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orneos\"/>
    </mc:Choice>
  </mc:AlternateContent>
  <bookViews>
    <workbookView xWindow="0" yWindow="0" windowWidth="20490" windowHeight="7620" tabRatio="712"/>
  </bookViews>
  <sheets>
    <sheet name="Calendario" sheetId="1" r:id="rId1"/>
    <sheet name="ATP Torneos" sheetId="2" r:id="rId2"/>
    <sheet name="Cuadro" sheetId="3" r:id="rId3"/>
    <sheet name="Rankings" sheetId="4" r:id="rId4"/>
    <sheet name="Reglas" sheetId="5" r:id="rId5"/>
    <sheet name="Historia" sheetId="6" r:id="rId6"/>
    <sheet name="Revisión" sheetId="7" r:id="rId7"/>
    <sheet name="H2H" sheetId="9" r:id="rId8"/>
    <sheet name="X" sheetId="8" r:id="rId9"/>
  </sheets>
  <definedNames>
    <definedName name="_xlnm._FilterDatabase" localSheetId="0" hidden="1">Calendario!$AH$1:$AU$117</definedName>
    <definedName name="_xlnm._FilterDatabase" localSheetId="6" hidden="1">Revisión!$B$2:$S$440</definedName>
  </definedNames>
  <calcPr calcId="162913"/>
</workbook>
</file>

<file path=xl/calcChain.xml><?xml version="1.0" encoding="utf-8"?>
<calcChain xmlns="http://schemas.openxmlformats.org/spreadsheetml/2006/main">
  <c r="S117" i="6" l="1"/>
  <c r="E165" i="6" l="1"/>
  <c r="D165" i="6"/>
  <c r="C165" i="6"/>
  <c r="N122" i="3"/>
  <c r="N96" i="3"/>
  <c r="C122" i="3"/>
  <c r="T35" i="4"/>
  <c r="T26" i="4"/>
  <c r="T33" i="4"/>
  <c r="T32" i="4"/>
  <c r="T34" i="4"/>
  <c r="T29" i="4"/>
  <c r="T31" i="4"/>
  <c r="T28" i="4"/>
  <c r="T27" i="4"/>
  <c r="T30" i="4"/>
  <c r="T25" i="4"/>
  <c r="T24" i="4"/>
  <c r="T22" i="4"/>
  <c r="T17" i="4"/>
  <c r="T23" i="4"/>
  <c r="T21" i="4"/>
  <c r="T19" i="4"/>
  <c r="T20" i="4"/>
  <c r="T18" i="4"/>
  <c r="NH165" i="1"/>
  <c r="NG165" i="1"/>
  <c r="MZ165" i="1"/>
  <c r="NT102" i="1"/>
  <c r="NV95" i="1"/>
  <c r="NU95" i="1"/>
  <c r="NW95" i="1" s="1"/>
  <c r="NT95" i="1"/>
  <c r="NO94" i="1"/>
  <c r="NN95" i="1" s="1"/>
  <c r="NO95" i="1" s="1"/>
  <c r="NN96" i="1" s="1"/>
  <c r="NO96" i="1" s="1"/>
  <c r="NN97" i="1" s="1"/>
  <c r="NO97" i="1" s="1"/>
  <c r="NN98" i="1" s="1"/>
  <c r="NO98" i="1" s="1"/>
  <c r="NN99" i="1" s="1"/>
  <c r="NO99" i="1" s="1"/>
  <c r="NN100" i="1" s="1"/>
  <c r="NO100" i="1" s="1"/>
  <c r="NN101" i="1" s="1"/>
  <c r="NO101" i="1" s="1"/>
  <c r="NN102" i="1" s="1"/>
  <c r="NO102" i="1" s="1"/>
  <c r="NN103" i="1" s="1"/>
  <c r="NO103" i="1" s="1"/>
  <c r="NN104" i="1" s="1"/>
  <c r="NO104" i="1" s="1"/>
  <c r="NN105" i="1" s="1"/>
  <c r="NO105" i="1" s="1"/>
  <c r="NN106" i="1" s="1"/>
  <c r="NO106" i="1" s="1"/>
  <c r="NN107" i="1" s="1"/>
  <c r="NO107" i="1" s="1"/>
  <c r="NN108" i="1" s="1"/>
  <c r="NO108" i="1" s="1"/>
  <c r="NN109" i="1" s="1"/>
  <c r="NO109" i="1" s="1"/>
  <c r="NN110" i="1" s="1"/>
  <c r="NO110" i="1" s="1"/>
  <c r="NN111" i="1" s="1"/>
  <c r="NO111" i="1" s="1"/>
  <c r="NN112" i="1" s="1"/>
  <c r="NO112" i="1" s="1"/>
  <c r="NN113" i="1" s="1"/>
  <c r="NO113" i="1" s="1"/>
  <c r="NN114" i="1" s="1"/>
  <c r="NO114" i="1" s="1"/>
  <c r="NN115" i="1" s="1"/>
  <c r="NO115" i="1" s="1"/>
  <c r="NN116" i="1" s="1"/>
  <c r="NO116" i="1" s="1"/>
  <c r="NN117" i="1" s="1"/>
  <c r="NO117" i="1" s="1"/>
  <c r="NN118" i="1" s="1"/>
  <c r="NO118" i="1" s="1"/>
  <c r="NN119" i="1" s="1"/>
  <c r="NO119" i="1" s="1"/>
  <c r="NN120" i="1" s="1"/>
  <c r="NO120" i="1" s="1"/>
  <c r="NN121" i="1" s="1"/>
  <c r="NO121" i="1" s="1"/>
  <c r="NN122" i="1" s="1"/>
  <c r="NO122" i="1" s="1"/>
  <c r="NN123" i="1" s="1"/>
  <c r="NO123" i="1" s="1"/>
  <c r="NN124" i="1" s="1"/>
  <c r="NO124" i="1" s="1"/>
  <c r="NN125" i="1" s="1"/>
  <c r="NO125" i="1" s="1"/>
  <c r="NN126" i="1" s="1"/>
  <c r="NO126" i="1" s="1"/>
  <c r="NN127" i="1" s="1"/>
  <c r="NO127" i="1" s="1"/>
  <c r="NN128" i="1" s="1"/>
  <c r="NO128" i="1" s="1"/>
  <c r="NN129" i="1" s="1"/>
  <c r="NO129" i="1" s="1"/>
  <c r="NN130" i="1" s="1"/>
  <c r="NO130" i="1" s="1"/>
  <c r="NN131" i="1" s="1"/>
  <c r="NO131" i="1" s="1"/>
  <c r="NN132" i="1" s="1"/>
  <c r="NO132" i="1" s="1"/>
  <c r="NN133" i="1" s="1"/>
  <c r="NO133" i="1" s="1"/>
  <c r="NN134" i="1" s="1"/>
  <c r="NO134" i="1" s="1"/>
  <c r="NN135" i="1" s="1"/>
  <c r="NO135" i="1" s="1"/>
  <c r="NN136" i="1" s="1"/>
  <c r="NO136" i="1" s="1"/>
  <c r="NN137" i="1" s="1"/>
  <c r="NO137" i="1" s="1"/>
  <c r="NN138" i="1" s="1"/>
  <c r="NO138" i="1" s="1"/>
  <c r="NN139" i="1" s="1"/>
  <c r="NO139" i="1" s="1"/>
  <c r="NN140" i="1" s="1"/>
  <c r="NO140" i="1" s="1"/>
  <c r="NN141" i="1" s="1"/>
  <c r="NO141" i="1" s="1"/>
  <c r="NN142" i="1" s="1"/>
  <c r="NO142" i="1" s="1"/>
  <c r="NN143" i="1" s="1"/>
  <c r="NO143" i="1" s="1"/>
  <c r="NN144" i="1" s="1"/>
  <c r="NO144" i="1" s="1"/>
  <c r="NN145" i="1" s="1"/>
  <c r="NO145" i="1" s="1"/>
  <c r="NN146" i="1" s="1"/>
  <c r="NO146" i="1" s="1"/>
  <c r="NN147" i="1" s="1"/>
  <c r="NO147" i="1" s="1"/>
  <c r="NN148" i="1" s="1"/>
  <c r="NO148" i="1" s="1"/>
  <c r="NN149" i="1" s="1"/>
  <c r="NO149" i="1" s="1"/>
  <c r="NN150" i="1" s="1"/>
  <c r="NO150" i="1" s="1"/>
  <c r="NN151" i="1" s="1"/>
  <c r="NO151" i="1" s="1"/>
  <c r="NN152" i="1" s="1"/>
  <c r="NO152" i="1" s="1"/>
  <c r="NN153" i="1" s="1"/>
  <c r="NO153" i="1" s="1"/>
  <c r="NN154" i="1" s="1"/>
  <c r="NO154" i="1" s="1"/>
  <c r="NN155" i="1" s="1"/>
  <c r="NO155" i="1" s="1"/>
  <c r="NN156" i="1" s="1"/>
  <c r="NO156" i="1" s="1"/>
  <c r="NN157" i="1" s="1"/>
  <c r="NO157" i="1" s="1"/>
  <c r="NN158" i="1" s="1"/>
  <c r="NO158" i="1" s="1"/>
  <c r="NN159" i="1" s="1"/>
  <c r="NO159" i="1" s="1"/>
  <c r="NN160" i="1" s="1"/>
  <c r="NO160" i="1" s="1"/>
  <c r="NN161" i="1" s="1"/>
  <c r="NO161" i="1" s="1"/>
  <c r="NN162" i="1" s="1"/>
  <c r="NO162" i="1" s="1"/>
  <c r="NN163" i="1" s="1"/>
  <c r="NO163" i="1" s="1"/>
  <c r="CN165" i="1" l="1"/>
  <c r="L4" i="7" l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0" i="7" s="1"/>
  <c r="S121" i="6"/>
  <c r="S120" i="6"/>
  <c r="S119" i="6"/>
  <c r="S118" i="6"/>
  <c r="S115" i="6"/>
  <c r="S116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V29" i="7"/>
  <c r="V28" i="7"/>
  <c r="V27" i="7"/>
  <c r="V26" i="7"/>
  <c r="V25" i="7"/>
  <c r="V24" i="7"/>
  <c r="V23" i="7"/>
  <c r="V22" i="7"/>
  <c r="V20" i="7"/>
  <c r="V21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E149" i="9"/>
  <c r="D149" i="9"/>
  <c r="C114" i="3" l="1"/>
  <c r="C116" i="3"/>
  <c r="D149" i="6" l="1"/>
  <c r="C149" i="6"/>
  <c r="D99" i="2" l="1"/>
  <c r="AO16" i="8" l="1"/>
  <c r="AA56" i="4" l="1"/>
  <c r="AA57" i="4"/>
  <c r="AA58" i="4"/>
  <c r="AA59" i="4"/>
  <c r="AA60" i="4"/>
  <c r="AA61" i="4"/>
  <c r="AA62" i="4"/>
  <c r="AA63" i="4"/>
  <c r="T67" i="4" l="1"/>
  <c r="T45" i="4"/>
  <c r="T55" i="4"/>
  <c r="T53" i="4"/>
  <c r="T43" i="4"/>
  <c r="T68" i="4"/>
  <c r="T65" i="4"/>
  <c r="T54" i="4"/>
  <c r="T44" i="4"/>
  <c r="T57" i="4"/>
  <c r="T58" i="4"/>
  <c r="T46" i="4"/>
  <c r="T49" i="4"/>
  <c r="T64" i="4"/>
  <c r="T52" i="4"/>
  <c r="T66" i="4"/>
  <c r="T47" i="4"/>
  <c r="T51" i="4"/>
  <c r="T61" i="4"/>
  <c r="T63" i="4"/>
  <c r="T48" i="4"/>
  <c r="T60" i="4"/>
  <c r="T50" i="4"/>
  <c r="T62" i="4"/>
  <c r="T56" i="4"/>
  <c r="T59" i="4"/>
  <c r="P77" i="4" l="1"/>
  <c r="P76" i="4"/>
  <c r="P75" i="4"/>
  <c r="P74" i="4"/>
  <c r="P73" i="4"/>
  <c r="P72" i="4"/>
  <c r="P71" i="4"/>
  <c r="P78" i="4"/>
  <c r="Q104" i="4" l="1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Z95" i="1" l="1"/>
  <c r="AA95" i="1"/>
  <c r="M165" i="1"/>
  <c r="L165" i="1"/>
  <c r="E165" i="1"/>
  <c r="S125" i="1"/>
  <c r="S126" i="1" s="1"/>
  <c r="Z117" i="6"/>
  <c r="Z116" i="6"/>
  <c r="Z118" i="6"/>
  <c r="T129" i="1" l="1"/>
  <c r="S130" i="1" s="1"/>
  <c r="T130" i="1" s="1"/>
  <c r="S131" i="1" s="1"/>
  <c r="T131" i="1" s="1"/>
  <c r="S132" i="1" s="1"/>
  <c r="T132" i="1" s="1"/>
  <c r="S133" i="1" s="1"/>
  <c r="T133" i="1" s="1"/>
  <c r="S134" i="1" s="1"/>
  <c r="T134" i="1" s="1"/>
  <c r="T139" i="1" s="1"/>
  <c r="S140" i="1" s="1"/>
  <c r="T140" i="1" s="1"/>
  <c r="T144" i="1" s="1"/>
  <c r="S145" i="1" s="1"/>
  <c r="T145" i="1" s="1"/>
  <c r="T149" i="1" s="1"/>
  <c r="T154" i="1" s="1"/>
  <c r="S155" i="1" s="1"/>
  <c r="T155" i="1" s="1"/>
  <c r="S156" i="1" s="1"/>
  <c r="T159" i="1" s="1"/>
  <c r="S160" i="1" s="1"/>
  <c r="T160" i="1" s="1"/>
  <c r="S161" i="1" s="1"/>
  <c r="T161" i="1" s="1"/>
  <c r="S162" i="1" s="1"/>
  <c r="T162" i="1" s="1"/>
  <c r="Y95" i="1"/>
  <c r="AB95" i="1" s="1"/>
  <c r="MC165" i="1"/>
  <c r="MB165" i="1"/>
  <c r="LU165" i="1"/>
  <c r="AH104" i="6" s="1"/>
  <c r="AJ104" i="6" s="1"/>
  <c r="MO102" i="1"/>
  <c r="MQ95" i="1"/>
  <c r="MP95" i="1"/>
  <c r="MJ94" i="1"/>
  <c r="MI95" i="1" s="1"/>
  <c r="MJ95" i="1" s="1"/>
  <c r="MJ96" i="1" s="1"/>
  <c r="MI97" i="1" s="1"/>
  <c r="MJ97" i="1" s="1"/>
  <c r="MJ98" i="1" s="1"/>
  <c r="MI99" i="1" s="1"/>
  <c r="MJ99" i="1" s="1"/>
  <c r="MI100" i="1" s="1"/>
  <c r="MJ100" i="1" s="1"/>
  <c r="MI101" i="1" s="1"/>
  <c r="MJ101" i="1" s="1"/>
  <c r="MI102" i="1" s="1"/>
  <c r="MJ102" i="1" s="1"/>
  <c r="MI103" i="1" s="1"/>
  <c r="MJ103" i="1" s="1"/>
  <c r="MI104" i="1" s="1"/>
  <c r="MJ104" i="1" s="1"/>
  <c r="MI105" i="1" s="1"/>
  <c r="MJ105" i="1" s="1"/>
  <c r="MI106" i="1" s="1"/>
  <c r="MJ106" i="1" s="1"/>
  <c r="MI107" i="1" s="1"/>
  <c r="MJ107" i="1" s="1"/>
  <c r="MI108" i="1" s="1"/>
  <c r="MJ108" i="1" s="1"/>
  <c r="MI109" i="1" s="1"/>
  <c r="MJ109" i="1" s="1"/>
  <c r="MI110" i="1" s="1"/>
  <c r="MJ110" i="1" s="1"/>
  <c r="MI111" i="1" s="1"/>
  <c r="MJ111" i="1" s="1"/>
  <c r="MI112" i="1" s="1"/>
  <c r="MJ112" i="1" s="1"/>
  <c r="MI113" i="1" s="1"/>
  <c r="MJ113" i="1" s="1"/>
  <c r="MI114" i="1" s="1"/>
  <c r="MJ114" i="1" s="1"/>
  <c r="MI115" i="1" s="1"/>
  <c r="MJ115" i="1" s="1"/>
  <c r="MI116" i="1" s="1"/>
  <c r="MJ116" i="1" s="1"/>
  <c r="MI117" i="1" s="1"/>
  <c r="MJ117" i="1" s="1"/>
  <c r="MI118" i="1" s="1"/>
  <c r="MJ118" i="1" s="1"/>
  <c r="MI119" i="1" s="1"/>
  <c r="MJ119" i="1" s="1"/>
  <c r="MI120" i="1" s="1"/>
  <c r="MJ120" i="1" s="1"/>
  <c r="MI121" i="1" s="1"/>
  <c r="MJ121" i="1" s="1"/>
  <c r="MI122" i="1" s="1"/>
  <c r="MJ122" i="1" s="1"/>
  <c r="MI123" i="1" s="1"/>
  <c r="MJ123" i="1" s="1"/>
  <c r="MI124" i="1" s="1"/>
  <c r="MJ124" i="1" s="1"/>
  <c r="MI125" i="1" s="1"/>
  <c r="MJ125" i="1" s="1"/>
  <c r="MI126" i="1" s="1"/>
  <c r="MJ126" i="1" s="1"/>
  <c r="MI127" i="1" s="1"/>
  <c r="MJ127" i="1" s="1"/>
  <c r="MI128" i="1" s="1"/>
  <c r="MJ128" i="1" s="1"/>
  <c r="MI129" i="1" s="1"/>
  <c r="MJ129" i="1" s="1"/>
  <c r="MI130" i="1" s="1"/>
  <c r="MJ130" i="1" s="1"/>
  <c r="MI131" i="1" s="1"/>
  <c r="MJ131" i="1" s="1"/>
  <c r="MI132" i="1" s="1"/>
  <c r="MJ132" i="1" s="1"/>
  <c r="MI133" i="1" s="1"/>
  <c r="MJ133" i="1" s="1"/>
  <c r="MI134" i="1" s="1"/>
  <c r="MJ134" i="1" s="1"/>
  <c r="MI135" i="1" s="1"/>
  <c r="MJ135" i="1" s="1"/>
  <c r="MI136" i="1" s="1"/>
  <c r="MJ136" i="1" s="1"/>
  <c r="MI137" i="1" s="1"/>
  <c r="MJ137" i="1" s="1"/>
  <c r="MI138" i="1" s="1"/>
  <c r="MJ138" i="1" s="1"/>
  <c r="MI139" i="1" s="1"/>
  <c r="MJ139" i="1" s="1"/>
  <c r="MI140" i="1" s="1"/>
  <c r="MJ140" i="1" s="1"/>
  <c r="MI141" i="1" s="1"/>
  <c r="MJ141" i="1" s="1"/>
  <c r="MI142" i="1" s="1"/>
  <c r="MJ142" i="1" s="1"/>
  <c r="MI143" i="1" s="1"/>
  <c r="MJ143" i="1" s="1"/>
  <c r="MI144" i="1" s="1"/>
  <c r="MJ144" i="1" s="1"/>
  <c r="MI145" i="1" s="1"/>
  <c r="MJ145" i="1" s="1"/>
  <c r="MI146" i="1" s="1"/>
  <c r="MJ146" i="1" s="1"/>
  <c r="MI147" i="1" s="1"/>
  <c r="MJ147" i="1" s="1"/>
  <c r="MI148" i="1" s="1"/>
  <c r="MJ148" i="1" s="1"/>
  <c r="MI149" i="1" s="1"/>
  <c r="MJ149" i="1" s="1"/>
  <c r="MI150" i="1" s="1"/>
  <c r="MJ150" i="1" s="1"/>
  <c r="MI151" i="1" s="1"/>
  <c r="MJ151" i="1" s="1"/>
  <c r="MI152" i="1" s="1"/>
  <c r="MJ152" i="1" s="1"/>
  <c r="MI153" i="1" s="1"/>
  <c r="MJ153" i="1" s="1"/>
  <c r="MI154" i="1" s="1"/>
  <c r="MJ154" i="1" s="1"/>
  <c r="MI155" i="1" s="1"/>
  <c r="MJ155" i="1" s="1"/>
  <c r="MI156" i="1" s="1"/>
  <c r="MJ156" i="1" s="1"/>
  <c r="MI157" i="1" s="1"/>
  <c r="MJ157" i="1" s="1"/>
  <c r="MI158" i="1" s="1"/>
  <c r="MJ158" i="1" s="1"/>
  <c r="MI159" i="1" s="1"/>
  <c r="MJ159" i="1" s="1"/>
  <c r="MI160" i="1" s="1"/>
  <c r="MJ160" i="1" s="1"/>
  <c r="MI161" i="1" s="1"/>
  <c r="MJ161" i="1" s="1"/>
  <c r="MI162" i="1" s="1"/>
  <c r="MJ162" i="1" s="1"/>
  <c r="MI163" i="1" s="1"/>
  <c r="MJ163" i="1" s="1"/>
  <c r="MO95" i="1" l="1"/>
  <c r="MR95" i="1" s="1"/>
  <c r="AN15" i="8"/>
  <c r="AR5" i="5" l="1"/>
  <c r="AR6" i="5" s="1"/>
  <c r="AR7" i="5" s="1"/>
  <c r="AR8" i="5" s="1"/>
  <c r="AR9" i="5" s="1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BG73" i="6" l="1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Z129" i="6" l="1"/>
  <c r="Z130" i="6"/>
  <c r="Z131" i="6"/>
  <c r="BD58" i="8" l="1"/>
  <c r="CK36" i="8"/>
  <c r="CK39" i="8" s="1"/>
  <c r="CH36" i="8"/>
  <c r="CH39" i="8" s="1"/>
  <c r="CE36" i="8"/>
  <c r="CE39" i="8" s="1"/>
  <c r="CB36" i="8"/>
  <c r="CB40" i="8" s="1"/>
  <c r="BY36" i="8"/>
  <c r="BY40" i="8" s="1"/>
  <c r="BV36" i="8"/>
  <c r="BV38" i="8" s="1"/>
  <c r="BS36" i="8"/>
  <c r="BS40" i="8" s="1"/>
  <c r="BP36" i="8"/>
  <c r="BP39" i="8" s="1"/>
  <c r="BM36" i="8"/>
  <c r="BM39" i="8" s="1"/>
  <c r="BJ36" i="8"/>
  <c r="BJ39" i="8" s="1"/>
  <c r="BG36" i="8"/>
  <c r="BG39" i="8" s="1"/>
  <c r="BD36" i="8"/>
  <c r="BD40" i="8" s="1"/>
  <c r="AD58" i="8"/>
  <c r="AJ36" i="8"/>
  <c r="AJ39" i="8" s="1"/>
  <c r="AG36" i="8"/>
  <c r="AG39" i="8" s="1"/>
  <c r="AD36" i="8"/>
  <c r="AD39" i="8" s="1"/>
  <c r="AA36" i="8"/>
  <c r="AA40" i="8" s="1"/>
  <c r="X36" i="8"/>
  <c r="X40" i="8" s="1"/>
  <c r="U36" i="8"/>
  <c r="U40" i="8" s="1"/>
  <c r="R36" i="8"/>
  <c r="R40" i="8" s="1"/>
  <c r="O36" i="8"/>
  <c r="O39" i="8" s="1"/>
  <c r="L36" i="8"/>
  <c r="L39" i="8" s="1"/>
  <c r="I36" i="8"/>
  <c r="I39" i="8" s="1"/>
  <c r="F36" i="8"/>
  <c r="F39" i="8" s="1"/>
  <c r="C36" i="8"/>
  <c r="C40" i="8" s="1"/>
  <c r="BJ38" i="8" l="1"/>
  <c r="AJ38" i="8"/>
  <c r="BG40" i="8"/>
  <c r="O40" i="8"/>
  <c r="L40" i="8"/>
  <c r="BG38" i="8"/>
  <c r="BJ40" i="8"/>
  <c r="AJ40" i="8"/>
  <c r="BM38" i="8"/>
  <c r="BP40" i="8"/>
  <c r="BP38" i="8"/>
  <c r="CE40" i="8"/>
  <c r="F38" i="8"/>
  <c r="CE38" i="8"/>
  <c r="CH40" i="8"/>
  <c r="L38" i="8"/>
  <c r="CH38" i="8"/>
  <c r="CK40" i="8"/>
  <c r="BM40" i="8"/>
  <c r="O38" i="8"/>
  <c r="CK38" i="8"/>
  <c r="AD40" i="8"/>
  <c r="AD38" i="8"/>
  <c r="BV39" i="8"/>
  <c r="BY39" i="8"/>
  <c r="BS39" i="8"/>
  <c r="CB39" i="8"/>
  <c r="BD42" i="8"/>
  <c r="BG42" i="8" s="1"/>
  <c r="BD39" i="8"/>
  <c r="BV40" i="8"/>
  <c r="BS38" i="8"/>
  <c r="BY38" i="8"/>
  <c r="BD38" i="8"/>
  <c r="CB38" i="8"/>
  <c r="R39" i="8"/>
  <c r="F40" i="8"/>
  <c r="I38" i="8"/>
  <c r="AG38" i="8"/>
  <c r="U39" i="8"/>
  <c r="I40" i="8"/>
  <c r="AG40" i="8"/>
  <c r="X39" i="8"/>
  <c r="AD42" i="8"/>
  <c r="AG42" i="8" s="1"/>
  <c r="C39" i="8"/>
  <c r="AA39" i="8"/>
  <c r="R38" i="8"/>
  <c r="U38" i="8"/>
  <c r="X38" i="8"/>
  <c r="C38" i="8"/>
  <c r="AA38" i="8"/>
  <c r="BD43" i="8" l="1"/>
  <c r="BG43" i="8" s="1"/>
  <c r="AD43" i="8"/>
  <c r="AG43" i="8" s="1"/>
  <c r="E99" i="2" l="1"/>
  <c r="F99" i="2"/>
  <c r="G99" i="2"/>
  <c r="H99" i="2"/>
  <c r="L143" i="9"/>
  <c r="K143" i="9"/>
  <c r="Z128" i="6" l="1"/>
  <c r="Z127" i="6"/>
  <c r="Z126" i="6"/>
  <c r="Z125" i="6"/>
  <c r="Z124" i="6"/>
  <c r="Z123" i="6"/>
  <c r="Z122" i="6"/>
  <c r="Z121" i="6"/>
  <c r="Z120" i="6"/>
  <c r="Z119" i="6"/>
  <c r="AS95" i="6"/>
  <c r="AS96" i="6" s="1"/>
  <c r="AS97" i="6" s="1"/>
  <c r="AS98" i="6" s="1"/>
  <c r="AS99" i="6" s="1"/>
  <c r="AS100" i="6" s="1"/>
  <c r="AS101" i="6" s="1"/>
  <c r="AS102" i="6" s="1"/>
  <c r="AS103" i="6" s="1"/>
  <c r="AS104" i="6" s="1"/>
  <c r="AS105" i="6" s="1"/>
  <c r="AS106" i="6" s="1"/>
  <c r="AS107" i="6" s="1"/>
  <c r="AS108" i="6" s="1"/>
  <c r="AS109" i="6" s="1"/>
  <c r="AS110" i="6" s="1"/>
  <c r="AS111" i="6" s="1"/>
  <c r="AS112" i="6" s="1"/>
  <c r="AS113" i="6" s="1"/>
  <c r="AS114" i="6" s="1"/>
  <c r="AS115" i="6" s="1"/>
  <c r="AS116" i="6" s="1"/>
  <c r="AS117" i="6" s="1"/>
  <c r="AS118" i="6" s="1"/>
  <c r="AS119" i="6" s="1"/>
  <c r="AS120" i="6" s="1"/>
  <c r="AS121" i="6" s="1"/>
  <c r="AS122" i="6" s="1"/>
  <c r="AS123" i="6" s="1"/>
  <c r="AS124" i="6" s="1"/>
  <c r="AS125" i="6" s="1"/>
  <c r="AS126" i="6" s="1"/>
  <c r="AS127" i="6" s="1"/>
  <c r="AS128" i="6" s="1"/>
  <c r="AS129" i="6" s="1"/>
  <c r="AS130" i="6" s="1"/>
  <c r="AS131" i="6" s="1"/>
  <c r="AS132" i="6" s="1"/>
  <c r="AS133" i="6" s="1"/>
  <c r="AS134" i="6" s="1"/>
  <c r="AS135" i="6" s="1"/>
  <c r="AS136" i="6" s="1"/>
  <c r="AS137" i="6" s="1"/>
  <c r="AS138" i="6" s="1"/>
  <c r="AS139" i="6" s="1"/>
  <c r="AS140" i="6" s="1"/>
  <c r="AS141" i="6" s="1"/>
  <c r="AS142" i="6" s="1"/>
  <c r="AS143" i="6" s="1"/>
  <c r="AS144" i="6" s="1"/>
  <c r="AS145" i="6" s="1"/>
  <c r="AS146" i="6" s="1"/>
  <c r="AS147" i="6" s="1"/>
  <c r="AS148" i="6" s="1"/>
  <c r="AS149" i="6" s="1"/>
  <c r="AS150" i="6" s="1"/>
  <c r="AS151" i="6" s="1"/>
  <c r="AS152" i="6" s="1"/>
  <c r="AS153" i="6" s="1"/>
  <c r="AS154" i="6" s="1"/>
  <c r="AS155" i="6" s="1"/>
  <c r="AS156" i="6" s="1"/>
  <c r="AS157" i="6" s="1"/>
  <c r="AS158" i="6" s="1"/>
  <c r="AS159" i="6" s="1"/>
  <c r="AS160" i="6" s="1"/>
  <c r="AS161" i="6" s="1"/>
  <c r="AS162" i="6" s="1"/>
  <c r="AS163" i="6" s="1"/>
  <c r="AS164" i="6" s="1"/>
  <c r="AS165" i="6" s="1"/>
  <c r="AS166" i="6" s="1"/>
  <c r="AS167" i="6" s="1"/>
  <c r="AS168" i="6" s="1"/>
  <c r="AS169" i="6" s="1"/>
  <c r="AS170" i="6" s="1"/>
  <c r="N120" i="3" l="1"/>
  <c r="N118" i="3"/>
  <c r="N116" i="3"/>
  <c r="N112" i="3"/>
  <c r="N106" i="3"/>
  <c r="N104" i="3"/>
  <c r="N100" i="3"/>
  <c r="N98" i="3"/>
  <c r="C120" i="3"/>
  <c r="C100" i="3"/>
  <c r="C98" i="3"/>
  <c r="C112" i="3"/>
  <c r="C106" i="3"/>
  <c r="C104" i="3"/>
  <c r="KX165" i="1" l="1"/>
  <c r="KW165" i="1"/>
  <c r="KP165" i="1"/>
  <c r="AH103" i="6" s="1"/>
  <c r="AJ103" i="6" s="1"/>
  <c r="LJ102" i="1"/>
  <c r="LL95" i="1"/>
  <c r="LK95" i="1"/>
  <c r="C164" i="6" s="1"/>
  <c r="LE94" i="1"/>
  <c r="LD95" i="1" s="1"/>
  <c r="LE95" i="1" s="1"/>
  <c r="LE104" i="1" s="1"/>
  <c r="LD105" i="1" s="1"/>
  <c r="LE105" i="1" s="1"/>
  <c r="LD106" i="1" s="1"/>
  <c r="LE106" i="1" s="1"/>
  <c r="LE109" i="1" s="1"/>
  <c r="LD110" i="1" l="1"/>
  <c r="LE110" i="1" s="1"/>
  <c r="LD111" i="1" s="1"/>
  <c r="LE111" i="1" s="1"/>
  <c r="LE114" i="1" s="1"/>
  <c r="LD115" i="1" s="1"/>
  <c r="LE115" i="1" s="1"/>
  <c r="LD116" i="1" s="1"/>
  <c r="LE116" i="1" s="1"/>
  <c r="LD117" i="1" s="1"/>
  <c r="LE117" i="1" s="1"/>
  <c r="LD118" i="1" s="1"/>
  <c r="LE118" i="1" s="1"/>
  <c r="LE119" i="1" s="1"/>
  <c r="LD120" i="1" s="1"/>
  <c r="LE120" i="1" s="1"/>
  <c r="LD121" i="1" s="1"/>
  <c r="LE121" i="1" s="1"/>
  <c r="LD122" i="1" s="1"/>
  <c r="LE122" i="1" s="1"/>
  <c r="LE124" i="1" s="1"/>
  <c r="LD125" i="1" s="1"/>
  <c r="LD126" i="1" s="1"/>
  <c r="LE129" i="1" s="1"/>
  <c r="LD130" i="1" s="1"/>
  <c r="LE134" i="1" s="1"/>
  <c r="LD135" i="1" s="1"/>
  <c r="LE135" i="1" s="1"/>
  <c r="LD136" i="1" s="1"/>
  <c r="LE136" i="1" s="1"/>
  <c r="LD137" i="1" s="1"/>
  <c r="LE137" i="1" s="1"/>
  <c r="LD138" i="1" s="1"/>
  <c r="LE138" i="1" s="1"/>
  <c r="LD139" i="1" s="1"/>
  <c r="LE139" i="1" s="1"/>
  <c r="LE144" i="1" s="1"/>
  <c r="LD145" i="1" s="1"/>
  <c r="LE149" i="1" s="1"/>
  <c r="LD150" i="1" s="1"/>
  <c r="LE150" i="1" s="1"/>
  <c r="LE151" i="1" s="1"/>
  <c r="LD152" i="1" s="1"/>
  <c r="LE152" i="1" s="1"/>
  <c r="LE153" i="1" s="1"/>
  <c r="LD154" i="1" s="1"/>
  <c r="LE154" i="1" s="1"/>
  <c r="LD155" i="1" s="1"/>
  <c r="LE159" i="1" s="1"/>
  <c r="LD160" i="1" s="1"/>
  <c r="LE160" i="1" s="1"/>
  <c r="LD161" i="1" s="1"/>
  <c r="LJ95" i="1"/>
  <c r="LM95" i="1" s="1"/>
  <c r="E164" i="6" s="1"/>
  <c r="D164" i="6"/>
  <c r="IU102" i="1" l="1"/>
  <c r="IT103" i="1" s="1"/>
  <c r="JS165" i="1" l="1"/>
  <c r="JR165" i="1"/>
  <c r="JK165" i="1"/>
  <c r="AH102" i="6" s="1"/>
  <c r="AJ102" i="6" s="1"/>
  <c r="KE102" i="1"/>
  <c r="KG95" i="1"/>
  <c r="D163" i="6" s="1"/>
  <c r="KF95" i="1"/>
  <c r="C163" i="6" s="1"/>
  <c r="JZ94" i="1"/>
  <c r="JY95" i="1" s="1"/>
  <c r="JZ95" i="1" s="1"/>
  <c r="JZ99" i="1" s="1"/>
  <c r="JZ100" i="1" s="1"/>
  <c r="JY101" i="1" s="1"/>
  <c r="JZ101" i="1" s="1"/>
  <c r="JY102" i="1" s="1"/>
  <c r="JZ102" i="1" s="1"/>
  <c r="JY103" i="1" s="1"/>
  <c r="JZ103" i="1" s="1"/>
  <c r="JZ104" i="1" s="1"/>
  <c r="JY105" i="1" s="1"/>
  <c r="JZ105" i="1" s="1"/>
  <c r="JY106" i="1" s="1"/>
  <c r="JZ106" i="1" s="1"/>
  <c r="JY107" i="1" s="1"/>
  <c r="JZ107" i="1" s="1"/>
  <c r="JY108" i="1" s="1"/>
  <c r="JZ108" i="1" s="1"/>
  <c r="JY109" i="1" s="1"/>
  <c r="JZ109" i="1" s="1"/>
  <c r="JY110" i="1" s="1"/>
  <c r="JZ110" i="1" s="1"/>
  <c r="JY111" i="1" s="1"/>
  <c r="JZ111" i="1" s="1"/>
  <c r="JY112" i="1" s="1"/>
  <c r="JZ112" i="1" s="1"/>
  <c r="JY113" i="1" s="1"/>
  <c r="JZ113" i="1" s="1"/>
  <c r="JY114" i="1" s="1"/>
  <c r="JZ114" i="1" s="1"/>
  <c r="JY115" i="1" s="1"/>
  <c r="JZ115" i="1" s="1"/>
  <c r="JY116" i="1" s="1"/>
  <c r="JZ116" i="1" l="1"/>
  <c r="JY117" i="1" s="1"/>
  <c r="JZ117" i="1" s="1"/>
  <c r="JZ119" i="1" s="1"/>
  <c r="JY120" i="1" s="1"/>
  <c r="JZ120" i="1" s="1"/>
  <c r="JY121" i="1" s="1"/>
  <c r="JZ121" i="1" s="1"/>
  <c r="JY122" i="1" s="1"/>
  <c r="JZ122" i="1" s="1"/>
  <c r="JY123" i="1" s="1"/>
  <c r="JZ123" i="1" s="1"/>
  <c r="JY125" i="1" s="1"/>
  <c r="KE95" i="1"/>
  <c r="KH95" i="1" s="1"/>
  <c r="E163" i="6" s="1"/>
  <c r="JZ125" i="1" l="1"/>
  <c r="JY126" i="1" s="1"/>
  <c r="JZ126" i="1" s="1"/>
  <c r="JY127" i="1" s="1"/>
  <c r="JZ127" i="1" s="1"/>
  <c r="JY128" i="1" s="1"/>
  <c r="JZ128" i="1" s="1"/>
  <c r="JY129" i="1" s="1"/>
  <c r="JZ129" i="1" s="1"/>
  <c r="JZ134" i="1" s="1"/>
  <c r="JY135" i="1" s="1"/>
  <c r="JZ135" i="1" s="1"/>
  <c r="JY136" i="1" s="1"/>
  <c r="JZ139" i="1" s="1"/>
  <c r="JY140" i="1" s="1"/>
  <c r="JZ140" i="1" s="1"/>
  <c r="JZ144" i="1" s="1"/>
  <c r="JY145" i="1" s="1"/>
  <c r="JZ145" i="1" s="1"/>
  <c r="JZ149" i="1" s="1"/>
  <c r="JY150" i="1" s="1"/>
  <c r="JZ150" i="1" s="1"/>
  <c r="JY151" i="1" s="1"/>
  <c r="JZ154" i="1" s="1"/>
  <c r="JY155" i="1" s="1"/>
  <c r="JZ155" i="1" s="1"/>
  <c r="JY156" i="1" s="1"/>
  <c r="JZ156" i="1" s="1"/>
  <c r="JY157" i="1" s="1"/>
  <c r="JZ159" i="1" s="1"/>
  <c r="JY160" i="1" s="1"/>
  <c r="JZ160" i="1" s="1"/>
  <c r="JY161" i="1" s="1"/>
  <c r="JZ162" i="1" s="1"/>
  <c r="JY163" i="1" s="1"/>
  <c r="JB95" i="1" l="1"/>
  <c r="D162" i="6" s="1"/>
  <c r="Y90" i="6" l="1"/>
  <c r="Y89" i="6"/>
  <c r="Y88" i="6"/>
  <c r="Y87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R90" i="6"/>
  <c r="R89" i="6"/>
  <c r="R88" i="6"/>
  <c r="R87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P90" i="6"/>
  <c r="P89" i="6"/>
  <c r="P88" i="6"/>
  <c r="P87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N90" i="6"/>
  <c r="N89" i="6"/>
  <c r="N88" i="6"/>
  <c r="N87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L90" i="6"/>
  <c r="L89" i="6"/>
  <c r="L88" i="6"/>
  <c r="L87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69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90" i="6"/>
  <c r="BG90" i="6"/>
  <c r="H89" i="6"/>
  <c r="BG89" i="6"/>
  <c r="H88" i="6"/>
  <c r="BG88" i="6"/>
  <c r="H87" i="6"/>
  <c r="BG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BG72" i="6"/>
  <c r="BG71" i="6"/>
  <c r="H71" i="6"/>
  <c r="H70" i="6"/>
  <c r="H69" i="6"/>
  <c r="BG70" i="6"/>
  <c r="BG69" i="6"/>
  <c r="H68" i="6"/>
  <c r="BG68" i="6"/>
  <c r="H67" i="6"/>
  <c r="BG67" i="6"/>
  <c r="H66" i="6"/>
  <c r="BG66" i="6"/>
  <c r="H65" i="6"/>
  <c r="BG65" i="6"/>
  <c r="H64" i="6"/>
  <c r="BG64" i="6"/>
  <c r="H63" i="6"/>
  <c r="BG63" i="6"/>
  <c r="H62" i="6"/>
  <c r="BG62" i="6"/>
  <c r="H61" i="6"/>
  <c r="BG61" i="6"/>
  <c r="H60" i="6"/>
  <c r="BG60" i="6"/>
  <c r="H59" i="6"/>
  <c r="BG59" i="6"/>
  <c r="BG58" i="6"/>
  <c r="BG57" i="6"/>
  <c r="BG56" i="6"/>
  <c r="BG55" i="6"/>
  <c r="BG54" i="6"/>
  <c r="BG53" i="6"/>
  <c r="BG52" i="6"/>
  <c r="BG51" i="6"/>
  <c r="BG50" i="6"/>
  <c r="BG49" i="6"/>
  <c r="BG48" i="6"/>
  <c r="BG47" i="6"/>
  <c r="BG46" i="6"/>
  <c r="BG45" i="6"/>
  <c r="BG44" i="6"/>
  <c r="BG43" i="6"/>
  <c r="BG42" i="6"/>
  <c r="BG41" i="6"/>
  <c r="BG40" i="6"/>
  <c r="BG39" i="6"/>
  <c r="BG38" i="6"/>
  <c r="BG37" i="6"/>
  <c r="BG36" i="6"/>
  <c r="BG35" i="6"/>
  <c r="BG34" i="6"/>
  <c r="BG33" i="6"/>
  <c r="BG32" i="6"/>
  <c r="BG31" i="6"/>
  <c r="BG30" i="6"/>
  <c r="BG29" i="6"/>
  <c r="BG28" i="6"/>
  <c r="BG27" i="6"/>
  <c r="BG26" i="6"/>
  <c r="BG25" i="6"/>
  <c r="BG24" i="6"/>
  <c r="BG23" i="6"/>
  <c r="BG22" i="6"/>
  <c r="BG21" i="6"/>
  <c r="BG20" i="6"/>
  <c r="BG19" i="6"/>
  <c r="BG18" i="6"/>
  <c r="BG17" i="6"/>
  <c r="BG16" i="6"/>
  <c r="BG15" i="6"/>
  <c r="BG14" i="6"/>
  <c r="BG13" i="6"/>
  <c r="BG12" i="6"/>
  <c r="BG11" i="6"/>
  <c r="BG10" i="6"/>
  <c r="BG9" i="6"/>
  <c r="BG8" i="6"/>
  <c r="BG7" i="6"/>
  <c r="BG6" i="6"/>
  <c r="BG5" i="6"/>
  <c r="BG4" i="6"/>
  <c r="BG3" i="6"/>
  <c r="BG2" i="6"/>
  <c r="BG1" i="6"/>
  <c r="Y1" i="6"/>
  <c r="R1" i="6"/>
  <c r="P1" i="6"/>
  <c r="N1" i="6"/>
  <c r="L1" i="6"/>
  <c r="J1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AA109" i="6"/>
  <c r="AM5" i="5"/>
  <c r="AM6" i="5" s="1"/>
  <c r="AM7" i="5" s="1"/>
  <c r="AM8" i="5" s="1"/>
  <c r="AM9" i="5" s="1"/>
  <c r="AM10" i="5" s="1"/>
  <c r="AM11" i="5" s="1"/>
  <c r="AM12" i="5" s="1"/>
  <c r="AM13" i="5" s="1"/>
  <c r="AM14" i="5" s="1"/>
  <c r="AM15" i="5" s="1"/>
  <c r="AM16" i="5" s="1"/>
  <c r="AM17" i="5" s="1"/>
  <c r="AM18" i="5" s="1"/>
  <c r="AM19" i="5" s="1"/>
  <c r="AJ5" i="5"/>
  <c r="AJ6" i="5" s="1"/>
  <c r="AJ7" i="5" s="1"/>
  <c r="AJ8" i="5" s="1"/>
  <c r="AJ9" i="5" s="1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Q79" i="4"/>
  <c r="T10" i="4"/>
  <c r="T15" i="4"/>
  <c r="T13" i="4"/>
  <c r="T11" i="4"/>
  <c r="T36" i="4"/>
  <c r="T14" i="4"/>
  <c r="T5" i="4"/>
  <c r="T12" i="4"/>
  <c r="T16" i="4"/>
  <c r="T6" i="4"/>
  <c r="T7" i="4"/>
  <c r="T8" i="4"/>
  <c r="T9" i="4"/>
  <c r="N124" i="3"/>
  <c r="C124" i="3"/>
  <c r="C118" i="3"/>
  <c r="N114" i="3"/>
  <c r="N110" i="3"/>
  <c r="C110" i="3"/>
  <c r="N108" i="3"/>
  <c r="C108" i="3"/>
  <c r="AT101" i="3"/>
  <c r="AP101" i="3"/>
  <c r="AO101" i="3"/>
  <c r="AK101" i="3"/>
  <c r="AT100" i="3"/>
  <c r="AP100" i="3"/>
  <c r="AO100" i="3"/>
  <c r="AK100" i="3"/>
  <c r="N102" i="3"/>
  <c r="C102" i="3"/>
  <c r="AD99" i="3"/>
  <c r="U99" i="3"/>
  <c r="AT98" i="3"/>
  <c r="AP98" i="3"/>
  <c r="AO98" i="3"/>
  <c r="AK98" i="3"/>
  <c r="AD98" i="3"/>
  <c r="U98" i="3"/>
  <c r="AT97" i="3"/>
  <c r="AP97" i="3"/>
  <c r="AO97" i="3"/>
  <c r="AK97" i="3"/>
  <c r="AD97" i="3"/>
  <c r="U97" i="3"/>
  <c r="AD96" i="3"/>
  <c r="U96" i="3"/>
  <c r="AT95" i="3"/>
  <c r="AP95" i="3"/>
  <c r="AO95" i="3"/>
  <c r="AK95" i="3"/>
  <c r="AT94" i="3"/>
  <c r="AP94" i="3"/>
  <c r="AO94" i="3"/>
  <c r="AK94" i="3"/>
  <c r="C96" i="3"/>
  <c r="N94" i="3"/>
  <c r="C94" i="3"/>
  <c r="Z105" i="2"/>
  <c r="Y105" i="2"/>
  <c r="X105" i="2"/>
  <c r="W105" i="2"/>
  <c r="V105" i="2"/>
  <c r="H105" i="2"/>
  <c r="G105" i="2"/>
  <c r="F105" i="2"/>
  <c r="E105" i="2"/>
  <c r="D105" i="2"/>
  <c r="Z104" i="2"/>
  <c r="Y104" i="2"/>
  <c r="X104" i="2"/>
  <c r="W104" i="2"/>
  <c r="V104" i="2"/>
  <c r="H104" i="2"/>
  <c r="G104" i="2"/>
  <c r="F104" i="2"/>
  <c r="E104" i="2"/>
  <c r="D104" i="2"/>
  <c r="Z100" i="2"/>
  <c r="Y100" i="2"/>
  <c r="X100" i="2"/>
  <c r="W100" i="2"/>
  <c r="V100" i="2"/>
  <c r="H100" i="2"/>
  <c r="G100" i="2"/>
  <c r="F100" i="2"/>
  <c r="E100" i="2"/>
  <c r="D100" i="2"/>
  <c r="Z99" i="2"/>
  <c r="Y99" i="2"/>
  <c r="X99" i="2"/>
  <c r="W99" i="2"/>
  <c r="V99" i="2"/>
  <c r="Z95" i="2"/>
  <c r="Y95" i="2"/>
  <c r="X95" i="2"/>
  <c r="W95" i="2"/>
  <c r="V95" i="2"/>
  <c r="H95" i="2"/>
  <c r="G95" i="2"/>
  <c r="F95" i="2"/>
  <c r="E95" i="2"/>
  <c r="D95" i="2"/>
  <c r="Z94" i="2"/>
  <c r="Y94" i="2"/>
  <c r="X94" i="2"/>
  <c r="W94" i="2"/>
  <c r="V94" i="2"/>
  <c r="H94" i="2"/>
  <c r="G94" i="2"/>
  <c r="F94" i="2"/>
  <c r="E94" i="2"/>
  <c r="D94" i="2"/>
  <c r="IF165" i="1"/>
  <c r="AH101" i="6" s="1"/>
  <c r="AJ101" i="6" s="1"/>
  <c r="HI165" i="1"/>
  <c r="HB165" i="1"/>
  <c r="AH100" i="6" s="1"/>
  <c r="AJ100" i="6" s="1"/>
  <c r="FX165" i="1"/>
  <c r="AH99" i="6" s="1"/>
  <c r="AJ99" i="6" s="1"/>
  <c r="ET165" i="1"/>
  <c r="AH98" i="6" s="1"/>
  <c r="AJ98" i="6" s="1"/>
  <c r="DQ165" i="1"/>
  <c r="AH97" i="6" s="1"/>
  <c r="AJ97" i="6" s="1"/>
  <c r="GL162" i="1"/>
  <c r="FH162" i="1"/>
  <c r="FI162" i="1" s="1"/>
  <c r="FH163" i="1" s="1"/>
  <c r="FI163" i="1" s="1"/>
  <c r="GM159" i="1"/>
  <c r="GL160" i="1" s="1"/>
  <c r="GM160" i="1" s="1"/>
  <c r="GL161" i="1" s="1"/>
  <c r="FI159" i="1"/>
  <c r="FH160" i="1" s="1"/>
  <c r="FI160" i="1" s="1"/>
  <c r="FH161" i="1" s="1"/>
  <c r="EE159" i="1"/>
  <c r="EF159" i="1" s="1"/>
  <c r="EE160" i="1" s="1"/>
  <c r="EF160" i="1" s="1"/>
  <c r="EE161" i="1" s="1"/>
  <c r="EE155" i="1"/>
  <c r="EF155" i="1" s="1"/>
  <c r="EE156" i="1" s="1"/>
  <c r="EF156" i="1" s="1"/>
  <c r="EE157" i="1" s="1"/>
  <c r="EF157" i="1" s="1"/>
  <c r="EE158" i="1" s="1"/>
  <c r="GM154" i="1"/>
  <c r="GL155" i="1" s="1"/>
  <c r="GM155" i="1" s="1"/>
  <c r="GL156" i="1" s="1"/>
  <c r="GM156" i="1" s="1"/>
  <c r="GL157" i="1" s="1"/>
  <c r="FI154" i="1"/>
  <c r="FH155" i="1" s="1"/>
  <c r="EF154" i="1"/>
  <c r="FI149" i="1"/>
  <c r="FH150" i="1" s="1"/>
  <c r="EF149" i="1"/>
  <c r="EE150" i="1" s="1"/>
  <c r="EF150" i="1" s="1"/>
  <c r="EE151" i="1" s="1"/>
  <c r="EF151" i="1" s="1"/>
  <c r="FH146" i="1"/>
  <c r="FI146" i="1" s="1"/>
  <c r="FH147" i="1" s="1"/>
  <c r="BK165" i="1"/>
  <c r="AH95" i="6" s="1"/>
  <c r="AJ95" i="6" s="1"/>
  <c r="FH145" i="1"/>
  <c r="GM144" i="1"/>
  <c r="GL145" i="1" s="1"/>
  <c r="GM145" i="1" s="1"/>
  <c r="GL146" i="1" s="1"/>
  <c r="GM146" i="1" s="1"/>
  <c r="GL147" i="1" s="1"/>
  <c r="FH144" i="1"/>
  <c r="EF144" i="1"/>
  <c r="EE145" i="1" s="1"/>
  <c r="BY160" i="1"/>
  <c r="HO140" i="1"/>
  <c r="HP140" i="1" s="1"/>
  <c r="HO141" i="1" s="1"/>
  <c r="HP141" i="1" s="1"/>
  <c r="HO142" i="1" s="1"/>
  <c r="HP142" i="1" s="1"/>
  <c r="HO143" i="1" s="1"/>
  <c r="HP143" i="1" s="1"/>
  <c r="HP144" i="1" s="1"/>
  <c r="HP149" i="1" s="1"/>
  <c r="HP150" i="1" s="1"/>
  <c r="HP154" i="1" s="1"/>
  <c r="HO155" i="1" s="1"/>
  <c r="HP155" i="1" s="1"/>
  <c r="HO156" i="1" s="1"/>
  <c r="HP156" i="1" s="1"/>
  <c r="HP159" i="1" s="1"/>
  <c r="HO160" i="1" s="1"/>
  <c r="HP160" i="1" s="1"/>
  <c r="HO161" i="1" s="1"/>
  <c r="HP161" i="1" s="1"/>
  <c r="HO162" i="1" s="1"/>
  <c r="HP162" i="1" s="1"/>
  <c r="HO163" i="1" s="1"/>
  <c r="HP163" i="1" s="1"/>
  <c r="FI140" i="1"/>
  <c r="FH141" i="1" s="1"/>
  <c r="FI141" i="1" s="1"/>
  <c r="FH142" i="1" s="1"/>
  <c r="FI142" i="1" s="1"/>
  <c r="FH143" i="1" s="1"/>
  <c r="BZ159" i="1"/>
  <c r="GM139" i="1"/>
  <c r="GL140" i="1" s="1"/>
  <c r="GM140" i="1" s="1"/>
  <c r="GL141" i="1" s="1"/>
  <c r="EF139" i="1"/>
  <c r="AH96" i="6"/>
  <c r="AJ96" i="6" s="1"/>
  <c r="GL137" i="1"/>
  <c r="DC162" i="1"/>
  <c r="DC163" i="1" s="1"/>
  <c r="GM134" i="1"/>
  <c r="GL135" i="1" s="1"/>
  <c r="GM135" i="1" s="1"/>
  <c r="GL136" i="1" s="1"/>
  <c r="FI134" i="1"/>
  <c r="FH135" i="1" s="1"/>
  <c r="FI135" i="1" s="1"/>
  <c r="FH136" i="1" s="1"/>
  <c r="FI136" i="1" s="1"/>
  <c r="FH137" i="1" s="1"/>
  <c r="FI137" i="1" s="1"/>
  <c r="FH138" i="1" s="1"/>
  <c r="FI138" i="1" s="1"/>
  <c r="FH139" i="1" s="1"/>
  <c r="EF134" i="1"/>
  <c r="EE135" i="1" s="1"/>
  <c r="EF135" i="1" s="1"/>
  <c r="HO132" i="1"/>
  <c r="HP132" i="1" s="1"/>
  <c r="HO133" i="1" s="1"/>
  <c r="HP133" i="1" s="1"/>
  <c r="HO134" i="1" s="1"/>
  <c r="HP134" i="1" s="1"/>
  <c r="HO135" i="1" s="1"/>
  <c r="HP135" i="1" s="1"/>
  <c r="HO136" i="1" s="1"/>
  <c r="HO130" i="1"/>
  <c r="DB156" i="1"/>
  <c r="DB157" i="1" s="1"/>
  <c r="GM129" i="1"/>
  <c r="FI129" i="1"/>
  <c r="FH130" i="1" s="1"/>
  <c r="FI130" i="1" s="1"/>
  <c r="FH131" i="1" s="1"/>
  <c r="FI131" i="1" s="1"/>
  <c r="FH132" i="1" s="1"/>
  <c r="FI132" i="1" s="1"/>
  <c r="EF129" i="1"/>
  <c r="EE130" i="1" s="1"/>
  <c r="DC155" i="1"/>
  <c r="DC156" i="1" s="1"/>
  <c r="HO125" i="1"/>
  <c r="HP125" i="1" s="1"/>
  <c r="HO126" i="1" s="1"/>
  <c r="HP126" i="1" s="1"/>
  <c r="HO127" i="1" s="1"/>
  <c r="BY140" i="1"/>
  <c r="BZ140" i="1" s="1"/>
  <c r="GL124" i="1"/>
  <c r="GM124" i="1" s="1"/>
  <c r="GL125" i="1" s="1"/>
  <c r="GM125" i="1" s="1"/>
  <c r="GL126" i="1" s="1"/>
  <c r="GM126" i="1" s="1"/>
  <c r="GL127" i="1" s="1"/>
  <c r="GM127" i="1" s="1"/>
  <c r="GL128" i="1" s="1"/>
  <c r="GM128" i="1" s="1"/>
  <c r="FI124" i="1"/>
  <c r="FH125" i="1" s="1"/>
  <c r="FI125" i="1" s="1"/>
  <c r="FH126" i="1" s="1"/>
  <c r="EF124" i="1"/>
  <c r="EE125" i="1" s="1"/>
  <c r="EF125" i="1" s="1"/>
  <c r="EE126" i="1" s="1"/>
  <c r="EF126" i="1" s="1"/>
  <c r="BZ139" i="1"/>
  <c r="BY135" i="1"/>
  <c r="BZ134" i="1"/>
  <c r="DB145" i="1"/>
  <c r="EE120" i="1"/>
  <c r="DC144" i="1"/>
  <c r="FI119" i="1"/>
  <c r="FH120" i="1" s="1"/>
  <c r="EF119" i="1"/>
  <c r="AI119" i="1"/>
  <c r="AH94" i="6" s="1"/>
  <c r="AJ94" i="6" s="1"/>
  <c r="BY130" i="1"/>
  <c r="GM117" i="1"/>
  <c r="GL118" i="1" s="1"/>
  <c r="GM118" i="1" s="1"/>
  <c r="GL119" i="1" s="1"/>
  <c r="GM119" i="1" s="1"/>
  <c r="GL120" i="1" s="1"/>
  <c r="GM120" i="1" s="1"/>
  <c r="GL121" i="1" s="1"/>
  <c r="GM121" i="1" s="1"/>
  <c r="GL122" i="1" s="1"/>
  <c r="GM122" i="1" s="1"/>
  <c r="GL123" i="1" s="1"/>
  <c r="BZ129" i="1"/>
  <c r="HO115" i="1"/>
  <c r="HP115" i="1" s="1"/>
  <c r="HO116" i="1" s="1"/>
  <c r="HP116" i="1" s="1"/>
  <c r="HO117" i="1" s="1"/>
  <c r="HP117" i="1" s="1"/>
  <c r="HO118" i="1" s="1"/>
  <c r="HP118" i="1" s="1"/>
  <c r="HO119" i="1" s="1"/>
  <c r="HP119" i="1" s="1"/>
  <c r="HO120" i="1" s="1"/>
  <c r="AW115" i="1"/>
  <c r="AW116" i="1" s="1"/>
  <c r="AW117" i="1" s="1"/>
  <c r="FI114" i="1"/>
  <c r="FH115" i="1" s="1"/>
  <c r="FI115" i="1" s="1"/>
  <c r="EF114" i="1"/>
  <c r="DB135" i="1"/>
  <c r="DC134" i="1"/>
  <c r="DB130" i="1"/>
  <c r="DC129" i="1"/>
  <c r="GM109" i="1"/>
  <c r="GL110" i="1" s="1"/>
  <c r="GM110" i="1" s="1"/>
  <c r="GL111" i="1" s="1"/>
  <c r="GM111" i="1" s="1"/>
  <c r="GL112" i="1" s="1"/>
  <c r="GM112" i="1" s="1"/>
  <c r="GL113" i="1" s="1"/>
  <c r="GM113" i="1" s="1"/>
  <c r="GL114" i="1" s="1"/>
  <c r="GM114" i="1" s="1"/>
  <c r="GL115" i="1" s="1"/>
  <c r="GM115" i="1" s="1"/>
  <c r="GL116" i="1" s="1"/>
  <c r="GM116" i="1" s="1"/>
  <c r="EE109" i="1"/>
  <c r="EF109" i="1" s="1"/>
  <c r="DC124" i="1"/>
  <c r="AW107" i="1"/>
  <c r="AW108" i="1" s="1"/>
  <c r="AW109" i="1" s="1"/>
  <c r="AW110" i="1" s="1"/>
  <c r="AW111" i="1" s="1"/>
  <c r="AW112" i="1" s="1"/>
  <c r="AW113" i="1" s="1"/>
  <c r="GM104" i="1"/>
  <c r="GL105" i="1" s="1"/>
  <c r="GM105" i="1" s="1"/>
  <c r="GL106" i="1" s="1"/>
  <c r="GM106" i="1" s="1"/>
  <c r="GL107" i="1" s="1"/>
  <c r="FI104" i="1"/>
  <c r="FH105" i="1" s="1"/>
  <c r="EE104" i="1"/>
  <c r="EF104" i="1" s="1"/>
  <c r="EE105" i="1" s="1"/>
  <c r="EF105" i="1" s="1"/>
  <c r="EE106" i="1" s="1"/>
  <c r="EF106" i="1" s="1"/>
  <c r="EE107" i="1" s="1"/>
  <c r="EF107" i="1" s="1"/>
  <c r="EE108" i="1" s="1"/>
  <c r="IZ102" i="1"/>
  <c r="HU102" i="1"/>
  <c r="BY102" i="1"/>
  <c r="HO101" i="1"/>
  <c r="HP101" i="1" s="1"/>
  <c r="DB110" i="1"/>
  <c r="DC110" i="1" s="1"/>
  <c r="BZ101" i="1"/>
  <c r="DC109" i="1"/>
  <c r="HP99" i="1"/>
  <c r="HO100" i="1" s="1"/>
  <c r="GM99" i="1"/>
  <c r="GL100" i="1" s="1"/>
  <c r="GM100" i="1" s="1"/>
  <c r="GL101" i="1" s="1"/>
  <c r="GM101" i="1" s="1"/>
  <c r="GL102" i="1" s="1"/>
  <c r="FI99" i="1"/>
  <c r="FH100" i="1" s="1"/>
  <c r="FI100" i="1" s="1"/>
  <c r="FH101" i="1" s="1"/>
  <c r="DB100" i="1"/>
  <c r="HO97" i="1"/>
  <c r="DC99" i="1"/>
  <c r="JA95" i="1"/>
  <c r="C162" i="6" s="1"/>
  <c r="HW95" i="1"/>
  <c r="D161" i="6" s="1"/>
  <c r="HV95" i="1"/>
  <c r="GS95" i="1"/>
  <c r="D160" i="6" s="1"/>
  <c r="GR95" i="1"/>
  <c r="FO95" i="1"/>
  <c r="D159" i="6" s="1"/>
  <c r="FN95" i="1"/>
  <c r="C159" i="6" s="1"/>
  <c r="EL95" i="1"/>
  <c r="D158" i="6" s="1"/>
  <c r="EK95" i="1"/>
  <c r="C158" i="6" s="1"/>
  <c r="DI95" i="1"/>
  <c r="D157" i="6" s="1"/>
  <c r="DH95" i="1"/>
  <c r="C157" i="6" s="1"/>
  <c r="DB95" i="1"/>
  <c r="CF95" i="1"/>
  <c r="D156" i="6" s="1"/>
  <c r="CE95" i="1"/>
  <c r="C156" i="6" s="1"/>
  <c r="BY95" i="1"/>
  <c r="BC95" i="1"/>
  <c r="D155" i="6" s="1"/>
  <c r="BB95" i="1"/>
  <c r="C155" i="6" s="1"/>
  <c r="IU94" i="1"/>
  <c r="IT95" i="1" s="1"/>
  <c r="IU95" i="1" s="1"/>
  <c r="IT96" i="1" s="1"/>
  <c r="IU99" i="1" s="1"/>
  <c r="IT100" i="1" s="1"/>
  <c r="IU100" i="1" s="1"/>
  <c r="IT101" i="1" s="1"/>
  <c r="IU101" i="1" s="1"/>
  <c r="IT104" i="1" s="1"/>
  <c r="IU104" i="1" s="1"/>
  <c r="IU105" i="1" s="1"/>
  <c r="IT106" i="1" s="1"/>
  <c r="IU106" i="1" s="1"/>
  <c r="IT107" i="1" s="1"/>
  <c r="IU107" i="1" s="1"/>
  <c r="IT108" i="1" s="1"/>
  <c r="IU108" i="1" s="1"/>
  <c r="IU109" i="1" s="1"/>
  <c r="IU114" i="1" s="1"/>
  <c r="IT115" i="1" s="1"/>
  <c r="IU115" i="1" s="1"/>
  <c r="IT116" i="1" s="1"/>
  <c r="IU116" i="1" s="1"/>
  <c r="IU119" i="1" s="1"/>
  <c r="IT120" i="1" s="1"/>
  <c r="IU129" i="1" s="1"/>
  <c r="IT130" i="1" s="1"/>
  <c r="IU130" i="1" s="1"/>
  <c r="IT131" i="1" s="1"/>
  <c r="IU131" i="1" s="1"/>
  <c r="IT132" i="1" s="1"/>
  <c r="IU132" i="1" s="1"/>
  <c r="IT133" i="1" s="1"/>
  <c r="IU133" i="1" s="1"/>
  <c r="IT134" i="1" s="1"/>
  <c r="IU134" i="1" s="1"/>
  <c r="IT135" i="1" s="1"/>
  <c r="IU135" i="1" s="1"/>
  <c r="IT136" i="1" s="1"/>
  <c r="IU136" i="1" s="1"/>
  <c r="IT137" i="1" s="1"/>
  <c r="IU137" i="1" s="1"/>
  <c r="IT138" i="1" s="1"/>
  <c r="IU138" i="1" s="1"/>
  <c r="IT139" i="1" s="1"/>
  <c r="IU139" i="1" s="1"/>
  <c r="IT140" i="1" s="1"/>
  <c r="IU140" i="1" s="1"/>
  <c r="IT141" i="1" s="1"/>
  <c r="IU141" i="1" s="1"/>
  <c r="IT142" i="1" s="1"/>
  <c r="IU142" i="1" s="1"/>
  <c r="IT143" i="1" s="1"/>
  <c r="IU143" i="1" s="1"/>
  <c r="IT144" i="1" s="1"/>
  <c r="IU144" i="1" s="1"/>
  <c r="IT145" i="1" s="1"/>
  <c r="IU145" i="1" s="1"/>
  <c r="IT146" i="1" s="1"/>
  <c r="IU146" i="1" s="1"/>
  <c r="IT147" i="1" s="1"/>
  <c r="IU147" i="1" s="1"/>
  <c r="IT148" i="1" s="1"/>
  <c r="IT149" i="1" s="1"/>
  <c r="IU149" i="1" s="1"/>
  <c r="IU154" i="1" s="1"/>
  <c r="IT155" i="1" s="1"/>
  <c r="IU155" i="1" s="1"/>
  <c r="IT161" i="1" s="1"/>
  <c r="HP94" i="1"/>
  <c r="HO95" i="1" s="1"/>
  <c r="HP95" i="1" s="1"/>
  <c r="HO96" i="1" s="1"/>
  <c r="GM94" i="1"/>
  <c r="GL95" i="1" s="1"/>
  <c r="FI94" i="1"/>
  <c r="FH95" i="1" s="1"/>
  <c r="FI95" i="1" s="1"/>
  <c r="EF94" i="1"/>
  <c r="EE95" i="1" s="1"/>
  <c r="EF95" i="1" s="1"/>
  <c r="EE96" i="1" s="1"/>
  <c r="EF96" i="1" s="1"/>
  <c r="EE97" i="1" s="1"/>
  <c r="EF97" i="1" s="1"/>
  <c r="EE98" i="1" s="1"/>
  <c r="EF98" i="1" s="1"/>
  <c r="EE99" i="1" s="1"/>
  <c r="EF99" i="1" s="1"/>
  <c r="EE100" i="1" s="1"/>
  <c r="EF100" i="1" s="1"/>
  <c r="EE101" i="1" s="1"/>
  <c r="EF101" i="1" s="1"/>
  <c r="EE102" i="1" s="1"/>
  <c r="EF102" i="1" s="1"/>
  <c r="EE103" i="1" s="1"/>
  <c r="DC94" i="1"/>
  <c r="BZ94" i="1"/>
  <c r="D166" i="6" l="1"/>
  <c r="DG95" i="1"/>
  <c r="BA95" i="1"/>
  <c r="BD95" i="1" s="1"/>
  <c r="E155" i="6" s="1"/>
  <c r="DB114" i="1"/>
  <c r="DB115" i="1" s="1"/>
  <c r="FM95" i="1"/>
  <c r="FP95" i="1" s="1"/>
  <c r="E159" i="6" s="1"/>
  <c r="IZ95" i="1"/>
  <c r="JC95" i="1" s="1"/>
  <c r="E162" i="6" s="1"/>
  <c r="CD95" i="1"/>
  <c r="CG95" i="1" s="1"/>
  <c r="E156" i="6" s="1"/>
  <c r="EJ95" i="1"/>
  <c r="EM95" i="1" s="1"/>
  <c r="E158" i="6" s="1"/>
  <c r="BY141" i="1"/>
  <c r="BY142" i="1" s="1"/>
  <c r="C160" i="6"/>
  <c r="GQ95" i="1"/>
  <c r="GT95" i="1" s="1"/>
  <c r="E160" i="6" s="1"/>
  <c r="HU95" i="1"/>
  <c r="HX95" i="1" s="1"/>
  <c r="E161" i="6" s="1"/>
  <c r="C161" i="6"/>
  <c r="BY103" i="1"/>
  <c r="BZ102" i="1"/>
  <c r="DB139" i="1"/>
  <c r="DC135" i="1"/>
  <c r="DB146" i="1"/>
  <c r="DC145" i="1"/>
  <c r="BY96" i="1"/>
  <c r="BZ95" i="1"/>
  <c r="DB96" i="1"/>
  <c r="DC95" i="1"/>
  <c r="DJ95" i="1"/>
  <c r="E157" i="6" s="1"/>
  <c r="DB131" i="1"/>
  <c r="DC130" i="1"/>
  <c r="BY131" i="1"/>
  <c r="BZ130" i="1"/>
  <c r="BY161" i="1"/>
  <c r="BZ160" i="1"/>
  <c r="C166" i="6" l="1"/>
  <c r="D168" i="6" s="1"/>
  <c r="E166" i="6" s="1"/>
  <c r="DC114" i="1"/>
  <c r="BZ141" i="1"/>
  <c r="BY162" i="1"/>
  <c r="BZ161" i="1"/>
  <c r="BY132" i="1"/>
  <c r="BZ131" i="1"/>
  <c r="DB116" i="1"/>
  <c r="DC115" i="1"/>
  <c r="BY143" i="1"/>
  <c r="BZ142" i="1"/>
  <c r="DB149" i="1"/>
  <c r="DC146" i="1"/>
  <c r="DB140" i="1"/>
  <c r="DC139" i="1"/>
  <c r="BZ103" i="1"/>
  <c r="BY104" i="1"/>
  <c r="BY97" i="1"/>
  <c r="BZ96" i="1"/>
  <c r="BZ104" i="1" l="1"/>
  <c r="BY105" i="1"/>
  <c r="BY98" i="1"/>
  <c r="BZ97" i="1"/>
  <c r="DC140" i="1"/>
  <c r="DB141" i="1"/>
  <c r="DC149" i="1"/>
  <c r="DC150" i="1" s="1"/>
  <c r="DC151" i="1" s="1"/>
  <c r="DC152" i="1" s="1"/>
  <c r="DC153" i="1" s="1"/>
  <c r="DB150" i="1"/>
  <c r="DB151" i="1" s="1"/>
  <c r="DB152" i="1" s="1"/>
  <c r="DB153" i="1" s="1"/>
  <c r="DB154" i="1" s="1"/>
  <c r="BY144" i="1"/>
  <c r="BZ143" i="1"/>
  <c r="DC116" i="1"/>
  <c r="DB117" i="1"/>
  <c r="BY133" i="1"/>
  <c r="BZ132" i="1"/>
  <c r="BY163" i="1"/>
  <c r="BZ163" i="1" s="1"/>
  <c r="BZ162" i="1"/>
  <c r="DB119" i="1" l="1"/>
  <c r="DC117" i="1"/>
  <c r="BY106" i="1"/>
  <c r="BZ105" i="1"/>
  <c r="BY145" i="1"/>
  <c r="BZ144" i="1"/>
  <c r="BY99" i="1"/>
  <c r="BZ98" i="1"/>
  <c r="BY100" i="1" l="1"/>
  <c r="BZ99" i="1"/>
  <c r="BY146" i="1"/>
  <c r="BZ145" i="1"/>
  <c r="BZ106" i="1"/>
  <c r="BY109" i="1" s="1"/>
  <c r="DB120" i="1"/>
  <c r="DC119" i="1"/>
  <c r="BY110" i="1" l="1"/>
  <c r="BZ110" i="1" s="1"/>
  <c r="BY114" i="1" s="1"/>
  <c r="BZ109" i="1"/>
  <c r="DC120" i="1"/>
  <c r="DB121" i="1"/>
  <c r="BZ146" i="1"/>
  <c r="BY147" i="1"/>
  <c r="BZ147" i="1" l="1"/>
  <c r="BY148" i="1"/>
  <c r="BZ148" i="1" l="1"/>
  <c r="BY149" i="1"/>
  <c r="BZ114" i="1"/>
  <c r="BY115" i="1"/>
  <c r="BZ115" i="1" l="1"/>
  <c r="BY119" i="1"/>
  <c r="BY150" i="1"/>
  <c r="BZ149" i="1"/>
  <c r="BY124" i="1" l="1"/>
  <c r="BZ119" i="1"/>
  <c r="BY154" i="1"/>
  <c r="BZ150" i="1"/>
  <c r="BZ154" i="1" l="1"/>
  <c r="BY155" i="1"/>
  <c r="BY125" i="1"/>
  <c r="BZ124" i="1"/>
  <c r="BZ155" i="1" l="1"/>
  <c r="BY156" i="1"/>
  <c r="BY126" i="1"/>
  <c r="BZ125" i="1"/>
  <c r="BZ156" i="1" l="1"/>
  <c r="BY157" i="1"/>
  <c r="BZ157" i="1" s="1"/>
  <c r="BY127" i="1"/>
  <c r="BZ127" i="1" s="1"/>
  <c r="BZ126" i="1"/>
</calcChain>
</file>

<file path=xl/sharedStrings.xml><?xml version="1.0" encoding="utf-8"?>
<sst xmlns="http://schemas.openxmlformats.org/spreadsheetml/2006/main" count="11446" uniqueCount="708">
  <si>
    <t>N. Djokovic</t>
  </si>
  <si>
    <t>R. Nadal</t>
  </si>
  <si>
    <t>D. Thiem</t>
  </si>
  <si>
    <t>R. Federer</t>
  </si>
  <si>
    <t>A. Zverev</t>
  </si>
  <si>
    <t>J. M. Del Potro</t>
  </si>
  <si>
    <t>K. Anderson</t>
  </si>
  <si>
    <t>S. Tsitsipas</t>
  </si>
  <si>
    <t>J. Isner</t>
  </si>
  <si>
    <t>K. Khachanov</t>
  </si>
  <si>
    <t>M. Cilic</t>
  </si>
  <si>
    <t>K. Nishikori</t>
  </si>
  <si>
    <t>F. Fognini</t>
  </si>
  <si>
    <t>B. Coric</t>
  </si>
  <si>
    <t>M. Raonic</t>
  </si>
  <si>
    <t>D. Shapovalov</t>
  </si>
  <si>
    <t>D. Lajovic</t>
  </si>
  <si>
    <t>D. Medvedev</t>
  </si>
  <si>
    <t>D. Goffin</t>
  </si>
  <si>
    <t>L. Pouille</t>
  </si>
  <si>
    <t>M. Cecchinato</t>
  </si>
  <si>
    <t>D. Schwartzman</t>
  </si>
  <si>
    <t>F. Tiafoe</t>
  </si>
  <si>
    <t>F. Auger-Alliasime</t>
  </si>
  <si>
    <t>R. Bautista Agut</t>
  </si>
  <si>
    <t>G. Dimitrov</t>
  </si>
  <si>
    <t>K. Edmund</t>
  </si>
  <si>
    <t>S. Wawrinka</t>
  </si>
  <si>
    <t>G. Monfils</t>
  </si>
  <si>
    <t>F. Verdasco</t>
  </si>
  <si>
    <t>P. Kohlschreiber</t>
  </si>
  <si>
    <t>N. Basilashvili</t>
  </si>
  <si>
    <t>J. Sinner</t>
  </si>
  <si>
    <t>A. De Miñaur</t>
  </si>
  <si>
    <t>C. Garín</t>
  </si>
  <si>
    <t>J. W. Tsonga</t>
  </si>
  <si>
    <t>N. Kyrgios</t>
  </si>
  <si>
    <t>P. Carreño Busta</t>
  </si>
  <si>
    <t>A. Bedene</t>
  </si>
  <si>
    <t>C. Ruud</t>
  </si>
  <si>
    <t>.</t>
  </si>
  <si>
    <t>H. Hurkacz</t>
  </si>
  <si>
    <t>R. Albot</t>
  </si>
  <si>
    <t>M. Berrettini</t>
  </si>
  <si>
    <t>A. Mannarino</t>
  </si>
  <si>
    <t>L. Djere</t>
  </si>
  <si>
    <t>J. L. Struff</t>
  </si>
  <si>
    <t>M. Kecmanovic</t>
  </si>
  <si>
    <t>J. Sousa</t>
  </si>
  <si>
    <t>A. Rublev</t>
  </si>
  <si>
    <t>G. Pella</t>
  </si>
  <si>
    <t>M. Fucsovics</t>
  </si>
  <si>
    <t>S. Querrey</t>
  </si>
  <si>
    <t>L. Mayer</t>
  </si>
  <si>
    <t>F. Krajinovic</t>
  </si>
  <si>
    <t>R. Gasquet</t>
  </si>
  <si>
    <t>B. Paire</t>
  </si>
  <si>
    <t>T. Fritz</t>
  </si>
  <si>
    <t>R. Opelka</t>
  </si>
  <si>
    <t>Plantilla</t>
  </si>
  <si>
    <t>Temporada 2019</t>
  </si>
  <si>
    <t>Temporada 2020</t>
  </si>
  <si>
    <t>Temporada 2021</t>
  </si>
  <si>
    <t>Temporada 2022</t>
  </si>
  <si>
    <t>Temporada 2023</t>
  </si>
  <si>
    <t>Temporada 2024</t>
  </si>
  <si>
    <t>Temporada 2025</t>
  </si>
  <si>
    <t>Australian Open</t>
  </si>
  <si>
    <t>RkT</t>
  </si>
  <si>
    <t>Pts</t>
  </si>
  <si>
    <t>Torneo</t>
  </si>
  <si>
    <t>Rnd</t>
  </si>
  <si>
    <t>GP</t>
  </si>
  <si>
    <t>Rival</t>
  </si>
  <si>
    <t>Rk</t>
  </si>
  <si>
    <t>Pág</t>
  </si>
  <si>
    <t>VA</t>
  </si>
  <si>
    <t>Di</t>
  </si>
  <si>
    <t>Ext</t>
  </si>
  <si>
    <t>Cast</t>
  </si>
  <si>
    <t>Límite</t>
  </si>
  <si>
    <t>G</t>
  </si>
  <si>
    <t>P</t>
  </si>
  <si>
    <t>Balance</t>
  </si>
  <si>
    <t>Inicio</t>
  </si>
  <si>
    <t>Fin</t>
  </si>
  <si>
    <t>Fac</t>
  </si>
  <si>
    <t>B</t>
  </si>
  <si>
    <t>M1000 Indian Wells</t>
  </si>
  <si>
    <t>N</t>
  </si>
  <si>
    <t>Torneo exhibición</t>
  </si>
  <si>
    <t>QF</t>
  </si>
  <si>
    <t>Jugados</t>
  </si>
  <si>
    <t>Triunfos</t>
  </si>
  <si>
    <t>Derrotas</t>
  </si>
  <si>
    <t>%</t>
  </si>
  <si>
    <t>R32</t>
  </si>
  <si>
    <t>M1000 Miami</t>
  </si>
  <si>
    <t>(no oficial)</t>
  </si>
  <si>
    <t>SF</t>
  </si>
  <si>
    <t>R16</t>
  </si>
  <si>
    <t>D</t>
  </si>
  <si>
    <t>X</t>
  </si>
  <si>
    <t>M1000 Montecarlo</t>
  </si>
  <si>
    <t>F</t>
  </si>
  <si>
    <t>A</t>
  </si>
  <si>
    <t>M1000 Madrid</t>
  </si>
  <si>
    <t>Roland Garros</t>
  </si>
  <si>
    <t>Finales</t>
  </si>
  <si>
    <t>M1000 Roma</t>
  </si>
  <si>
    <t>Ganadas</t>
  </si>
  <si>
    <t>Perdidas</t>
  </si>
  <si>
    <t>Wimbledon</t>
  </si>
  <si>
    <t>M1000 Canada</t>
  </si>
  <si>
    <t>Bagels</t>
  </si>
  <si>
    <t>M1000 Cincinnati</t>
  </si>
  <si>
    <t>US Open</t>
  </si>
  <si>
    <t>M1000 Shanghai</t>
  </si>
  <si>
    <t>M1000 Paris</t>
  </si>
  <si>
    <t>ATP Finals</t>
  </si>
  <si>
    <t>RR</t>
  </si>
  <si>
    <t>Puntos en el año:</t>
  </si>
  <si>
    <t>7y5</t>
  </si>
  <si>
    <t>E</t>
  </si>
  <si>
    <t>S</t>
  </si>
  <si>
    <t>Court central</t>
  </si>
  <si>
    <t>Cancha 1</t>
  </si>
  <si>
    <t>50-50</t>
  </si>
  <si>
    <t>R32 (100)</t>
  </si>
  <si>
    <t>R16 (180)</t>
  </si>
  <si>
    <t>R32 (50)</t>
  </si>
  <si>
    <t>R16 (90)</t>
  </si>
  <si>
    <t>Participar</t>
  </si>
  <si>
    <t>70-30</t>
  </si>
  <si>
    <t>Cuartos (360)</t>
  </si>
  <si>
    <t>Cuartos (180)</t>
  </si>
  <si>
    <t>80-20</t>
  </si>
  <si>
    <t>Semis (720)</t>
  </si>
  <si>
    <t>Semis (360)</t>
  </si>
  <si>
    <t>Finalista (1200)</t>
  </si>
  <si>
    <t>Finalista (600)</t>
  </si>
  <si>
    <t>Campeón (2000)</t>
  </si>
  <si>
    <t>Campeón (1000)</t>
  </si>
  <si>
    <t>RR (200)</t>
  </si>
  <si>
    <t>Semis (500)</t>
  </si>
  <si>
    <t>Finalista (800)</t>
  </si>
  <si>
    <t>Campeón (1500)</t>
  </si>
  <si>
    <t>3 sets</t>
  </si>
  <si>
    <t>5 sets</t>
  </si>
  <si>
    <t>11 vs 8</t>
  </si>
  <si>
    <t>69-31</t>
  </si>
  <si>
    <t>79-21</t>
  </si>
  <si>
    <t>11 vs 6</t>
  </si>
  <si>
    <t>84-16</t>
  </si>
  <si>
    <t>85-15</t>
  </si>
  <si>
    <t>8 vs 6</t>
  </si>
  <si>
    <t>71-29</t>
  </si>
  <si>
    <t>83-17</t>
  </si>
  <si>
    <t>PARTE ALTA</t>
  </si>
  <si>
    <t>PARTE BAJA</t>
  </si>
  <si>
    <t>Ronda de 32</t>
  </si>
  <si>
    <t>Ronda de 16</t>
  </si>
  <si>
    <t>Cuartos de final</t>
  </si>
  <si>
    <t>Semifinal</t>
  </si>
  <si>
    <t>FINAL</t>
  </si>
  <si>
    <t>ATP World Tour Finals</t>
  </si>
  <si>
    <t>Grupo John McEnroe</t>
  </si>
  <si>
    <t>Grupo Jimmy Connors</t>
  </si>
  <si>
    <t>Round Robin</t>
  </si>
  <si>
    <t>vs</t>
  </si>
  <si>
    <t>Jugador</t>
  </si>
  <si>
    <t>W</t>
  </si>
  <si>
    <t>L</t>
  </si>
  <si>
    <t>SG</t>
  </si>
  <si>
    <t>SP</t>
  </si>
  <si>
    <t>Semifinales:</t>
  </si>
  <si>
    <t>1M</t>
  </si>
  <si>
    <t>2M</t>
  </si>
  <si>
    <t>Final:</t>
  </si>
  <si>
    <t>Campeón:</t>
  </si>
  <si>
    <t>ATP Singles World Ranking</t>
  </si>
  <si>
    <t>Rank</t>
  </si>
  <si>
    <t>AO</t>
  </si>
  <si>
    <t>IW</t>
  </si>
  <si>
    <t>Mia.</t>
  </si>
  <si>
    <t>MC</t>
  </si>
  <si>
    <t>Mad.</t>
  </si>
  <si>
    <t>Roma</t>
  </si>
  <si>
    <t>RG</t>
  </si>
  <si>
    <t>Wimb</t>
  </si>
  <si>
    <t>Can.</t>
  </si>
  <si>
    <t>Cin.</t>
  </si>
  <si>
    <t>USO</t>
  </si>
  <si>
    <t>Sha.</t>
  </si>
  <si>
    <t>Paris</t>
  </si>
  <si>
    <t>Finals</t>
  </si>
  <si>
    <t>Total</t>
  </si>
  <si>
    <t>  </t>
  </si>
  <si>
    <t>ATP 500 &amp; 250 Series</t>
  </si>
  <si>
    <t>Estuvieron en el</t>
  </si>
  <si>
    <t>Nunca alcanzaron el</t>
  </si>
  <si>
    <t>Doha</t>
  </si>
  <si>
    <t>Brisb.</t>
  </si>
  <si>
    <t>Bs. As.</t>
  </si>
  <si>
    <t>Acap.</t>
  </si>
  <si>
    <t>Barcel.</t>
  </si>
  <si>
    <t>Estoril</t>
  </si>
  <si>
    <t>Queens</t>
  </si>
  <si>
    <t>Stutt.</t>
  </si>
  <si>
    <t>Kitzb.</t>
  </si>
  <si>
    <t>Wash.</t>
  </si>
  <si>
    <t>Amber.</t>
  </si>
  <si>
    <t>Tokio</t>
  </si>
  <si>
    <t>Basilea</t>
  </si>
  <si>
    <t>Estoc.</t>
  </si>
  <si>
    <t>Puesto</t>
  </si>
  <si>
    <t>T500</t>
  </si>
  <si>
    <t>T250</t>
  </si>
  <si>
    <t>cuadro principal:</t>
  </si>
  <si>
    <t>Todos:</t>
  </si>
  <si>
    <t>Roterdam</t>
  </si>
  <si>
    <t>Brisbane</t>
  </si>
  <si>
    <t>Acapulco</t>
  </si>
  <si>
    <t>3 y 4</t>
  </si>
  <si>
    <t>Rio</t>
  </si>
  <si>
    <t>Buenos Aires</t>
  </si>
  <si>
    <t>Barcelona</t>
  </si>
  <si>
    <t>5 a 8</t>
  </si>
  <si>
    <t>Nueva York</t>
  </si>
  <si>
    <t>Marsella</t>
  </si>
  <si>
    <t>Dubai</t>
  </si>
  <si>
    <t>Delray Beach</t>
  </si>
  <si>
    <t>Hamburgo</t>
  </si>
  <si>
    <t>• Igualdad 38-39 al final de la temporada:</t>
  </si>
  <si>
    <t>Houston</t>
  </si>
  <si>
    <t>Washington</t>
  </si>
  <si>
    <t>Munich</t>
  </si>
  <si>
    <t>Partido a 3 sets, nivel normal 6-6</t>
  </si>
  <si>
    <t>Halle</t>
  </si>
  <si>
    <t>Stuttgart</t>
  </si>
  <si>
    <t>Estocolmo</t>
  </si>
  <si>
    <t>• También aplica regla de retirados</t>
  </si>
  <si>
    <t>Ginebra</t>
  </si>
  <si>
    <t>Viena</t>
  </si>
  <si>
    <t>• Ascendidos ingresan defendiendo el mínimo</t>
  </si>
  <si>
    <t>• Los tres primeros empiezan con 20 puntos extra</t>
  </si>
  <si>
    <t>Pekín</t>
  </si>
  <si>
    <t>Eastbourne</t>
  </si>
  <si>
    <t>Bastad</t>
  </si>
  <si>
    <t>Umag</t>
  </si>
  <si>
    <t>C</t>
  </si>
  <si>
    <t>Gstaad</t>
  </si>
  <si>
    <t>Kitzbuhel</t>
  </si>
  <si>
    <t>San Petersburgo</t>
  </si>
  <si>
    <t>Start!</t>
  </si>
  <si>
    <t>(se sortea de abajo para arriba)</t>
  </si>
  <si>
    <t>Edad</t>
  </si>
  <si>
    <t>*Ranking al 17/11/2020</t>
  </si>
  <si>
    <t>U. Humbert</t>
  </si>
  <si>
    <t>D. Evans</t>
  </si>
  <si>
    <t>L. Sonego</t>
  </si>
  <si>
    <t>J. Millman</t>
  </si>
  <si>
    <t>A. Ramos Viñolas</t>
  </si>
  <si>
    <t>T. Sandgren</t>
  </si>
  <si>
    <t>A. Bublik</t>
  </si>
  <si>
    <t>J. Thompson</t>
  </si>
  <si>
    <t>A. Davidovich Fokina</t>
  </si>
  <si>
    <t>T. Paul</t>
  </si>
  <si>
    <t>Y. Nishioka</t>
  </si>
  <si>
    <t>R. Berankis</t>
  </si>
  <si>
    <t>C. Norrie</t>
  </si>
  <si>
    <t>J. Chardy</t>
  </si>
  <si>
    <t>C. Moutet</t>
  </si>
  <si>
    <t>J. I. Londero</t>
  </si>
  <si>
    <t>F. Delbonis</t>
  </si>
  <si>
    <t>P. H. Herbert</t>
  </si>
  <si>
    <t>N. Gombos</t>
  </si>
  <si>
    <t>M. Ymer</t>
  </si>
  <si>
    <t>Ganar set</t>
  </si>
  <si>
    <t>Dientes</t>
  </si>
  <si>
    <t>Páginas</t>
  </si>
  <si>
    <t>Extras</t>
  </si>
  <si>
    <t>Niveles</t>
  </si>
  <si>
    <t>Ránking</t>
  </si>
  <si>
    <t>M1000</t>
  </si>
  <si>
    <t>GS</t>
  </si>
  <si>
    <t>Pelis por ver</t>
  </si>
  <si>
    <t>En Netflix</t>
  </si>
  <si>
    <t>Vistas</t>
  </si>
  <si>
    <t>Master (1-11)</t>
  </si>
  <si>
    <t>Top 6</t>
  </si>
  <si>
    <t>Ver una película</t>
  </si>
  <si>
    <t>Rambo</t>
  </si>
  <si>
    <t>Glengarry Glen Ross</t>
  </si>
  <si>
    <t>Premium (1-8)</t>
  </si>
  <si>
    <t>Rank 7-20</t>
  </si>
  <si>
    <t>Entrevista laboral (partido)</t>
  </si>
  <si>
    <t>Rambo 2</t>
  </si>
  <si>
    <t>Bandersnatch</t>
  </si>
  <si>
    <t>Normal (1-6)</t>
  </si>
  <si>
    <t>Rank 21-32</t>
  </si>
  <si>
    <t>IELTS o CAE (inscripción) (partido)</t>
  </si>
  <si>
    <t>Rambo 3</t>
  </si>
  <si>
    <t>The Shawshank Redemption</t>
  </si>
  <si>
    <t>Donar sangre (partido)</t>
  </si>
  <si>
    <t>Comprar mate (partido)</t>
  </si>
  <si>
    <t>El Padrino</t>
  </si>
  <si>
    <t>El gran truco</t>
  </si>
  <si>
    <t>Sacar un 10 en productividad</t>
  </si>
  <si>
    <t>Pedalear 5 minutos seguidos (partido)</t>
  </si>
  <si>
    <t>El Padrino 2</t>
  </si>
  <si>
    <t>La naranja mecánica</t>
  </si>
  <si>
    <t>Juntada con amigos</t>
  </si>
  <si>
    <t>El Padrino 3</t>
  </si>
  <si>
    <t>En búsqueda del tesoro perdido 2</t>
  </si>
  <si>
    <t>Citizen Kane</t>
  </si>
  <si>
    <t>La sociedad de los poetas muertos</t>
  </si>
  <si>
    <t>Meditar 3 veces por día los 2-3 días</t>
  </si>
  <si>
    <t>Harry Potter</t>
  </si>
  <si>
    <t>Día de la marmota</t>
  </si>
  <si>
    <t>Puntuación</t>
  </si>
  <si>
    <t>Cualquier compra útil</t>
  </si>
  <si>
    <t>Harry Potter 2</t>
  </si>
  <si>
    <t>El irlandés</t>
  </si>
  <si>
    <t>Cualquier trámite personal</t>
  </si>
  <si>
    <t>Harry Potter 3</t>
  </si>
  <si>
    <t>El Rey León</t>
  </si>
  <si>
    <t>Campeón</t>
  </si>
  <si>
    <t>Cualquier salida personal</t>
  </si>
  <si>
    <t>Harry Potter 4</t>
  </si>
  <si>
    <t>Toy Story 2</t>
  </si>
  <si>
    <t>Finalista</t>
  </si>
  <si>
    <t>Horas de aprendizaje para sistemas (6 para M1000, 7 para Finals, 10 para GS)</t>
  </si>
  <si>
    <t>Harry Potter 5</t>
  </si>
  <si>
    <t>Toy Story 3</t>
  </si>
  <si>
    <t>Un partido en Footballia</t>
  </si>
  <si>
    <t>Harry Potter 6</t>
  </si>
  <si>
    <t>El gran pez</t>
  </si>
  <si>
    <t>QF/RR</t>
  </si>
  <si>
    <t>Harry Potter 7 parte 1</t>
  </si>
  <si>
    <t>El Camino</t>
  </si>
  <si>
    <t>Castigos:</t>
  </si>
  <si>
    <t>Triunfar (gana 5 partidos)****</t>
  </si>
  <si>
    <t>Harry Potter 7 parte 2</t>
  </si>
  <si>
    <t>Perder por WO: caer en P, sin importar ronda ni rival</t>
  </si>
  <si>
    <t>Ganar (partido)**</t>
  </si>
  <si>
    <t>Rocky 2</t>
  </si>
  <si>
    <t>Perder set:</t>
  </si>
  <si>
    <t>Hacer menos de lo indicado en la tabla de dientes</t>
  </si>
  <si>
    <t>Rocky 3</t>
  </si>
  <si>
    <t>Abandono voluntario</t>
  </si>
  <si>
    <t>Ab</t>
  </si>
  <si>
    <t>Mandar 5 CV online o 1 presencial</t>
  </si>
  <si>
    <t>Rocky 4</t>
  </si>
  <si>
    <t>No hacer el extra necesario para avanzar</t>
  </si>
  <si>
    <t>Limpieza drástica de la pieza</t>
  </si>
  <si>
    <t>Rocky 5</t>
  </si>
  <si>
    <t>En caso de empate en clasificación, se define por:</t>
  </si>
  <si>
    <t>Rocky Balboa</t>
  </si>
  <si>
    <t>• Diferencia de sets</t>
  </si>
  <si>
    <t>Excepción: extras en negrita ganan partido sin importar castigos</t>
  </si>
  <si>
    <t>Creed</t>
  </si>
  <si>
    <t>• Sets ganados</t>
  </si>
  <si>
    <t>Creed 2</t>
  </si>
  <si>
    <t>• Entre sí</t>
  </si>
  <si>
    <t>La vida secreta de Walter Mitty</t>
  </si>
  <si>
    <t>**</t>
  </si>
  <si>
    <t>*salir con una mina (no solo invitar). Si me deja plantado cuenta, por estar fuera de mi control y salir de casa. Desde 3º cita es set</t>
  </si>
  <si>
    <t>Atrápame si puedes</t>
  </si>
  <si>
    <t>La terminal</t>
  </si>
  <si>
    <t>****</t>
  </si>
  <si>
    <t>Ponerla por primera vez con una mina (segundo polvo con misma mina vale dos sets)</t>
  </si>
  <si>
    <t>La lista de Schindler</t>
  </si>
  <si>
    <t>Comer pizza con anchoas (partido)</t>
  </si>
  <si>
    <t>Foto con papá (partido)</t>
  </si>
  <si>
    <t>Buenos Muchachos</t>
  </si>
  <si>
    <t>• Los 3 GOAT son master en sus torneos sin importar ranking:</t>
  </si>
  <si>
    <t>Recibirme (gana 3 partidos)</t>
  </si>
  <si>
    <t>Los siete samurais</t>
  </si>
  <si>
    <t>Enviar tesis corregida a Karen</t>
  </si>
  <si>
    <t>Ver tres videos TED</t>
  </si>
  <si>
    <t>Interstellar</t>
  </si>
  <si>
    <t>Comprar plantillas (partido)</t>
  </si>
  <si>
    <t>Nota producida en RS</t>
  </si>
  <si>
    <t>Zoolander</t>
  </si>
  <si>
    <t>• Si los tres GOAT están en el Top 6, el séptimo puesto pasa a ser master también</t>
  </si>
  <si>
    <t>Comprar perfume (partido)</t>
  </si>
  <si>
    <t>Ganar título no diario de ejercicios</t>
  </si>
  <si>
    <t>Los infiltrados</t>
  </si>
  <si>
    <t>2 horas de tesis</t>
  </si>
  <si>
    <t>Gladiador</t>
  </si>
  <si>
    <t>Casablanca</t>
  </si>
  <si>
    <t>• Cuando Federer se retire, el grupo McEnroe del Finals pasará a llevar su nombre.</t>
  </si>
  <si>
    <t>Tiempos modernos</t>
  </si>
  <si>
    <t>Goodbye Lenin</t>
  </si>
  <si>
    <t>Corazón valiente</t>
  </si>
  <si>
    <t>The Post</t>
  </si>
  <si>
    <t>Taxi Driver</t>
  </si>
  <si>
    <t>Vice</t>
  </si>
  <si>
    <t>La caída</t>
  </si>
  <si>
    <t>Una mente brillante</t>
  </si>
  <si>
    <t>Trainspotting</t>
  </si>
  <si>
    <t>Sin lugar para los débiles</t>
  </si>
  <si>
    <t>Día de entrenamiento</t>
  </si>
  <si>
    <t>Donnie Darko</t>
  </si>
  <si>
    <t>Sherlock Holmes</t>
  </si>
  <si>
    <t>2001 odisea del espacio</t>
  </si>
  <si>
    <t>Atrapado sin salida</t>
  </si>
  <si>
    <t>La isla siniestra</t>
  </si>
  <si>
    <t>12 años de esclavitud</t>
  </si>
  <si>
    <t>Rescatando al soldado Ryan</t>
  </si>
  <si>
    <t>Loco por Mary</t>
  </si>
  <si>
    <t>Parasite</t>
  </si>
  <si>
    <t>Karate Kid</t>
  </si>
  <si>
    <t>Terminator 2</t>
  </si>
  <si>
    <t>Kill Bill 2</t>
  </si>
  <si>
    <t>Kill Bill 3</t>
  </si>
  <si>
    <t>Efecto Mariposa</t>
  </si>
  <si>
    <t>Duro de matar</t>
  </si>
  <si>
    <t>Duro de Matar 2</t>
  </si>
  <si>
    <t>Duro de Matar 3</t>
  </si>
  <si>
    <t>Duro de Matar 4</t>
  </si>
  <si>
    <t>Duro de Matar 5</t>
  </si>
  <si>
    <t>Misión imposible</t>
  </si>
  <si>
    <t>Misión imposible 2</t>
  </si>
  <si>
    <t>Misión imposible 3</t>
  </si>
  <si>
    <t>Misión imposible 4</t>
  </si>
  <si>
    <t>Misión imposible 5</t>
  </si>
  <si>
    <t>Misión imposible 6</t>
  </si>
  <si>
    <t>American Psycho</t>
  </si>
  <si>
    <t>Ready Player One</t>
  </si>
  <si>
    <t>Match Point</t>
  </si>
  <si>
    <t>Diarios de motocicleta</t>
  </si>
  <si>
    <t>Die Welle</t>
  </si>
  <si>
    <t>Operación Valquiria</t>
  </si>
  <si>
    <t>Memento</t>
  </si>
  <si>
    <t>Psycho (1960)</t>
  </si>
  <si>
    <t>Saw 1</t>
  </si>
  <si>
    <t>Sexto sentido</t>
  </si>
  <si>
    <t>Náufrago</t>
  </si>
  <si>
    <t>Toy Story 4</t>
  </si>
  <si>
    <t>Eternal shine of a spotless mind</t>
  </si>
  <si>
    <t>La teoría del todo</t>
  </si>
  <si>
    <t>El curioso caso de Benjamin Button</t>
  </si>
  <si>
    <t>El gran Lebowski</t>
  </si>
  <si>
    <t>Ocean's Eleven/Twelve/Thirteen</t>
  </si>
  <si>
    <t>Hasta el último hombre</t>
  </si>
  <si>
    <t>Requiem for a Dream</t>
  </si>
  <si>
    <t>El pianista</t>
  </si>
  <si>
    <t>Whiplash</t>
  </si>
  <si>
    <t>Conocen a Joe Black?</t>
  </si>
  <si>
    <t>The vast of night</t>
  </si>
  <si>
    <t>Entre navajas y secretos</t>
  </si>
  <si>
    <t>Moana</t>
  </si>
  <si>
    <t>Medianoche en París</t>
  </si>
  <si>
    <t>Hannibal</t>
  </si>
  <si>
    <t>Perfume de mujer</t>
  </si>
  <si>
    <t>A few good men</t>
  </si>
  <si>
    <t>Good will hunting</t>
  </si>
  <si>
    <t>Patch Adams</t>
  </si>
  <si>
    <t>Casino</t>
  </si>
  <si>
    <t>El Origen</t>
  </si>
  <si>
    <t>Los juegos del hambre</t>
  </si>
  <si>
    <t>Los juegos del hambre: Sinsajo P1</t>
  </si>
  <si>
    <t>Los juegos del hambre: Sinsajo P2</t>
  </si>
  <si>
    <t>H2H</t>
  </si>
  <si>
    <t>Palmarés</t>
  </si>
  <si>
    <t>Año</t>
  </si>
  <si>
    <t>Pts temp</t>
  </si>
  <si>
    <t>T. Jug.</t>
  </si>
  <si>
    <t>X temp</t>
  </si>
  <si>
    <t>Total como Nº1</t>
  </si>
  <si>
    <t>Torneos como Nº1</t>
  </si>
  <si>
    <t>Jugadores en el CP</t>
  </si>
  <si>
    <t>l</t>
  </si>
  <si>
    <t>M</t>
  </si>
  <si>
    <t>WTF</t>
  </si>
  <si>
    <t>Título</t>
  </si>
  <si>
    <t>Cant.</t>
  </si>
  <si>
    <t>Años</t>
  </si>
  <si>
    <t>T</t>
  </si>
  <si>
    <t>R</t>
  </si>
  <si>
    <t>Nuevo Nº1</t>
  </si>
  <si>
    <t>Descensos</t>
  </si>
  <si>
    <t>Ascensos</t>
  </si>
  <si>
    <t>R. Federer (4)</t>
  </si>
  <si>
    <t>Fin de año como Nº1</t>
  </si>
  <si>
    <t>V</t>
  </si>
  <si>
    <t>Orden:</t>
  </si>
  <si>
    <t>Títulos</t>
  </si>
  <si>
    <t>Títulos de GS</t>
  </si>
  <si>
    <t>Vig</t>
  </si>
  <si>
    <t>Finales alcanzadas</t>
  </si>
  <si>
    <t>B. Coric (1)</t>
  </si>
  <si>
    <t>A. Zverev (2)</t>
  </si>
  <si>
    <t>Grand Slams</t>
  </si>
  <si>
    <t>VR</t>
  </si>
  <si>
    <t>J</t>
  </si>
  <si>
    <t>F. Tiafoe (14)</t>
  </si>
  <si>
    <t>A. Zverev (1)</t>
  </si>
  <si>
    <t>R. Federer (2)</t>
  </si>
  <si>
    <t>*exhibición no cuenta</t>
  </si>
  <si>
    <t>R. Federer (1)</t>
  </si>
  <si>
    <t>Balance por año</t>
  </si>
  <si>
    <t>PG</t>
  </si>
  <si>
    <t>PP</t>
  </si>
  <si>
    <t>D. Thiem (1)</t>
  </si>
  <si>
    <t>F. Tiafoe (11)</t>
  </si>
  <si>
    <t>PJ</t>
  </si>
  <si>
    <t>S. Tsitsipas (1)</t>
  </si>
  <si>
    <t>R. Federer (7)</t>
  </si>
  <si>
    <t>D. Thiem (7)</t>
  </si>
  <si>
    <t>F. Tiafoe (15)</t>
  </si>
  <si>
    <t>A. Zverev (10)</t>
  </si>
  <si>
    <t>A. Murray</t>
  </si>
  <si>
    <t>B. Coric (4)</t>
  </si>
  <si>
    <t>FM</t>
  </si>
  <si>
    <t>al final de la temporada. Se agrega un ascenso al cuadro principal y un nuevo jugador al grupo de los ATP 500/250. El ascendido puede</t>
  </si>
  <si>
    <t>Retiros</t>
  </si>
  <si>
    <t>C. Alcaraz</t>
  </si>
  <si>
    <t>J. Munar</t>
  </si>
  <si>
    <t>L. Musetti</t>
  </si>
  <si>
    <t>S. Korda</t>
  </si>
  <si>
    <t>L. Harris</t>
  </si>
  <si>
    <t>A. Karatzev</t>
  </si>
  <si>
    <t>A. Davidovich F.</t>
  </si>
  <si>
    <t>Reemp. 500/250</t>
  </si>
  <si>
    <t>Temporada 2026</t>
  </si>
  <si>
    <t>Fragmentado</t>
  </si>
  <si>
    <t>IRL</t>
  </si>
  <si>
    <t>A-AM</t>
  </si>
  <si>
    <t>Prog</t>
  </si>
  <si>
    <t>Terminar una clase de r/argentina programa (incluyendo tareas corregidas)</t>
  </si>
  <si>
    <t>F. Tiafoe (6)</t>
  </si>
  <si>
    <t>Aprobar un parcial/final (recibir nota oficialmente) (partido)</t>
  </si>
  <si>
    <t>Ej</t>
  </si>
  <si>
    <t>Min</t>
  </si>
  <si>
    <r>
      <t>Algo y Prog/</t>
    </r>
    <r>
      <rPr>
        <b/>
        <sz val="11"/>
        <color theme="6" tint="-0.249977111117893"/>
        <rFont val="Calibri"/>
        <family val="2"/>
      </rPr>
      <t>AM/Algebra</t>
    </r>
  </si>
  <si>
    <t>Entran los primeros 8 del ránking post París (sin Race to London)</t>
  </si>
  <si>
    <t>Hasta Wimb 2026</t>
  </si>
  <si>
    <t>Cocinarme algo más o menos elaborado</t>
  </si>
  <si>
    <t>N. Djokovic (5)</t>
  </si>
  <si>
    <t>Temporada 2027</t>
  </si>
  <si>
    <t>F. Tiafoe (2)</t>
  </si>
  <si>
    <t>Hacer 300 minutos en un día de programación (partido)</t>
  </si>
  <si>
    <t>Carrera*</t>
  </si>
  <si>
    <t>Por retirarse:</t>
  </si>
  <si>
    <t>H. Rune</t>
  </si>
  <si>
    <t>F. Cerúndolo</t>
  </si>
  <si>
    <t>B. v.d. Zandschulp</t>
  </si>
  <si>
    <t>No hay</t>
  </si>
  <si>
    <t>Ingresos al circuito</t>
  </si>
  <si>
    <t>Caídas</t>
  </si>
  <si>
    <t>Mes</t>
  </si>
  <si>
    <t>Top 10 Rachas registradas</t>
  </si>
  <si>
    <t>Todas las rachas (mín 8)</t>
  </si>
  <si>
    <t>Octubre</t>
  </si>
  <si>
    <t>Noviembre</t>
  </si>
  <si>
    <t>Diciembre</t>
  </si>
  <si>
    <t>Peores meses:</t>
  </si>
  <si>
    <t>30/7 a 17/9/20</t>
  </si>
  <si>
    <t>Día</t>
  </si>
  <si>
    <t>4/1 a 7/2/20</t>
  </si>
  <si>
    <t>28/11 a 14/12/20</t>
  </si>
  <si>
    <t>17/2 a 3/3/19</t>
  </si>
  <si>
    <t>7/11 a 20/11/20</t>
  </si>
  <si>
    <t>23/5 a 5/6/18</t>
  </si>
  <si>
    <t>Mejores meses:</t>
  </si>
  <si>
    <t>12/12 a 22/12/18</t>
  </si>
  <si>
    <t>8/11 a 17/11/18</t>
  </si>
  <si>
    <t>6/7 a 15/7/18</t>
  </si>
  <si>
    <t>24/5 a 3/6/20</t>
  </si>
  <si>
    <t>22/12 a 30/12/19</t>
  </si>
  <si>
    <t>Días desde</t>
  </si>
  <si>
    <t>Caída/Día 0:</t>
  </si>
  <si>
    <t>24/10 a 31/10/18</t>
  </si>
  <si>
    <t>última caída:</t>
  </si>
  <si>
    <t>9/1 a 16/1/19</t>
  </si>
  <si>
    <t>12/5 a 19/5/20</t>
  </si>
  <si>
    <t>30/9 a 8/10/20</t>
  </si>
  <si>
    <t>Récord</t>
  </si>
  <si>
    <t>21/10 a 28/10/20</t>
  </si>
  <si>
    <t>3/10 a 10/10/22</t>
  </si>
  <si>
    <t>Rachas en Top 3</t>
  </si>
  <si>
    <t>Total:</t>
  </si>
  <si>
    <t>Limpio:</t>
  </si>
  <si>
    <t>Prom:</t>
  </si>
  <si>
    <t>% Error</t>
  </si>
  <si>
    <t>Nuevo jugador a definir</t>
  </si>
  <si>
    <t>Carrera*: Cuadro principal más IRL</t>
  </si>
  <si>
    <t>Descarte de jugadores:</t>
  </si>
  <si>
    <t>•Si el jugador se retira en la vida real o lleva tres o más meses por debajo del top 60 pasados los 28 años, puedo optar por retirarlo del juego</t>
  </si>
  <si>
    <t>Si desciendo:</t>
  </si>
  <si>
    <t>ser un jugador que haya sido retirado previamente (regreso al circuito ATP). Habrá un descenso menos en el cuadro principal si allí juega.</t>
  </si>
  <si>
    <t>• Si un GOAT desciende, tendrá cinco números extra en los 500-250.</t>
  </si>
  <si>
    <t>• Si un campeón de GS (ya sea en el juego o IRL) desciende, tendrá dos números extra en los 500-250.</t>
  </si>
  <si>
    <t>• Los 3 mejores ascendidos inician con un extra de 20 puntos, en la columna Finals. Dura toda la temporada.</t>
  </si>
  <si>
    <t>Djokovic en AO, Wimb. y Mia. // Nadal en Mad., RG y Wimb. // Federer en Wimb., Cin. y USO.</t>
  </si>
  <si>
    <t>• Se sortean los 8 participantes del torneo. Si estoy, juego. Sino, lo simulo y espero al siguiente.</t>
  </si>
  <si>
    <t>• Todos los rivales son nivel normal, excepto los que hayan ganado algún GS en el juego o IRL. Esos serán master</t>
  </si>
  <si>
    <t>• Ganar un torneo me asigna automáticamente una invitación para jugar el siguiente.</t>
  </si>
  <si>
    <t>ATP 500</t>
  </si>
  <si>
    <t>(90)</t>
  </si>
  <si>
    <t>Semis (180)</t>
  </si>
  <si>
    <t>Finalista (300)</t>
  </si>
  <si>
    <t>Campeón (500)</t>
  </si>
  <si>
    <t>Semis (90)</t>
  </si>
  <si>
    <t>Finalista (150)</t>
  </si>
  <si>
    <t>Campeón (250)</t>
  </si>
  <si>
    <t>ATP 250</t>
  </si>
  <si>
    <t>Cuartos</t>
  </si>
  <si>
    <t>(45)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</si>
  <si>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</si>
  <si>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</si>
  <si>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</si>
  <si>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</si>
  <si>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</si>
  <si>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</si>
  <si>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</si>
  <si>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</si>
  <si>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</si>
  <si>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 Año:</t>
  </si>
  <si>
    <t>% Obj</t>
  </si>
  <si>
    <t>% Efect:</t>
  </si>
  <si>
    <t>Transcurridos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</si>
  <si>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</si>
  <si>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</si>
  <si>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</si>
  <si>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</si>
  <si>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</si>
  <si>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</si>
  <si>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</si>
  <si>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</si>
  <si>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</si>
  <si>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</si>
  <si>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</si>
  <si>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</si>
  <si>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E. Ruusuvuori</t>
  </si>
  <si>
    <t>J. Draper</t>
  </si>
  <si>
    <t>S. Báez</t>
  </si>
  <si>
    <t>Hasta USO 2022</t>
  </si>
  <si>
    <t>25/5 a 10/6/22</t>
  </si>
  <si>
    <t>ARG</t>
  </si>
  <si>
    <t>31/10 a 21/12/22</t>
  </si>
  <si>
    <t>Kung Fu Panda 2</t>
  </si>
  <si>
    <t>Kung Fu Panda 3</t>
  </si>
  <si>
    <t>La Era del Hielo</t>
  </si>
  <si>
    <t>La Era del Hielo 2</t>
  </si>
  <si>
    <t>La Era del Hielo 3</t>
  </si>
  <si>
    <t>Volver al Futuro 2</t>
  </si>
  <si>
    <t>Volver al Futuro 3</t>
  </si>
  <si>
    <t>Vecinos invasores</t>
  </si>
  <si>
    <t>Karate Kid 2</t>
  </si>
  <si>
    <t>Karate Kid 3</t>
  </si>
  <si>
    <t>Karate Kid 4</t>
  </si>
  <si>
    <t>Shrek 3</t>
  </si>
  <si>
    <t>Hoy es:</t>
  </si>
  <si>
    <t>Temporada 2028</t>
  </si>
  <si>
    <t>Jo. Sousa</t>
  </si>
  <si>
    <t>Grupo Roger Federer</t>
  </si>
  <si>
    <t>J. Lehecka</t>
  </si>
  <si>
    <t>17/1 a 3/2/23</t>
  </si>
  <si>
    <t>R. Nadal (4)</t>
  </si>
  <si>
    <t>F. Tiafoe (1)</t>
  </si>
  <si>
    <t>B. Nakashima</t>
  </si>
  <si>
    <t>B. Shelton</t>
  </si>
  <si>
    <t>T. Griekspoor</t>
  </si>
  <si>
    <t>J.J. Wolf</t>
  </si>
  <si>
    <t>R. Nadal (8)</t>
  </si>
  <si>
    <t>Títulos: en esta partida de excel, en el cuadro principal</t>
  </si>
  <si>
    <t>Levantarse 8AM y dormir 1AM cada día</t>
  </si>
  <si>
    <t>Obsoletos</t>
  </si>
  <si>
    <t>Terminar un curso ONE de programación</t>
  </si>
  <si>
    <t>o dos cursos no-code</t>
  </si>
  <si>
    <t>Terminar un libro de más de 150 páginas</t>
  </si>
  <si>
    <t>Relacionada a trabajar en elfutbolero.us</t>
  </si>
  <si>
    <t>Actualizado hasta Sha. 2028</t>
  </si>
  <si>
    <t>S. Wawrinka (1)</t>
  </si>
  <si>
    <t>ATP World Tour Finals 2028</t>
  </si>
  <si>
    <t>1F</t>
  </si>
  <si>
    <t>2F</t>
  </si>
  <si>
    <t>Previo</t>
  </si>
  <si>
    <t>(antes de</t>
  </si>
  <si>
    <t>la partida)</t>
  </si>
  <si>
    <t>Temporada 2029</t>
  </si>
  <si>
    <t>D. Goffin (500)</t>
  </si>
  <si>
    <t>M. Fucsovics (500)</t>
  </si>
  <si>
    <t>Chequeado h/WTF 2028</t>
  </si>
  <si>
    <t>Australian Open 2029</t>
  </si>
  <si>
    <t>I</t>
  </si>
  <si>
    <t>NS</t>
  </si>
  <si>
    <t>*Kyrgios, Pella, Kecmanovic y Hurkacz jugaron el CP pero nunca ganaron un partido</t>
  </si>
  <si>
    <t>Ganó un título en el cuadro principal</t>
  </si>
  <si>
    <t>Nunca bajó del cuadro principal</t>
  </si>
  <si>
    <t>Descendió alguna vez</t>
  </si>
  <si>
    <t>Ascendió alguna vez al CP</t>
  </si>
  <si>
    <t>Jugó el Masters alguna vez</t>
  </si>
  <si>
    <t>Nunca subió al CP</t>
  </si>
  <si>
    <t>Retirados</t>
  </si>
  <si>
    <t>Ingresó más adelante al circuito</t>
  </si>
  <si>
    <t>Fue Nº 1</t>
  </si>
  <si>
    <t>N°1</t>
  </si>
  <si>
    <t>Ret</t>
  </si>
  <si>
    <t>Ganó un Grand Slam</t>
  </si>
  <si>
    <t>T. Etcheverry</t>
  </si>
  <si>
    <t>Masters 1000 Indian Wells 2028</t>
  </si>
  <si>
    <t>N. Djokovic (1)</t>
  </si>
  <si>
    <t>The silence of the lambs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</si>
</sst>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5">
    <font>
      <sz val="11"/>
      <color theme="1"/>
      <name val="Arial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FF0000"/>
      <name val="Calibri"/>
      <family val="2"/>
    </font>
    <font>
      <b/>
      <sz val="10"/>
      <color rgb="FF000000"/>
      <name val="Calibri"/>
      <family val="2"/>
    </font>
    <font>
      <sz val="11"/>
      <name val="Arial"/>
      <family val="2"/>
    </font>
    <font>
      <b/>
      <sz val="11"/>
      <color rgb="FF7030A0"/>
      <name val="Calibri"/>
      <family val="2"/>
    </font>
    <font>
      <b/>
      <sz val="10"/>
      <color rgb="FFFF0000"/>
      <name val="Calibri"/>
      <family val="2"/>
    </font>
    <font>
      <sz val="11"/>
      <color rgb="FF0066CC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color rgb="FF7030A0"/>
      <name val="Calibri"/>
      <family val="2"/>
    </font>
    <font>
      <b/>
      <sz val="11"/>
      <color rgb="FF7F7F7F"/>
      <name val="Calibri"/>
      <family val="2"/>
    </font>
    <font>
      <sz val="11"/>
      <color rgb="FF0070C0"/>
      <name val="Calibri"/>
      <family val="2"/>
    </font>
    <font>
      <b/>
      <sz val="11"/>
      <color rgb="FF00B050"/>
      <name val="Calibri"/>
      <family val="2"/>
    </font>
    <font>
      <sz val="11"/>
      <color rgb="FF00B050"/>
      <name val="Calibri"/>
      <family val="2"/>
    </font>
    <font>
      <b/>
      <sz val="26"/>
      <color rgb="FFFF0000"/>
      <name val="Calibri"/>
      <family val="2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rgb="FF666699"/>
      <name val="Calibri"/>
      <family val="2"/>
    </font>
    <font>
      <b/>
      <i/>
      <sz val="11"/>
      <color theme="1"/>
      <name val="Calibri"/>
      <family val="2"/>
    </font>
    <font>
      <b/>
      <sz val="10"/>
      <color theme="0"/>
      <name val="Arial"/>
      <family val="2"/>
    </font>
    <font>
      <i/>
      <sz val="11"/>
      <color theme="1"/>
      <name val="Calibri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</font>
    <font>
      <b/>
      <i/>
      <sz val="11"/>
      <color theme="0"/>
      <name val="Calibri"/>
      <family val="2"/>
    </font>
    <font>
      <b/>
      <sz val="11"/>
      <color rgb="FF002060"/>
      <name val="Calibri"/>
      <family val="2"/>
    </font>
    <font>
      <b/>
      <i/>
      <sz val="11"/>
      <color rgb="FFD99594"/>
      <name val="Calibri"/>
      <family val="2"/>
    </font>
    <font>
      <i/>
      <sz val="11"/>
      <color theme="0"/>
      <name val="Calibri"/>
      <family val="2"/>
    </font>
    <font>
      <b/>
      <u/>
      <sz val="11"/>
      <color theme="0"/>
      <name val="Calibri"/>
      <family val="2"/>
    </font>
    <font>
      <u/>
      <sz val="11"/>
      <color theme="1"/>
      <name val="Calibri"/>
      <family val="2"/>
    </font>
    <font>
      <b/>
      <u/>
      <sz val="11"/>
      <color theme="0"/>
      <name val="Calibri"/>
      <family val="2"/>
    </font>
    <font>
      <sz val="8"/>
      <color rgb="FFFF0000"/>
      <name val="Calibri"/>
      <family val="2"/>
    </font>
    <font>
      <b/>
      <u/>
      <sz val="11"/>
      <color theme="0"/>
      <name val="Calibri"/>
      <family val="2"/>
    </font>
    <font>
      <u/>
      <sz val="11"/>
      <color theme="0"/>
      <name val="Calibri"/>
      <family val="2"/>
    </font>
    <font>
      <sz val="11"/>
      <color theme="1"/>
      <name val="Noto Sans Symbols"/>
    </font>
    <font>
      <b/>
      <i/>
      <u/>
      <sz val="11"/>
      <color theme="1"/>
      <name val="Calibri"/>
      <family val="2"/>
    </font>
    <font>
      <b/>
      <sz val="9"/>
      <color theme="0"/>
      <name val="Calibri"/>
      <family val="2"/>
    </font>
    <font>
      <b/>
      <i/>
      <u/>
      <sz val="11"/>
      <color theme="1"/>
      <name val="Calibri"/>
      <family val="2"/>
    </font>
    <font>
      <b/>
      <sz val="11"/>
      <color rgb="FFFDE9D9"/>
      <name val="Calibri"/>
      <family val="2"/>
    </font>
    <font>
      <b/>
      <sz val="11"/>
      <color rgb="FFD8D8D8"/>
      <name val="Calibri"/>
      <family val="2"/>
    </font>
    <font>
      <sz val="10"/>
      <color theme="1"/>
      <name val="Calibri"/>
      <family val="2"/>
    </font>
    <font>
      <sz val="8"/>
      <color theme="0"/>
      <name val="Calibri"/>
      <family val="2"/>
    </font>
    <font>
      <b/>
      <sz val="10"/>
      <color theme="5"/>
      <name val="Calibri"/>
      <family val="2"/>
    </font>
    <font>
      <b/>
      <i/>
      <sz val="11"/>
      <color rgb="FFFF0000"/>
      <name val="Calibri"/>
      <family val="2"/>
    </font>
    <font>
      <b/>
      <i/>
      <u/>
      <sz val="11"/>
      <color rgb="FFFF0000"/>
      <name val="Calibri"/>
      <family val="2"/>
    </font>
    <font>
      <b/>
      <i/>
      <sz val="11"/>
      <color rgb="FF000000"/>
      <name val="Calibri"/>
      <family val="2"/>
    </font>
    <font>
      <b/>
      <sz val="11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1"/>
      <name val="Calibri"/>
      <family val="2"/>
    </font>
    <font>
      <sz val="11"/>
      <color theme="0"/>
      <name val="Arial"/>
      <family val="2"/>
    </font>
    <font>
      <b/>
      <sz val="11"/>
      <color theme="0" tint="-0.499984740745262"/>
      <name val="Calibri"/>
      <family val="2"/>
    </font>
    <font>
      <b/>
      <i/>
      <sz val="11"/>
      <name val="Calibri"/>
      <family val="2"/>
    </font>
    <font>
      <b/>
      <sz val="8"/>
      <color rgb="FF000000"/>
      <name val="Calibri"/>
      <family val="2"/>
    </font>
    <font>
      <sz val="8"/>
      <color theme="1"/>
      <name val="Arial"/>
      <family val="2"/>
    </font>
    <font>
      <i/>
      <sz val="8"/>
      <color rgb="FF000000"/>
      <name val="Calibri"/>
      <family val="2"/>
    </font>
    <font>
      <sz val="11"/>
      <name val="Calibri"/>
      <family val="2"/>
    </font>
    <font>
      <b/>
      <u/>
      <sz val="11"/>
      <color theme="9" tint="-0.249977111117893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</font>
    <font>
      <i/>
      <sz val="11"/>
      <color rgb="FF000000"/>
      <name val="Calibri"/>
      <family val="2"/>
    </font>
    <font>
      <sz val="36"/>
      <color theme="0"/>
      <name val="Calibri"/>
      <family val="2"/>
    </font>
    <font>
      <sz val="14"/>
      <color theme="0"/>
      <name val="Calibri"/>
      <family val="2"/>
    </font>
    <font>
      <sz val="11"/>
      <color rgb="FF262626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</font>
    <font>
      <b/>
      <sz val="11"/>
      <color theme="5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E26B0A"/>
      <name val="Calibri"/>
      <family val="2"/>
    </font>
    <font>
      <b/>
      <sz val="11"/>
      <color theme="1"/>
      <name val="Arial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9"/>
      <name val="Calibri"/>
      <family val="2"/>
    </font>
    <font>
      <b/>
      <sz val="11"/>
      <color rgb="FF0070C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4BD97"/>
        <bgColor rgb="FFC4BD97"/>
      </patternFill>
    </fill>
    <fill>
      <patternFill patternType="solid">
        <fgColor rgb="FF000000"/>
        <bgColor rgb="FF000000"/>
      </patternFill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rgb="FF00B050"/>
      </patternFill>
    </fill>
    <fill>
      <patternFill patternType="solid">
        <fgColor rgb="FF595959"/>
        <bgColor rgb="FF595959"/>
      </patternFill>
    </fill>
    <fill>
      <patternFill patternType="solid">
        <fgColor rgb="FF92D050"/>
        <bgColor rgb="FF92D050"/>
      </patternFill>
    </fill>
    <fill>
      <patternFill patternType="solid">
        <fgColor rgb="FFD99594"/>
        <bgColor rgb="FFD9959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rgb="FFFFC000"/>
      </patternFill>
    </fill>
    <fill>
      <patternFill patternType="solid">
        <fgColor rgb="FF7F7F7F"/>
        <bgColor rgb="FF7F7F7F"/>
      </patternFill>
    </fill>
    <fill>
      <patternFill patternType="solid">
        <fgColor rgb="FFFF6600"/>
        <bgColor rgb="FFFF6600"/>
      </patternFill>
    </fill>
    <fill>
      <patternFill patternType="solid">
        <fgColor rgb="FF75923C"/>
        <bgColor rgb="FF75923C"/>
      </patternFill>
    </fill>
    <fill>
      <patternFill patternType="solid">
        <fgColor rgb="FF95B3D7"/>
        <bgColor rgb="FF95B3D7"/>
      </patternFill>
    </fill>
    <fill>
      <patternFill patternType="solid">
        <fgColor rgb="FF002060"/>
        <bgColor rgb="FF002060"/>
      </patternFill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A5A5A5"/>
        <bgColor rgb="FFA5A5A5"/>
      </patternFill>
    </fill>
    <fill>
      <patternFill patternType="solid">
        <fgColor rgb="FFEF7F1A"/>
        <bgColor rgb="FFEF7F1A"/>
      </patternFill>
    </fill>
    <fill>
      <patternFill patternType="solid">
        <fgColor rgb="FFFABF8F"/>
        <bgColor rgb="FFFABF8F"/>
      </patternFill>
    </fill>
    <fill>
      <patternFill patternType="solid">
        <fgColor theme="7"/>
        <bgColor theme="7"/>
      </patternFill>
    </fill>
    <fill>
      <patternFill patternType="solid">
        <fgColor rgb="FFC2D69B"/>
        <bgColor rgb="FFC2D69B"/>
      </patternFill>
    </fill>
    <fill>
      <patternFill patternType="solid">
        <fgColor rgb="FFB2A1C7"/>
        <bgColor rgb="FFB2A1C7"/>
      </patternFill>
    </fill>
    <fill>
      <patternFill patternType="solid">
        <fgColor rgb="FF5F497A"/>
        <bgColor rgb="FF5F497A"/>
      </patternFill>
    </fill>
    <fill>
      <patternFill patternType="solid">
        <fgColor rgb="FFD8D8D8"/>
        <bgColor rgb="FFD8D8D8"/>
      </patternFill>
    </fill>
    <fill>
      <gradientFill degree="225">
        <stop position="0">
          <color rgb="FFECAD00"/>
        </stop>
        <stop position="1">
          <color theme="0"/>
        </stop>
      </gradientFill>
    </fill>
    <fill>
      <patternFill patternType="solid">
        <fgColor theme="5" tint="-0.249977111117893"/>
        <bgColor rgb="FFFF0000"/>
      </patternFill>
    </fill>
    <fill>
      <patternFill patternType="solid">
        <fgColor rgb="FF00B0F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rgb="FFFFC000"/>
      </patternFill>
    </fill>
    <fill>
      <patternFill patternType="solid">
        <fgColor rgb="FF7030A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53734"/>
        <bgColor rgb="FF953734"/>
      </patternFill>
    </fill>
    <fill>
      <patternFill patternType="solid">
        <fgColor rgb="FF4F6128"/>
        <bgColor rgb="FF4F6128"/>
      </patternFill>
    </fill>
    <fill>
      <patternFill patternType="solid">
        <fgColor rgb="FF974806"/>
        <bgColor rgb="FF974806"/>
      </patternFill>
    </fill>
    <fill>
      <patternFill patternType="solid">
        <fgColor rgb="FFC00000"/>
        <bgColor rgb="FF95B3D7"/>
      </patternFill>
    </fill>
    <fill>
      <patternFill patternType="solid">
        <fgColor rgb="FF7030A0"/>
        <bgColor rgb="FF7030A0"/>
      </patternFill>
    </fill>
    <fill>
      <patternFill patternType="solid">
        <fgColor theme="6" tint="-0.499984740745262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00B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rgb="FF92D050"/>
      </patternFill>
    </fill>
    <fill>
      <patternFill patternType="solid">
        <fgColor rgb="FF92D050"/>
        <bgColor rgb="FFFABF8F"/>
      </patternFill>
    </fill>
    <fill>
      <patternFill patternType="solid">
        <fgColor rgb="FF00B050"/>
        <bgColor rgb="FFFABF8F"/>
      </patternFill>
    </fill>
    <fill>
      <patternFill patternType="solid">
        <fgColor rgb="FF92D050"/>
        <bgColor rgb="FFB2A1C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rgb="FF00B050"/>
      </patternFill>
    </fill>
  </fills>
  <borders count="3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8DB3E2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8DB3E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8DB3E2"/>
      </left>
      <right/>
      <top/>
      <bottom/>
      <diagonal/>
    </border>
    <border>
      <left style="thin">
        <color rgb="FF8DB3E2"/>
      </left>
      <right style="thin">
        <color rgb="FF8DB3E2"/>
      </right>
      <top/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/>
      <bottom/>
      <diagonal/>
    </border>
    <border>
      <left/>
      <right/>
      <top style="thin">
        <color rgb="FFFFC000"/>
      </top>
      <bottom/>
      <diagonal/>
    </border>
    <border>
      <left style="thin">
        <color rgb="FF000000"/>
      </left>
      <right/>
      <top/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double">
        <color rgb="FFFF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FF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FF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double">
        <color rgb="FFFF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dotted">
        <color rgb="FF000000"/>
      </left>
      <right/>
      <top/>
      <bottom/>
      <diagonal/>
    </border>
    <border>
      <left style="dotted">
        <color rgb="FF000000"/>
      </left>
      <right/>
      <top/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/>
      <diagonal/>
    </border>
    <border>
      <left/>
      <right style="dotted">
        <color indexed="64"/>
      </right>
      <top style="thin">
        <color rgb="FF000000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rgb="FF000000"/>
      </bottom>
      <diagonal/>
    </border>
    <border>
      <left style="dotted">
        <color rgb="FF000000"/>
      </left>
      <right style="dotted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/>
      <right style="thin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/>
      <bottom style="dotted">
        <color rgb="FFFF0000"/>
      </bottom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 style="double">
        <color rgb="FF000000"/>
      </left>
      <right style="dotted">
        <color rgb="FF000000"/>
      </right>
      <top/>
      <bottom/>
      <diagonal/>
    </border>
    <border>
      <left style="dotted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double">
        <color rgb="FF000000"/>
      </right>
      <top style="thin">
        <color indexed="64"/>
      </top>
      <bottom/>
      <diagonal/>
    </border>
    <border>
      <left/>
      <right style="dotted">
        <color rgb="FF000000"/>
      </right>
      <top style="thin">
        <color indexed="64"/>
      </top>
      <bottom/>
      <diagonal/>
    </border>
    <border>
      <left style="dotted">
        <color rgb="FF000000"/>
      </left>
      <right style="dotted">
        <color rgb="FF000000"/>
      </right>
      <top style="thin">
        <color indexed="64"/>
      </top>
      <bottom/>
      <diagonal/>
    </border>
    <border>
      <left style="thin">
        <color rgb="FF000000"/>
      </left>
      <right style="dotted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6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5" fillId="8" borderId="2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16" fontId="1" fillId="0" borderId="35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1" borderId="7" xfId="0" applyFont="1" applyFill="1" applyBorder="1" applyAlignment="1">
      <alignment horizontal="center"/>
    </xf>
    <xf numFmtId="0" fontId="8" fillId="4" borderId="37" xfId="0" applyFont="1" applyFill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5" fillId="0" borderId="3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5" fillId="0" borderId="3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6" fillId="9" borderId="39" xfId="0" applyFont="1" applyFill="1" applyBorder="1" applyAlignment="1">
      <alignment horizontal="center"/>
    </xf>
    <xf numFmtId="0" fontId="16" fillId="9" borderId="40" xfId="0" applyFont="1" applyFill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14" fillId="0" borderId="41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" fontId="1" fillId="0" borderId="4" xfId="0" applyNumberFormat="1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6" fillId="9" borderId="7" xfId="0" applyNumberFormat="1" applyFont="1" applyFill="1" applyBorder="1" applyAlignment="1">
      <alignment horizontal="center"/>
    </xf>
    <xf numFmtId="0" fontId="16" fillId="12" borderId="46" xfId="0" applyFont="1" applyFill="1" applyBorder="1" applyAlignment="1">
      <alignment horizontal="center"/>
    </xf>
    <xf numFmtId="0" fontId="1" fillId="0" borderId="47" xfId="0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8" fillId="6" borderId="48" xfId="0" applyFont="1" applyFill="1" applyBorder="1" applyAlignment="1">
      <alignment horizontal="center"/>
    </xf>
    <xf numFmtId="0" fontId="16" fillId="12" borderId="49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9" fillId="7" borderId="27" xfId="0" applyFont="1" applyFill="1" applyBorder="1" applyAlignment="1">
      <alignment horizontal="center"/>
    </xf>
    <xf numFmtId="0" fontId="16" fillId="9" borderId="50" xfId="0" applyFont="1" applyFill="1" applyBorder="1" applyAlignment="1">
      <alignment horizontal="center"/>
    </xf>
    <xf numFmtId="0" fontId="1" fillId="10" borderId="49" xfId="0" applyFont="1" applyFill="1" applyBorder="1" applyAlignment="1">
      <alignment horizontal="center"/>
    </xf>
    <xf numFmtId="0" fontId="1" fillId="11" borderId="49" xfId="0" applyFont="1" applyFill="1" applyBorder="1" applyAlignment="1">
      <alignment horizontal="center"/>
    </xf>
    <xf numFmtId="1" fontId="16" fillId="9" borderId="51" xfId="0" applyNumberFormat="1" applyFont="1" applyFill="1" applyBorder="1" applyAlignment="1">
      <alignment horizontal="center"/>
    </xf>
    <xf numFmtId="0" fontId="1" fillId="13" borderId="27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" fillId="0" borderId="54" xfId="0" applyFont="1" applyBorder="1" applyAlignment="1">
      <alignment horizontal="center"/>
    </xf>
    <xf numFmtId="0" fontId="1" fillId="0" borderId="5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1" fillId="0" borderId="59" xfId="0" applyFont="1" applyBorder="1" applyAlignment="1">
      <alignment horizontal="center"/>
    </xf>
    <xf numFmtId="16" fontId="1" fillId="0" borderId="5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4" borderId="60" xfId="0" applyFont="1" applyFill="1" applyBorder="1" applyAlignment="1">
      <alignment horizontal="center"/>
    </xf>
    <xf numFmtId="0" fontId="7" fillId="0" borderId="5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6" fontId="1" fillId="0" borderId="3" xfId="0" applyNumberFormat="1" applyFont="1" applyBorder="1" applyAlignment="1">
      <alignment horizontal="center"/>
    </xf>
    <xf numFmtId="0" fontId="16" fillId="0" borderId="47" xfId="0" applyFont="1" applyBorder="1" applyAlignment="1">
      <alignment horizontal="center"/>
    </xf>
    <xf numFmtId="0" fontId="9" fillId="14" borderId="27" xfId="0" applyFont="1" applyFill="1" applyBorder="1" applyAlignment="1">
      <alignment horizontal="center"/>
    </xf>
    <xf numFmtId="0" fontId="18" fillId="14" borderId="27" xfId="0" applyFont="1" applyFill="1" applyBorder="1" applyAlignment="1">
      <alignment horizontal="center"/>
    </xf>
    <xf numFmtId="0" fontId="15" fillId="14" borderId="37" xfId="0" applyFont="1" applyFill="1" applyBorder="1" applyAlignment="1">
      <alignment horizontal="center"/>
    </xf>
    <xf numFmtId="0" fontId="15" fillId="14" borderId="62" xfId="0" applyFont="1" applyFill="1" applyBorder="1" applyAlignment="1">
      <alignment horizontal="center"/>
    </xf>
    <xf numFmtId="0" fontId="19" fillId="14" borderId="63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46" xfId="0" applyFont="1" applyFill="1" applyBorder="1" applyAlignment="1">
      <alignment horizontal="center"/>
    </xf>
    <xf numFmtId="0" fontId="15" fillId="14" borderId="64" xfId="0" applyFont="1" applyFill="1" applyBorder="1" applyAlignment="1">
      <alignment horizontal="center"/>
    </xf>
    <xf numFmtId="16" fontId="1" fillId="14" borderId="27" xfId="0" applyNumberFormat="1" applyFont="1" applyFill="1" applyBorder="1" applyAlignment="1">
      <alignment horizontal="center"/>
    </xf>
    <xf numFmtId="16" fontId="1" fillId="14" borderId="40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15" borderId="37" xfId="0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0" fontId="20" fillId="0" borderId="43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5" fillId="8" borderId="60" xfId="0" applyFont="1" applyFill="1" applyBorder="1" applyAlignment="1">
      <alignment horizontal="center"/>
    </xf>
    <xf numFmtId="0" fontId="7" fillId="0" borderId="61" xfId="0" applyFont="1" applyBorder="1" applyAlignment="1">
      <alignment horizontal="center"/>
    </xf>
    <xf numFmtId="0" fontId="9" fillId="14" borderId="48" xfId="0" applyFont="1" applyFill="1" applyBorder="1" applyAlignment="1">
      <alignment horizontal="center"/>
    </xf>
    <xf numFmtId="0" fontId="18" fillId="14" borderId="48" xfId="0" applyFont="1" applyFill="1" applyBorder="1" applyAlignment="1">
      <alignment horizontal="center"/>
    </xf>
    <xf numFmtId="0" fontId="15" fillId="14" borderId="60" xfId="0" applyFont="1" applyFill="1" applyBorder="1" applyAlignment="1">
      <alignment horizontal="center"/>
    </xf>
    <xf numFmtId="0" fontId="15" fillId="14" borderId="65" xfId="0" applyFont="1" applyFill="1" applyBorder="1" applyAlignment="1">
      <alignment horizontal="center"/>
    </xf>
    <xf numFmtId="0" fontId="19" fillId="14" borderId="66" xfId="0" applyFont="1" applyFill="1" applyBorder="1" applyAlignment="1">
      <alignment horizontal="center"/>
    </xf>
    <xf numFmtId="0" fontId="15" fillId="14" borderId="51" xfId="0" applyFont="1" applyFill="1" applyBorder="1" applyAlignment="1">
      <alignment horizontal="center"/>
    </xf>
    <xf numFmtId="0" fontId="15" fillId="14" borderId="58" xfId="0" applyFont="1" applyFill="1" applyBorder="1" applyAlignment="1">
      <alignment horizontal="center"/>
    </xf>
    <xf numFmtId="0" fontId="15" fillId="14" borderId="67" xfId="0" applyFont="1" applyFill="1" applyBorder="1" applyAlignment="1">
      <alignment horizontal="center"/>
    </xf>
    <xf numFmtId="16" fontId="1" fillId="14" borderId="48" xfId="0" applyNumberFormat="1" applyFont="1" applyFill="1" applyBorder="1" applyAlignment="1">
      <alignment horizontal="center"/>
    </xf>
    <xf numFmtId="16" fontId="1" fillId="14" borderId="51" xfId="0" applyNumberFormat="1" applyFont="1" applyFill="1" applyBorder="1" applyAlignment="1">
      <alignment horizontal="center"/>
    </xf>
    <xf numFmtId="16" fontId="1" fillId="14" borderId="49" xfId="0" applyNumberFormat="1" applyFont="1" applyFill="1" applyBorder="1" applyAlignment="1">
      <alignment horizontal="center"/>
    </xf>
    <xf numFmtId="0" fontId="9" fillId="7" borderId="48" xfId="0" applyFont="1" applyFill="1" applyBorder="1" applyAlignment="1">
      <alignment horizontal="center"/>
    </xf>
    <xf numFmtId="0" fontId="1" fillId="10" borderId="39" xfId="0" applyFont="1" applyFill="1" applyBorder="1" applyAlignment="1">
      <alignment horizontal="center"/>
    </xf>
    <xf numFmtId="0" fontId="1" fillId="11" borderId="40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8" fillId="15" borderId="27" xfId="0" applyFont="1" applyFill="1" applyBorder="1" applyAlignment="1">
      <alignment horizontal="center"/>
    </xf>
    <xf numFmtId="0" fontId="8" fillId="15" borderId="60" xfId="0" applyFont="1" applyFill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7" fillId="0" borderId="70" xfId="0" applyFont="1" applyBorder="1" applyAlignment="1">
      <alignment horizontal="center"/>
    </xf>
    <xf numFmtId="0" fontId="15" fillId="0" borderId="6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7" fillId="0" borderId="72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7" fillId="0" borderId="7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6" fillId="12" borderId="14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16" fontId="1" fillId="0" borderId="15" xfId="0" applyNumberFormat="1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1" fillId="10" borderId="50" xfId="0" applyFont="1" applyFill="1" applyBorder="1" applyAlignment="1">
      <alignment horizontal="center"/>
    </xf>
    <xf numFmtId="0" fontId="1" fillId="11" borderId="51" xfId="0" applyFont="1" applyFill="1" applyBorder="1" applyAlignment="1">
      <alignment horizontal="center"/>
    </xf>
    <xf numFmtId="0" fontId="8" fillId="16" borderId="27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1" fillId="13" borderId="37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21" fillId="0" borderId="43" xfId="0" applyFont="1" applyBorder="1" applyAlignment="1">
      <alignment horizontal="center"/>
    </xf>
    <xf numFmtId="0" fontId="1" fillId="13" borderId="60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6" fontId="1" fillId="14" borderId="7" xfId="0" applyNumberFormat="1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8" fillId="16" borderId="6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6" fillId="12" borderId="73" xfId="0" applyFont="1" applyFill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8" fillId="18" borderId="48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8" borderId="75" xfId="0" applyFont="1" applyFill="1" applyBorder="1" applyAlignment="1">
      <alignment horizontal="center"/>
    </xf>
    <xf numFmtId="0" fontId="8" fillId="6" borderId="49" xfId="0" applyFont="1" applyFill="1" applyBorder="1" applyAlignment="1">
      <alignment horizontal="center"/>
    </xf>
    <xf numFmtId="0" fontId="5" fillId="4" borderId="60" xfId="0" applyFont="1" applyFill="1" applyBorder="1" applyAlignment="1">
      <alignment horizontal="center"/>
    </xf>
    <xf numFmtId="0" fontId="16" fillId="12" borderId="76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17" borderId="11" xfId="0" applyFont="1" applyFill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7" fillId="17" borderId="37" xfId="0" applyFont="1" applyFill="1" applyBorder="1" applyAlignment="1">
      <alignment horizontal="center"/>
    </xf>
    <xf numFmtId="0" fontId="8" fillId="6" borderId="14" xfId="0" applyFont="1" applyFill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7" fillId="17" borderId="6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1" fillId="0" borderId="55" xfId="0" applyFont="1" applyBorder="1" applyAlignment="1">
      <alignment horizontal="center"/>
    </xf>
    <xf numFmtId="0" fontId="7" fillId="0" borderId="4" xfId="0" applyFont="1" applyBorder="1"/>
    <xf numFmtId="0" fontId="8" fillId="18" borderId="37" xfId="0" applyFont="1" applyFill="1" applyBorder="1" applyAlignment="1">
      <alignment horizontal="center"/>
    </xf>
    <xf numFmtId="0" fontId="1" fillId="5" borderId="60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0" fontId="7" fillId="0" borderId="2" xfId="0" applyFont="1" applyBorder="1"/>
    <xf numFmtId="0" fontId="8" fillId="15" borderId="75" xfId="0" applyFont="1" applyFill="1" applyBorder="1" applyAlignment="1">
      <alignment horizontal="center"/>
    </xf>
    <xf numFmtId="0" fontId="8" fillId="18" borderId="7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9" fillId="0" borderId="31" xfId="0" applyFont="1" applyBorder="1" applyAlignment="1">
      <alignment horizontal="center"/>
    </xf>
    <xf numFmtId="0" fontId="20" fillId="0" borderId="5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8" fillId="16" borderId="75" xfId="0" applyFont="1" applyFill="1" applyBorder="1" applyAlignment="1">
      <alignment horizontal="center"/>
    </xf>
    <xf numFmtId="0" fontId="19" fillId="0" borderId="56" xfId="0" applyFont="1" applyBorder="1" applyAlignment="1">
      <alignment horizontal="center"/>
    </xf>
    <xf numFmtId="0" fontId="9" fillId="0" borderId="5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7" fillId="0" borderId="53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7" fillId="0" borderId="45" xfId="0" applyFont="1" applyBorder="1"/>
    <xf numFmtId="0" fontId="9" fillId="0" borderId="47" xfId="0" applyFont="1" applyBorder="1" applyAlignment="1">
      <alignment horizontal="center"/>
    </xf>
    <xf numFmtId="0" fontId="9" fillId="5" borderId="46" xfId="0" applyFont="1" applyFill="1" applyBorder="1" applyAlignment="1">
      <alignment horizontal="center"/>
    </xf>
    <xf numFmtId="0" fontId="9" fillId="5" borderId="58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8" fillId="18" borderId="60" xfId="0" applyFont="1" applyFill="1" applyBorder="1" applyAlignment="1">
      <alignment horizontal="center"/>
    </xf>
    <xf numFmtId="0" fontId="7" fillId="0" borderId="6" xfId="0" applyFont="1" applyBorder="1"/>
    <xf numFmtId="0" fontId="23" fillId="0" borderId="68" xfId="0" applyFont="1" applyBorder="1" applyAlignment="1">
      <alignment horizontal="center"/>
    </xf>
    <xf numFmtId="0" fontId="23" fillId="0" borderId="54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/>
    <xf numFmtId="0" fontId="21" fillId="0" borderId="4" xfId="0" applyFont="1" applyBorder="1" applyAlignment="1">
      <alignment horizontal="center"/>
    </xf>
    <xf numFmtId="1" fontId="7" fillId="0" borderId="57" xfId="0" applyNumberFormat="1" applyFont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16" fillId="12" borderId="62" xfId="0" applyFont="1" applyFill="1" applyBorder="1" applyAlignment="1">
      <alignment horizontal="center"/>
    </xf>
    <xf numFmtId="0" fontId="8" fillId="6" borderId="2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7" fillId="4" borderId="9" xfId="0" applyFont="1" applyFill="1" applyBorder="1"/>
    <xf numFmtId="0" fontId="6" fillId="4" borderId="9" xfId="0" applyFont="1" applyFill="1" applyBorder="1" applyAlignment="1">
      <alignment horizontal="center"/>
    </xf>
    <xf numFmtId="0" fontId="6" fillId="4" borderId="77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8" fillId="0" borderId="36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78" xfId="0" applyFont="1" applyFill="1" applyBorder="1" applyAlignment="1">
      <alignment horizontal="center"/>
    </xf>
    <xf numFmtId="0" fontId="23" fillId="0" borderId="45" xfId="0" applyFont="1" applyBorder="1"/>
    <xf numFmtId="0" fontId="7" fillId="0" borderId="45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7" fillId="0" borderId="45" xfId="0" applyFont="1" applyBorder="1" applyAlignment="1">
      <alignment horizontal="center"/>
    </xf>
    <xf numFmtId="0" fontId="7" fillId="0" borderId="68" xfId="0" applyFont="1" applyBorder="1" applyAlignment="1">
      <alignment horizontal="left"/>
    </xf>
    <xf numFmtId="0" fontId="4" fillId="0" borderId="54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28" fillId="0" borderId="2" xfId="0" applyFont="1" applyBorder="1" applyAlignment="1">
      <alignment horizontal="center"/>
    </xf>
    <xf numFmtId="0" fontId="4" fillId="0" borderId="79" xfId="0" applyFont="1" applyBorder="1" applyAlignment="1">
      <alignment horizontal="center"/>
    </xf>
    <xf numFmtId="0" fontId="24" fillId="0" borderId="0" xfId="0" applyFont="1" applyAlignment="1"/>
    <xf numFmtId="0" fontId="28" fillId="0" borderId="9" xfId="0" applyFont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7" fillId="0" borderId="68" xfId="0" applyFont="1" applyBorder="1"/>
    <xf numFmtId="0" fontId="4" fillId="0" borderId="6" xfId="0" applyFont="1" applyBorder="1" applyAlignment="1">
      <alignment horizontal="center"/>
    </xf>
    <xf numFmtId="0" fontId="29" fillId="0" borderId="0" xfId="0" applyFont="1" applyAlignment="1">
      <alignment horizontal="center"/>
    </xf>
    <xf numFmtId="49" fontId="28" fillId="0" borderId="2" xfId="0" applyNumberFormat="1" applyFont="1" applyBorder="1" applyAlignment="1">
      <alignment horizontal="center"/>
    </xf>
    <xf numFmtId="0" fontId="28" fillId="0" borderId="0" xfId="0" applyFont="1" applyAlignment="1">
      <alignment horizontal="center"/>
    </xf>
    <xf numFmtId="16" fontId="7" fillId="0" borderId="0" xfId="0" applyNumberFormat="1" applyFont="1"/>
    <xf numFmtId="0" fontId="30" fillId="0" borderId="0" xfId="0" applyFont="1"/>
    <xf numFmtId="49" fontId="7" fillId="0" borderId="80" xfId="0" applyNumberFormat="1" applyFont="1" applyBorder="1"/>
    <xf numFmtId="1" fontId="7" fillId="0" borderId="80" xfId="0" applyNumberFormat="1" applyFont="1" applyBorder="1" applyAlignment="1">
      <alignment horizontal="center"/>
    </xf>
    <xf numFmtId="49" fontId="28" fillId="0" borderId="80" xfId="0" applyNumberFormat="1" applyFont="1" applyBorder="1" applyAlignment="1">
      <alignment horizontal="center"/>
    </xf>
    <xf numFmtId="49" fontId="16" fillId="0" borderId="80" xfId="0" applyNumberFormat="1" applyFont="1" applyBorder="1"/>
    <xf numFmtId="49" fontId="26" fillId="0" borderId="80" xfId="0" applyNumberFormat="1" applyFont="1" applyBorder="1" applyAlignment="1">
      <alignment horizontal="center"/>
    </xf>
    <xf numFmtId="2" fontId="28" fillId="0" borderId="80" xfId="0" applyNumberFormat="1" applyFont="1" applyBorder="1"/>
    <xf numFmtId="49" fontId="4" fillId="0" borderId="0" xfId="0" applyNumberFormat="1" applyFont="1"/>
    <xf numFmtId="1" fontId="4" fillId="17" borderId="7" xfId="0" applyNumberFormat="1" applyFont="1" applyFill="1" applyBorder="1" applyAlignment="1">
      <alignment horizontal="center"/>
    </xf>
    <xf numFmtId="0" fontId="4" fillId="17" borderId="7" xfId="0" applyFont="1" applyFill="1" applyBorder="1" applyAlignment="1">
      <alignment horizontal="center"/>
    </xf>
    <xf numFmtId="49" fontId="7" fillId="0" borderId="0" xfId="0" applyNumberFormat="1" applyFont="1"/>
    <xf numFmtId="0" fontId="16" fillId="18" borderId="85" xfId="0" applyFont="1" applyFill="1" applyBorder="1"/>
    <xf numFmtId="0" fontId="16" fillId="18" borderId="86" xfId="0" applyFont="1" applyFill="1" applyBorder="1"/>
    <xf numFmtId="0" fontId="4" fillId="0" borderId="0" xfId="0" applyFont="1"/>
    <xf numFmtId="1" fontId="4" fillId="0" borderId="0" xfId="0" applyNumberFormat="1" applyFont="1" applyAlignment="1">
      <alignment horizontal="center"/>
    </xf>
    <xf numFmtId="49" fontId="4" fillId="17" borderId="7" xfId="0" applyNumberFormat="1" applyFont="1" applyFill="1" applyBorder="1" applyAlignment="1">
      <alignment horizontal="center"/>
    </xf>
    <xf numFmtId="0" fontId="6" fillId="0" borderId="9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16" fillId="18" borderId="7" xfId="0" applyFont="1" applyFill="1" applyBorder="1"/>
    <xf numFmtId="0" fontId="6" fillId="18" borderId="7" xfId="0" applyFont="1" applyFill="1" applyBorder="1"/>
    <xf numFmtId="0" fontId="32" fillId="18" borderId="7" xfId="0" applyFont="1" applyFill="1" applyBorder="1"/>
    <xf numFmtId="0" fontId="16" fillId="18" borderId="92" xfId="0" applyFont="1" applyFill="1" applyBorder="1"/>
    <xf numFmtId="0" fontId="16" fillId="18" borderId="81" xfId="0" applyFont="1" applyFill="1" applyBorder="1" applyAlignment="1">
      <alignment horizontal="center"/>
    </xf>
    <xf numFmtId="0" fontId="16" fillId="18" borderId="85" xfId="0" applyFont="1" applyFill="1" applyBorder="1" applyAlignment="1">
      <alignment horizontal="center"/>
    </xf>
    <xf numFmtId="0" fontId="16" fillId="18" borderId="86" xfId="0" applyFont="1" applyFill="1" applyBorder="1" applyAlignment="1">
      <alignment horizontal="center"/>
    </xf>
    <xf numFmtId="0" fontId="16" fillId="18" borderId="91" xfId="0" applyFont="1" applyFill="1" applyBorder="1" applyAlignment="1">
      <alignment horizontal="right"/>
    </xf>
    <xf numFmtId="0" fontId="16" fillId="18" borderId="7" xfId="0" applyFont="1" applyFill="1" applyBorder="1" applyAlignment="1">
      <alignment horizontal="center"/>
    </xf>
    <xf numFmtId="0" fontId="16" fillId="18" borderId="92" xfId="0" applyFont="1" applyFill="1" applyBorder="1" applyAlignment="1">
      <alignment horizontal="left"/>
    </xf>
    <xf numFmtId="1" fontId="4" fillId="0" borderId="0" xfId="0" applyNumberFormat="1" applyFont="1"/>
    <xf numFmtId="49" fontId="4" fillId="17" borderId="93" xfId="0" applyNumberFormat="1" applyFont="1" applyFill="1" applyBorder="1" applyAlignment="1">
      <alignment horizontal="center"/>
    </xf>
    <xf numFmtId="2" fontId="4" fillId="0" borderId="0" xfId="0" applyNumberFormat="1" applyFont="1"/>
    <xf numFmtId="0" fontId="33" fillId="18" borderId="94" xfId="0" applyFont="1" applyFill="1" applyBorder="1" applyAlignment="1">
      <alignment horizontal="center"/>
    </xf>
    <xf numFmtId="0" fontId="16" fillId="18" borderId="94" xfId="0" applyFont="1" applyFill="1" applyBorder="1" applyAlignment="1">
      <alignment horizontal="center"/>
    </xf>
    <xf numFmtId="0" fontId="6" fillId="18" borderId="94" xfId="0" applyFont="1" applyFill="1" applyBorder="1" applyAlignment="1">
      <alignment horizontal="center"/>
    </xf>
    <xf numFmtId="0" fontId="16" fillId="18" borderId="94" xfId="0" applyFont="1" applyFill="1" applyBorder="1"/>
    <xf numFmtId="0" fontId="34" fillId="18" borderId="94" xfId="0" applyFont="1" applyFill="1" applyBorder="1" applyAlignment="1">
      <alignment horizontal="center"/>
    </xf>
    <xf numFmtId="0" fontId="32" fillId="18" borderId="7" xfId="0" applyFont="1" applyFill="1" applyBorder="1" applyAlignment="1">
      <alignment horizontal="center"/>
    </xf>
    <xf numFmtId="0" fontId="16" fillId="18" borderId="95" xfId="0" applyFont="1" applyFill="1" applyBorder="1" applyAlignment="1">
      <alignment horizontal="center"/>
    </xf>
    <xf numFmtId="0" fontId="16" fillId="18" borderId="96" xfId="0" applyFont="1" applyFill="1" applyBorder="1" applyAlignment="1">
      <alignment horizontal="center"/>
    </xf>
    <xf numFmtId="0" fontId="16" fillId="18" borderId="97" xfId="0" applyFont="1" applyFill="1" applyBorder="1" applyAlignment="1">
      <alignment horizontal="center"/>
    </xf>
    <xf numFmtId="0" fontId="16" fillId="18" borderId="95" xfId="0" applyFont="1" applyFill="1" applyBorder="1" applyAlignment="1">
      <alignment horizontal="right"/>
    </xf>
    <xf numFmtId="0" fontId="16" fillId="18" borderId="97" xfId="0" applyFont="1" applyFill="1" applyBorder="1" applyAlignment="1">
      <alignment horizontal="left"/>
    </xf>
    <xf numFmtId="0" fontId="16" fillId="18" borderId="91" xfId="0" applyFont="1" applyFill="1" applyBorder="1" applyAlignment="1">
      <alignment horizontal="center"/>
    </xf>
    <xf numFmtId="0" fontId="16" fillId="18" borderId="92" xfId="0" applyFont="1" applyFill="1" applyBorder="1" applyAlignment="1">
      <alignment horizontal="center"/>
    </xf>
    <xf numFmtId="0" fontId="6" fillId="18" borderId="98" xfId="0" applyFont="1" applyFill="1" applyBorder="1" applyAlignment="1">
      <alignment horizontal="center"/>
    </xf>
    <xf numFmtId="0" fontId="6" fillId="18" borderId="99" xfId="0" applyFont="1" applyFill="1" applyBorder="1" applyAlignment="1">
      <alignment horizontal="center"/>
    </xf>
    <xf numFmtId="0" fontId="6" fillId="18" borderId="100" xfId="0" applyFont="1" applyFill="1" applyBorder="1" applyAlignment="1">
      <alignment horizontal="center"/>
    </xf>
    <xf numFmtId="0" fontId="6" fillId="18" borderId="7" xfId="0" applyFont="1" applyFill="1" applyBorder="1" applyAlignment="1">
      <alignment horizontal="center"/>
    </xf>
    <xf numFmtId="0" fontId="6" fillId="18" borderId="85" xfId="0" applyFont="1" applyFill="1" applyBorder="1" applyAlignment="1">
      <alignment horizontal="center"/>
    </xf>
    <xf numFmtId="49" fontId="4" fillId="0" borderId="6" xfId="0" applyNumberFormat="1" applyFont="1" applyBorder="1"/>
    <xf numFmtId="1" fontId="4" fillId="0" borderId="6" xfId="0" applyNumberFormat="1" applyFont="1" applyBorder="1" applyAlignment="1">
      <alignment horizontal="center"/>
    </xf>
    <xf numFmtId="49" fontId="4" fillId="0" borderId="101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49" fontId="7" fillId="0" borderId="6" xfId="0" applyNumberFormat="1" applyFont="1" applyBorder="1"/>
    <xf numFmtId="49" fontId="4" fillId="0" borderId="0" xfId="0" applyNumberFormat="1" applyFont="1" applyAlignment="1">
      <alignment horizontal="center"/>
    </xf>
    <xf numFmtId="49" fontId="4" fillId="0" borderId="90" xfId="0" applyNumberFormat="1" applyFont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49" fontId="4" fillId="0" borderId="102" xfId="0" applyNumberFormat="1" applyFont="1" applyBorder="1" applyAlignment="1">
      <alignment horizontal="center"/>
    </xf>
    <xf numFmtId="0" fontId="6" fillId="0" borderId="103" xfId="0" applyFont="1" applyBorder="1" applyAlignment="1">
      <alignment horizontal="center"/>
    </xf>
    <xf numFmtId="49" fontId="6" fillId="18" borderId="104" xfId="0" applyNumberFormat="1" applyFont="1" applyFill="1" applyBorder="1" applyAlignment="1">
      <alignment horizontal="center"/>
    </xf>
    <xf numFmtId="0" fontId="16" fillId="18" borderId="105" xfId="0" applyFont="1" applyFill="1" applyBorder="1" applyAlignment="1">
      <alignment horizontal="center"/>
    </xf>
    <xf numFmtId="0" fontId="16" fillId="18" borderId="106" xfId="0" applyFont="1" applyFill="1" applyBorder="1"/>
    <xf numFmtId="0" fontId="16" fillId="18" borderId="96" xfId="0" applyFont="1" applyFill="1" applyBorder="1"/>
    <xf numFmtId="0" fontId="16" fillId="18" borderId="97" xfId="0" applyFont="1" applyFill="1" applyBorder="1"/>
    <xf numFmtId="0" fontId="7" fillId="0" borderId="36" xfId="0" applyFont="1" applyBorder="1" applyAlignment="1">
      <alignment horizontal="left"/>
    </xf>
    <xf numFmtId="0" fontId="7" fillId="0" borderId="107" xfId="0" applyFont="1" applyBorder="1" applyAlignment="1">
      <alignment horizontal="left"/>
    </xf>
    <xf numFmtId="0" fontId="7" fillId="0" borderId="108" xfId="0" applyFont="1" applyBorder="1"/>
    <xf numFmtId="0" fontId="7" fillId="0" borderId="0" xfId="0" applyFont="1" applyAlignment="1">
      <alignment vertical="center"/>
    </xf>
    <xf numFmtId="2" fontId="7" fillId="0" borderId="0" xfId="0" applyNumberFormat="1" applyFont="1"/>
    <xf numFmtId="1" fontId="7" fillId="0" borderId="0" xfId="0" applyNumberFormat="1" applyFont="1"/>
    <xf numFmtId="0" fontId="7" fillId="0" borderId="0" xfId="0" applyFont="1" applyAlignment="1">
      <alignment horizontal="left"/>
    </xf>
    <xf numFmtId="0" fontId="6" fillId="4" borderId="7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31" fillId="4" borderId="16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31" fillId="15" borderId="9" xfId="0" applyFont="1" applyFill="1" applyBorder="1" applyAlignment="1">
      <alignment horizontal="center"/>
    </xf>
    <xf numFmtId="0" fontId="31" fillId="20" borderId="14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31" fillId="4" borderId="14" xfId="0" applyFont="1" applyFill="1" applyBorder="1" applyAlignment="1">
      <alignment horizontal="center"/>
    </xf>
    <xf numFmtId="0" fontId="4" fillId="17" borderId="9" xfId="0" applyFont="1" applyFill="1" applyBorder="1" applyAlignment="1">
      <alignment horizontal="center"/>
    </xf>
    <xf numFmtId="0" fontId="4" fillId="17" borderId="14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/>
    </xf>
    <xf numFmtId="0" fontId="6" fillId="12" borderId="9" xfId="0" applyFont="1" applyFill="1" applyBorder="1" applyAlignment="1">
      <alignment horizontal="center"/>
    </xf>
    <xf numFmtId="0" fontId="6" fillId="12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6" fillId="8" borderId="8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13" borderId="110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16" fillId="4" borderId="27" xfId="0" applyFont="1" applyFill="1" applyBorder="1" applyAlignment="1">
      <alignment horizontal="center"/>
    </xf>
    <xf numFmtId="0" fontId="7" fillId="17" borderId="7" xfId="0" applyFont="1" applyFill="1" applyBorder="1" applyAlignment="1">
      <alignment horizontal="center"/>
    </xf>
    <xf numFmtId="0" fontId="6" fillId="18" borderId="27" xfId="0" applyFont="1" applyFill="1" applyBorder="1" applyAlignment="1">
      <alignment horizontal="center"/>
    </xf>
    <xf numFmtId="0" fontId="6" fillId="12" borderId="27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  <xf numFmtId="0" fontId="6" fillId="4" borderId="39" xfId="0" applyFont="1" applyFill="1" applyBorder="1" applyAlignment="1">
      <alignment horizontal="center"/>
    </xf>
    <xf numFmtId="0" fontId="16" fillId="8" borderId="27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0" fontId="7" fillId="13" borderId="7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35" fillId="20" borderId="27" xfId="0" applyFont="1" applyFill="1" applyBorder="1" applyAlignment="1">
      <alignment horizontal="center"/>
    </xf>
    <xf numFmtId="0" fontId="4" fillId="5" borderId="48" xfId="0" applyFont="1" applyFill="1" applyBorder="1" applyAlignment="1">
      <alignment horizontal="center"/>
    </xf>
    <xf numFmtId="0" fontId="6" fillId="12" borderId="39" xfId="0" applyFont="1" applyFill="1" applyBorder="1" applyAlignment="1">
      <alignment horizontal="center"/>
    </xf>
    <xf numFmtId="0" fontId="4" fillId="5" borderId="50" xfId="0" applyFont="1" applyFill="1" applyBorder="1" applyAlignment="1">
      <alignment horizontal="center"/>
    </xf>
    <xf numFmtId="0" fontId="4" fillId="10" borderId="27" xfId="0" applyFont="1" applyFill="1" applyBorder="1" applyAlignment="1">
      <alignment horizontal="center"/>
    </xf>
    <xf numFmtId="0" fontId="37" fillId="15" borderId="7" xfId="0" applyFont="1" applyFill="1" applyBorder="1" applyAlignment="1">
      <alignment horizontal="center"/>
    </xf>
    <xf numFmtId="0" fontId="7" fillId="8" borderId="39" xfId="0" applyFont="1" applyFill="1" applyBorder="1"/>
    <xf numFmtId="0" fontId="38" fillId="0" borderId="0" xfId="0" applyFont="1"/>
    <xf numFmtId="0" fontId="6" fillId="12" borderId="111" xfId="0" applyFont="1" applyFill="1" applyBorder="1" applyAlignment="1">
      <alignment horizontal="center"/>
    </xf>
    <xf numFmtId="0" fontId="6" fillId="4" borderId="50" xfId="0" applyFont="1" applyFill="1" applyBorder="1" applyAlignment="1">
      <alignment horizontal="center"/>
    </xf>
    <xf numFmtId="0" fontId="7" fillId="0" borderId="36" xfId="0" applyFont="1" applyBorder="1"/>
    <xf numFmtId="0" fontId="4" fillId="10" borderId="48" xfId="0" applyFont="1" applyFill="1" applyBorder="1" applyAlignment="1">
      <alignment horizontal="center"/>
    </xf>
    <xf numFmtId="0" fontId="4" fillId="10" borderId="49" xfId="0" applyFont="1" applyFill="1" applyBorder="1" applyAlignment="1">
      <alignment horizontal="center"/>
    </xf>
    <xf numFmtId="0" fontId="4" fillId="13" borderId="27" xfId="0" applyFont="1" applyFill="1" applyBorder="1" applyAlignment="1">
      <alignment horizontal="center"/>
    </xf>
    <xf numFmtId="0" fontId="7" fillId="13" borderId="7" xfId="0" applyFont="1" applyFill="1" applyBorder="1"/>
    <xf numFmtId="0" fontId="41" fillId="0" borderId="0" xfId="0" applyFont="1"/>
    <xf numFmtId="0" fontId="7" fillId="13" borderId="49" xfId="0" applyFont="1" applyFill="1" applyBorder="1"/>
    <xf numFmtId="0" fontId="7" fillId="11" borderId="7" xfId="0" applyFont="1" applyFill="1" applyBorder="1"/>
    <xf numFmtId="0" fontId="4" fillId="13" borderId="48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16" fillId="8" borderId="48" xfId="0" applyFont="1" applyFill="1" applyBorder="1" applyAlignment="1">
      <alignment horizontal="center"/>
    </xf>
    <xf numFmtId="0" fontId="16" fillId="8" borderId="49" xfId="0" applyFont="1" applyFill="1" applyBorder="1" applyAlignment="1">
      <alignment horizontal="center"/>
    </xf>
    <xf numFmtId="0" fontId="7" fillId="13" borderId="48" xfId="0" applyFont="1" applyFill="1" applyBorder="1" applyAlignment="1">
      <alignment horizontal="center"/>
    </xf>
    <xf numFmtId="0" fontId="7" fillId="13" borderId="49" xfId="0" applyFont="1" applyFill="1" applyBorder="1" applyAlignment="1">
      <alignment horizontal="center"/>
    </xf>
    <xf numFmtId="0" fontId="6" fillId="15" borderId="49" xfId="0" applyFont="1" applyFill="1" applyBorder="1" applyAlignment="1">
      <alignment horizontal="center"/>
    </xf>
    <xf numFmtId="0" fontId="7" fillId="5" borderId="49" xfId="0" applyFont="1" applyFill="1" applyBorder="1" applyAlignment="1">
      <alignment horizontal="center"/>
    </xf>
    <xf numFmtId="0" fontId="16" fillId="4" borderId="48" xfId="0" applyFont="1" applyFill="1" applyBorder="1" applyAlignment="1">
      <alignment horizontal="center"/>
    </xf>
    <xf numFmtId="0" fontId="6" fillId="4" borderId="49" xfId="0" applyFont="1" applyFill="1" applyBorder="1" applyAlignment="1">
      <alignment horizontal="center"/>
    </xf>
    <xf numFmtId="0" fontId="7" fillId="17" borderId="49" xfId="0" applyFont="1" applyFill="1" applyBorder="1" applyAlignment="1">
      <alignment horizontal="center"/>
    </xf>
    <xf numFmtId="0" fontId="6" fillId="18" borderId="48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21" borderId="9" xfId="0" applyFont="1" applyFill="1" applyBorder="1" applyAlignment="1">
      <alignment horizontal="center"/>
    </xf>
    <xf numFmtId="0" fontId="42" fillId="0" borderId="0" xfId="0" applyFont="1"/>
    <xf numFmtId="0" fontId="43" fillId="4" borderId="16" xfId="0" applyFont="1" applyFill="1" applyBorder="1" applyAlignment="1">
      <alignment horizontal="center"/>
    </xf>
    <xf numFmtId="0" fontId="43" fillId="4" borderId="9" xfId="0" applyFont="1" applyFill="1" applyBorder="1" applyAlignment="1">
      <alignment horizontal="center"/>
    </xf>
    <xf numFmtId="0" fontId="43" fillId="22" borderId="9" xfId="0" applyFont="1" applyFill="1" applyBorder="1" applyAlignment="1">
      <alignment horizontal="center"/>
    </xf>
    <xf numFmtId="0" fontId="43" fillId="4" borderId="14" xfId="0" applyFont="1" applyFill="1" applyBorder="1" applyAlignment="1">
      <alignment horizontal="center"/>
    </xf>
    <xf numFmtId="0" fontId="43" fillId="20" borderId="9" xfId="0" applyFont="1" applyFill="1" applyBorder="1" applyAlignment="1">
      <alignment horizontal="center"/>
    </xf>
    <xf numFmtId="0" fontId="43" fillId="20" borderId="14" xfId="0" applyFont="1" applyFill="1" applyBorder="1" applyAlignment="1">
      <alignment horizontal="center"/>
    </xf>
    <xf numFmtId="0" fontId="44" fillId="0" borderId="0" xfId="0" applyFont="1" applyAlignment="1">
      <alignment horizontal="left"/>
    </xf>
    <xf numFmtId="0" fontId="4" fillId="8" borderId="109" xfId="0" applyFont="1" applyFill="1" applyBorder="1" applyAlignment="1">
      <alignment horizontal="center"/>
    </xf>
    <xf numFmtId="0" fontId="4" fillId="0" borderId="114" xfId="0" applyFont="1" applyBorder="1" applyAlignment="1">
      <alignment horizontal="center"/>
    </xf>
    <xf numFmtId="0" fontId="16" fillId="4" borderId="109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6" fillId="22" borderId="8" xfId="0" applyFont="1" applyFill="1" applyBorder="1" applyAlignment="1">
      <alignment horizontal="center"/>
    </xf>
    <xf numFmtId="0" fontId="16" fillId="4" borderId="110" xfId="0" applyFont="1" applyFill="1" applyBorder="1" applyAlignment="1">
      <alignment horizontal="center"/>
    </xf>
    <xf numFmtId="0" fontId="16" fillId="20" borderId="7" xfId="0" applyFont="1" applyFill="1" applyBorder="1" applyAlignment="1">
      <alignment horizontal="center"/>
    </xf>
    <xf numFmtId="0" fontId="16" fillId="20" borderId="8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8" borderId="39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22" borderId="27" xfId="0" applyFont="1" applyFill="1" applyBorder="1" applyAlignment="1">
      <alignment horizontal="center"/>
    </xf>
    <xf numFmtId="0" fontId="16" fillId="20" borderId="27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16" fontId="4" fillId="0" borderId="2" xfId="0" applyNumberFormat="1" applyFont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23" borderId="9" xfId="0" applyFont="1" applyFill="1" applyBorder="1" applyAlignment="1">
      <alignment horizontal="center"/>
    </xf>
    <xf numFmtId="0" fontId="45" fillId="24" borderId="9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16" fillId="4" borderId="50" xfId="0" applyFont="1" applyFill="1" applyBorder="1" applyAlignment="1">
      <alignment horizontal="center"/>
    </xf>
    <xf numFmtId="0" fontId="16" fillId="22" borderId="48" xfId="0" applyFont="1" applyFill="1" applyBorder="1" applyAlignment="1">
      <alignment horizontal="center"/>
    </xf>
    <xf numFmtId="0" fontId="16" fillId="4" borderId="49" xfId="0" applyFont="1" applyFill="1" applyBorder="1" applyAlignment="1">
      <alignment horizontal="center"/>
    </xf>
    <xf numFmtId="0" fontId="16" fillId="20" borderId="49" xfId="0" applyFont="1" applyFill="1" applyBorder="1" applyAlignment="1">
      <alignment horizontal="center"/>
    </xf>
    <xf numFmtId="0" fontId="16" fillId="20" borderId="48" xfId="0" applyFont="1" applyFill="1" applyBorder="1" applyAlignment="1">
      <alignment horizontal="center"/>
    </xf>
    <xf numFmtId="0" fontId="6" fillId="12" borderId="48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46" fillId="0" borderId="2" xfId="0" applyFont="1" applyBorder="1" applyAlignment="1">
      <alignment horizontal="center"/>
    </xf>
    <xf numFmtId="0" fontId="47" fillId="0" borderId="0" xfId="0" applyFont="1"/>
    <xf numFmtId="0" fontId="6" fillId="6" borderId="9" xfId="0" applyFont="1" applyFill="1" applyBorder="1" applyAlignment="1">
      <alignment horizontal="center"/>
    </xf>
    <xf numFmtId="0" fontId="16" fillId="18" borderId="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7" fillId="25" borderId="7" xfId="0" applyFont="1" applyFill="1" applyBorder="1"/>
    <xf numFmtId="16" fontId="7" fillId="5" borderId="9" xfId="0" applyNumberFormat="1" applyFont="1" applyFill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7" fillId="10" borderId="9" xfId="0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"/>
    </xf>
    <xf numFmtId="0" fontId="17" fillId="0" borderId="0" xfId="0" applyFont="1"/>
    <xf numFmtId="0" fontId="23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/>
    <xf numFmtId="0" fontId="7" fillId="25" borderId="7" xfId="0" applyFont="1" applyFill="1" applyBorder="1" applyAlignment="1">
      <alignment vertical="center"/>
    </xf>
    <xf numFmtId="0" fontId="7" fillId="0" borderId="9" xfId="0" applyFont="1" applyBorder="1"/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6" fillId="12" borderId="7" xfId="0" applyFont="1" applyFill="1" applyBorder="1"/>
    <xf numFmtId="0" fontId="7" fillId="12" borderId="48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48" fillId="0" borderId="0" xfId="0" applyFont="1" applyAlignment="1">
      <alignment horizontal="left" vertical="center"/>
    </xf>
    <xf numFmtId="0" fontId="15" fillId="12" borderId="7" xfId="0" applyFont="1" applyFill="1" applyBorder="1"/>
    <xf numFmtId="0" fontId="7" fillId="12" borderId="7" xfId="0" applyFont="1" applyFill="1" applyBorder="1"/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09" xfId="0" applyFont="1" applyFill="1" applyBorder="1" applyAlignment="1">
      <alignment horizontal="right" vertical="center"/>
    </xf>
    <xf numFmtId="0" fontId="6" fillId="4" borderId="110" xfId="0" applyFont="1" applyFill="1" applyBorder="1" applyAlignment="1">
      <alignment horizontal="right" vertical="center"/>
    </xf>
    <xf numFmtId="0" fontId="6" fillId="4" borderId="118" xfId="0" applyFont="1" applyFill="1" applyBorder="1" applyAlignment="1">
      <alignment horizontal="right" vertical="center"/>
    </xf>
    <xf numFmtId="0" fontId="4" fillId="10" borderId="101" xfId="0" applyFont="1" applyFill="1" applyBorder="1" applyAlignment="1">
      <alignment horizontal="center" vertical="center"/>
    </xf>
    <xf numFmtId="0" fontId="4" fillId="10" borderId="122" xfId="0" applyFont="1" applyFill="1" applyBorder="1" applyAlignment="1">
      <alignment horizontal="center" vertical="center"/>
    </xf>
    <xf numFmtId="0" fontId="8" fillId="3" borderId="49" xfId="0" applyFont="1" applyFill="1" applyBorder="1" applyAlignment="1">
      <alignment vertical="center"/>
    </xf>
    <xf numFmtId="0" fontId="8" fillId="3" borderId="49" xfId="0" applyFont="1" applyFill="1" applyBorder="1" applyAlignment="1">
      <alignment horizontal="center" vertical="center"/>
    </xf>
    <xf numFmtId="0" fontId="8" fillId="3" borderId="50" xfId="0" applyFont="1" applyFill="1" applyBorder="1" applyAlignment="1">
      <alignment vertical="center"/>
    </xf>
    <xf numFmtId="0" fontId="8" fillId="3" borderId="50" xfId="0" applyFont="1" applyFill="1" applyBorder="1" applyAlignment="1">
      <alignment horizontal="center" vertical="center"/>
    </xf>
    <xf numFmtId="0" fontId="4" fillId="10" borderId="123" xfId="0" applyFont="1" applyFill="1" applyBorder="1" applyAlignment="1">
      <alignment horizontal="center" vertical="center"/>
    </xf>
    <xf numFmtId="0" fontId="4" fillId="10" borderId="124" xfId="0" applyFont="1" applyFill="1" applyBorder="1" applyAlignment="1">
      <alignment horizontal="center" vertical="center"/>
    </xf>
    <xf numFmtId="0" fontId="49" fillId="10" borderId="125" xfId="0" applyFont="1" applyFill="1" applyBorder="1" applyAlignment="1">
      <alignment horizontal="center" vertical="center"/>
    </xf>
    <xf numFmtId="0" fontId="49" fillId="10" borderId="126" xfId="0" applyFont="1" applyFill="1" applyBorder="1" applyAlignment="1">
      <alignment horizontal="center" vertical="center"/>
    </xf>
    <xf numFmtId="0" fontId="4" fillId="10" borderId="127" xfId="0" applyFont="1" applyFill="1" applyBorder="1" applyAlignment="1">
      <alignment horizontal="center" vertical="center"/>
    </xf>
    <xf numFmtId="0" fontId="4" fillId="10" borderId="122" xfId="0" applyFont="1" applyFill="1" applyBorder="1" applyAlignment="1">
      <alignment vertical="center"/>
    </xf>
    <xf numFmtId="0" fontId="4" fillId="10" borderId="128" xfId="0" applyFont="1" applyFill="1" applyBorder="1" applyAlignment="1">
      <alignment vertical="center"/>
    </xf>
    <xf numFmtId="0" fontId="4" fillId="10" borderId="129" xfId="0" applyFont="1" applyFill="1" applyBorder="1" applyAlignment="1">
      <alignment vertical="center"/>
    </xf>
    <xf numFmtId="0" fontId="4" fillId="10" borderId="131" xfId="0" applyFont="1" applyFill="1" applyBorder="1" applyAlignment="1">
      <alignment horizontal="center" vertical="center"/>
    </xf>
    <xf numFmtId="0" fontId="4" fillId="10" borderId="132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50" fillId="10" borderId="136" xfId="0" applyFont="1" applyFill="1" applyBorder="1" applyAlignment="1">
      <alignment horizontal="center" vertical="center"/>
    </xf>
    <xf numFmtId="0" fontId="4" fillId="10" borderId="137" xfId="0" applyFont="1" applyFill="1" applyBorder="1" applyAlignment="1">
      <alignment horizontal="center" vertical="center"/>
    </xf>
    <xf numFmtId="0" fontId="49" fillId="10" borderId="27" xfId="0" applyFont="1" applyFill="1" applyBorder="1" applyAlignment="1">
      <alignment horizontal="center" vertical="center"/>
    </xf>
    <xf numFmtId="0" fontId="49" fillId="10" borderId="138" xfId="0" applyFont="1" applyFill="1" applyBorder="1" applyAlignment="1">
      <alignment horizontal="center" vertical="center"/>
    </xf>
    <xf numFmtId="0" fontId="4" fillId="10" borderId="138" xfId="0" applyFont="1" applyFill="1" applyBorder="1" applyAlignment="1">
      <alignment horizontal="center" vertical="center"/>
    </xf>
    <xf numFmtId="1" fontId="4" fillId="10" borderId="141" xfId="0" applyNumberFormat="1" applyFont="1" applyFill="1" applyBorder="1" applyAlignment="1">
      <alignment horizontal="center" vertical="center"/>
    </xf>
    <xf numFmtId="1" fontId="4" fillId="10" borderId="142" xfId="0" applyNumberFormat="1" applyFont="1" applyFill="1" applyBorder="1" applyAlignment="1">
      <alignment horizontal="center" vertical="center"/>
    </xf>
    <xf numFmtId="1" fontId="4" fillId="10" borderId="143" xfId="0" applyNumberFormat="1" applyFont="1" applyFill="1" applyBorder="1" applyAlignment="1">
      <alignment horizontal="center" vertical="center"/>
    </xf>
    <xf numFmtId="0" fontId="50" fillId="10" borderId="13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6" fillId="0" borderId="54" xfId="0" applyFont="1" applyBorder="1" applyAlignment="1">
      <alignment horizontal="center" vertical="center"/>
    </xf>
    <xf numFmtId="0" fontId="26" fillId="0" borderId="146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10" borderId="147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horizontal="center" vertical="center"/>
    </xf>
    <xf numFmtId="0" fontId="49" fillId="10" borderId="148" xfId="0" applyFont="1" applyFill="1" applyBorder="1" applyAlignment="1">
      <alignment horizontal="center" vertical="center"/>
    </xf>
    <xf numFmtId="0" fontId="4" fillId="10" borderId="126" xfId="0" applyFont="1" applyFill="1" applyBorder="1" applyAlignment="1">
      <alignment horizontal="center" vertical="center"/>
    </xf>
    <xf numFmtId="1" fontId="4" fillId="10" borderId="151" xfId="0" applyNumberFormat="1" applyFont="1" applyFill="1" applyBorder="1" applyAlignment="1">
      <alignment horizontal="center" vertical="center"/>
    </xf>
    <xf numFmtId="1" fontId="4" fillId="10" borderId="152" xfId="0" applyNumberFormat="1" applyFont="1" applyFill="1" applyBorder="1" applyAlignment="1">
      <alignment horizontal="center" vertical="center"/>
    </xf>
    <xf numFmtId="1" fontId="4" fillId="10" borderId="9" xfId="0" applyNumberFormat="1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26" fillId="0" borderId="35" xfId="0" applyFont="1" applyBorder="1" applyAlignment="1">
      <alignment horizontal="center" vertical="center"/>
    </xf>
    <xf numFmtId="0" fontId="26" fillId="0" borderId="15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1" fontId="9" fillId="10" borderId="9" xfId="0" applyNumberFormat="1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4" fillId="10" borderId="154" xfId="0" applyFont="1" applyFill="1" applyBorder="1" applyAlignment="1">
      <alignment horizontal="center" vertical="center"/>
    </xf>
    <xf numFmtId="0" fontId="4" fillId="10" borderId="155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center" vertical="center"/>
    </xf>
    <xf numFmtId="0" fontId="8" fillId="16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7" fillId="26" borderId="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7" fillId="17" borderId="11" xfId="0" applyFont="1" applyFill="1" applyBorder="1" applyAlignment="1">
      <alignment horizontal="center" vertical="center"/>
    </xf>
    <xf numFmtId="1" fontId="4" fillId="10" borderId="159" xfId="0" applyNumberFormat="1" applyFont="1" applyFill="1" applyBorder="1" applyAlignment="1">
      <alignment horizontal="center" vertical="center"/>
    </xf>
    <xf numFmtId="1" fontId="4" fillId="10" borderId="160" xfId="0" applyNumberFormat="1" applyFont="1" applyFill="1" applyBorder="1" applyAlignment="1">
      <alignment horizontal="center" vertical="center"/>
    </xf>
    <xf numFmtId="1" fontId="4" fillId="10" borderId="161" xfId="0" applyNumberFormat="1" applyFont="1" applyFill="1" applyBorder="1" applyAlignment="1">
      <alignment horizontal="center" vertical="center"/>
    </xf>
    <xf numFmtId="0" fontId="8" fillId="18" borderId="60" xfId="0" applyFont="1" applyFill="1" applyBorder="1" applyAlignment="1">
      <alignment horizontal="center" vertical="center"/>
    </xf>
    <xf numFmtId="1" fontId="6" fillId="6" borderId="159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51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28" fillId="13" borderId="122" xfId="0" applyFont="1" applyFill="1" applyBorder="1" applyAlignment="1">
      <alignment horizontal="left" vertical="center"/>
    </xf>
    <xf numFmtId="0" fontId="28" fillId="13" borderId="128" xfId="0" applyFont="1" applyFill="1" applyBorder="1" applyAlignment="1">
      <alignment horizontal="center" vertical="center"/>
    </xf>
    <xf numFmtId="0" fontId="28" fillId="13" borderId="129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27" borderId="7" xfId="0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vertical="center"/>
    </xf>
    <xf numFmtId="0" fontId="7" fillId="7" borderId="40" xfId="0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50" fillId="0" borderId="135" xfId="0" applyFont="1" applyBorder="1" applyAlignment="1">
      <alignment horizontal="center" vertical="center"/>
    </xf>
    <xf numFmtId="0" fontId="50" fillId="0" borderId="153" xfId="0" applyFont="1" applyBorder="1" applyAlignment="1">
      <alignment horizontal="center" vertical="center"/>
    </xf>
    <xf numFmtId="0" fontId="50" fillId="0" borderId="35" xfId="0" applyFont="1" applyBorder="1" applyAlignment="1">
      <alignment horizontal="center" vertical="center"/>
    </xf>
    <xf numFmtId="0" fontId="52" fillId="0" borderId="146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2" fillId="0" borderId="15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2" fillId="0" borderId="15" xfId="0" applyFont="1" applyBorder="1" applyAlignment="1">
      <alignment horizontal="center" vertical="center"/>
    </xf>
    <xf numFmtId="0" fontId="52" fillId="0" borderId="13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2" fillId="0" borderId="54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52" fillId="0" borderId="35" xfId="0" applyFont="1" applyBorder="1" applyAlignment="1">
      <alignment horizontal="center" vertical="center"/>
    </xf>
    <xf numFmtId="0" fontId="7" fillId="17" borderId="60" xfId="0" applyFont="1" applyFill="1" applyBorder="1" applyAlignment="1">
      <alignment horizontal="center" vertical="center"/>
    </xf>
    <xf numFmtId="0" fontId="16" fillId="0" borderId="0" xfId="0" applyFont="1"/>
    <xf numFmtId="0" fontId="8" fillId="4" borderId="162" xfId="0" applyFont="1" applyFill="1" applyBorder="1" applyAlignment="1">
      <alignment horizontal="center" vertical="center"/>
    </xf>
    <xf numFmtId="0" fontId="8" fillId="4" borderId="163" xfId="0" applyFont="1" applyFill="1" applyBorder="1" applyAlignment="1">
      <alignment horizontal="center" vertical="center"/>
    </xf>
    <xf numFmtId="0" fontId="8" fillId="4" borderId="164" xfId="0" applyFont="1" applyFill="1" applyBorder="1" applyAlignment="1">
      <alignment horizontal="center" vertical="center"/>
    </xf>
    <xf numFmtId="0" fontId="8" fillId="4" borderId="165" xfId="0" applyFont="1" applyFill="1" applyBorder="1" applyAlignment="1">
      <alignment horizontal="center" vertical="center"/>
    </xf>
    <xf numFmtId="0" fontId="4" fillId="5" borderId="129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101" xfId="0" applyFont="1" applyFill="1" applyBorder="1" applyAlignment="1">
      <alignment horizontal="center" vertical="center"/>
    </xf>
    <xf numFmtId="0" fontId="8" fillId="4" borderId="164" xfId="0" applyFont="1" applyFill="1" applyBorder="1" applyAlignment="1">
      <alignment horizontal="center"/>
    </xf>
    <xf numFmtId="0" fontId="10" fillId="8" borderId="166" xfId="0" applyFont="1" applyFill="1" applyBorder="1" applyAlignment="1">
      <alignment horizontal="center"/>
    </xf>
    <xf numFmtId="0" fontId="4" fillId="28" borderId="151" xfId="0" applyFont="1" applyFill="1" applyBorder="1" applyAlignment="1">
      <alignment horizontal="center" vertical="center"/>
    </xf>
    <xf numFmtId="0" fontId="8" fillId="15" borderId="60" xfId="0" applyFont="1" applyFill="1" applyBorder="1" applyAlignment="1">
      <alignment horizontal="center" vertical="center"/>
    </xf>
    <xf numFmtId="0" fontId="52" fillId="0" borderId="4" xfId="0" applyFont="1" applyBorder="1" applyAlignment="1">
      <alignment horizontal="center" vertical="center"/>
    </xf>
    <xf numFmtId="0" fontId="52" fillId="0" borderId="167" xfId="0" applyFont="1" applyBorder="1" applyAlignment="1">
      <alignment horizontal="center" vertical="center"/>
    </xf>
    <xf numFmtId="0" fontId="4" fillId="28" borderId="168" xfId="0" applyFont="1" applyFill="1" applyBorder="1" applyAlignment="1">
      <alignment horizontal="center" vertical="center"/>
    </xf>
    <xf numFmtId="0" fontId="4" fillId="28" borderId="159" xfId="0" applyFont="1" applyFill="1" applyBorder="1" applyAlignment="1">
      <alignment horizontal="center" vertical="center"/>
    </xf>
    <xf numFmtId="0" fontId="52" fillId="0" borderId="169" xfId="0" applyFont="1" applyBorder="1" applyAlignment="1">
      <alignment horizontal="center" vertical="center"/>
    </xf>
    <xf numFmtId="0" fontId="52" fillId="0" borderId="170" xfId="0" applyFont="1" applyBorder="1" applyAlignment="1">
      <alignment horizontal="center" vertical="center"/>
    </xf>
    <xf numFmtId="0" fontId="2" fillId="0" borderId="171" xfId="0" applyFont="1" applyBorder="1" applyAlignment="1">
      <alignment horizontal="center" vertical="center"/>
    </xf>
    <xf numFmtId="0" fontId="2" fillId="0" borderId="161" xfId="0" applyFont="1" applyBorder="1" applyAlignment="1">
      <alignment horizontal="center" vertical="center"/>
    </xf>
    <xf numFmtId="0" fontId="4" fillId="7" borderId="141" xfId="0" applyFont="1" applyFill="1" applyBorder="1" applyAlignment="1">
      <alignment horizontal="center" vertical="center"/>
    </xf>
    <xf numFmtId="0" fontId="8" fillId="4" borderId="60" xfId="0" applyFont="1" applyFill="1" applyBorder="1" applyAlignment="1">
      <alignment horizontal="center" vertical="center"/>
    </xf>
    <xf numFmtId="0" fontId="4" fillId="7" borderId="151" xfId="0" applyFont="1" applyFill="1" applyBorder="1" applyAlignment="1">
      <alignment horizontal="center" vertical="center"/>
    </xf>
    <xf numFmtId="0" fontId="4" fillId="7" borderId="159" xfId="0" applyFont="1" applyFill="1" applyBorder="1" applyAlignment="1">
      <alignment horizontal="center" vertical="center"/>
    </xf>
    <xf numFmtId="0" fontId="8" fillId="18" borderId="172" xfId="0" applyFont="1" applyFill="1" applyBorder="1" applyAlignment="1">
      <alignment horizontal="center" vertical="center"/>
    </xf>
    <xf numFmtId="0" fontId="50" fillId="0" borderId="171" xfId="0" applyFont="1" applyBorder="1" applyAlignment="1">
      <alignment horizontal="center" vertical="center"/>
    </xf>
    <xf numFmtId="0" fontId="4" fillId="28" borderId="141" xfId="0" applyFont="1" applyFill="1" applyBorder="1" applyAlignment="1">
      <alignment horizontal="center" vertical="center"/>
    </xf>
    <xf numFmtId="0" fontId="26" fillId="0" borderId="170" xfId="0" applyFont="1" applyBorder="1" applyAlignment="1">
      <alignment horizontal="center" vertical="center"/>
    </xf>
    <xf numFmtId="0" fontId="4" fillId="0" borderId="171" xfId="0" applyFont="1" applyBorder="1" applyAlignment="1">
      <alignment horizontal="center" vertical="center"/>
    </xf>
    <xf numFmtId="0" fontId="4" fillId="0" borderId="161" xfId="0" applyFont="1" applyBorder="1" applyAlignment="1">
      <alignment horizontal="center" vertical="center"/>
    </xf>
    <xf numFmtId="0" fontId="4" fillId="7" borderId="168" xfId="0" applyFont="1" applyFill="1" applyBorder="1" applyAlignment="1">
      <alignment horizontal="center" vertical="center"/>
    </xf>
    <xf numFmtId="0" fontId="26" fillId="0" borderId="171" xfId="0" applyFont="1" applyBorder="1" applyAlignment="1">
      <alignment horizontal="center" vertical="center"/>
    </xf>
    <xf numFmtId="0" fontId="7" fillId="0" borderId="173" xfId="0" applyFont="1" applyBorder="1"/>
    <xf numFmtId="0" fontId="8" fillId="4" borderId="151" xfId="0" applyFont="1" applyFill="1" applyBorder="1" applyAlignment="1">
      <alignment horizontal="center" vertical="center"/>
    </xf>
    <xf numFmtId="0" fontId="5" fillId="8" borderId="151" xfId="0" applyFont="1" applyFill="1" applyBorder="1" applyAlignment="1">
      <alignment horizontal="center" vertical="center"/>
    </xf>
    <xf numFmtId="0" fontId="1" fillId="13" borderId="151" xfId="0" applyFont="1" applyFill="1" applyBorder="1" applyAlignment="1">
      <alignment horizontal="center" vertical="center"/>
    </xf>
    <xf numFmtId="0" fontId="8" fillId="15" borderId="151" xfId="0" applyFont="1" applyFill="1" applyBorder="1" applyAlignment="1">
      <alignment horizontal="center" vertical="center"/>
    </xf>
    <xf numFmtId="0" fontId="8" fillId="16" borderId="151" xfId="0" applyFont="1" applyFill="1" applyBorder="1" applyAlignment="1">
      <alignment horizontal="center" vertical="center"/>
    </xf>
    <xf numFmtId="0" fontId="1" fillId="5" borderId="151" xfId="0" applyFont="1" applyFill="1" applyBorder="1" applyAlignment="1">
      <alignment horizontal="center" vertical="center"/>
    </xf>
    <xf numFmtId="0" fontId="5" fillId="4" borderId="151" xfId="0" applyFont="1" applyFill="1" applyBorder="1" applyAlignment="1">
      <alignment horizontal="center" vertical="center"/>
    </xf>
    <xf numFmtId="0" fontId="7" fillId="17" borderId="15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53" fillId="0" borderId="9" xfId="0" applyFont="1" applyBorder="1" applyAlignment="1">
      <alignment horizontal="center"/>
    </xf>
    <xf numFmtId="0" fontId="54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10" borderId="144" xfId="0" applyFont="1" applyFill="1" applyBorder="1" applyAlignment="1">
      <alignment horizontal="center" vertical="center"/>
    </xf>
    <xf numFmtId="0" fontId="7" fillId="0" borderId="175" xfId="0" applyFont="1" applyBorder="1"/>
    <xf numFmtId="0" fontId="0" fillId="0" borderId="175" xfId="0" applyFont="1" applyBorder="1" applyAlignment="1"/>
    <xf numFmtId="0" fontId="4" fillId="29" borderId="17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17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6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78" xfId="0" applyFont="1" applyBorder="1" applyAlignment="1">
      <alignment horizontal="center"/>
    </xf>
    <xf numFmtId="0" fontId="4" fillId="10" borderId="156" xfId="0" applyFont="1" applyFill="1" applyBorder="1" applyAlignment="1">
      <alignment vertical="center"/>
    </xf>
    <xf numFmtId="1" fontId="4" fillId="10" borderId="179" xfId="0" applyNumberFormat="1" applyFont="1" applyFill="1" applyBorder="1" applyAlignment="1">
      <alignment horizontal="center" vertical="center"/>
    </xf>
    <xf numFmtId="1" fontId="4" fillId="10" borderId="14" xfId="0" applyNumberFormat="1" applyFont="1" applyFill="1" applyBorder="1" applyAlignment="1">
      <alignment horizontal="center" vertical="center"/>
    </xf>
    <xf numFmtId="1" fontId="9" fillId="10" borderId="14" xfId="0" applyNumberFormat="1" applyFont="1" applyFill="1" applyBorder="1" applyAlignment="1">
      <alignment horizontal="center" vertical="center"/>
    </xf>
    <xf numFmtId="1" fontId="4" fillId="10" borderId="180" xfId="0" applyNumberFormat="1" applyFont="1" applyFill="1" applyBorder="1" applyAlignment="1">
      <alignment horizontal="center" vertical="center"/>
    </xf>
    <xf numFmtId="1" fontId="4" fillId="10" borderId="181" xfId="0" applyNumberFormat="1" applyFont="1" applyFill="1" applyBorder="1" applyAlignment="1">
      <alignment horizontal="center" vertical="center"/>
    </xf>
    <xf numFmtId="1" fontId="4" fillId="10" borderId="182" xfId="0" applyNumberFormat="1" applyFont="1" applyFill="1" applyBorder="1" applyAlignment="1">
      <alignment horizontal="center" vertical="center"/>
    </xf>
    <xf numFmtId="1" fontId="9" fillId="10" borderId="182" xfId="0" applyNumberFormat="1" applyFont="1" applyFill="1" applyBorder="1" applyAlignment="1">
      <alignment horizontal="center" vertical="center"/>
    </xf>
    <xf numFmtId="1" fontId="4" fillId="10" borderId="183" xfId="0" applyNumberFormat="1" applyFont="1" applyFill="1" applyBorder="1" applyAlignment="1">
      <alignment horizontal="center" vertical="center"/>
    </xf>
    <xf numFmtId="0" fontId="8" fillId="30" borderId="9" xfId="0" applyFont="1" applyFill="1" applyBorder="1" applyAlignment="1">
      <alignment horizontal="center" vertical="center"/>
    </xf>
    <xf numFmtId="0" fontId="8" fillId="31" borderId="9" xfId="0" applyFont="1" applyFill="1" applyBorder="1" applyAlignment="1">
      <alignment horizontal="center" vertical="center"/>
    </xf>
    <xf numFmtId="0" fontId="4" fillId="28" borderId="184" xfId="0" applyFont="1" applyFill="1" applyBorder="1" applyAlignment="1">
      <alignment horizontal="center" vertical="center"/>
    </xf>
    <xf numFmtId="0" fontId="8" fillId="18" borderId="185" xfId="0" applyFont="1" applyFill="1" applyBorder="1" applyAlignment="1">
      <alignment horizontal="center" vertical="center"/>
    </xf>
    <xf numFmtId="0" fontId="26" fillId="0" borderId="187" xfId="0" applyFont="1" applyBorder="1" applyAlignment="1">
      <alignment horizontal="center" vertical="center"/>
    </xf>
    <xf numFmtId="0" fontId="4" fillId="0" borderId="186" xfId="0" applyFont="1" applyBorder="1" applyAlignment="1">
      <alignment horizontal="center" vertical="center"/>
    </xf>
    <xf numFmtId="0" fontId="4" fillId="0" borderId="188" xfId="0" applyFont="1" applyBorder="1" applyAlignment="1">
      <alignment horizontal="center" vertical="center"/>
    </xf>
    <xf numFmtId="0" fontId="50" fillId="0" borderId="18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6" fillId="34" borderId="189" xfId="0" applyFont="1" applyFill="1" applyBorder="1" applyAlignment="1">
      <alignment horizontal="center" vertical="center"/>
    </xf>
    <xf numFmtId="0" fontId="4" fillId="0" borderId="118" xfId="0" applyFont="1" applyBorder="1" applyAlignment="1">
      <alignment horizontal="center" vertical="center"/>
    </xf>
    <xf numFmtId="0" fontId="4" fillId="0" borderId="190" xfId="0" applyFont="1" applyBorder="1" applyAlignment="1">
      <alignment horizontal="center" vertical="center"/>
    </xf>
    <xf numFmtId="0" fontId="17" fillId="0" borderId="192" xfId="0" applyFont="1" applyBorder="1" applyAlignment="1">
      <alignment horizontal="center"/>
    </xf>
    <xf numFmtId="0" fontId="17" fillId="0" borderId="193" xfId="0" applyFont="1" applyBorder="1" applyAlignment="1">
      <alignment horizontal="center"/>
    </xf>
    <xf numFmtId="0" fontId="17" fillId="0" borderId="194" xfId="0" applyFont="1" applyBorder="1" applyAlignment="1">
      <alignment horizontal="center"/>
    </xf>
    <xf numFmtId="0" fontId="54" fillId="0" borderId="195" xfId="0" applyFont="1" applyBorder="1" applyAlignment="1">
      <alignment horizontal="center"/>
    </xf>
    <xf numFmtId="0" fontId="17" fillId="0" borderId="196" xfId="0" applyFont="1" applyBorder="1" applyAlignment="1">
      <alignment horizontal="center"/>
    </xf>
    <xf numFmtId="0" fontId="17" fillId="0" borderId="197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12" fillId="0" borderId="19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54" fillId="0" borderId="196" xfId="0" applyFont="1" applyBorder="1" applyAlignment="1">
      <alignment horizontal="center"/>
    </xf>
    <xf numFmtId="0" fontId="54" fillId="0" borderId="197" xfId="0" applyFont="1" applyBorder="1" applyAlignment="1">
      <alignment horizontal="center"/>
    </xf>
    <xf numFmtId="0" fontId="2" fillId="35" borderId="2" xfId="0" applyFont="1" applyFill="1" applyBorder="1" applyAlignment="1">
      <alignment horizontal="center"/>
    </xf>
    <xf numFmtId="0" fontId="1" fillId="35" borderId="29" xfId="0" applyFont="1" applyFill="1" applyBorder="1" applyAlignment="1">
      <alignment horizontal="center"/>
    </xf>
    <xf numFmtId="0" fontId="7" fillId="35" borderId="42" xfId="0" applyFont="1" applyFill="1" applyBorder="1" applyAlignment="1">
      <alignment horizontal="center"/>
    </xf>
    <xf numFmtId="0" fontId="17" fillId="35" borderId="192" xfId="0" applyFont="1" applyFill="1" applyBorder="1" applyAlignment="1">
      <alignment horizontal="center"/>
    </xf>
    <xf numFmtId="0" fontId="54" fillId="35" borderId="196" xfId="0" applyFont="1" applyFill="1" applyBorder="1" applyAlignment="1">
      <alignment horizontal="center"/>
    </xf>
    <xf numFmtId="0" fontId="15" fillId="35" borderId="4" xfId="0" applyFont="1" applyFill="1" applyBorder="1" applyAlignment="1">
      <alignment horizontal="center"/>
    </xf>
    <xf numFmtId="0" fontId="7" fillId="35" borderId="43" xfId="0" applyFont="1" applyFill="1" applyBorder="1" applyAlignment="1">
      <alignment horizontal="center"/>
    </xf>
    <xf numFmtId="0" fontId="7" fillId="35" borderId="0" xfId="0" applyFont="1" applyFill="1" applyAlignment="1">
      <alignment horizontal="center"/>
    </xf>
    <xf numFmtId="0" fontId="8" fillId="35" borderId="3" xfId="0" applyFont="1" applyFill="1" applyBorder="1" applyAlignment="1">
      <alignment horizontal="center"/>
    </xf>
    <xf numFmtId="0" fontId="1" fillId="35" borderId="53" xfId="0" applyFont="1" applyFill="1" applyBorder="1" applyAlignment="1">
      <alignment horizontal="center"/>
    </xf>
    <xf numFmtId="0" fontId="7" fillId="35" borderId="55" xfId="0" applyFont="1" applyFill="1" applyBorder="1" applyAlignment="1">
      <alignment horizontal="center"/>
    </xf>
    <xf numFmtId="0" fontId="17" fillId="35" borderId="193" xfId="0" applyFont="1" applyFill="1" applyBorder="1" applyAlignment="1">
      <alignment horizontal="center"/>
    </xf>
    <xf numFmtId="0" fontId="54" fillId="35" borderId="197" xfId="0" applyFont="1" applyFill="1" applyBorder="1" applyAlignment="1">
      <alignment horizontal="center"/>
    </xf>
    <xf numFmtId="0" fontId="15" fillId="35" borderId="54" xfId="0" applyFont="1" applyFill="1" applyBorder="1" applyAlignment="1">
      <alignment horizontal="center"/>
    </xf>
    <xf numFmtId="0" fontId="7" fillId="35" borderId="57" xfId="0" applyFont="1" applyFill="1" applyBorder="1" applyAlignment="1">
      <alignment horizontal="center"/>
    </xf>
    <xf numFmtId="0" fontId="7" fillId="35" borderId="61" xfId="0" applyFont="1" applyFill="1" applyBorder="1" applyAlignment="1">
      <alignment horizontal="center"/>
    </xf>
    <xf numFmtId="0" fontId="57" fillId="35" borderId="3" xfId="0" applyFont="1" applyFill="1" applyBorder="1" applyAlignment="1">
      <alignment horizontal="center"/>
    </xf>
    <xf numFmtId="0" fontId="34" fillId="33" borderId="189" xfId="0" applyFont="1" applyFill="1" applyBorder="1" applyAlignment="1">
      <alignment horizontal="center" vertical="center"/>
    </xf>
    <xf numFmtId="0" fontId="4" fillId="10" borderId="191" xfId="0" applyFont="1" applyFill="1" applyBorder="1" applyAlignment="1">
      <alignment horizontal="center" vertical="center"/>
    </xf>
    <xf numFmtId="0" fontId="7" fillId="0" borderId="19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7" borderId="184" xfId="0" applyFont="1" applyFill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201" xfId="0" applyFont="1" applyBorder="1" applyAlignment="1">
      <alignment horizontal="center"/>
    </xf>
    <xf numFmtId="0" fontId="4" fillId="0" borderId="202" xfId="0" applyFont="1" applyBorder="1" applyAlignment="1">
      <alignment horizontal="center" vertical="center"/>
    </xf>
    <xf numFmtId="0" fontId="4" fillId="0" borderId="202" xfId="0" applyFont="1" applyBorder="1" applyAlignment="1">
      <alignment horizontal="center"/>
    </xf>
    <xf numFmtId="0" fontId="4" fillId="0" borderId="203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/>
    </xf>
    <xf numFmtId="0" fontId="0" fillId="0" borderId="20" xfId="0" applyFont="1" applyBorder="1" applyAlignment="1"/>
    <xf numFmtId="0" fontId="6" fillId="4" borderId="204" xfId="0" applyFont="1" applyFill="1" applyBorder="1" applyAlignment="1">
      <alignment horizontal="center"/>
    </xf>
    <xf numFmtId="0" fontId="6" fillId="4" borderId="208" xfId="0" applyFont="1" applyFill="1" applyBorder="1" applyAlignment="1">
      <alignment horizontal="center"/>
    </xf>
    <xf numFmtId="0" fontId="9" fillId="7" borderId="200" xfId="0" applyFont="1" applyFill="1" applyBorder="1" applyAlignment="1">
      <alignment horizontal="center"/>
    </xf>
    <xf numFmtId="0" fontId="9" fillId="0" borderId="0" xfId="0" applyFont="1"/>
    <xf numFmtId="0" fontId="59" fillId="0" borderId="15" xfId="0" applyFont="1" applyBorder="1" applyAlignment="1">
      <alignment horizontal="center"/>
    </xf>
    <xf numFmtId="16" fontId="3" fillId="14" borderId="40" xfId="0" applyNumberFormat="1" applyFont="1" applyFill="1" applyBorder="1" applyAlignment="1">
      <alignment horizontal="center"/>
    </xf>
    <xf numFmtId="16" fontId="3" fillId="14" borderId="51" xfId="0" applyNumberFormat="1" applyFont="1" applyFill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0" fillId="0" borderId="0" xfId="0" applyFont="1" applyAlignment="1">
      <alignment horizontal="center"/>
    </xf>
    <xf numFmtId="0" fontId="17" fillId="0" borderId="8" xfId="0" applyFont="1" applyBorder="1" applyAlignment="1">
      <alignment horizontal="center"/>
    </xf>
    <xf numFmtId="0" fontId="54" fillId="0" borderId="8" xfId="0" applyFont="1" applyBorder="1" applyAlignment="1">
      <alignment horizontal="center"/>
    </xf>
    <xf numFmtId="0" fontId="4" fillId="0" borderId="218" xfId="0" applyFont="1" applyBorder="1" applyAlignment="1">
      <alignment horizontal="center" vertical="center"/>
    </xf>
    <xf numFmtId="0" fontId="26" fillId="0" borderId="219" xfId="0" applyFont="1" applyBorder="1" applyAlignment="1">
      <alignment horizontal="center" vertical="center"/>
    </xf>
    <xf numFmtId="0" fontId="50" fillId="0" borderId="219" xfId="0" applyFont="1" applyBorder="1" applyAlignment="1">
      <alignment horizontal="center" vertical="center"/>
    </xf>
    <xf numFmtId="0" fontId="26" fillId="0" borderId="186" xfId="0" applyFont="1" applyBorder="1" applyAlignment="1">
      <alignment horizontal="center" vertical="center"/>
    </xf>
    <xf numFmtId="0" fontId="52" fillId="0" borderId="187" xfId="0" applyFont="1" applyBorder="1" applyAlignment="1">
      <alignment horizontal="center" vertical="center"/>
    </xf>
    <xf numFmtId="0" fontId="2" fillId="0" borderId="186" xfId="0" applyFont="1" applyBorder="1" applyAlignment="1">
      <alignment horizontal="center" vertical="center"/>
    </xf>
    <xf numFmtId="0" fontId="2" fillId="0" borderId="188" xfId="0" applyFont="1" applyBorder="1" applyAlignment="1">
      <alignment horizontal="center" vertical="center"/>
    </xf>
    <xf numFmtId="0" fontId="52" fillId="0" borderId="186" xfId="0" applyFont="1" applyBorder="1" applyAlignment="1">
      <alignment horizontal="center" vertical="center"/>
    </xf>
    <xf numFmtId="0" fontId="3" fillId="0" borderId="221" xfId="0" applyFont="1" applyBorder="1" applyAlignment="1">
      <alignment horizontal="center"/>
    </xf>
    <xf numFmtId="0" fontId="3" fillId="0" borderId="220" xfId="0" applyFont="1" applyBorder="1" applyAlignment="1">
      <alignment horizontal="center"/>
    </xf>
    <xf numFmtId="0" fontId="4" fillId="28" borderId="150" xfId="0" applyFont="1" applyFill="1" applyBorder="1" applyAlignment="1">
      <alignment horizontal="center" vertical="center"/>
    </xf>
    <xf numFmtId="0" fontId="4" fillId="28" borderId="222" xfId="0" applyFont="1" applyFill="1" applyBorder="1" applyAlignment="1">
      <alignment horizontal="center" vertical="center"/>
    </xf>
    <xf numFmtId="0" fontId="8" fillId="18" borderId="223" xfId="0" applyFont="1" applyFill="1" applyBorder="1" applyAlignment="1">
      <alignment horizontal="center"/>
    </xf>
    <xf numFmtId="0" fontId="8" fillId="18" borderId="224" xfId="0" applyFont="1" applyFill="1" applyBorder="1" applyAlignment="1">
      <alignment horizontal="center"/>
    </xf>
    <xf numFmtId="0" fontId="0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16" fillId="18" borderId="20" xfId="0" applyFont="1" applyFill="1" applyBorder="1" applyAlignment="1">
      <alignment horizontal="center"/>
    </xf>
    <xf numFmtId="0" fontId="0" fillId="0" borderId="85" xfId="0" applyFont="1" applyBorder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0" borderId="20" xfId="0" applyFont="1" applyBorder="1" applyAlignment="1">
      <alignment horizontal="center" vertical="center"/>
    </xf>
    <xf numFmtId="0" fontId="4" fillId="10" borderId="122" xfId="0" applyFont="1" applyFill="1" applyBorder="1" applyAlignment="1">
      <alignment horizontal="center" vertical="center"/>
    </xf>
    <xf numFmtId="0" fontId="0" fillId="0" borderId="0" xfId="0" applyFont="1" applyAlignment="1"/>
    <xf numFmtId="0" fontId="58" fillId="0" borderId="54" xfId="0" applyFont="1" applyBorder="1" applyAlignment="1">
      <alignment horizontal="center" vertical="center"/>
    </xf>
    <xf numFmtId="0" fontId="58" fillId="0" borderId="146" xfId="0" applyFont="1" applyBorder="1" applyAlignment="1">
      <alignment horizontal="center" vertical="center"/>
    </xf>
    <xf numFmtId="0" fontId="55" fillId="0" borderId="54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58" fillId="0" borderId="35" xfId="0" applyFont="1" applyBorder="1" applyAlignment="1">
      <alignment horizontal="center" vertical="center"/>
    </xf>
    <xf numFmtId="0" fontId="58" fillId="0" borderId="15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55" fillId="0" borderId="4" xfId="0" applyFont="1" applyBorder="1" applyAlignment="1">
      <alignment horizontal="center" vertical="center"/>
    </xf>
    <xf numFmtId="0" fontId="58" fillId="0" borderId="135" xfId="0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0" fontId="55" fillId="0" borderId="9" xfId="0" applyFont="1" applyBorder="1" applyAlignment="1">
      <alignment horizontal="center" vertical="center"/>
    </xf>
    <xf numFmtId="0" fontId="58" fillId="0" borderId="219" xfId="0" applyFont="1" applyBorder="1" applyAlignment="1">
      <alignment horizontal="center" vertical="center"/>
    </xf>
    <xf numFmtId="0" fontId="58" fillId="0" borderId="187" xfId="0" applyFont="1" applyBorder="1" applyAlignment="1">
      <alignment horizontal="center" vertical="center"/>
    </xf>
    <xf numFmtId="0" fontId="55" fillId="0" borderId="186" xfId="0" applyFont="1" applyBorder="1" applyAlignment="1">
      <alignment horizontal="center" vertical="center"/>
    </xf>
    <xf numFmtId="0" fontId="55" fillId="0" borderId="188" xfId="0" applyFont="1" applyBorder="1" applyAlignment="1">
      <alignment horizontal="center" vertical="center"/>
    </xf>
    <xf numFmtId="0" fontId="4" fillId="10" borderId="191" xfId="0" applyFont="1" applyFill="1" applyBorder="1" applyAlignment="1">
      <alignment horizontal="center"/>
    </xf>
    <xf numFmtId="0" fontId="4" fillId="10" borderId="226" xfId="0" applyFont="1" applyFill="1" applyBorder="1" applyAlignment="1">
      <alignment horizontal="center"/>
    </xf>
    <xf numFmtId="0" fontId="4" fillId="10" borderId="101" xfId="0" applyFont="1" applyFill="1" applyBorder="1" applyAlignment="1">
      <alignment horizontal="center"/>
    </xf>
    <xf numFmtId="0" fontId="4" fillId="10" borderId="122" xfId="0" applyFont="1" applyFill="1" applyBorder="1" applyAlignment="1">
      <alignment horizontal="center"/>
    </xf>
    <xf numFmtId="0" fontId="4" fillId="10" borderId="101" xfId="0" applyFont="1" applyFill="1" applyBorder="1" applyAlignment="1"/>
    <xf numFmtId="0" fontId="4" fillId="10" borderId="130" xfId="0" applyFont="1" applyFill="1" applyBorder="1" applyAlignment="1">
      <alignment horizontal="center"/>
    </xf>
    <xf numFmtId="0" fontId="4" fillId="10" borderId="131" xfId="0" applyFont="1" applyFill="1" applyBorder="1" applyAlignment="1">
      <alignment horizontal="center"/>
    </xf>
    <xf numFmtId="0" fontId="4" fillId="10" borderId="132" xfId="0" applyFont="1" applyFill="1" applyBorder="1" applyAlignment="1">
      <alignment horizontal="center"/>
    </xf>
    <xf numFmtId="0" fontId="4" fillId="10" borderId="144" xfId="0" applyFont="1" applyFill="1" applyBorder="1" applyAlignment="1">
      <alignment horizontal="center"/>
    </xf>
    <xf numFmtId="0" fontId="6" fillId="37" borderId="0" xfId="0" applyFont="1" applyFill="1" applyAlignment="1">
      <alignment horizontal="center" vertical="center"/>
    </xf>
    <xf numFmtId="0" fontId="7" fillId="0" borderId="229" xfId="0" applyFont="1" applyBorder="1" applyAlignment="1">
      <alignment horizontal="center"/>
    </xf>
    <xf numFmtId="0" fontId="3" fillId="0" borderId="175" xfId="0" applyFont="1" applyBorder="1" applyAlignment="1">
      <alignment horizontal="center"/>
    </xf>
    <xf numFmtId="0" fontId="0" fillId="0" borderId="230" xfId="0" applyFont="1" applyBorder="1" applyAlignment="1"/>
    <xf numFmtId="0" fontId="8" fillId="18" borderId="231" xfId="0" applyFont="1" applyFill="1" applyBorder="1" applyAlignment="1">
      <alignment horizontal="center" vertical="center"/>
    </xf>
    <xf numFmtId="0" fontId="4" fillId="28" borderId="140" xfId="0" applyFont="1" applyFill="1" applyBorder="1" applyAlignment="1">
      <alignment horizontal="center" vertical="center"/>
    </xf>
    <xf numFmtId="0" fontId="4" fillId="7" borderId="174" xfId="0" applyFont="1" applyFill="1" applyBorder="1" applyAlignment="1">
      <alignment horizontal="center" vertical="center"/>
    </xf>
    <xf numFmtId="0" fontId="4" fillId="7" borderId="150" xfId="0" applyFont="1" applyFill="1" applyBorder="1" applyAlignment="1">
      <alignment horizontal="center" vertical="center"/>
    </xf>
    <xf numFmtId="0" fontId="4" fillId="28" borderId="174" xfId="0" applyFont="1" applyFill="1" applyBorder="1" applyAlignment="1">
      <alignment horizontal="center" vertical="center"/>
    </xf>
    <xf numFmtId="0" fontId="8" fillId="15" borderId="232" xfId="0" applyFont="1" applyFill="1" applyBorder="1" applyAlignment="1">
      <alignment horizontal="center" vertical="center"/>
    </xf>
    <xf numFmtId="0" fontId="8" fillId="15" borderId="233" xfId="0" applyFont="1" applyFill="1" applyBorder="1" applyAlignment="1">
      <alignment horizontal="center" vertical="center"/>
    </xf>
    <xf numFmtId="0" fontId="8" fillId="16" borderId="233" xfId="0" applyFont="1" applyFill="1" applyBorder="1" applyAlignment="1">
      <alignment horizontal="center" vertical="center"/>
    </xf>
    <xf numFmtId="0" fontId="1" fillId="5" borderId="233" xfId="0" applyFont="1" applyFill="1" applyBorder="1" applyAlignment="1">
      <alignment horizontal="center" vertical="center"/>
    </xf>
    <xf numFmtId="0" fontId="5" fillId="4" borderId="233" xfId="0" applyFont="1" applyFill="1" applyBorder="1" applyAlignment="1">
      <alignment horizontal="center" vertical="center"/>
    </xf>
    <xf numFmtId="0" fontId="8" fillId="4" borderId="233" xfId="0" applyFont="1" applyFill="1" applyBorder="1" applyAlignment="1">
      <alignment horizontal="center" vertical="center"/>
    </xf>
    <xf numFmtId="0" fontId="7" fillId="17" borderId="233" xfId="0" applyFont="1" applyFill="1" applyBorder="1" applyAlignment="1">
      <alignment horizontal="center" vertical="center"/>
    </xf>
    <xf numFmtId="0" fontId="8" fillId="18" borderId="233" xfId="0" applyFont="1" applyFill="1" applyBorder="1" applyAlignment="1">
      <alignment horizontal="center" vertical="center"/>
    </xf>
    <xf numFmtId="0" fontId="8" fillId="4" borderId="234" xfId="0" applyFont="1" applyFill="1" applyBorder="1" applyAlignment="1">
      <alignment horizontal="center" vertical="center"/>
    </xf>
    <xf numFmtId="0" fontId="5" fillId="8" borderId="233" xfId="0" applyFont="1" applyFill="1" applyBorder="1" applyAlignment="1">
      <alignment horizontal="center" vertical="center"/>
    </xf>
    <xf numFmtId="0" fontId="1" fillId="13" borderId="233" xfId="0" applyFont="1" applyFill="1" applyBorder="1" applyAlignment="1">
      <alignment horizontal="center" vertical="center"/>
    </xf>
    <xf numFmtId="0" fontId="8" fillId="18" borderId="23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3" fillId="0" borderId="20" xfId="0" applyFont="1" applyBorder="1" applyAlignment="1">
      <alignment horizontal="center"/>
    </xf>
    <xf numFmtId="0" fontId="64" fillId="0" borderId="0" xfId="0" applyFont="1" applyAlignment="1">
      <alignment horizontal="center" vertical="center"/>
    </xf>
    <xf numFmtId="0" fontId="6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0" borderId="45" xfId="0" applyFont="1" applyFill="1" applyBorder="1" applyAlignment="1">
      <alignment horizontal="center"/>
    </xf>
    <xf numFmtId="0" fontId="4" fillId="10" borderId="237" xfId="0" applyFont="1" applyFill="1" applyBorder="1" applyAlignment="1">
      <alignment horizontal="center" vertical="center"/>
    </xf>
    <xf numFmtId="1" fontId="4" fillId="10" borderId="238" xfId="0" applyNumberFormat="1" applyFont="1" applyFill="1" applyBorder="1" applyAlignment="1">
      <alignment horizontal="center" vertical="center"/>
    </xf>
    <xf numFmtId="1" fontId="55" fillId="10" borderId="221" xfId="0" applyNumberFormat="1" applyFont="1" applyFill="1" applyBorder="1" applyAlignment="1">
      <alignment horizontal="center" vertical="top"/>
    </xf>
    <xf numFmtId="0" fontId="4" fillId="10" borderId="242" xfId="0" applyFont="1" applyFill="1" applyBorder="1" applyAlignment="1">
      <alignment horizontal="center" vertical="center"/>
    </xf>
    <xf numFmtId="0" fontId="4" fillId="10" borderId="243" xfId="0" applyFont="1" applyFill="1" applyBorder="1" applyAlignment="1">
      <alignment horizontal="center" vertical="center"/>
    </xf>
    <xf numFmtId="0" fontId="4" fillId="10" borderId="224" xfId="0" applyFont="1" applyFill="1" applyBorder="1" applyAlignment="1">
      <alignment horizontal="center" vertical="center"/>
    </xf>
    <xf numFmtId="0" fontId="4" fillId="10" borderId="244" xfId="0" applyFont="1" applyFill="1" applyBorder="1" applyAlignment="1">
      <alignment horizontal="center" vertical="center"/>
    </xf>
    <xf numFmtId="0" fontId="4" fillId="10" borderId="239" xfId="0" applyFont="1" applyFill="1" applyBorder="1" applyAlignment="1">
      <alignment horizontal="center" vertical="center"/>
    </xf>
    <xf numFmtId="0" fontId="55" fillId="10" borderId="224" xfId="0" applyFont="1" applyFill="1" applyBorder="1" applyAlignment="1">
      <alignment horizontal="center" vertical="top"/>
    </xf>
    <xf numFmtId="0" fontId="55" fillId="10" borderId="224" xfId="0" applyFont="1" applyFill="1" applyBorder="1" applyAlignment="1">
      <alignment horizontal="center" vertical="center"/>
    </xf>
    <xf numFmtId="0" fontId="7" fillId="0" borderId="190" xfId="0" applyFont="1" applyBorder="1" applyAlignment="1">
      <alignment vertical="center"/>
    </xf>
    <xf numFmtId="0" fontId="55" fillId="0" borderId="17" xfId="0" applyFont="1" applyBorder="1" applyAlignment="1">
      <alignment horizontal="center" vertical="center"/>
    </xf>
    <xf numFmtId="0" fontId="3" fillId="0" borderId="245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55" fillId="0" borderId="109" xfId="0" applyFont="1" applyBorder="1" applyAlignment="1">
      <alignment horizontal="center" vertical="center"/>
    </xf>
    <xf numFmtId="0" fontId="4" fillId="0" borderId="214" xfId="0" applyFont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26" fillId="0" borderId="118" xfId="0" applyFont="1" applyBorder="1" applyAlignment="1">
      <alignment horizontal="center" vertical="center"/>
    </xf>
    <xf numFmtId="0" fontId="4" fillId="0" borderId="215" xfId="0" applyFont="1" applyBorder="1" applyAlignment="1">
      <alignment horizontal="center" vertical="center"/>
    </xf>
    <xf numFmtId="0" fontId="4" fillId="0" borderId="215" xfId="0" applyFont="1" applyBorder="1" applyAlignment="1">
      <alignment horizontal="center"/>
    </xf>
    <xf numFmtId="0" fontId="8" fillId="3" borderId="45" xfId="0" applyFont="1" applyFill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0" fontId="8" fillId="31" borderId="190" xfId="0" applyFont="1" applyFill="1" applyBorder="1" applyAlignment="1">
      <alignment horizontal="center" vertical="center"/>
    </xf>
    <xf numFmtId="1" fontId="55" fillId="10" borderId="224" xfId="0" applyNumberFormat="1" applyFont="1" applyFill="1" applyBorder="1" applyAlignment="1">
      <alignment horizontal="center" vertical="center"/>
    </xf>
    <xf numFmtId="1" fontId="55" fillId="10" borderId="221" xfId="0" applyNumberFormat="1" applyFont="1" applyFill="1" applyBorder="1" applyAlignment="1">
      <alignment horizontal="center" vertical="center"/>
    </xf>
    <xf numFmtId="1" fontId="55" fillId="10" borderId="224" xfId="0" applyNumberFormat="1" applyFont="1" applyFill="1" applyBorder="1" applyAlignment="1">
      <alignment horizontal="center" vertical="top"/>
    </xf>
    <xf numFmtId="0" fontId="55" fillId="32" borderId="224" xfId="0" applyFont="1" applyFill="1" applyBorder="1" applyAlignment="1">
      <alignment horizontal="center"/>
    </xf>
    <xf numFmtId="0" fontId="16" fillId="12" borderId="20" xfId="0" applyFont="1" applyFill="1" applyBorder="1" applyAlignment="1">
      <alignment horizontal="center"/>
    </xf>
    <xf numFmtId="0" fontId="0" fillId="39" borderId="0" xfId="0" applyFill="1"/>
    <xf numFmtId="0" fontId="16" fillId="12" borderId="20" xfId="0" applyFont="1" applyFill="1" applyBorder="1" applyAlignment="1">
      <alignment horizontal="left" vertical="center"/>
    </xf>
    <xf numFmtId="0" fontId="16" fillId="12" borderId="249" xfId="0" applyFont="1" applyFill="1" applyBorder="1" applyAlignment="1">
      <alignment horizontal="left"/>
    </xf>
    <xf numFmtId="0" fontId="6" fillId="12" borderId="250" xfId="0" applyFont="1" applyFill="1" applyBorder="1" applyAlignment="1">
      <alignment horizontal="center"/>
    </xf>
    <xf numFmtId="0" fontId="6" fillId="12" borderId="251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16" fillId="12" borderId="253" xfId="0" applyFont="1" applyFill="1" applyBorder="1" applyAlignment="1">
      <alignment horizontal="center"/>
    </xf>
    <xf numFmtId="0" fontId="16" fillId="12" borderId="92" xfId="0" applyFont="1" applyFill="1" applyBorder="1" applyAlignment="1">
      <alignment horizontal="center"/>
    </xf>
    <xf numFmtId="17" fontId="16" fillId="12" borderId="254" xfId="0" applyNumberFormat="1" applyFont="1" applyFill="1" applyBorder="1" applyAlignment="1">
      <alignment horizontal="center"/>
    </xf>
    <xf numFmtId="0" fontId="28" fillId="13" borderId="9" xfId="0" applyFont="1" applyFill="1" applyBorder="1" applyAlignment="1">
      <alignment horizontal="center"/>
    </xf>
    <xf numFmtId="0" fontId="7" fillId="13" borderId="17" xfId="0" applyFont="1" applyFill="1" applyBorder="1" applyAlignment="1">
      <alignment horizontal="center"/>
    </xf>
    <xf numFmtId="0" fontId="6" fillId="12" borderId="255" xfId="0" applyFont="1" applyFill="1" applyBorder="1" applyAlignment="1">
      <alignment horizontal="center"/>
    </xf>
    <xf numFmtId="0" fontId="6" fillId="12" borderId="256" xfId="0" applyFont="1" applyFill="1" applyBorder="1" applyAlignment="1">
      <alignment horizontal="center"/>
    </xf>
    <xf numFmtId="0" fontId="6" fillId="12" borderId="255" xfId="0" applyFont="1" applyFill="1" applyBorder="1" applyAlignment="1">
      <alignment horizontal="center" vertical="center"/>
    </xf>
    <xf numFmtId="0" fontId="16" fillId="40" borderId="256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vertical="center"/>
    </xf>
    <xf numFmtId="0" fontId="16" fillId="12" borderId="256" xfId="0" applyFont="1" applyFill="1" applyBorder="1" applyAlignment="1">
      <alignment horizontal="center" vertical="center"/>
    </xf>
    <xf numFmtId="0" fontId="16" fillId="12" borderId="257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17" fontId="16" fillId="12" borderId="258" xfId="0" applyNumberFormat="1" applyFont="1" applyFill="1" applyBorder="1" applyAlignment="1">
      <alignment horizontal="center"/>
    </xf>
    <xf numFmtId="0" fontId="65" fillId="12" borderId="92" xfId="0" applyFont="1" applyFill="1" applyBorder="1" applyAlignment="1">
      <alignment horizontal="center"/>
    </xf>
    <xf numFmtId="17" fontId="65" fillId="12" borderId="254" xfId="0" applyNumberFormat="1" applyFont="1" applyFill="1" applyBorder="1" applyAlignment="1">
      <alignment horizontal="center"/>
    </xf>
    <xf numFmtId="0" fontId="66" fillId="13" borderId="9" xfId="0" applyFont="1" applyFill="1" applyBorder="1" applyAlignment="1">
      <alignment horizontal="center" vertical="center" wrapText="1"/>
    </xf>
    <xf numFmtId="0" fontId="16" fillId="12" borderId="259" xfId="0" applyFont="1" applyFill="1" applyBorder="1" applyAlignment="1">
      <alignment horizontal="center"/>
    </xf>
    <xf numFmtId="0" fontId="16" fillId="12" borderId="260" xfId="0" applyFont="1" applyFill="1" applyBorder="1" applyAlignment="1">
      <alignment horizontal="center"/>
    </xf>
    <xf numFmtId="17" fontId="16" fillId="12" borderId="261" xfId="0" applyNumberFormat="1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/>
    </xf>
    <xf numFmtId="16" fontId="6" fillId="12" borderId="262" xfId="0" applyNumberFormat="1" applyFont="1" applyFill="1" applyBorder="1" applyAlignment="1">
      <alignment horizontal="center"/>
    </xf>
    <xf numFmtId="0" fontId="6" fillId="12" borderId="262" xfId="0" applyFont="1" applyFill="1" applyBorder="1" applyAlignment="1">
      <alignment horizontal="center"/>
    </xf>
    <xf numFmtId="0" fontId="6" fillId="12" borderId="263" xfId="0" applyFont="1" applyFill="1" applyBorder="1" applyAlignment="1">
      <alignment horizontal="center" vertical="center"/>
    </xf>
    <xf numFmtId="16" fontId="16" fillId="12" borderId="264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wrapText="1"/>
    </xf>
    <xf numFmtId="16" fontId="35" fillId="12" borderId="262" xfId="0" applyNumberFormat="1" applyFont="1" applyFill="1" applyBorder="1" applyAlignment="1">
      <alignment horizontal="center"/>
    </xf>
    <xf numFmtId="0" fontId="68" fillId="12" borderId="264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left" vertical="center"/>
    </xf>
    <xf numFmtId="0" fontId="16" fillId="41" borderId="255" xfId="0" applyFont="1" applyFill="1" applyBorder="1" applyAlignment="1">
      <alignment horizontal="left" vertical="center"/>
    </xf>
    <xf numFmtId="0" fontId="69" fillId="12" borderId="20" xfId="0" applyFont="1" applyFill="1" applyBorder="1" applyAlignment="1">
      <alignment horizontal="left" vertical="center"/>
    </xf>
    <xf numFmtId="0" fontId="6" fillId="12" borderId="265" xfId="0" applyFont="1" applyFill="1" applyBorder="1" applyAlignment="1">
      <alignment horizontal="center" vertical="center"/>
    </xf>
    <xf numFmtId="0" fontId="16" fillId="12" borderId="266" xfId="0" applyFont="1" applyFill="1" applyBorder="1" applyAlignment="1">
      <alignment horizontal="center" vertical="center"/>
    </xf>
    <xf numFmtId="0" fontId="0" fillId="39" borderId="277" xfId="0" applyFill="1" applyBorder="1"/>
    <xf numFmtId="0" fontId="16" fillId="12" borderId="278" xfId="0" applyFont="1" applyFill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" fillId="4" borderId="109" xfId="0" applyFont="1" applyFill="1" applyBorder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6" fillId="8" borderId="109" xfId="0" applyFont="1" applyFill="1" applyBorder="1" applyAlignment="1">
      <alignment horizontal="center" vertical="center"/>
    </xf>
    <xf numFmtId="0" fontId="6" fillId="6" borderId="118" xfId="0" applyFont="1" applyFill="1" applyBorder="1" applyAlignment="1">
      <alignment horizontal="center" vertical="center"/>
    </xf>
    <xf numFmtId="0" fontId="6" fillId="12" borderId="27" xfId="0" applyFont="1" applyFill="1" applyBorder="1" applyAlignment="1">
      <alignment horizontal="center" vertical="center"/>
    </xf>
    <xf numFmtId="0" fontId="4" fillId="13" borderId="190" xfId="0" applyFont="1" applyFill="1" applyBorder="1" applyAlignment="1">
      <alignment horizontal="center" vertical="center"/>
    </xf>
    <xf numFmtId="0" fontId="7" fillId="8" borderId="190" xfId="0" applyFont="1" applyFill="1" applyBorder="1" applyAlignment="1">
      <alignment vertical="center"/>
    </xf>
    <xf numFmtId="0" fontId="50" fillId="13" borderId="190" xfId="0" applyFont="1" applyFill="1" applyBorder="1" applyAlignment="1">
      <alignment horizontal="center" vertical="center"/>
    </xf>
    <xf numFmtId="0" fontId="7" fillId="0" borderId="190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6" fillId="0" borderId="279" xfId="0" applyFont="1" applyBorder="1" applyAlignment="1">
      <alignment horizontal="center"/>
    </xf>
    <xf numFmtId="0" fontId="6" fillId="0" borderId="280" xfId="0" applyFont="1" applyBorder="1" applyAlignment="1">
      <alignment horizontal="center"/>
    </xf>
    <xf numFmtId="0" fontId="0" fillId="0" borderId="279" xfId="0" applyFont="1" applyBorder="1" applyAlignment="1"/>
    <xf numFmtId="0" fontId="6" fillId="0" borderId="20" xfId="0" applyFont="1" applyBorder="1" applyAlignment="1">
      <alignment horizontal="center"/>
    </xf>
    <xf numFmtId="0" fontId="0" fillId="0" borderId="280" xfId="0" applyFont="1" applyBorder="1" applyAlignment="1"/>
    <xf numFmtId="0" fontId="6" fillId="0" borderId="117" xfId="0" applyFont="1" applyBorder="1" applyAlignment="1">
      <alignment horizontal="center"/>
    </xf>
    <xf numFmtId="49" fontId="6" fillId="43" borderId="7" xfId="0" applyNumberFormat="1" applyFont="1" applyFill="1" applyBorder="1" applyAlignment="1">
      <alignment horizontal="center"/>
    </xf>
    <xf numFmtId="49" fontId="6" fillId="43" borderId="93" xfId="0" applyNumberFormat="1" applyFont="1" applyFill="1" applyBorder="1" applyAlignment="1">
      <alignment horizontal="center"/>
    </xf>
    <xf numFmtId="49" fontId="6" fillId="43" borderId="279" xfId="0" applyNumberFormat="1" applyFont="1" applyFill="1" applyBorder="1" applyAlignment="1">
      <alignment horizontal="center"/>
    </xf>
    <xf numFmtId="0" fontId="70" fillId="12" borderId="20" xfId="0" applyFont="1" applyFill="1" applyBorder="1" applyAlignment="1">
      <alignment horizontal="center"/>
    </xf>
    <xf numFmtId="0" fontId="71" fillId="12" borderId="20" xfId="0" applyFont="1" applyFill="1" applyBorder="1" applyAlignment="1">
      <alignment horizontal="center"/>
    </xf>
    <xf numFmtId="0" fontId="71" fillId="12" borderId="255" xfId="0" applyFont="1" applyFill="1" applyBorder="1" applyAlignment="1">
      <alignment horizontal="center"/>
    </xf>
    <xf numFmtId="0" fontId="71" fillId="12" borderId="256" xfId="0" applyFont="1" applyFill="1" applyBorder="1" applyAlignment="1">
      <alignment horizontal="center"/>
    </xf>
    <xf numFmtId="0" fontId="71" fillId="12" borderId="255" xfId="0" applyFont="1" applyFill="1" applyBorder="1" applyAlignment="1">
      <alignment horizontal="center" vertical="center"/>
    </xf>
    <xf numFmtId="0" fontId="70" fillId="12" borderId="256" xfId="0" applyFont="1" applyFill="1" applyBorder="1" applyAlignment="1">
      <alignment horizontal="center" vertical="center"/>
    </xf>
    <xf numFmtId="0" fontId="70" fillId="12" borderId="20" xfId="0" applyFont="1" applyFill="1" applyBorder="1" applyAlignment="1">
      <alignment horizontal="center" vertical="center"/>
    </xf>
    <xf numFmtId="0" fontId="71" fillId="12" borderId="265" xfId="0" applyFont="1" applyFill="1" applyBorder="1" applyAlignment="1">
      <alignment horizontal="center" vertical="center"/>
    </xf>
    <xf numFmtId="0" fontId="70" fillId="12" borderId="266" xfId="0" applyFont="1" applyFill="1" applyBorder="1" applyAlignment="1">
      <alignment horizontal="center" vertical="center"/>
    </xf>
    <xf numFmtId="0" fontId="70" fillId="42" borderId="267" xfId="0" applyFont="1" applyFill="1" applyBorder="1" applyAlignment="1">
      <alignment horizontal="center"/>
    </xf>
    <xf numFmtId="0" fontId="70" fillId="42" borderId="268" xfId="0" applyFont="1" applyFill="1" applyBorder="1" applyAlignment="1">
      <alignment horizontal="center"/>
    </xf>
    <xf numFmtId="0" fontId="70" fillId="12" borderId="270" xfId="0" applyFont="1" applyFill="1" applyBorder="1" applyAlignment="1">
      <alignment horizontal="left"/>
    </xf>
    <xf numFmtId="0" fontId="70" fillId="12" borderId="271" xfId="0" applyFont="1" applyFill="1" applyBorder="1" applyAlignment="1">
      <alignment horizontal="center"/>
    </xf>
    <xf numFmtId="0" fontId="70" fillId="12" borderId="270" xfId="0" applyFont="1" applyFill="1" applyBorder="1"/>
    <xf numFmtId="0" fontId="70" fillId="12" borderId="281" xfId="0" applyFont="1" applyFill="1" applyBorder="1"/>
    <xf numFmtId="0" fontId="70" fillId="12" borderId="272" xfId="0" applyFont="1" applyFill="1" applyBorder="1" applyAlignment="1">
      <alignment horizontal="center"/>
    </xf>
    <xf numFmtId="2" fontId="70" fillId="12" borderId="272" xfId="0" applyNumberFormat="1" applyFont="1" applyFill="1" applyBorder="1" applyAlignment="1">
      <alignment horizontal="center"/>
    </xf>
    <xf numFmtId="2" fontId="70" fillId="12" borderId="271" xfId="0" applyNumberFormat="1" applyFont="1" applyFill="1" applyBorder="1" applyAlignment="1">
      <alignment horizontal="center"/>
    </xf>
    <xf numFmtId="2" fontId="70" fillId="12" borderId="85" xfId="0" applyNumberFormat="1" applyFont="1" applyFill="1" applyBorder="1" applyAlignment="1">
      <alignment horizontal="center"/>
    </xf>
    <xf numFmtId="0" fontId="70" fillId="12" borderId="275" xfId="0" applyFont="1" applyFill="1" applyBorder="1" applyAlignment="1">
      <alignment horizontal="center"/>
    </xf>
    <xf numFmtId="0" fontId="70" fillId="12" borderId="276" xfId="0" applyFont="1" applyFill="1" applyBorder="1" applyAlignment="1">
      <alignment horizontal="left"/>
    </xf>
    <xf numFmtId="0" fontId="70" fillId="12" borderId="274" xfId="0" applyFont="1" applyFill="1" applyBorder="1" applyAlignment="1">
      <alignment horizontal="center"/>
    </xf>
    <xf numFmtId="0" fontId="70" fillId="12" borderId="277" xfId="0" applyFont="1" applyFill="1" applyBorder="1" applyAlignment="1">
      <alignment horizontal="center"/>
    </xf>
    <xf numFmtId="0" fontId="70" fillId="12" borderId="273" xfId="0" applyFont="1" applyFill="1" applyBorder="1" applyAlignment="1">
      <alignment horizontal="left"/>
    </xf>
    <xf numFmtId="0" fontId="70" fillId="12" borderId="261" xfId="0" applyFont="1" applyFill="1" applyBorder="1" applyAlignment="1">
      <alignment horizontal="center"/>
    </xf>
    <xf numFmtId="0" fontId="70" fillId="12" borderId="276" xfId="0" applyFont="1" applyFill="1" applyBorder="1" applyAlignment="1">
      <alignment horizontal="center"/>
    </xf>
    <xf numFmtId="0" fontId="70" fillId="12" borderId="247" xfId="0" applyFont="1" applyFill="1" applyBorder="1" applyAlignment="1">
      <alignment horizontal="center"/>
    </xf>
    <xf numFmtId="0" fontId="71" fillId="44" borderId="252" xfId="0" applyFont="1" applyFill="1" applyBorder="1" applyAlignment="1">
      <alignment horizontal="center"/>
    </xf>
    <xf numFmtId="0" fontId="71" fillId="44" borderId="251" xfId="0" applyFont="1" applyFill="1" applyBorder="1" applyAlignment="1">
      <alignment horizontal="center"/>
    </xf>
    <xf numFmtId="2" fontId="71" fillId="44" borderId="251" xfId="0" applyNumberFormat="1" applyFont="1" applyFill="1" applyBorder="1" applyAlignment="1">
      <alignment horizontal="center"/>
    </xf>
    <xf numFmtId="0" fontId="71" fillId="44" borderId="282" xfId="0" applyFont="1" applyFill="1" applyBorder="1" applyAlignment="1">
      <alignment horizontal="center"/>
    </xf>
    <xf numFmtId="0" fontId="71" fillId="44" borderId="274" xfId="0" applyFont="1" applyFill="1" applyBorder="1" applyAlignment="1">
      <alignment horizontal="center"/>
    </xf>
    <xf numFmtId="2" fontId="71" fillId="44" borderId="274" xfId="0" applyNumberFormat="1" applyFont="1" applyFill="1" applyBorder="1" applyAlignment="1">
      <alignment horizontal="center"/>
    </xf>
    <xf numFmtId="0" fontId="70" fillId="12" borderId="255" xfId="0" applyFont="1" applyFill="1" applyBorder="1" applyAlignment="1">
      <alignment horizontal="center" vertical="center"/>
    </xf>
    <xf numFmtId="0" fontId="71" fillId="42" borderId="267" xfId="0" applyFont="1" applyFill="1" applyBorder="1" applyAlignment="1">
      <alignment horizontal="center"/>
    </xf>
    <xf numFmtId="0" fontId="71" fillId="42" borderId="268" xfId="0" applyFont="1" applyFill="1" applyBorder="1" applyAlignment="1">
      <alignment horizontal="center"/>
    </xf>
    <xf numFmtId="0" fontId="70" fillId="12" borderId="278" xfId="0" applyFont="1" applyFill="1" applyBorder="1" applyAlignment="1">
      <alignment horizontal="center"/>
    </xf>
    <xf numFmtId="0" fontId="70" fillId="12" borderId="283" xfId="0" applyFont="1" applyFill="1" applyBorder="1" applyAlignment="1">
      <alignment horizontal="left"/>
    </xf>
    <xf numFmtId="0" fontId="70" fillId="12" borderId="284" xfId="0" applyFont="1" applyFill="1" applyBorder="1" applyAlignment="1">
      <alignment horizontal="center"/>
    </xf>
    <xf numFmtId="0" fontId="70" fillId="12" borderId="282" xfId="0" applyFont="1" applyFill="1" applyBorder="1" applyAlignment="1">
      <alignment horizontal="left"/>
    </xf>
    <xf numFmtId="0" fontId="71" fillId="4" borderId="246" xfId="0" applyFont="1" applyFill="1" applyBorder="1" applyAlignment="1">
      <alignment horizontal="center"/>
    </xf>
    <xf numFmtId="1" fontId="71" fillId="4" borderId="248" xfId="0" applyNumberFormat="1" applyFont="1" applyFill="1" applyBorder="1" applyAlignment="1">
      <alignment horizontal="center"/>
    </xf>
    <xf numFmtId="0" fontId="73" fillId="0" borderId="0" xfId="0" applyFont="1" applyAlignment="1"/>
    <xf numFmtId="0" fontId="55" fillId="32" borderId="240" xfId="0" applyFont="1" applyFill="1" applyBorder="1" applyAlignment="1">
      <alignment horizontal="center"/>
    </xf>
    <xf numFmtId="0" fontId="64" fillId="32" borderId="225" xfId="0" applyFont="1" applyFill="1" applyBorder="1" applyAlignment="1">
      <alignment horizontal="center"/>
    </xf>
    <xf numFmtId="1" fontId="55" fillId="10" borderId="152" xfId="0" applyNumberFormat="1" applyFont="1" applyFill="1" applyBorder="1" applyAlignment="1">
      <alignment horizontal="center" vertical="center"/>
    </xf>
    <xf numFmtId="1" fontId="55" fillId="10" borderId="225" xfId="0" applyNumberFormat="1" applyFont="1" applyFill="1" applyBorder="1" applyAlignment="1">
      <alignment horizontal="center" vertical="top"/>
    </xf>
    <xf numFmtId="0" fontId="3" fillId="0" borderId="285" xfId="0" applyFont="1" applyBorder="1" applyAlignment="1">
      <alignment horizontal="center"/>
    </xf>
    <xf numFmtId="0" fontId="3" fillId="0" borderId="286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4" fillId="0" borderId="4" xfId="0" applyFont="1" applyBorder="1" applyAlignment="1">
      <alignment horizontal="center"/>
    </xf>
    <xf numFmtId="0" fontId="0" fillId="0" borderId="0" xfId="0" applyFont="1" applyAlignment="1"/>
    <xf numFmtId="0" fontId="28" fillId="13" borderId="217" xfId="0" applyFont="1" applyFill="1" applyBorder="1" applyAlignment="1">
      <alignment horizontal="center" vertical="center"/>
    </xf>
    <xf numFmtId="0" fontId="28" fillId="13" borderId="216" xfId="0" applyFont="1" applyFill="1" applyBorder="1" applyAlignment="1">
      <alignment horizontal="left" vertical="center"/>
    </xf>
    <xf numFmtId="1" fontId="55" fillId="10" borderId="9" xfId="0" applyNumberFormat="1" applyFont="1" applyFill="1" applyBorder="1" applyAlignment="1">
      <alignment horizontal="center" vertical="center"/>
    </xf>
    <xf numFmtId="0" fontId="16" fillId="45" borderId="266" xfId="0" applyFont="1" applyFill="1" applyBorder="1" applyAlignment="1">
      <alignment horizontal="center" vertical="center"/>
    </xf>
    <xf numFmtId="0" fontId="16" fillId="45" borderId="256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7" fillId="0" borderId="193" xfId="0" applyFont="1" applyBorder="1" applyAlignment="1">
      <alignment horizontal="center"/>
    </xf>
    <xf numFmtId="0" fontId="6" fillId="46" borderId="28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13" borderId="288" xfId="0" applyFont="1" applyFill="1" applyBorder="1" applyAlignment="1">
      <alignment horizontal="center" vertical="center"/>
    </xf>
    <xf numFmtId="0" fontId="49" fillId="10" borderId="173" xfId="0" applyFont="1" applyFill="1" applyBorder="1" applyAlignment="1">
      <alignment horizontal="center" vertical="center"/>
    </xf>
    <xf numFmtId="0" fontId="28" fillId="13" borderId="289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0" borderId="20" xfId="0" applyFont="1" applyBorder="1" applyAlignment="1">
      <alignment horizontal="center" vertical="center"/>
    </xf>
    <xf numFmtId="0" fontId="75" fillId="10" borderId="147" xfId="0" applyFont="1" applyFill="1" applyBorder="1" applyAlignment="1">
      <alignment horizontal="center" vertical="center"/>
    </xf>
    <xf numFmtId="0" fontId="10" fillId="11" borderId="156" xfId="0" applyFont="1" applyFill="1" applyBorder="1" applyAlignment="1">
      <alignment horizontal="center"/>
    </xf>
    <xf numFmtId="0" fontId="8" fillId="4" borderId="236" xfId="0" applyFont="1" applyFill="1" applyBorder="1" applyAlignment="1">
      <alignment horizontal="center" vertical="center"/>
    </xf>
    <xf numFmtId="0" fontId="10" fillId="0" borderId="189" xfId="0" applyFont="1" applyFill="1" applyBorder="1" applyAlignment="1">
      <alignment horizontal="center"/>
    </xf>
    <xf numFmtId="0" fontId="3" fillId="0" borderId="238" xfId="0" applyFont="1" applyBorder="1" applyAlignment="1">
      <alignment horizontal="center"/>
    </xf>
    <xf numFmtId="0" fontId="3" fillId="0" borderId="291" xfId="0" applyFont="1" applyBorder="1" applyAlignment="1">
      <alignment horizontal="center"/>
    </xf>
    <xf numFmtId="0" fontId="23" fillId="0" borderId="221" xfId="0" applyFont="1" applyBorder="1" applyAlignment="1">
      <alignment horizontal="center"/>
    </xf>
    <xf numFmtId="0" fontId="7" fillId="0" borderId="221" xfId="0" applyFont="1" applyBorder="1"/>
    <xf numFmtId="0" fontId="76" fillId="0" borderId="0" xfId="0" applyFont="1" applyAlignment="1">
      <alignment horizontal="center"/>
    </xf>
    <xf numFmtId="0" fontId="76" fillId="0" borderId="20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76" fillId="0" borderId="117" xfId="0" applyFont="1" applyBorder="1" applyAlignment="1">
      <alignment horizontal="center"/>
    </xf>
    <xf numFmtId="0" fontId="76" fillId="0" borderId="221" xfId="0" applyFont="1" applyBorder="1" applyAlignment="1">
      <alignment horizontal="center"/>
    </xf>
    <xf numFmtId="0" fontId="76" fillId="0" borderId="292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59" fillId="0" borderId="17" xfId="0" applyFont="1" applyBorder="1" applyAlignment="1">
      <alignment horizontal="center"/>
    </xf>
    <xf numFmtId="16" fontId="3" fillId="14" borderId="7" xfId="0" applyNumberFormat="1" applyFont="1" applyFill="1" applyBorder="1" applyAlignment="1">
      <alignment horizontal="center"/>
    </xf>
    <xf numFmtId="16" fontId="3" fillId="14" borderId="49" xfId="0" applyNumberFormat="1" applyFont="1" applyFill="1" applyBorder="1" applyAlignment="1">
      <alignment horizontal="center"/>
    </xf>
    <xf numFmtId="0" fontId="7" fillId="0" borderId="29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5" fillId="0" borderId="294" xfId="0" applyFont="1" applyBorder="1" applyAlignment="1">
      <alignment horizontal="center"/>
    </xf>
    <xf numFmtId="0" fontId="1" fillId="35" borderId="60" xfId="0" applyFont="1" applyFill="1" applyBorder="1" applyAlignment="1">
      <alignment horizontal="center"/>
    </xf>
    <xf numFmtId="1" fontId="1" fillId="11" borderId="7" xfId="0" applyNumberFormat="1" applyFont="1" applyFill="1" applyBorder="1" applyAlignment="1">
      <alignment horizontal="center"/>
    </xf>
    <xf numFmtId="0" fontId="9" fillId="0" borderId="186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/>
    </xf>
    <xf numFmtId="0" fontId="7" fillId="0" borderId="295" xfId="0" applyFont="1" applyBorder="1" applyAlignment="1">
      <alignment horizontal="center"/>
    </xf>
    <xf numFmtId="0" fontId="2" fillId="0" borderId="296" xfId="0" applyFont="1" applyBorder="1" applyAlignment="1">
      <alignment horizontal="center"/>
    </xf>
    <xf numFmtId="0" fontId="3" fillId="0" borderId="241" xfId="0" applyFont="1" applyBorder="1" applyAlignment="1">
      <alignment horizontal="center"/>
    </xf>
    <xf numFmtId="0" fontId="76" fillId="0" borderId="297" xfId="0" applyFont="1" applyBorder="1" applyAlignment="1">
      <alignment horizontal="center"/>
    </xf>
    <xf numFmtId="0" fontId="4" fillId="28" borderId="298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97" xfId="0" applyFont="1" applyBorder="1" applyAlignment="1">
      <alignment horizontal="center"/>
    </xf>
    <xf numFmtId="0" fontId="76" fillId="0" borderId="225" xfId="0" applyFont="1" applyBorder="1" applyAlignment="1">
      <alignment horizontal="center"/>
    </xf>
    <xf numFmtId="0" fontId="4" fillId="7" borderId="227" xfId="0" applyFont="1" applyFill="1" applyBorder="1" applyAlignment="1">
      <alignment horizontal="center" vertical="center"/>
    </xf>
    <xf numFmtId="0" fontId="7" fillId="0" borderId="296" xfId="0" applyFont="1" applyBorder="1" applyAlignment="1">
      <alignment horizontal="center"/>
    </xf>
    <xf numFmtId="0" fontId="3" fillId="0" borderId="296" xfId="0" applyFont="1" applyBorder="1" applyAlignment="1">
      <alignment horizontal="center"/>
    </xf>
    <xf numFmtId="0" fontId="76" fillId="0" borderId="241" xfId="0" applyFont="1" applyBorder="1" applyAlignment="1">
      <alignment horizontal="center"/>
    </xf>
    <xf numFmtId="0" fontId="8" fillId="18" borderId="225" xfId="0" applyFont="1" applyFill="1" applyBorder="1" applyAlignment="1">
      <alignment horizontal="center"/>
    </xf>
    <xf numFmtId="0" fontId="4" fillId="28" borderId="299" xfId="0" applyFont="1" applyFill="1" applyBorder="1" applyAlignment="1">
      <alignment horizontal="center" vertical="center"/>
    </xf>
    <xf numFmtId="0" fontId="23" fillId="0" borderId="296" xfId="0" applyFont="1" applyBorder="1" applyAlignment="1">
      <alignment horizontal="center"/>
    </xf>
    <xf numFmtId="0" fontId="8" fillId="18" borderId="300" xfId="0" applyFont="1" applyFill="1" applyBorder="1" applyAlignment="1">
      <alignment horizontal="center" vertical="center"/>
    </xf>
    <xf numFmtId="0" fontId="4" fillId="7" borderId="298" xfId="0" applyFont="1" applyFill="1" applyBorder="1" applyAlignment="1">
      <alignment horizontal="center" vertical="center"/>
    </xf>
    <xf numFmtId="0" fontId="23" fillId="0" borderId="241" xfId="0" applyFont="1" applyBorder="1" applyAlignment="1">
      <alignment horizontal="center"/>
    </xf>
    <xf numFmtId="0" fontId="47" fillId="0" borderId="297" xfId="0" applyFont="1" applyBorder="1" applyAlignment="1">
      <alignment horizontal="center"/>
    </xf>
    <xf numFmtId="0" fontId="55" fillId="0" borderId="135" xfId="0" applyFont="1" applyBorder="1" applyAlignment="1">
      <alignment horizontal="center" vertical="center"/>
    </xf>
    <xf numFmtId="0" fontId="55" fillId="0" borderId="219" xfId="0" applyFont="1" applyBorder="1" applyAlignment="1">
      <alignment horizontal="center" vertical="center"/>
    </xf>
    <xf numFmtId="0" fontId="55" fillId="0" borderId="187" xfId="0" applyFont="1" applyBorder="1" applyAlignment="1">
      <alignment horizontal="center" vertical="center"/>
    </xf>
    <xf numFmtId="0" fontId="8" fillId="18" borderId="30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78" fillId="0" borderId="20" xfId="0" applyFont="1" applyBorder="1" applyAlignment="1">
      <alignment horizontal="center"/>
    </xf>
    <xf numFmtId="0" fontId="78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47" borderId="190" xfId="0" applyFont="1" applyFill="1" applyBorder="1" applyAlignment="1">
      <alignment vertical="center"/>
    </xf>
    <xf numFmtId="0" fontId="9" fillId="0" borderId="2" xfId="0" applyFont="1" applyBorder="1" applyAlignment="1">
      <alignment horizontal="center"/>
    </xf>
    <xf numFmtId="0" fontId="58" fillId="10" borderId="29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5" fillId="0" borderId="0" xfId="0" applyFont="1" applyBorder="1" applyAlignment="1">
      <alignment horizontal="center" vertical="center"/>
    </xf>
    <xf numFmtId="1" fontId="55" fillId="10" borderId="14" xfId="0" applyNumberFormat="1" applyFont="1" applyFill="1" applyBorder="1" applyAlignment="1">
      <alignment horizontal="center" vertical="center"/>
    </xf>
    <xf numFmtId="0" fontId="4" fillId="10" borderId="225" xfId="0" applyFont="1" applyFill="1" applyBorder="1" applyAlignment="1">
      <alignment horizontal="center" vertical="center"/>
    </xf>
    <xf numFmtId="0" fontId="4" fillId="10" borderId="240" xfId="0" applyFont="1" applyFill="1" applyBorder="1" applyAlignment="1">
      <alignment horizontal="center" vertical="center"/>
    </xf>
    <xf numFmtId="0" fontId="55" fillId="10" borderId="225" xfId="0" applyFont="1" applyFill="1" applyBorder="1" applyAlignment="1">
      <alignment horizontal="center" vertical="center"/>
    </xf>
    <xf numFmtId="1" fontId="55" fillId="10" borderId="241" xfId="0" applyNumberFormat="1" applyFont="1" applyFill="1" applyBorder="1" applyAlignment="1">
      <alignment horizontal="center" vertical="top"/>
    </xf>
    <xf numFmtId="0" fontId="55" fillId="32" borderId="225" xfId="0" applyFont="1" applyFill="1" applyBorder="1" applyAlignment="1">
      <alignment horizontal="center"/>
    </xf>
    <xf numFmtId="0" fontId="4" fillId="32" borderId="224" xfId="0" applyFont="1" applyFill="1" applyBorder="1" applyAlignment="1">
      <alignment horizontal="center" vertical="center"/>
    </xf>
    <xf numFmtId="0" fontId="4" fillId="32" borderId="241" xfId="0" applyFont="1" applyFill="1" applyBorder="1" applyAlignment="1">
      <alignment horizontal="center" vertical="center"/>
    </xf>
    <xf numFmtId="0" fontId="79" fillId="32" borderId="224" xfId="0" applyFont="1" applyFill="1" applyBorder="1" applyAlignment="1"/>
    <xf numFmtId="0" fontId="79" fillId="32" borderId="225" xfId="0" applyFont="1" applyFill="1" applyBorder="1" applyAlignment="1"/>
    <xf numFmtId="0" fontId="4" fillId="32" borderId="225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/>
    </xf>
    <xf numFmtId="0" fontId="4" fillId="0" borderId="20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76" fillId="0" borderId="302" xfId="0" applyFont="1" applyBorder="1" applyAlignment="1">
      <alignment horizontal="center"/>
    </xf>
    <xf numFmtId="0" fontId="3" fillId="0" borderId="303" xfId="0" applyFont="1" applyBorder="1" applyAlignment="1">
      <alignment horizontal="center"/>
    </xf>
    <xf numFmtId="0" fontId="3" fillId="0" borderId="304" xfId="0" applyFont="1" applyBorder="1" applyAlignment="1">
      <alignment horizontal="center"/>
    </xf>
    <xf numFmtId="0" fontId="8" fillId="4" borderId="291" xfId="0" applyFont="1" applyFill="1" applyBorder="1" applyAlignment="1">
      <alignment horizontal="center" vertical="center"/>
    </xf>
    <xf numFmtId="0" fontId="76" fillId="0" borderId="228" xfId="0" applyFont="1" applyBorder="1" applyAlignment="1">
      <alignment horizontal="center"/>
    </xf>
    <xf numFmtId="0" fontId="76" fillId="0" borderId="305" xfId="0" applyFont="1" applyBorder="1" applyAlignment="1">
      <alignment horizontal="center"/>
    </xf>
    <xf numFmtId="0" fontId="76" fillId="0" borderId="224" xfId="0" applyFont="1" applyBorder="1" applyAlignment="1">
      <alignment horizontal="center"/>
    </xf>
    <xf numFmtId="0" fontId="3" fillId="0" borderId="214" xfId="0" applyFont="1" applyBorder="1" applyAlignment="1">
      <alignment horizontal="center"/>
    </xf>
    <xf numFmtId="0" fontId="3" fillId="0" borderId="306" xfId="0" applyFont="1" applyBorder="1" applyAlignment="1">
      <alignment horizontal="center"/>
    </xf>
    <xf numFmtId="0" fontId="76" fillId="0" borderId="307" xfId="0" applyFont="1" applyBorder="1" applyAlignment="1">
      <alignment horizontal="center"/>
    </xf>
    <xf numFmtId="0" fontId="7" fillId="0" borderId="178" xfId="0" applyFont="1" applyBorder="1"/>
    <xf numFmtId="0" fontId="7" fillId="0" borderId="308" xfId="0" applyFont="1" applyBorder="1"/>
    <xf numFmtId="0" fontId="23" fillId="0" borderId="306" xfId="0" applyFont="1" applyBorder="1" applyAlignment="1">
      <alignment horizontal="center"/>
    </xf>
    <xf numFmtId="0" fontId="47" fillId="0" borderId="309" xfId="0" applyFont="1" applyBorder="1" applyAlignment="1">
      <alignment horizontal="center"/>
    </xf>
    <xf numFmtId="0" fontId="3" fillId="0" borderId="310" xfId="0" applyFont="1" applyBorder="1" applyAlignment="1">
      <alignment horizontal="center"/>
    </xf>
    <xf numFmtId="0" fontId="76" fillId="0" borderId="309" xfId="0" applyFont="1" applyBorder="1" applyAlignment="1">
      <alignment horizontal="center"/>
    </xf>
    <xf numFmtId="0" fontId="7" fillId="0" borderId="0" xfId="0" applyFont="1" applyFill="1" applyAlignment="1">
      <alignment vertical="center"/>
    </xf>
    <xf numFmtId="0" fontId="3" fillId="0" borderId="308" xfId="0" applyFont="1" applyBorder="1" applyAlignment="1">
      <alignment horizontal="center"/>
    </xf>
    <xf numFmtId="0" fontId="23" fillId="0" borderId="178" xfId="0" applyFont="1" applyBorder="1" applyAlignment="1">
      <alignment horizontal="center"/>
    </xf>
    <xf numFmtId="0" fontId="23" fillId="0" borderId="220" xfId="0" applyFont="1" applyBorder="1" applyAlignment="1">
      <alignment horizontal="center"/>
    </xf>
    <xf numFmtId="0" fontId="47" fillId="0" borderId="302" xfId="0" applyFont="1" applyBorder="1" applyAlignment="1">
      <alignment horizontal="center"/>
    </xf>
    <xf numFmtId="0" fontId="23" fillId="0" borderId="308" xfId="0" applyFont="1" applyBorder="1" applyAlignment="1">
      <alignment horizontal="center"/>
    </xf>
    <xf numFmtId="0" fontId="23" fillId="0" borderId="205" xfId="0" applyFont="1" applyBorder="1" applyAlignment="1">
      <alignment horizontal="center"/>
    </xf>
    <xf numFmtId="0" fontId="7" fillId="0" borderId="220" xfId="0" applyFont="1" applyBorder="1"/>
    <xf numFmtId="0" fontId="3" fillId="0" borderId="211" xfId="0" applyFont="1" applyBorder="1" applyAlignment="1">
      <alignment horizontal="center"/>
    </xf>
    <xf numFmtId="0" fontId="3" fillId="0" borderId="311" xfId="0" applyFont="1" applyBorder="1" applyAlignment="1">
      <alignment horizontal="center"/>
    </xf>
    <xf numFmtId="0" fontId="76" fillId="0" borderId="312" xfId="0" applyFont="1" applyBorder="1" applyAlignment="1">
      <alignment horizontal="center"/>
    </xf>
    <xf numFmtId="0" fontId="8" fillId="4" borderId="156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center"/>
    </xf>
    <xf numFmtId="0" fontId="2" fillId="0" borderId="31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14" xfId="0" applyFont="1" applyBorder="1" applyAlignment="1">
      <alignment horizontal="center"/>
    </xf>
    <xf numFmtId="0" fontId="2" fillId="0" borderId="315" xfId="0" applyFont="1" applyBorder="1" applyAlignment="1">
      <alignment horizontal="center"/>
    </xf>
    <xf numFmtId="0" fontId="2" fillId="0" borderId="310" xfId="0" applyFont="1" applyBorder="1" applyAlignment="1">
      <alignment horizontal="center"/>
    </xf>
    <xf numFmtId="0" fontId="7" fillId="0" borderId="203" xfId="0" applyFont="1" applyBorder="1" applyAlignment="1">
      <alignment horizontal="center"/>
    </xf>
    <xf numFmtId="0" fontId="7" fillId="0" borderId="202" xfId="0" applyFont="1" applyBorder="1" applyAlignment="1">
      <alignment horizontal="center"/>
    </xf>
    <xf numFmtId="0" fontId="2" fillId="0" borderId="31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2" fillId="0" borderId="210" xfId="0" applyFont="1" applyBorder="1" applyAlignment="1">
      <alignment horizontal="center"/>
    </xf>
    <xf numFmtId="0" fontId="2" fillId="0" borderId="207" xfId="0" applyFont="1" applyBorder="1" applyAlignment="1">
      <alignment horizontal="center"/>
    </xf>
    <xf numFmtId="0" fontId="4" fillId="0" borderId="313" xfId="0" applyFont="1" applyBorder="1" applyAlignment="1">
      <alignment horizontal="center"/>
    </xf>
    <xf numFmtId="0" fontId="4" fillId="0" borderId="207" xfId="0" applyFont="1" applyBorder="1" applyAlignment="1">
      <alignment horizontal="center"/>
    </xf>
    <xf numFmtId="0" fontId="2" fillId="0" borderId="209" xfId="0" applyFont="1" applyBorder="1" applyAlignment="1">
      <alignment horizontal="center"/>
    </xf>
    <xf numFmtId="0" fontId="7" fillId="0" borderId="317" xfId="0" applyFont="1" applyBorder="1" applyAlignment="1">
      <alignment horizontal="center"/>
    </xf>
    <xf numFmtId="0" fontId="7" fillId="0" borderId="318" xfId="0" applyFont="1" applyBorder="1" applyAlignment="1">
      <alignment horizontal="center"/>
    </xf>
    <xf numFmtId="0" fontId="7" fillId="0" borderId="319" xfId="0" applyFont="1" applyBorder="1" applyAlignment="1">
      <alignment horizontal="center"/>
    </xf>
    <xf numFmtId="0" fontId="7" fillId="0" borderId="320" xfId="0" applyFont="1" applyBorder="1" applyAlignment="1">
      <alignment horizontal="center"/>
    </xf>
    <xf numFmtId="16" fontId="1" fillId="14" borderId="45" xfId="0" applyNumberFormat="1" applyFont="1" applyFill="1" applyBorder="1" applyAlignment="1">
      <alignment horizontal="center"/>
    </xf>
    <xf numFmtId="16" fontId="1" fillId="14" borderId="68" xfId="0" applyNumberFormat="1" applyFont="1" applyFill="1" applyBorder="1" applyAlignment="1">
      <alignment horizontal="center"/>
    </xf>
    <xf numFmtId="0" fontId="7" fillId="0" borderId="314" xfId="0" applyFont="1" applyBorder="1"/>
    <xf numFmtId="0" fontId="3" fillId="0" borderId="314" xfId="0" applyFont="1" applyBorder="1" applyAlignment="1">
      <alignment horizontal="center"/>
    </xf>
    <xf numFmtId="0" fontId="23" fillId="0" borderId="314" xfId="0" applyFont="1" applyBorder="1" applyAlignment="1">
      <alignment horizontal="center"/>
    </xf>
    <xf numFmtId="0" fontId="3" fillId="0" borderId="316" xfId="0" applyFont="1" applyBorder="1" applyAlignment="1">
      <alignment horizontal="center"/>
    </xf>
    <xf numFmtId="0" fontId="4" fillId="0" borderId="4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1" fillId="0" borderId="40" xfId="0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14" fillId="0" borderId="63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7" fillId="0" borderId="46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6" fillId="0" borderId="64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16" fontId="1" fillId="0" borderId="27" xfId="0" applyNumberFormat="1" applyFont="1" applyBorder="1" applyAlignment="1">
      <alignment horizontal="center"/>
    </xf>
    <xf numFmtId="16" fontId="1" fillId="0" borderId="40" xfId="0" applyNumberFormat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8" fillId="14" borderId="45" xfId="0" applyFont="1" applyFill="1" applyBorder="1" applyAlignment="1">
      <alignment horizontal="center"/>
    </xf>
    <xf numFmtId="0" fontId="18" fillId="14" borderId="4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8" fillId="14" borderId="176" xfId="0" applyFont="1" applyFill="1" applyBorder="1" applyAlignment="1">
      <alignment horizontal="center"/>
    </xf>
    <xf numFmtId="0" fontId="18" fillId="14" borderId="178" xfId="0" applyFont="1" applyFill="1" applyBorder="1" applyAlignment="1">
      <alignment horizontal="center"/>
    </xf>
    <xf numFmtId="0" fontId="18" fillId="14" borderId="314" xfId="0" applyFont="1" applyFill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13" borderId="322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323" xfId="0" applyFont="1" applyBorder="1" applyAlignment="1">
      <alignment horizontal="center"/>
    </xf>
    <xf numFmtId="0" fontId="1" fillId="0" borderId="324" xfId="0" applyFont="1" applyBorder="1" applyAlignment="1">
      <alignment horizontal="center"/>
    </xf>
    <xf numFmtId="0" fontId="7" fillId="0" borderId="325" xfId="0" applyFont="1" applyBorder="1" applyAlignment="1">
      <alignment horizontal="center"/>
    </xf>
    <xf numFmtId="0" fontId="14" fillId="0" borderId="326" xfId="0" applyFont="1" applyBorder="1" applyAlignment="1">
      <alignment horizontal="center"/>
    </xf>
    <xf numFmtId="0" fontId="15" fillId="0" borderId="321" xfId="0" applyFont="1" applyBorder="1" applyAlignment="1">
      <alignment horizontal="center"/>
    </xf>
    <xf numFmtId="0" fontId="1" fillId="0" borderId="327" xfId="0" applyFont="1" applyBorder="1" applyAlignment="1">
      <alignment horizontal="center"/>
    </xf>
    <xf numFmtId="0" fontId="1" fillId="0" borderId="206" xfId="0" applyFont="1" applyBorder="1" applyAlignment="1">
      <alignment horizontal="center"/>
    </xf>
    <xf numFmtId="0" fontId="16" fillId="12" borderId="327" xfId="0" applyFont="1" applyFill="1" applyBorder="1" applyAlignment="1">
      <alignment horizontal="center"/>
    </xf>
    <xf numFmtId="0" fontId="16" fillId="12" borderId="323" xfId="0" applyFont="1" applyFill="1" applyBorder="1" applyAlignment="1">
      <alignment horizontal="center"/>
    </xf>
    <xf numFmtId="0" fontId="16" fillId="0" borderId="323" xfId="0" applyFont="1" applyBorder="1" applyAlignment="1">
      <alignment horizontal="center"/>
    </xf>
    <xf numFmtId="16" fontId="1" fillId="0" borderId="323" xfId="0" applyNumberFormat="1" applyFont="1" applyBorder="1" applyAlignment="1">
      <alignment horizontal="center"/>
    </xf>
    <xf numFmtId="16" fontId="1" fillId="0" borderId="321" xfId="0" applyNumberFormat="1" applyFont="1" applyBorder="1" applyAlignment="1">
      <alignment horizontal="center"/>
    </xf>
    <xf numFmtId="0" fontId="3" fillId="0" borderId="205" xfId="0" applyFont="1" applyBorder="1" applyAlignment="1">
      <alignment horizontal="center"/>
    </xf>
    <xf numFmtId="0" fontId="3" fillId="0" borderId="321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9" fillId="0" borderId="6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16" fillId="12" borderId="113" xfId="0" applyFont="1" applyFill="1" applyBorder="1" applyAlignment="1">
      <alignment horizontal="center"/>
    </xf>
    <xf numFmtId="0" fontId="23" fillId="0" borderId="40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80" fillId="0" borderId="8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2" fillId="0" borderId="0" xfId="0" applyFont="1" applyAlignment="1">
      <alignment horizontal="center"/>
    </xf>
    <xf numFmtId="0" fontId="83" fillId="0" borderId="0" xfId="0" applyFont="1" applyAlignment="1">
      <alignment horizontal="center" vertical="center"/>
    </xf>
    <xf numFmtId="0" fontId="81" fillId="48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62" fillId="0" borderId="0" xfId="0" applyFont="1" applyAlignment="1">
      <alignment horizontal="center"/>
    </xf>
    <xf numFmtId="0" fontId="7" fillId="0" borderId="0" xfId="0" applyFont="1" applyFill="1"/>
    <xf numFmtId="0" fontId="62" fillId="0" borderId="7" xfId="0" applyFont="1" applyFill="1" applyBorder="1" applyAlignment="1">
      <alignment horizontal="center"/>
    </xf>
    <xf numFmtId="0" fontId="15" fillId="0" borderId="7" xfId="0" applyFont="1" applyFill="1" applyBorder="1"/>
    <xf numFmtId="0" fontId="15" fillId="0" borderId="7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left" vertical="center"/>
    </xf>
    <xf numFmtId="0" fontId="62" fillId="0" borderId="20" xfId="0" applyFont="1" applyFill="1" applyBorder="1" applyAlignment="1">
      <alignment horizontal="center"/>
    </xf>
    <xf numFmtId="0" fontId="77" fillId="0" borderId="0" xfId="0" applyFont="1" applyAlignment="1">
      <alignment horizontal="center"/>
    </xf>
    <xf numFmtId="0" fontId="7" fillId="17" borderId="328" xfId="0" applyFont="1" applyFill="1" applyBorder="1" applyAlignment="1">
      <alignment horizontal="center" vertical="center"/>
    </xf>
    <xf numFmtId="0" fontId="6" fillId="20" borderId="48" xfId="0" applyFont="1" applyFill="1" applyBorder="1" applyAlignment="1">
      <alignment horizontal="center"/>
    </xf>
    <xf numFmtId="0" fontId="36" fillId="17" borderId="27" xfId="0" applyFont="1" applyFill="1" applyBorder="1" applyAlignment="1">
      <alignment horizontal="center"/>
    </xf>
    <xf numFmtId="0" fontId="7" fillId="17" borderId="4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4" borderId="141" xfId="0" applyFont="1" applyFill="1" applyBorder="1" applyAlignment="1">
      <alignment horizontal="center" vertical="center"/>
    </xf>
    <xf numFmtId="0" fontId="7" fillId="0" borderId="329" xfId="0" applyFont="1" applyBorder="1" applyAlignment="1">
      <alignment horizontal="center"/>
    </xf>
    <xf numFmtId="0" fontId="2" fillId="0" borderId="297" xfId="0" applyFont="1" applyBorder="1" applyAlignment="1">
      <alignment horizontal="center"/>
    </xf>
    <xf numFmtId="0" fontId="3" fillId="0" borderId="330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5" borderId="214" xfId="0" applyFont="1" applyFill="1" applyBorder="1" applyAlignment="1">
      <alignment horizontal="center" vertical="center"/>
    </xf>
    <xf numFmtId="0" fontId="4" fillId="5" borderId="215" xfId="0" applyFont="1" applyFill="1" applyBorder="1" applyAlignment="1">
      <alignment horizontal="center" vertical="center"/>
    </xf>
    <xf numFmtId="0" fontId="0" fillId="0" borderId="0" xfId="0" applyFont="1" applyAlignment="1"/>
    <xf numFmtId="0" fontId="58" fillId="0" borderId="1" xfId="0" applyFont="1" applyBorder="1" applyAlignment="1">
      <alignment horizontal="center"/>
    </xf>
    <xf numFmtId="0" fontId="35" fillId="20" borderId="8" xfId="0" applyFont="1" applyFill="1" applyBorder="1" applyAlignment="1">
      <alignment horizontal="center"/>
    </xf>
    <xf numFmtId="0" fontId="4" fillId="0" borderId="176" xfId="0" applyFont="1" applyBorder="1" applyAlignment="1">
      <alignment horizontal="center"/>
    </xf>
    <xf numFmtId="0" fontId="55" fillId="0" borderId="6" xfId="0" applyFont="1" applyBorder="1" applyAlignment="1">
      <alignment horizontal="center" vertical="center"/>
    </xf>
    <xf numFmtId="0" fontId="55" fillId="0" borderId="146" xfId="0" applyFont="1" applyBorder="1" applyAlignment="1">
      <alignment horizontal="center" vertical="center"/>
    </xf>
    <xf numFmtId="0" fontId="55" fillId="0" borderId="153" xfId="0" applyFont="1" applyBorder="1" applyAlignment="1">
      <alignment horizontal="center" vertical="center"/>
    </xf>
    <xf numFmtId="0" fontId="4" fillId="0" borderId="199" xfId="0" applyFont="1" applyBorder="1" applyAlignment="1">
      <alignment horizontal="center"/>
    </xf>
    <xf numFmtId="0" fontId="55" fillId="0" borderId="33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36" borderId="20" xfId="0" applyFont="1" applyFill="1" applyBorder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0" fontId="9" fillId="26" borderId="7" xfId="0" applyFont="1" applyFill="1" applyBorder="1" applyAlignment="1">
      <alignment horizontal="center" vertical="center"/>
    </xf>
    <xf numFmtId="0" fontId="24" fillId="38" borderId="0" xfId="0" applyFont="1" applyFill="1" applyAlignment="1">
      <alignment horizontal="center"/>
    </xf>
    <xf numFmtId="0" fontId="20" fillId="0" borderId="0" xfId="0" applyFont="1" applyAlignment="1">
      <alignment horizontal="left" vertical="center"/>
    </xf>
    <xf numFmtId="0" fontId="4" fillId="26" borderId="190" xfId="0" applyFont="1" applyFill="1" applyBorder="1" applyAlignment="1">
      <alignment horizontal="center" vertical="center"/>
    </xf>
    <xf numFmtId="0" fontId="4" fillId="4" borderId="190" xfId="0" applyFont="1" applyFill="1" applyBorder="1" applyAlignment="1">
      <alignment horizontal="center" vertical="center"/>
    </xf>
    <xf numFmtId="0" fontId="4" fillId="51" borderId="190" xfId="0" applyFont="1" applyFill="1" applyBorder="1" applyAlignment="1">
      <alignment horizontal="center" vertical="center"/>
    </xf>
    <xf numFmtId="0" fontId="6" fillId="36" borderId="190" xfId="0" applyFont="1" applyFill="1" applyBorder="1" applyAlignment="1">
      <alignment horizontal="center" vertical="center"/>
    </xf>
    <xf numFmtId="0" fontId="64" fillId="38" borderId="190" xfId="0" applyFont="1" applyFill="1" applyBorder="1" applyAlignment="1">
      <alignment horizontal="center"/>
    </xf>
    <xf numFmtId="0" fontId="6" fillId="37" borderId="190" xfId="0" applyFont="1" applyFill="1" applyBorder="1" applyAlignment="1">
      <alignment horizontal="center" vertical="center"/>
    </xf>
    <xf numFmtId="0" fontId="9" fillId="0" borderId="190" xfId="0" applyFont="1" applyBorder="1" applyAlignment="1">
      <alignment horizontal="center" vertical="center"/>
    </xf>
    <xf numFmtId="0" fontId="84" fillId="0" borderId="190" xfId="0" applyFont="1" applyBorder="1" applyAlignment="1">
      <alignment horizontal="center" vertical="center"/>
    </xf>
    <xf numFmtId="0" fontId="20" fillId="0" borderId="190" xfId="0" applyFont="1" applyBorder="1" applyAlignment="1">
      <alignment horizontal="center" vertical="center"/>
    </xf>
    <xf numFmtId="0" fontId="4" fillId="49" borderId="215" xfId="0" applyFont="1" applyFill="1" applyBorder="1" applyAlignment="1">
      <alignment horizontal="center" vertical="center"/>
    </xf>
    <xf numFmtId="0" fontId="4" fillId="10" borderId="189" xfId="0" applyFont="1" applyFill="1" applyBorder="1" applyAlignment="1">
      <alignment horizontal="center" vertical="center"/>
    </xf>
    <xf numFmtId="0" fontId="4" fillId="49" borderId="215" xfId="0" applyFont="1" applyFill="1" applyBorder="1" applyAlignment="1">
      <alignment horizontal="center"/>
    </xf>
    <xf numFmtId="0" fontId="4" fillId="26" borderId="190" xfId="0" applyFont="1" applyFill="1" applyBorder="1" applyAlignment="1">
      <alignment horizontal="center"/>
    </xf>
    <xf numFmtId="0" fontId="4" fillId="4" borderId="190" xfId="0" applyFont="1" applyFill="1" applyBorder="1" applyAlignment="1">
      <alignment horizontal="center"/>
    </xf>
    <xf numFmtId="0" fontId="4" fillId="51" borderId="190" xfId="0" applyFont="1" applyFill="1" applyBorder="1" applyAlignment="1">
      <alignment horizontal="center"/>
    </xf>
    <xf numFmtId="0" fontId="6" fillId="36" borderId="190" xfId="0" applyFont="1" applyFill="1" applyBorder="1" applyAlignment="1">
      <alignment horizontal="center"/>
    </xf>
    <xf numFmtId="0" fontId="6" fillId="37" borderId="190" xfId="0" applyFont="1" applyFill="1" applyBorder="1" applyAlignment="1">
      <alignment horizontal="center"/>
    </xf>
    <xf numFmtId="0" fontId="9" fillId="0" borderId="190" xfId="0" applyFont="1" applyBorder="1" applyAlignment="1">
      <alignment horizontal="center"/>
    </xf>
    <xf numFmtId="0" fontId="84" fillId="0" borderId="190" xfId="0" applyFont="1" applyBorder="1" applyAlignment="1">
      <alignment horizontal="center"/>
    </xf>
    <xf numFmtId="0" fontId="20" fillId="0" borderId="190" xfId="0" applyFont="1" applyBorder="1" applyAlignment="1">
      <alignment horizontal="center"/>
    </xf>
    <xf numFmtId="0" fontId="55" fillId="32" borderId="224" xfId="0" applyFont="1" applyFill="1" applyBorder="1" applyAlignment="1">
      <alignment horizontal="center" vertical="center"/>
    </xf>
    <xf numFmtId="0" fontId="7" fillId="49" borderId="7" xfId="0" applyFont="1" applyFill="1" applyBorder="1" applyAlignment="1">
      <alignment horizontal="left" vertical="center"/>
    </xf>
    <xf numFmtId="0" fontId="4" fillId="49" borderId="7" xfId="0" applyFont="1" applyFill="1" applyBorder="1" applyAlignment="1">
      <alignment horizontal="left"/>
    </xf>
    <xf numFmtId="0" fontId="4" fillId="26" borderId="7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6" fillId="36" borderId="20" xfId="0" applyFont="1" applyFill="1" applyBorder="1" applyAlignment="1">
      <alignment horizontal="left"/>
    </xf>
    <xf numFmtId="0" fontId="64" fillId="38" borderId="0" xfId="0" applyFont="1" applyFill="1" applyAlignment="1">
      <alignment horizontal="left"/>
    </xf>
    <xf numFmtId="0" fontId="6" fillId="37" borderId="0" xfId="0" applyFont="1" applyFill="1" applyAlignment="1">
      <alignment horizontal="left"/>
    </xf>
    <xf numFmtId="0" fontId="7" fillId="0" borderId="190" xfId="0" applyFont="1" applyBorder="1" applyAlignment="1">
      <alignment horizontal="center" vertical="center"/>
    </xf>
    <xf numFmtId="0" fontId="0" fillId="0" borderId="190" xfId="0" applyFont="1" applyBorder="1" applyAlignment="1">
      <alignment horizontal="center"/>
    </xf>
    <xf numFmtId="0" fontId="0" fillId="0" borderId="215" xfId="0" applyFont="1" applyBorder="1" applyAlignment="1">
      <alignment horizontal="center"/>
    </xf>
    <xf numFmtId="0" fontId="7" fillId="0" borderId="215" xfId="0" applyFont="1" applyBorder="1" applyAlignment="1">
      <alignment horizontal="center" vertical="center"/>
    </xf>
    <xf numFmtId="0" fontId="55" fillId="10" borderId="228" xfId="0" applyFont="1" applyFill="1" applyBorder="1" applyAlignment="1">
      <alignment horizontal="center" vertical="center"/>
    </xf>
    <xf numFmtId="0" fontId="55" fillId="52" borderId="224" xfId="0" applyFont="1" applyFill="1" applyBorder="1" applyAlignment="1">
      <alignment horizontal="center" vertical="center"/>
    </xf>
    <xf numFmtId="0" fontId="55" fillId="50" borderId="224" xfId="0" applyFont="1" applyFill="1" applyBorder="1" applyAlignment="1">
      <alignment horizontal="center" vertical="center"/>
    </xf>
    <xf numFmtId="0" fontId="4" fillId="51" borderId="7" xfId="0" applyFont="1" applyFill="1" applyBorder="1" applyAlignment="1">
      <alignment horizontal="left"/>
    </xf>
    <xf numFmtId="0" fontId="7" fillId="51" borderId="7" xfId="0" applyFont="1" applyFill="1" applyBorder="1" applyAlignment="1">
      <alignment horizontal="center" vertical="center"/>
    </xf>
    <xf numFmtId="0" fontId="55" fillId="53" borderId="224" xfId="0" applyFont="1" applyFill="1" applyBorder="1" applyAlignment="1">
      <alignment horizontal="center" vertical="center"/>
    </xf>
    <xf numFmtId="0" fontId="55" fillId="53" borderId="225" xfId="0" applyFont="1" applyFill="1" applyBorder="1" applyAlignment="1">
      <alignment horizontal="center" vertical="center"/>
    </xf>
    <xf numFmtId="0" fontId="84" fillId="0" borderId="20" xfId="0" applyFont="1" applyBorder="1" applyAlignment="1">
      <alignment horizontal="left" vertical="center"/>
    </xf>
    <xf numFmtId="0" fontId="7" fillId="54" borderId="190" xfId="0" applyFont="1" applyFill="1" applyBorder="1" applyAlignment="1">
      <alignment vertical="center"/>
    </xf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78" fillId="0" borderId="40" xfId="0" applyFont="1" applyBorder="1" applyAlignment="1">
      <alignment horizontal="center"/>
    </xf>
    <xf numFmtId="0" fontId="6" fillId="4" borderId="109" xfId="0" applyFont="1" applyFill="1" applyBorder="1" applyAlignment="1">
      <alignment horizontal="center"/>
    </xf>
    <xf numFmtId="0" fontId="39" fillId="4" borderId="39" xfId="0" applyFont="1" applyFill="1" applyBorder="1" applyAlignment="1">
      <alignment horizontal="center"/>
    </xf>
    <xf numFmtId="0" fontId="16" fillId="8" borderId="110" xfId="0" applyFont="1" applyFill="1" applyBorder="1" applyAlignment="1">
      <alignment horizontal="center"/>
    </xf>
    <xf numFmtId="0" fontId="40" fillId="8" borderId="7" xfId="0" applyFont="1" applyFill="1" applyBorder="1" applyAlignment="1">
      <alignment horizontal="center"/>
    </xf>
    <xf numFmtId="0" fontId="36" fillId="13" borderId="8" xfId="0" applyFont="1" applyFill="1" applyBorder="1" applyAlignment="1">
      <alignment horizontal="center"/>
    </xf>
    <xf numFmtId="0" fontId="78" fillId="0" borderId="0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/>
    </xf>
    <xf numFmtId="0" fontId="11" fillId="0" borderId="19" xfId="0" applyFont="1" applyBorder="1"/>
    <xf numFmtId="0" fontId="11" fillId="0" borderId="20" xfId="0" applyFont="1" applyBorder="1"/>
    <xf numFmtId="0" fontId="22" fillId="7" borderId="1" xfId="0" applyFont="1" applyFill="1" applyBorder="1" applyAlignment="1">
      <alignment horizontal="center" vertical="center"/>
    </xf>
    <xf numFmtId="0" fontId="11" fillId="0" borderId="2" xfId="0" applyFont="1" applyBorder="1"/>
    <xf numFmtId="0" fontId="11" fillId="0" borderId="3" xfId="0" applyFont="1" applyBorder="1"/>
    <xf numFmtId="0" fontId="6" fillId="4" borderId="24" xfId="0" applyFont="1" applyFill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26" fillId="0" borderId="17" xfId="0" applyFont="1" applyBorder="1" applyAlignment="1">
      <alignment horizontal="center"/>
    </xf>
    <xf numFmtId="0" fontId="11" fillId="0" borderId="13" xfId="0" applyFont="1" applyBorder="1"/>
    <xf numFmtId="0" fontId="11" fillId="0" borderId="15" xfId="0" applyFont="1" applyBorder="1"/>
    <xf numFmtId="0" fontId="6" fillId="18" borderId="18" xfId="0" applyFont="1" applyFill="1" applyBorder="1" applyAlignment="1">
      <alignment horizontal="center"/>
    </xf>
    <xf numFmtId="0" fontId="31" fillId="18" borderId="82" xfId="0" applyFont="1" applyFill="1" applyBorder="1" applyAlignment="1">
      <alignment horizontal="center"/>
    </xf>
    <xf numFmtId="0" fontId="11" fillId="0" borderId="83" xfId="0" applyFont="1" applyBorder="1"/>
    <xf numFmtId="0" fontId="11" fillId="0" borderId="84" xfId="0" applyFont="1" applyBorder="1"/>
    <xf numFmtId="0" fontId="6" fillId="18" borderId="87" xfId="0" applyFont="1" applyFill="1" applyBorder="1" applyAlignment="1">
      <alignment horizontal="center"/>
    </xf>
    <xf numFmtId="0" fontId="11" fillId="0" borderId="88" xfId="0" applyFont="1" applyBorder="1"/>
    <xf numFmtId="0" fontId="11" fillId="0" borderId="89" xfId="0" applyFont="1" applyBorder="1"/>
    <xf numFmtId="0" fontId="4" fillId="13" borderId="17" xfId="0" applyFont="1" applyFill="1" applyBorder="1" applyAlignment="1">
      <alignment horizontal="center"/>
    </xf>
    <xf numFmtId="0" fontId="4" fillId="23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5" fillId="24" borderId="17" xfId="0" applyFont="1" applyFill="1" applyBorder="1" applyAlignment="1">
      <alignment horizontal="center"/>
    </xf>
    <xf numFmtId="0" fontId="4" fillId="5" borderId="112" xfId="0" applyFont="1" applyFill="1" applyBorder="1" applyAlignment="1">
      <alignment horizontal="center"/>
    </xf>
    <xf numFmtId="0" fontId="11" fillId="0" borderId="113" xfId="0" applyFont="1" applyBorder="1"/>
    <xf numFmtId="0" fontId="4" fillId="0" borderId="4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09" xfId="0" applyFont="1" applyBorder="1" applyAlignment="1">
      <alignment horizontal="center"/>
    </xf>
    <xf numFmtId="0" fontId="4" fillId="0" borderId="205" xfId="0" applyFont="1" applyBorder="1" applyAlignment="1">
      <alignment horizontal="center" vertical="center"/>
    </xf>
    <xf numFmtId="0" fontId="4" fillId="0" borderId="206" xfId="0" applyFont="1" applyBorder="1" applyAlignment="1">
      <alignment horizontal="center" vertical="center"/>
    </xf>
    <xf numFmtId="0" fontId="4" fillId="0" borderId="207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4" fillId="8" borderId="17" xfId="0" applyFont="1" applyFill="1" applyBorder="1" applyAlignment="1">
      <alignment horizontal="center"/>
    </xf>
    <xf numFmtId="0" fontId="9" fillId="7" borderId="211" xfId="0" applyFont="1" applyFill="1" applyBorder="1" applyAlignment="1">
      <alignment horizontal="center"/>
    </xf>
    <xf numFmtId="0" fontId="9" fillId="7" borderId="212" xfId="0" applyFont="1" applyFill="1" applyBorder="1" applyAlignment="1">
      <alignment horizontal="center"/>
    </xf>
    <xf numFmtId="0" fontId="9" fillId="7" borderId="210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117" xfId="0" applyFont="1" applyBorder="1" applyAlignment="1">
      <alignment horizontal="center"/>
    </xf>
    <xf numFmtId="0" fontId="4" fillId="0" borderId="213" xfId="0" applyFont="1" applyBorder="1" applyAlignment="1">
      <alignment horizontal="center"/>
    </xf>
    <xf numFmtId="0" fontId="15" fillId="0" borderId="7" xfId="0" applyFont="1" applyFill="1" applyBorder="1" applyAlignment="1">
      <alignment horizontal="center" vertical="center"/>
    </xf>
    <xf numFmtId="0" fontId="17" fillId="0" borderId="214" xfId="0" applyFont="1" applyBorder="1" applyAlignment="1">
      <alignment horizontal="center"/>
    </xf>
    <xf numFmtId="0" fontId="17" fillId="0" borderId="215" xfId="0" applyFont="1" applyBorder="1" applyAlignment="1">
      <alignment horizontal="center"/>
    </xf>
    <xf numFmtId="0" fontId="54" fillId="0" borderId="214" xfId="0" applyFont="1" applyBorder="1" applyAlignment="1">
      <alignment horizontal="center"/>
    </xf>
    <xf numFmtId="0" fontId="54" fillId="0" borderId="2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6" fillId="12" borderId="115" xfId="0" applyFont="1" applyFill="1" applyBorder="1" applyAlignment="1">
      <alignment horizontal="center"/>
    </xf>
    <xf numFmtId="0" fontId="11" fillId="0" borderId="116" xfId="0" applyFont="1" applyBorder="1"/>
    <xf numFmtId="0" fontId="11" fillId="0" borderId="117" xfId="0" applyFont="1" applyBorder="1"/>
    <xf numFmtId="0" fontId="6" fillId="18" borderId="17" xfId="0" applyFont="1" applyFill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4" fillId="5" borderId="214" xfId="0" applyFont="1" applyFill="1" applyBorder="1" applyAlignment="1">
      <alignment horizontal="center" vertical="center"/>
    </xf>
    <xf numFmtId="0" fontId="4" fillId="5" borderId="215" xfId="0" applyFont="1" applyFill="1" applyBorder="1" applyAlignment="1">
      <alignment horizontal="center" vertical="center"/>
    </xf>
    <xf numFmtId="1" fontId="4" fillId="10" borderId="226" xfId="0" applyNumberFormat="1" applyFont="1" applyFill="1" applyBorder="1" applyAlignment="1">
      <alignment horizontal="center"/>
    </xf>
    <xf numFmtId="0" fontId="11" fillId="0" borderId="227" xfId="0" applyFont="1" applyBorder="1" applyAlignment="1"/>
    <xf numFmtId="0" fontId="4" fillId="10" borderId="119" xfId="0" applyFont="1" applyFill="1" applyBorder="1" applyAlignment="1">
      <alignment horizontal="center" vertical="center"/>
    </xf>
    <xf numFmtId="0" fontId="11" fillId="0" borderId="121" xfId="0" applyFont="1" applyBorder="1"/>
    <xf numFmtId="1" fontId="4" fillId="10" borderId="133" xfId="0" applyNumberFormat="1" applyFont="1" applyFill="1" applyBorder="1" applyAlignment="1">
      <alignment horizontal="center"/>
    </xf>
    <xf numFmtId="0" fontId="11" fillId="0" borderId="134" xfId="0" applyFont="1" applyBorder="1" applyAlignment="1"/>
    <xf numFmtId="1" fontId="9" fillId="10" borderId="144" xfId="0" applyNumberFormat="1" applyFont="1" applyFill="1" applyBorder="1" applyAlignment="1">
      <alignment horizontal="center"/>
    </xf>
    <xf numFmtId="0" fontId="11" fillId="0" borderId="145" xfId="0" applyFont="1" applyBorder="1" applyAlignment="1"/>
    <xf numFmtId="1" fontId="4" fillId="10" borderId="144" xfId="0" applyNumberFormat="1" applyFont="1" applyFill="1" applyBorder="1" applyAlignment="1">
      <alignment horizontal="center"/>
    </xf>
    <xf numFmtId="0" fontId="11" fillId="0" borderId="173" xfId="0" applyFont="1" applyBorder="1" applyAlignment="1"/>
    <xf numFmtId="0" fontId="8" fillId="4" borderId="139" xfId="0" applyFont="1" applyFill="1" applyBorder="1" applyAlignment="1">
      <alignment horizontal="center" vertical="center"/>
    </xf>
    <xf numFmtId="0" fontId="11" fillId="0" borderId="140" xfId="0" applyFont="1" applyBorder="1"/>
    <xf numFmtId="0" fontId="5" fillId="8" borderId="149" xfId="0" applyFont="1" applyFill="1" applyBorder="1" applyAlignment="1">
      <alignment horizontal="center" vertical="center"/>
    </xf>
    <xf numFmtId="0" fontId="11" fillId="0" borderId="150" xfId="0" applyFont="1" applyBorder="1"/>
    <xf numFmtId="0" fontId="1" fillId="13" borderId="149" xfId="0" applyFont="1" applyFill="1" applyBorder="1" applyAlignment="1">
      <alignment horizontal="center" vertical="center"/>
    </xf>
    <xf numFmtId="0" fontId="4" fillId="10" borderId="156" xfId="0" applyFont="1" applyFill="1" applyBorder="1" applyAlignment="1">
      <alignment horizontal="center" vertical="center"/>
    </xf>
    <xf numFmtId="0" fontId="4" fillId="10" borderId="133" xfId="0" applyFont="1" applyFill="1" applyBorder="1" applyAlignment="1">
      <alignment horizontal="center" vertical="center"/>
    </xf>
    <xf numFmtId="0" fontId="4" fillId="10" borderId="236" xfId="0" applyFont="1" applyFill="1" applyBorder="1" applyAlignment="1">
      <alignment horizontal="center" vertical="center"/>
    </xf>
    <xf numFmtId="0" fontId="4" fillId="10" borderId="134" xfId="0" applyFont="1" applyFill="1" applyBorder="1" applyAlignment="1">
      <alignment horizontal="center" vertical="center"/>
    </xf>
    <xf numFmtId="0" fontId="11" fillId="0" borderId="120" xfId="0" applyFont="1" applyBorder="1"/>
    <xf numFmtId="0" fontId="11" fillId="0" borderId="156" xfId="0" applyFont="1" applyBorder="1"/>
    <xf numFmtId="0" fontId="50" fillId="10" borderId="156" xfId="0" applyFont="1" applyFill="1" applyBorder="1" applyAlignment="1">
      <alignment horizontal="center" vertical="center"/>
    </xf>
    <xf numFmtId="0" fontId="8" fillId="15" borderId="149" xfId="0" applyFont="1" applyFill="1" applyBorder="1" applyAlignment="1">
      <alignment horizontal="center" vertical="center"/>
    </xf>
    <xf numFmtId="0" fontId="8" fillId="16" borderId="149" xfId="0" applyFont="1" applyFill="1" applyBorder="1" applyAlignment="1">
      <alignment horizontal="center" vertical="center"/>
    </xf>
    <xf numFmtId="0" fontId="1" fillId="5" borderId="149" xfId="0" applyFont="1" applyFill="1" applyBorder="1" applyAlignment="1">
      <alignment horizontal="center" vertical="center"/>
    </xf>
    <xf numFmtId="0" fontId="5" fillId="4" borderId="149" xfId="0" applyFont="1" applyFill="1" applyBorder="1" applyAlignment="1">
      <alignment horizontal="center" vertical="center"/>
    </xf>
    <xf numFmtId="0" fontId="8" fillId="4" borderId="149" xfId="0" applyFont="1" applyFill="1" applyBorder="1" applyAlignment="1">
      <alignment horizontal="center" vertical="center"/>
    </xf>
    <xf numFmtId="0" fontId="7" fillId="17" borderId="149" xfId="0" applyFont="1" applyFill="1" applyBorder="1" applyAlignment="1">
      <alignment horizontal="center" vertical="center"/>
    </xf>
    <xf numFmtId="0" fontId="8" fillId="18" borderId="157" xfId="0" applyFont="1" applyFill="1" applyBorder="1" applyAlignment="1">
      <alignment horizontal="center" vertical="center"/>
    </xf>
    <xf numFmtId="0" fontId="11" fillId="0" borderId="158" xfId="0" applyFont="1" applyBorder="1"/>
    <xf numFmtId="0" fontId="70" fillId="12" borderId="269" xfId="0" applyFont="1" applyFill="1" applyBorder="1" applyAlignment="1">
      <alignment horizontal="center"/>
    </xf>
    <xf numFmtId="0" fontId="72" fillId="0" borderId="258" xfId="0" applyFont="1" applyBorder="1"/>
    <xf numFmtId="0" fontId="70" fillId="12" borderId="252" xfId="0" applyFont="1" applyFill="1" applyBorder="1" applyAlignment="1">
      <alignment horizontal="center"/>
    </xf>
    <xf numFmtId="0" fontId="72" fillId="0" borderId="251" xfId="0" applyFont="1" applyBorder="1"/>
    <xf numFmtId="0" fontId="71" fillId="12" borderId="246" xfId="0" applyFont="1" applyFill="1" applyBorder="1" applyAlignment="1">
      <alignment horizontal="center"/>
    </xf>
    <xf numFmtId="0" fontId="72" fillId="0" borderId="247" xfId="0" applyFont="1" applyBorder="1"/>
    <xf numFmtId="0" fontId="72" fillId="0" borderId="248" xfId="0" applyFont="1" applyBorder="1"/>
    <xf numFmtId="0" fontId="71" fillId="12" borderId="252" xfId="0" applyFont="1" applyFill="1" applyBorder="1" applyAlignment="1">
      <alignment horizontal="center"/>
    </xf>
    <xf numFmtId="0" fontId="26" fillId="13" borderId="17" xfId="0" applyFont="1" applyFill="1" applyBorder="1" applyAlignment="1">
      <alignment horizontal="center"/>
    </xf>
    <xf numFmtId="0" fontId="11" fillId="0" borderId="14" xfId="0" applyFont="1" applyBorder="1"/>
    <xf numFmtId="0" fontId="67" fillId="12" borderId="263" xfId="0" applyFont="1" applyFill="1" applyBorder="1" applyAlignment="1">
      <alignment horizontal="center" vertical="center"/>
    </xf>
    <xf numFmtId="0" fontId="11" fillId="0" borderId="263" xfId="0" applyFont="1" applyBorder="1"/>
    <xf numFmtId="0" fontId="11" fillId="0" borderId="264" xfId="0" applyFont="1" applyBorder="1"/>
    <xf numFmtId="0" fontId="6" fillId="12" borderId="252" xfId="0" applyFont="1" applyFill="1" applyBorder="1" applyAlignment="1">
      <alignment horizontal="center"/>
    </xf>
    <xf numFmtId="0" fontId="11" fillId="0" borderId="25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6B0A"/>
      <color rgb="FFECA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38100</xdr:colOff>
      <xdr:row>3</xdr:row>
      <xdr:rowOff>0</xdr:rowOff>
    </xdr:from>
    <xdr:ext cx="4552950" cy="1571625"/>
    <xdr:sp macro="" textlink="">
      <xdr:nvSpPr>
        <xdr:cNvPr id="3" name="Shape 3"/>
        <xdr:cNvSpPr txBox="1"/>
      </xdr:nvSpPr>
      <xdr:spPr>
        <a:xfrm>
          <a:off x="7705725" y="419100"/>
          <a:ext cx="4552950" cy="1571625"/>
        </a:xfrm>
        <a:prstGeom prst="rect">
          <a:avLst/>
        </a:prstGeom>
        <a:solidFill>
          <a:srgbClr val="76923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• Igualdad en puestos decisivos para nivel/Finals/permanencia: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-Partido al mejor de 3 sets, ambos en el nivel al que aspiran (para nivel) o actual (para Finals/permanencia)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-Ganador: 5 puntos que se cuentan para el torneo anterior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 -Si la igualdad es de más de dos jugadores, definición todos contra todos</a:t>
          </a: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• Ascensos y descensos: al final del año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 i="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• Para los ascendidos, los puestos iniciales son correlativos (27-1, 28-2, etc)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 i="0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chemeClr val="lt1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123824</xdr:colOff>
      <xdr:row>7</xdr:row>
      <xdr:rowOff>66675</xdr:rowOff>
    </xdr:from>
    <xdr:ext cx="5381625" cy="1895475"/>
    <xdr:sp macro="" textlink="">
      <xdr:nvSpPr>
        <xdr:cNvPr id="4" name="Shape 4"/>
        <xdr:cNvSpPr txBox="1"/>
      </xdr:nvSpPr>
      <xdr:spPr>
        <a:xfrm>
          <a:off x="3371849" y="1247775"/>
          <a:ext cx="5381625" cy="1895475"/>
        </a:xfrm>
        <a:prstGeom prst="rect">
          <a:avLst/>
        </a:prstGeom>
        <a:solidFill>
          <a:srgbClr val="76923C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Mis partidos: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-Horarios: 00:00 a 23:59 (estirable para estudio). No importa la hora de logro de objetivos</a:t>
          </a: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-Los partidos de M1000 duran dos días, los de GS duran tres.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-Vale terminar un partido un día antes si la meta de dientes se cumplió proporcionalmente, pero solo en GS y logrando tres (o más) objetivos.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-Vale duplicar extras, no así objetivos de la tabla (leer doble de páginas de objetivo).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-Enfermedad: posterga hasta 3 días (lluvia), sea antes o durante el partido.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-Para ganar es obligatorio cumplir con al menos objetivo mínimo de dientes/páginas.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-Dos extras como máximo por partido.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*-Por ejemplo, una salida que va de 22 a 06 corre solo para el primer día.</a:t>
          </a:r>
          <a:endParaRPr sz="1400"/>
        </a:p>
      </xdr:txBody>
    </xdr:sp>
    <xdr:clientData fLocksWithSheet="0"/>
  </xdr:oneCellAnchor>
  <xdr:oneCellAnchor>
    <xdr:from>
      <xdr:col>18</xdr:col>
      <xdr:colOff>19050</xdr:colOff>
      <xdr:row>35</xdr:row>
      <xdr:rowOff>95249</xdr:rowOff>
    </xdr:from>
    <xdr:ext cx="2476500" cy="2028825"/>
    <xdr:sp macro="" textlink="">
      <xdr:nvSpPr>
        <xdr:cNvPr id="5" name="Shape 5"/>
        <xdr:cNvSpPr txBox="1"/>
      </xdr:nvSpPr>
      <xdr:spPr>
        <a:xfrm>
          <a:off x="8839200" y="6753224"/>
          <a:ext cx="2476500" cy="20288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Cosas que quiero hacer: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-Leer </a:t>
          </a:r>
          <a:r>
            <a:rPr lang="es-E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por día: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ES" sz="1400"/>
            <a:t>-</a:t>
          </a:r>
          <a:r>
            <a:rPr lang="es-ES" sz="1100"/>
            <a:t>20 páginas</a:t>
          </a:r>
          <a:r>
            <a:rPr lang="es-ES" sz="1100" baseline="0"/>
            <a:t> de libros de programación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ES" sz="1100" baseline="0"/>
            <a:t>-20 páginas de libros de literatura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ES" sz="1100" baseline="0"/>
            <a:t>-20 páginas de libros de no ficción</a:t>
          </a:r>
          <a:endParaRPr lang="es-E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-Volver a ver el Liverpool-Milan de 2005 (atención a Kaká en el PT y al ST con Hammann en cancha)</a:t>
          </a:r>
          <a:endParaRPr sz="1400"/>
        </a:p>
      </xdr:txBody>
    </xdr:sp>
    <xdr:clientData fLocksWithSheet="0"/>
  </xdr:oneCellAnchor>
  <xdr:oneCellAnchor>
    <xdr:from>
      <xdr:col>0</xdr:col>
      <xdr:colOff>85725</xdr:colOff>
      <xdr:row>1</xdr:row>
      <xdr:rowOff>28575</xdr:rowOff>
    </xdr:from>
    <xdr:ext cx="3190875" cy="1733550"/>
    <xdr:sp macro="" textlink="">
      <xdr:nvSpPr>
        <xdr:cNvPr id="7" name="Shape 7"/>
        <xdr:cNvSpPr txBox="1"/>
      </xdr:nvSpPr>
      <xdr:spPr>
        <a:xfrm>
          <a:off x="3750563" y="2917988"/>
          <a:ext cx="3190875" cy="1724025"/>
        </a:xfrm>
        <a:prstGeom prst="rect">
          <a:avLst/>
        </a:prstGeom>
        <a:solidFill>
          <a:schemeClr val="accent2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-Empezó el domingo 26 de mayo de 2019.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-Termina mi participación en un torneo y un día después empieza el siguiente.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-Si pierdo post 00:00, el siguiente torneo arranca en el mismo día.</a:t>
          </a:r>
          <a:endParaRPr sz="1100">
            <a:solidFill>
              <a:schemeClr val="lt1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-Simulación partidos: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gana el set el número más alto (3 o 5 sets)</a:t>
          </a: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-Bagels (B): ganar el partido con un extra de más.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-Se puede desertar un partido.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9525</xdr:colOff>
      <xdr:row>104</xdr:row>
      <xdr:rowOff>76200</xdr:rowOff>
    </xdr:from>
    <xdr:ext cx="1600200" cy="2295525"/>
    <xdr:sp macro="" textlink="">
      <xdr:nvSpPr>
        <xdr:cNvPr id="8" name="Shape 8"/>
        <xdr:cNvSpPr txBox="1"/>
      </xdr:nvSpPr>
      <xdr:spPr>
        <a:xfrm>
          <a:off x="17240250" y="2390775"/>
          <a:ext cx="1600200" cy="2295525"/>
        </a:xfrm>
        <a:prstGeom prst="rect">
          <a:avLst/>
        </a:prstGeom>
        <a:solidFill>
          <a:srgbClr val="FFC0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Cuenta desde el siguiente torneo donde ganó el Nº1 hasta el torneo donde lo pierde, inclusive.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columna de Nuevo Nº1 se llena en el torneo donde el jugador avanza a ese ránking, no desde el primero que juega en ese puesto.</a:t>
          </a:r>
          <a:endParaRPr sz="1100"/>
        </a:p>
      </xdr:txBody>
    </xdr:sp>
    <xdr:clientData fLocksWithSheet="0"/>
  </xdr:oneCellAnchor>
  <xdr:oneCellAnchor>
    <xdr:from>
      <xdr:col>62</xdr:col>
      <xdr:colOff>647700</xdr:colOff>
      <xdr:row>94</xdr:row>
      <xdr:rowOff>9524</xdr:rowOff>
    </xdr:from>
    <xdr:ext cx="4067175" cy="1800225"/>
    <xdr:sp macro="" textlink="">
      <xdr:nvSpPr>
        <xdr:cNvPr id="9" name="Shape 9"/>
        <xdr:cNvSpPr txBox="1"/>
      </xdr:nvSpPr>
      <xdr:spPr>
        <a:xfrm>
          <a:off x="29575125" y="419099"/>
          <a:ext cx="4067175" cy="1800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Cosas para hacer al final de cada temporada: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-Actualizar ascendidos y descendidos (con extras) (Ran)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-Actualizar retirados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e ingresados</a:t>
          </a:r>
          <a:r>
            <a:rPr lang="en-US" sz="1100">
              <a:effectLst/>
              <a:latin typeface="+mn-lt"/>
              <a:ea typeface="+mn-ea"/>
              <a:cs typeface="+mn-cs"/>
            </a:rPr>
            <a:t> (Ran)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-Actualizar hoja Revisión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-Ingresar fórmulas en cuadro Balance por año (Cal)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-Ingresar fórmulas en cuadro de puntos por temp (His)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-Asignar números de sorteo a los 500/250 (más extra en caso de ser necesario) (solapa Ranking)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cs typeface="Calibri"/>
              <a:sym typeface="Calibri"/>
            </a:rPr>
            <a:t>-Actualizar</a:t>
          </a:r>
          <a:r>
            <a:rPr lang="en-US" sz="1100" baseline="0">
              <a:solidFill>
                <a:schemeClr val="dk1"/>
              </a:solidFill>
              <a:latin typeface="Calibri"/>
              <a:cs typeface="Calibri"/>
              <a:sym typeface="Calibri"/>
            </a:rPr>
            <a:t> tabla histórica de jugadores en el CP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32</xdr:col>
      <xdr:colOff>0</xdr:colOff>
      <xdr:row>117</xdr:row>
      <xdr:rowOff>1</xdr:rowOff>
    </xdr:from>
    <xdr:ext cx="1743074" cy="1181100"/>
    <xdr:sp macro="" textlink="">
      <xdr:nvSpPr>
        <xdr:cNvPr id="5" name="Shape 8"/>
        <xdr:cNvSpPr txBox="1"/>
      </xdr:nvSpPr>
      <xdr:spPr>
        <a:xfrm>
          <a:off x="15373350" y="4791076"/>
          <a:ext cx="1743074" cy="1181100"/>
        </a:xfrm>
        <a:prstGeom prst="rect">
          <a:avLst/>
        </a:prstGeom>
        <a:solidFill>
          <a:srgbClr val="FFC0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s-E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 de año como N°1:</a:t>
          </a:r>
          <a:r>
            <a:rPr lang="es-ES" sz="1100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si un jugador consigue el N°1 al finalizar el ATP Finals, se queda con el premio aunque estrene el puesto en el Australian Open.</a:t>
          </a:r>
          <a:endParaRPr sz="11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9525</xdr:colOff>
      <xdr:row>1</xdr:row>
      <xdr:rowOff>9525</xdr:rowOff>
    </xdr:from>
    <xdr:ext cx="2000250" cy="1209675"/>
    <xdr:sp macro="" textlink="">
      <xdr:nvSpPr>
        <xdr:cNvPr id="2" name="Shape 43"/>
        <xdr:cNvSpPr txBox="1"/>
      </xdr:nvSpPr>
      <xdr:spPr>
        <a:xfrm>
          <a:off x="8086725" y="209550"/>
          <a:ext cx="2000250" cy="12096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F2F2F2"/>
              </a:solidFill>
              <a:latin typeface="Calibri"/>
              <a:ea typeface="Calibri"/>
              <a:cs typeface="Calibri"/>
              <a:sym typeface="Calibri"/>
            </a:rPr>
            <a:t>Dejar esto me va a hacer funcionar como debería hacerlo cualquiera, me va a hacer pensar claramente y ser un tipo de calidad. Ya está comprobado que hay luz al final del túnel.</a:t>
          </a:r>
          <a:endParaRPr sz="1400"/>
        </a:p>
      </xdr:txBody>
    </xdr:sp>
    <xdr:clientData fLocksWithSheet="0"/>
  </xdr:oneCellAnchor>
  <xdr:oneCellAnchor>
    <xdr:from>
      <xdr:col>46</xdr:col>
      <xdr:colOff>9525</xdr:colOff>
      <xdr:row>7</xdr:row>
      <xdr:rowOff>152400</xdr:rowOff>
    </xdr:from>
    <xdr:ext cx="2000250" cy="800100"/>
    <xdr:sp macro="" textlink="">
      <xdr:nvSpPr>
        <xdr:cNvPr id="3" name="Shape 44"/>
        <xdr:cNvSpPr txBox="1"/>
      </xdr:nvSpPr>
      <xdr:spPr>
        <a:xfrm>
          <a:off x="8086725" y="1504950"/>
          <a:ext cx="2000250" cy="800100"/>
        </a:xfrm>
        <a:prstGeom prst="rect">
          <a:avLst/>
        </a:prstGeom>
        <a:solidFill>
          <a:srgbClr val="4F6128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En caso de igualar racha, se mantiene arriba la más antigua. Porque esto se trata de superarse a uno mismo.</a:t>
          </a:r>
          <a:endParaRPr sz="1100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X365"/>
  <sheetViews>
    <sheetView tabSelected="1" topLeftCell="LP90" zoomScaleNormal="100" workbookViewId="0">
      <selection activeCell="LZ107" sqref="LZ107"/>
    </sheetView>
  </sheetViews>
  <sheetFormatPr baseColWidth="10" defaultColWidth="12.625" defaultRowHeight="15" customHeight="1"/>
  <cols>
    <col min="1" max="1" width="12.625" style="989"/>
    <col min="2" max="2" width="16.375" style="989" customWidth="1"/>
    <col min="3" max="3" width="0.625" style="989" customWidth="1"/>
    <col min="4" max="4" width="3.375" style="664" customWidth="1"/>
    <col min="5" max="5" width="5.125" style="989" customWidth="1"/>
    <col min="6" max="6" width="16.375" style="989" customWidth="1"/>
    <col min="7" max="7" width="4" style="989" customWidth="1"/>
    <col min="8" max="8" width="2.625" style="989" customWidth="1"/>
    <col min="9" max="9" width="15.875" style="989" customWidth="1"/>
    <col min="10" max="10" width="2.875" style="989" customWidth="1"/>
    <col min="11" max="11" width="3.75" style="989" customWidth="1"/>
    <col min="12" max="13" width="5" style="989" customWidth="1"/>
    <col min="14" max="17" width="3.75" style="989" customWidth="1"/>
    <col min="18" max="18" width="0.25" style="989" customWidth="1"/>
    <col min="19" max="20" width="6.875" style="989" customWidth="1"/>
    <col min="21" max="22" width="2.25" style="745" customWidth="1"/>
    <col min="23" max="23" width="2.25" style="989" customWidth="1"/>
    <col min="24" max="24" width="2.75" style="989" customWidth="1"/>
    <col min="25" max="27" width="8.125" style="989" customWidth="1"/>
    <col min="28" max="28" width="3.5" style="989" customWidth="1"/>
    <col min="29" max="29" width="1.5" customWidth="1"/>
    <col min="30" max="30" width="1.5" style="989" customWidth="1"/>
    <col min="31" max="31" width="4.875" customWidth="1"/>
    <col min="32" max="32" width="16.375" customWidth="1"/>
    <col min="33" max="33" width="0.625" customWidth="1"/>
    <col min="34" max="34" width="3.375" style="664" customWidth="1"/>
    <col min="35" max="35" width="5.125" customWidth="1"/>
    <col min="36" max="36" width="16.375" customWidth="1"/>
    <col min="37" max="37" width="4" customWidth="1"/>
    <col min="38" max="38" width="2.625" customWidth="1"/>
    <col min="39" max="39" width="15.875" customWidth="1"/>
    <col min="40" max="40" width="2.875" customWidth="1"/>
    <col min="41" max="47" width="3.75" customWidth="1"/>
    <col min="48" max="48" width="1" customWidth="1"/>
    <col min="49" max="49" width="6.875" customWidth="1"/>
    <col min="50" max="51" width="2.25" customWidth="1"/>
    <col min="52" max="52" width="2.75" customWidth="1"/>
    <col min="53" max="55" width="8.125" customWidth="1"/>
    <col min="56" max="56" width="3.5" customWidth="1"/>
    <col min="57" max="57" width="4.875" customWidth="1"/>
    <col min="58" max="58" width="2.875" customWidth="1"/>
    <col min="59" max="59" width="4.875" customWidth="1"/>
    <col min="60" max="60" width="16.375" customWidth="1"/>
    <col min="61" max="61" width="0.625" customWidth="1"/>
    <col min="62" max="62" width="3.375" customWidth="1"/>
    <col min="63" max="63" width="5.125" customWidth="1"/>
    <col min="64" max="64" width="16.375" customWidth="1"/>
    <col min="65" max="65" width="4" customWidth="1"/>
    <col min="66" max="66" width="2.625" customWidth="1"/>
    <col min="67" max="67" width="15.875" customWidth="1"/>
    <col min="68" max="68" width="2.875" customWidth="1"/>
    <col min="69" max="75" width="3.75" customWidth="1"/>
    <col min="76" max="76" width="0.25" customWidth="1"/>
    <col min="77" max="78" width="6.875" customWidth="1"/>
    <col min="79" max="80" width="2.25" customWidth="1"/>
    <col min="81" max="81" width="2.75" customWidth="1"/>
    <col min="82" max="84" width="8.125" customWidth="1"/>
    <col min="85" max="85" width="3.5" customWidth="1"/>
    <col min="86" max="86" width="4.875" customWidth="1"/>
    <col min="87" max="87" width="2.875" customWidth="1"/>
    <col min="88" max="88" width="4.875" customWidth="1"/>
    <col min="89" max="89" width="16.375" customWidth="1"/>
    <col min="90" max="90" width="0.625" customWidth="1"/>
    <col min="91" max="91" width="3.375" customWidth="1"/>
    <col min="92" max="92" width="5.125" customWidth="1"/>
    <col min="93" max="93" width="16.375" customWidth="1"/>
    <col min="94" max="94" width="4" customWidth="1"/>
    <col min="95" max="95" width="2.625" customWidth="1"/>
    <col min="96" max="96" width="15.875" customWidth="1"/>
    <col min="97" max="97" width="2.875" customWidth="1"/>
    <col min="98" max="104" width="3.75" customWidth="1"/>
    <col min="105" max="105" width="0.25" customWidth="1"/>
    <col min="106" max="107" width="6.875" customWidth="1"/>
    <col min="108" max="109" width="2.25" customWidth="1"/>
    <col min="110" max="110" width="2.75" customWidth="1"/>
    <col min="111" max="113" width="8.125" customWidth="1"/>
    <col min="114" max="114" width="3.5" customWidth="1"/>
    <col min="115" max="115" width="4.875" customWidth="1"/>
    <col min="116" max="116" width="2.875" customWidth="1"/>
    <col min="117" max="117" width="4.875" customWidth="1"/>
    <col min="118" max="118" width="16.375" customWidth="1"/>
    <col min="119" max="119" width="0.625" customWidth="1"/>
    <col min="120" max="120" width="3.375" customWidth="1"/>
    <col min="121" max="121" width="5.125" customWidth="1"/>
    <col min="122" max="122" width="16.375" customWidth="1"/>
    <col min="123" max="123" width="4" customWidth="1"/>
    <col min="124" max="124" width="2.625" customWidth="1"/>
    <col min="125" max="125" width="15.875" customWidth="1"/>
    <col min="126" max="126" width="2.875" customWidth="1"/>
    <col min="127" max="133" width="3.75" customWidth="1"/>
    <col min="134" max="134" width="0.25" customWidth="1"/>
    <col min="135" max="136" width="6.875" customWidth="1"/>
    <col min="137" max="138" width="2.25" customWidth="1"/>
    <col min="139" max="139" width="2.75" customWidth="1"/>
    <col min="140" max="142" width="8.125" customWidth="1"/>
    <col min="143" max="143" width="3.5" customWidth="1"/>
    <col min="144" max="144" width="4.875" customWidth="1"/>
    <col min="145" max="145" width="2.875" customWidth="1"/>
    <col min="146" max="146" width="4.875" customWidth="1"/>
    <col min="147" max="147" width="16.375" customWidth="1"/>
    <col min="148" max="148" width="0.625" customWidth="1"/>
    <col min="149" max="149" width="3.375" customWidth="1"/>
    <col min="150" max="150" width="5.125" customWidth="1"/>
    <col min="151" max="151" width="16.375" customWidth="1"/>
    <col min="152" max="152" width="4" customWidth="1"/>
    <col min="153" max="153" width="2.625" customWidth="1"/>
    <col min="154" max="154" width="15.875" customWidth="1"/>
    <col min="155" max="155" width="2.875" customWidth="1"/>
    <col min="156" max="162" width="3.75" customWidth="1"/>
    <col min="163" max="163" width="0.25" customWidth="1"/>
    <col min="164" max="165" width="6.875" customWidth="1"/>
    <col min="166" max="167" width="2.25" customWidth="1"/>
    <col min="168" max="168" width="2.75" customWidth="1"/>
    <col min="169" max="171" width="8.125" customWidth="1"/>
    <col min="172" max="172" width="3.5" customWidth="1"/>
    <col min="173" max="173" width="4.875" customWidth="1"/>
    <col min="174" max="174" width="2.875" customWidth="1"/>
    <col min="175" max="175" width="4.375" bestFit="1" customWidth="1"/>
    <col min="176" max="176" width="1.5" customWidth="1"/>
    <col min="177" max="177" width="16.375" customWidth="1"/>
    <col min="178" max="178" width="0.625" customWidth="1"/>
    <col min="179" max="179" width="3.375" customWidth="1"/>
    <col min="180" max="180" width="5.125" customWidth="1"/>
    <col min="181" max="181" width="16.375" customWidth="1"/>
    <col min="182" max="182" width="4" customWidth="1"/>
    <col min="183" max="183" width="2.625" customWidth="1"/>
    <col min="184" max="184" width="15.875" customWidth="1"/>
    <col min="185" max="185" width="2.875" customWidth="1"/>
    <col min="186" max="192" width="3.75" customWidth="1"/>
    <col min="193" max="193" width="0.25" customWidth="1"/>
    <col min="194" max="195" width="6.875" customWidth="1"/>
    <col min="196" max="197" width="2.25" customWidth="1"/>
    <col min="198" max="198" width="2.75" customWidth="1"/>
    <col min="199" max="201" width="8.125" customWidth="1"/>
    <col min="202" max="202" width="3.5" customWidth="1"/>
    <col min="203" max="203" width="4.875" customWidth="1"/>
    <col min="204" max="204" width="2.875" customWidth="1"/>
    <col min="205" max="205" width="4.875" customWidth="1"/>
    <col min="206" max="206" width="1.625" customWidth="1"/>
    <col min="207" max="207" width="16.375" customWidth="1"/>
    <col min="208" max="208" width="0.625" customWidth="1"/>
    <col min="209" max="209" width="3.375" customWidth="1"/>
    <col min="210" max="210" width="5.125" customWidth="1"/>
    <col min="211" max="211" width="16.375" customWidth="1"/>
    <col min="212" max="212" width="4" customWidth="1"/>
    <col min="213" max="213" width="2.625" customWidth="1"/>
    <col min="214" max="214" width="15.875" customWidth="1"/>
    <col min="215" max="215" width="2.875" customWidth="1"/>
    <col min="216" max="216" width="3.75" customWidth="1"/>
    <col min="217" max="217" width="5" customWidth="1"/>
    <col min="218" max="221" width="3.75" customWidth="1"/>
    <col min="222" max="222" width="0.25" customWidth="1"/>
    <col min="223" max="224" width="6.875" customWidth="1"/>
    <col min="225" max="226" width="2.25" customWidth="1"/>
    <col min="227" max="228" width="2.75" customWidth="1"/>
    <col min="229" max="231" width="8.125" customWidth="1"/>
    <col min="232" max="232" width="3.5" customWidth="1"/>
    <col min="233" max="233" width="4.875" customWidth="1"/>
    <col min="234" max="234" width="2.875" customWidth="1"/>
    <col min="235" max="235" width="4.875" customWidth="1"/>
    <col min="236" max="236" width="1.5" customWidth="1"/>
    <col min="237" max="237" width="16.375" customWidth="1"/>
    <col min="238" max="238" width="0.625" customWidth="1"/>
    <col min="239" max="239" width="3.375" style="664" customWidth="1"/>
    <col min="240" max="240" width="5.125" customWidth="1"/>
    <col min="241" max="241" width="16.375" customWidth="1"/>
    <col min="242" max="242" width="4" customWidth="1"/>
    <col min="243" max="243" width="2.625" customWidth="1"/>
    <col min="244" max="244" width="15.875" customWidth="1"/>
    <col min="245" max="245" width="2.875" customWidth="1"/>
    <col min="246" max="246" width="3.75" customWidth="1"/>
    <col min="247" max="247" width="5" customWidth="1"/>
    <col min="248" max="248" width="5" style="690" customWidth="1"/>
    <col min="249" max="252" width="3.75" customWidth="1"/>
    <col min="253" max="253" width="0.25" customWidth="1"/>
    <col min="254" max="255" width="6.875" customWidth="1"/>
    <col min="256" max="256" width="2.25" customWidth="1"/>
    <col min="257" max="257" width="2.25" style="745" customWidth="1"/>
    <col min="258" max="258" width="2.25" customWidth="1"/>
    <col min="259" max="259" width="2.75" customWidth="1"/>
    <col min="260" max="262" width="8.125" customWidth="1"/>
    <col min="263" max="263" width="3.5" customWidth="1"/>
    <col min="264" max="264" width="4.875" customWidth="1"/>
    <col min="265" max="265" width="2.875" style="669" customWidth="1"/>
    <col min="266" max="266" width="4.375" style="669" bestFit="1" customWidth="1"/>
    <col min="267" max="267" width="1.5" style="669" customWidth="1"/>
    <col min="268" max="268" width="16.375" style="703" customWidth="1"/>
    <col min="269" max="269" width="0.625" style="703" customWidth="1"/>
    <col min="270" max="270" width="3.375" style="664" customWidth="1"/>
    <col min="271" max="271" width="5.125" style="703" customWidth="1"/>
    <col min="272" max="272" width="16.375" style="703" customWidth="1"/>
    <col min="273" max="273" width="4" style="703" customWidth="1"/>
    <col min="274" max="274" width="2.625" style="703" customWidth="1"/>
    <col min="275" max="275" width="15.875" style="703" customWidth="1"/>
    <col min="276" max="276" width="2.875" style="703" customWidth="1"/>
    <col min="277" max="277" width="3.75" style="703" customWidth="1"/>
    <col min="278" max="279" width="5" style="703" customWidth="1"/>
    <col min="280" max="283" width="3.75" style="703" customWidth="1"/>
    <col min="284" max="284" width="0.25" style="703" customWidth="1"/>
    <col min="285" max="286" width="6.875" style="703" customWidth="1"/>
    <col min="287" max="289" width="2.25" style="703" customWidth="1"/>
    <col min="290" max="290" width="2.75" style="703" customWidth="1"/>
    <col min="291" max="293" width="8.125" style="703" customWidth="1"/>
    <col min="294" max="294" width="3.5" style="703" customWidth="1"/>
    <col min="295" max="295" width="4.375" customWidth="1"/>
    <col min="297" max="297" width="4.375" style="767" customWidth="1"/>
    <col min="298" max="298" width="1.5" style="767" customWidth="1"/>
    <col min="299" max="299" width="16.375" style="767" customWidth="1"/>
    <col min="300" max="300" width="0.625" style="767" customWidth="1"/>
    <col min="301" max="301" width="3.375" style="664" customWidth="1"/>
    <col min="302" max="302" width="5.125" style="767" customWidth="1"/>
    <col min="303" max="303" width="16.375" style="767" customWidth="1"/>
    <col min="304" max="304" width="4" style="767" customWidth="1"/>
    <col min="305" max="305" width="2.625" style="767" customWidth="1"/>
    <col min="306" max="306" width="15.875" style="767" customWidth="1"/>
    <col min="307" max="307" width="2.875" style="767" customWidth="1"/>
    <col min="308" max="308" width="3.75" style="767" customWidth="1"/>
    <col min="309" max="310" width="5" style="767" customWidth="1"/>
    <col min="311" max="314" width="3.75" style="767" customWidth="1"/>
    <col min="315" max="315" width="0.25" style="767" customWidth="1"/>
    <col min="316" max="317" width="6.875" style="767" customWidth="1"/>
    <col min="318" max="320" width="2.25" style="767" customWidth="1"/>
    <col min="321" max="321" width="2.75" style="767" customWidth="1"/>
    <col min="322" max="324" width="8.125" style="767" customWidth="1"/>
    <col min="325" max="325" width="3.5" style="767" customWidth="1"/>
    <col min="326" max="326" width="4.375" style="767" customWidth="1"/>
    <col min="328" max="328" width="4.75" customWidth="1"/>
    <col min="329" max="329" width="1.5" customWidth="1"/>
    <col min="330" max="330" width="16.375" customWidth="1"/>
    <col min="331" max="331" width="0.625" customWidth="1"/>
    <col min="332" max="332" width="3.375" customWidth="1"/>
    <col min="333" max="333" width="5.125" customWidth="1"/>
    <col min="334" max="334" width="16.375" customWidth="1"/>
    <col min="335" max="335" width="4" customWidth="1"/>
    <col min="336" max="336" width="2.625" customWidth="1"/>
    <col min="337" max="337" width="15.875" customWidth="1"/>
    <col min="338" max="338" width="2.875" customWidth="1"/>
    <col min="339" max="339" width="3.75" customWidth="1"/>
    <col min="340" max="341" width="5" customWidth="1"/>
    <col min="342" max="345" width="3.75" customWidth="1"/>
    <col min="346" max="346" width="0.25" customWidth="1"/>
    <col min="347" max="348" width="6.875" customWidth="1"/>
    <col min="349" max="351" width="2.25" customWidth="1"/>
    <col min="352" max="352" width="2.75" customWidth="1"/>
    <col min="353" max="355" width="8.125" customWidth="1"/>
    <col min="356" max="356" width="3.5" customWidth="1"/>
    <col min="357" max="357" width="4.75" customWidth="1"/>
    <col min="358" max="358" width="12.625" style="1191"/>
    <col min="359" max="359" width="10" style="1191" customWidth="1"/>
    <col min="360" max="360" width="1.5" style="1191" customWidth="1"/>
    <col min="361" max="361" width="16.375" style="1191" customWidth="1"/>
    <col min="362" max="362" width="0.625" style="1191" customWidth="1"/>
    <col min="363" max="363" width="3.375" style="1191" customWidth="1"/>
    <col min="364" max="364" width="5.125" style="1191" customWidth="1"/>
    <col min="365" max="365" width="16.375" style="1191" customWidth="1"/>
    <col min="366" max="366" width="4" style="1191" customWidth="1"/>
    <col min="367" max="367" width="2.625" style="1191" customWidth="1"/>
    <col min="368" max="368" width="15.875" style="1191" customWidth="1"/>
    <col min="369" max="369" width="2.875" style="1191" customWidth="1"/>
    <col min="370" max="370" width="3.75" style="1191" customWidth="1"/>
    <col min="371" max="372" width="5" style="1191" customWidth="1"/>
    <col min="373" max="376" width="3.75" style="1191" customWidth="1"/>
    <col min="377" max="377" width="0.25" style="1191" customWidth="1"/>
    <col min="378" max="379" width="6.875" style="1191" customWidth="1"/>
    <col min="380" max="382" width="2.25" style="1191" customWidth="1"/>
    <col min="383" max="383" width="2.75" style="1191" customWidth="1"/>
    <col min="384" max="386" width="8.125" style="1191" customWidth="1"/>
    <col min="387" max="387" width="3.5" style="1191" customWidth="1"/>
    <col min="388" max="388" width="12.625" style="1191"/>
  </cols>
  <sheetData>
    <row r="1" spans="2:337" ht="15" hidden="1" customHeight="1">
      <c r="B1" s="1"/>
      <c r="C1" s="1"/>
      <c r="D1" s="2"/>
      <c r="E1" s="2"/>
      <c r="F1" s="2"/>
      <c r="G1" s="2"/>
      <c r="H1" s="1"/>
      <c r="I1" s="3" t="s">
        <v>0</v>
      </c>
      <c r="J1" s="4"/>
      <c r="K1" s="1"/>
      <c r="L1" s="1"/>
      <c r="M1" s="1"/>
      <c r="N1" s="2"/>
      <c r="O1" s="2"/>
      <c r="P1" s="2"/>
      <c r="Q1" s="2"/>
      <c r="R1" s="2"/>
      <c r="S1" s="1"/>
      <c r="T1" s="1"/>
      <c r="U1" s="5"/>
      <c r="V1" s="5"/>
      <c r="W1" s="5"/>
      <c r="X1" s="1"/>
      <c r="Y1" s="1"/>
      <c r="Z1" s="1"/>
      <c r="AA1" s="1"/>
      <c r="AB1" s="1"/>
      <c r="AC1" s="1"/>
      <c r="AD1" s="1"/>
      <c r="AE1" s="1"/>
      <c r="AF1" s="1"/>
      <c r="AG1" s="1"/>
      <c r="AH1" s="2"/>
      <c r="AI1" s="2"/>
      <c r="AJ1" s="1"/>
      <c r="AK1" s="2"/>
      <c r="AL1" s="1"/>
      <c r="AM1" s="3" t="s">
        <v>0</v>
      </c>
      <c r="AN1" s="4"/>
      <c r="AO1" s="1"/>
      <c r="AP1" s="2"/>
      <c r="AQ1" s="2"/>
      <c r="AR1" s="2"/>
      <c r="AS1" s="2"/>
      <c r="AT1" s="2"/>
      <c r="AU1" s="2"/>
      <c r="AV1" s="2"/>
      <c r="AW1" s="1"/>
      <c r="AX1" s="5"/>
      <c r="AY1" s="5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  <c r="BM1" s="2"/>
      <c r="BN1" s="1"/>
      <c r="BO1" s="3" t="s">
        <v>0</v>
      </c>
      <c r="BP1" s="4"/>
      <c r="BQ1" s="1"/>
      <c r="BR1" s="2"/>
      <c r="BS1" s="2"/>
      <c r="BT1" s="2"/>
      <c r="BU1" s="2"/>
      <c r="BV1" s="2"/>
      <c r="BW1" s="2"/>
      <c r="BX1" s="2"/>
      <c r="BY1" s="1"/>
      <c r="BZ1" s="1"/>
      <c r="CA1" s="5"/>
      <c r="CB1" s="5"/>
      <c r="CC1" s="1"/>
      <c r="CD1" s="1"/>
      <c r="CE1" s="1"/>
      <c r="CF1" s="1"/>
      <c r="CG1" s="1"/>
      <c r="CH1" s="1"/>
      <c r="CJ1" s="1"/>
      <c r="CK1" s="1"/>
      <c r="CL1" s="1"/>
      <c r="CM1" s="2"/>
      <c r="CN1" s="2"/>
      <c r="CO1" s="1"/>
      <c r="CP1" s="2"/>
      <c r="CQ1" s="1"/>
      <c r="CR1" s="3" t="s">
        <v>0</v>
      </c>
      <c r="CS1" s="4"/>
      <c r="CT1" s="1"/>
      <c r="CU1" s="2"/>
      <c r="CV1" s="2"/>
      <c r="CW1" s="2"/>
      <c r="CX1" s="2"/>
      <c r="CY1" s="2"/>
      <c r="CZ1" s="2"/>
      <c r="DA1" s="2"/>
      <c r="DB1" s="1"/>
      <c r="DC1" s="1"/>
      <c r="DD1" s="5"/>
      <c r="DE1" s="5"/>
      <c r="DF1" s="1"/>
      <c r="DG1" s="1"/>
      <c r="DH1" s="1"/>
      <c r="DI1" s="1"/>
      <c r="DJ1" s="1"/>
      <c r="DK1" s="1"/>
      <c r="DL1" s="1"/>
      <c r="DM1" s="1"/>
      <c r="DN1" s="1"/>
      <c r="DO1" s="1"/>
      <c r="DP1" s="2"/>
      <c r="DQ1" s="2"/>
      <c r="DR1" s="1"/>
      <c r="DS1" s="2"/>
      <c r="DT1" s="1"/>
      <c r="DU1" s="3" t="s">
        <v>0</v>
      </c>
      <c r="DV1" s="4"/>
      <c r="DW1" s="1"/>
      <c r="DX1" s="2"/>
      <c r="DY1" s="2"/>
      <c r="DZ1" s="2"/>
      <c r="EA1" s="2"/>
      <c r="EB1" s="2"/>
      <c r="EC1" s="2"/>
      <c r="ED1" s="2"/>
      <c r="EE1" s="1"/>
      <c r="EF1" s="1"/>
      <c r="EG1" s="5"/>
      <c r="EH1" s="5"/>
      <c r="EI1" s="1"/>
      <c r="EJ1" s="1"/>
      <c r="EK1" s="1"/>
      <c r="EL1" s="1"/>
      <c r="EM1" s="1"/>
      <c r="EN1" s="1"/>
      <c r="EO1" s="1"/>
      <c r="EP1" s="1"/>
      <c r="EQ1" s="1"/>
      <c r="ER1" s="1"/>
      <c r="ES1" s="2"/>
      <c r="ET1" s="2"/>
      <c r="EU1" s="1"/>
      <c r="EV1" s="2"/>
      <c r="EW1" s="1"/>
      <c r="EX1" s="3" t="s">
        <v>0</v>
      </c>
      <c r="EY1" s="4"/>
      <c r="EZ1" s="1"/>
      <c r="FA1" s="2"/>
      <c r="FB1" s="2"/>
      <c r="FC1" s="2"/>
      <c r="FD1" s="2"/>
      <c r="FE1" s="2"/>
      <c r="FF1" s="2"/>
      <c r="FG1" s="2"/>
      <c r="FH1" s="1"/>
      <c r="FI1" s="1"/>
      <c r="FJ1" s="5"/>
      <c r="FK1" s="5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2"/>
      <c r="FX1" s="2"/>
      <c r="FY1" s="2"/>
      <c r="FZ1" s="2"/>
      <c r="GA1" s="1"/>
      <c r="GB1" s="3" t="s">
        <v>0</v>
      </c>
      <c r="GC1" s="4"/>
      <c r="GD1" s="1"/>
      <c r="GE1" s="2"/>
      <c r="GF1" s="2"/>
      <c r="GG1" s="2"/>
      <c r="GH1" s="2"/>
      <c r="GI1" s="2"/>
      <c r="GJ1" s="2"/>
      <c r="GK1" s="2"/>
      <c r="GL1" s="1"/>
      <c r="GM1" s="1"/>
      <c r="GN1" s="5"/>
      <c r="GO1" s="5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2"/>
      <c r="HB1" s="2"/>
      <c r="HC1" s="2"/>
      <c r="HD1" s="2"/>
      <c r="HE1" s="1"/>
      <c r="HF1" s="3" t="s">
        <v>0</v>
      </c>
      <c r="HG1" s="4"/>
      <c r="HH1" s="1"/>
      <c r="HI1" s="1"/>
      <c r="HJ1" s="2"/>
      <c r="HK1" s="2"/>
      <c r="HL1" s="2"/>
      <c r="HM1" s="2"/>
      <c r="HN1" s="2"/>
      <c r="HO1" s="1"/>
      <c r="HP1" s="1"/>
      <c r="HQ1" s="5"/>
      <c r="HR1" s="5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2"/>
      <c r="IF1" s="2"/>
      <c r="IG1" s="2"/>
      <c r="IH1" s="2"/>
      <c r="II1" s="1"/>
      <c r="IJ1" s="3" t="s">
        <v>0</v>
      </c>
      <c r="IK1" s="4"/>
      <c r="IL1" s="1"/>
      <c r="IM1" s="1"/>
      <c r="IN1" s="1"/>
      <c r="IO1" s="2"/>
      <c r="IP1" s="2"/>
      <c r="IQ1" s="2"/>
      <c r="IR1" s="2"/>
      <c r="IS1" s="2"/>
      <c r="IT1" s="1"/>
      <c r="IU1" s="1"/>
      <c r="IV1" s="5"/>
      <c r="IW1" s="5"/>
      <c r="IX1" s="5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2"/>
      <c r="JK1" s="2"/>
      <c r="JL1" s="2"/>
      <c r="JM1" s="2"/>
      <c r="JN1" s="1"/>
      <c r="JO1" s="3" t="s">
        <v>0</v>
      </c>
      <c r="JP1" s="4"/>
      <c r="JQ1" s="1"/>
      <c r="JR1" s="1"/>
      <c r="JS1" s="1"/>
      <c r="JT1" s="2"/>
      <c r="JU1" s="2"/>
      <c r="JV1" s="2"/>
      <c r="JW1" s="2"/>
      <c r="JX1" s="2"/>
      <c r="JY1" s="1"/>
      <c r="JZ1" s="1"/>
      <c r="KA1" s="5"/>
      <c r="KB1" s="5"/>
      <c r="KC1" s="5"/>
      <c r="KD1" s="1"/>
      <c r="KE1" s="1"/>
      <c r="KF1" s="1"/>
      <c r="KG1" s="1"/>
      <c r="KH1" s="1"/>
      <c r="KK1" s="1"/>
      <c r="KL1" s="1"/>
      <c r="KM1" s="1"/>
      <c r="KN1" s="1"/>
      <c r="KO1" s="2"/>
      <c r="KP1" s="2"/>
      <c r="KQ1" s="2"/>
      <c r="KR1" s="2"/>
      <c r="KS1" s="1"/>
      <c r="KT1" s="3" t="s">
        <v>0</v>
      </c>
      <c r="KU1" s="4"/>
      <c r="KV1" s="1"/>
      <c r="KW1" s="1"/>
      <c r="KX1" s="1"/>
      <c r="KY1" s="2"/>
      <c r="KZ1" s="2"/>
      <c r="LA1" s="2"/>
      <c r="LB1" s="2"/>
      <c r="LC1" s="2"/>
      <c r="LD1" s="1"/>
      <c r="LE1" s="1"/>
      <c r="LF1" s="5"/>
      <c r="LG1" s="5"/>
      <c r="LH1" s="5"/>
      <c r="LI1" s="1"/>
      <c r="LJ1" s="1"/>
      <c r="LK1" s="1"/>
      <c r="LL1" s="1"/>
      <c r="LM1" s="1"/>
      <c r="LY1" s="1195" t="s">
        <v>0</v>
      </c>
    </row>
    <row r="2" spans="2:337" ht="15" hidden="1" customHeight="1">
      <c r="B2" s="1"/>
      <c r="C2" s="1"/>
      <c r="D2" s="2"/>
      <c r="E2" s="2"/>
      <c r="F2" s="2"/>
      <c r="G2" s="2"/>
      <c r="H2" s="1"/>
      <c r="I2" s="6" t="s">
        <v>4</v>
      </c>
      <c r="J2" s="4"/>
      <c r="K2" s="1"/>
      <c r="L2" s="1"/>
      <c r="M2" s="1"/>
      <c r="N2" s="2"/>
      <c r="O2" s="2"/>
      <c r="P2" s="2"/>
      <c r="Q2" s="2"/>
      <c r="R2" s="2"/>
      <c r="S2" s="1"/>
      <c r="T2" s="1"/>
      <c r="U2" s="5"/>
      <c r="V2" s="5"/>
      <c r="W2" s="5"/>
      <c r="X2" s="1"/>
      <c r="Y2" s="1"/>
      <c r="Z2" s="1"/>
      <c r="AA2" s="1"/>
      <c r="AB2" s="1"/>
      <c r="AC2" s="1"/>
      <c r="AD2" s="1"/>
      <c r="AE2" s="1"/>
      <c r="AF2" s="1"/>
      <c r="AG2" s="1"/>
      <c r="AH2" s="2"/>
      <c r="AI2" s="2"/>
      <c r="AJ2" s="1"/>
      <c r="AK2" s="2"/>
      <c r="AL2" s="1"/>
      <c r="AM2" s="6" t="s">
        <v>4</v>
      </c>
      <c r="AN2" s="4"/>
      <c r="AO2" s="1"/>
      <c r="AP2" s="2"/>
      <c r="AQ2" s="2"/>
      <c r="AR2" s="2"/>
      <c r="AS2" s="2"/>
      <c r="AT2" s="2"/>
      <c r="AU2" s="2"/>
      <c r="AV2" s="2"/>
      <c r="AW2" s="1"/>
      <c r="AX2" s="5"/>
      <c r="AY2" s="5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BM2" s="2"/>
      <c r="BN2" s="1"/>
      <c r="BO2" s="6" t="s">
        <v>4</v>
      </c>
      <c r="BP2" s="4"/>
      <c r="BQ2" s="1"/>
      <c r="BR2" s="2"/>
      <c r="BS2" s="2"/>
      <c r="BT2" s="2"/>
      <c r="BU2" s="2"/>
      <c r="BV2" s="2"/>
      <c r="BW2" s="2"/>
      <c r="BX2" s="2"/>
      <c r="BY2" s="1"/>
      <c r="BZ2" s="1"/>
      <c r="CA2" s="5"/>
      <c r="CB2" s="5"/>
      <c r="CC2" s="1"/>
      <c r="CD2" s="1"/>
      <c r="CE2" s="1"/>
      <c r="CF2" s="1"/>
      <c r="CG2" s="1"/>
      <c r="CH2" s="1"/>
      <c r="CJ2" s="1"/>
      <c r="CK2" s="1"/>
      <c r="CL2" s="1"/>
      <c r="CM2" s="2"/>
      <c r="CN2" s="2"/>
      <c r="CO2" s="1"/>
      <c r="CP2" s="2"/>
      <c r="CQ2" s="1"/>
      <c r="CR2" s="6" t="s">
        <v>4</v>
      </c>
      <c r="CS2" s="4"/>
      <c r="CT2" s="1"/>
      <c r="CU2" s="2"/>
      <c r="CV2" s="2"/>
      <c r="CW2" s="2"/>
      <c r="CX2" s="2"/>
      <c r="CY2" s="2"/>
      <c r="CZ2" s="2"/>
      <c r="DA2" s="2"/>
      <c r="DB2" s="1"/>
      <c r="DC2" s="1"/>
      <c r="DD2" s="5"/>
      <c r="DE2" s="5"/>
      <c r="DF2" s="1"/>
      <c r="DG2" s="1"/>
      <c r="DH2" s="1"/>
      <c r="DI2" s="1"/>
      <c r="DJ2" s="1"/>
      <c r="DK2" s="1"/>
      <c r="DL2" s="1"/>
      <c r="DM2" s="1"/>
      <c r="DN2" s="1"/>
      <c r="DO2" s="1"/>
      <c r="DP2" s="2"/>
      <c r="DQ2" s="2"/>
      <c r="DR2" s="1"/>
      <c r="DS2" s="2"/>
      <c r="DT2" s="1"/>
      <c r="DU2" s="6" t="s">
        <v>4</v>
      </c>
      <c r="DV2" s="4"/>
      <c r="DW2" s="1"/>
      <c r="DX2" s="2"/>
      <c r="DY2" s="2"/>
      <c r="DZ2" s="2"/>
      <c r="EA2" s="2"/>
      <c r="EB2" s="2"/>
      <c r="EC2" s="2"/>
      <c r="ED2" s="2"/>
      <c r="EE2" s="1"/>
      <c r="EF2" s="1"/>
      <c r="EG2" s="5"/>
      <c r="EH2" s="5"/>
      <c r="EI2" s="1"/>
      <c r="EJ2" s="1"/>
      <c r="EK2" s="1"/>
      <c r="EL2" s="1"/>
      <c r="EM2" s="1"/>
      <c r="EN2" s="1"/>
      <c r="EO2" s="1"/>
      <c r="EP2" s="1"/>
      <c r="EQ2" s="1"/>
      <c r="ER2" s="1"/>
      <c r="ES2" s="2"/>
      <c r="ET2" s="2"/>
      <c r="EU2" s="1"/>
      <c r="EV2" s="2"/>
      <c r="EW2" s="1"/>
      <c r="EX2" s="6" t="s">
        <v>4</v>
      </c>
      <c r="EY2" s="4"/>
      <c r="EZ2" s="1"/>
      <c r="FA2" s="2"/>
      <c r="FB2" s="2"/>
      <c r="FC2" s="2"/>
      <c r="FD2" s="2"/>
      <c r="FE2" s="2"/>
      <c r="FF2" s="2"/>
      <c r="FG2" s="2"/>
      <c r="FH2" s="1"/>
      <c r="FI2" s="1"/>
      <c r="FJ2" s="5"/>
      <c r="FK2" s="5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2"/>
      <c r="FX2" s="2"/>
      <c r="FY2" s="2"/>
      <c r="FZ2" s="2"/>
      <c r="GA2" s="1"/>
      <c r="GB2" s="6" t="s">
        <v>4</v>
      </c>
      <c r="GC2" s="4"/>
      <c r="GD2" s="1"/>
      <c r="GE2" s="2"/>
      <c r="GF2" s="2"/>
      <c r="GG2" s="2"/>
      <c r="GH2" s="2"/>
      <c r="GI2" s="2"/>
      <c r="GJ2" s="2"/>
      <c r="GK2" s="2"/>
      <c r="GL2" s="1"/>
      <c r="GM2" s="1"/>
      <c r="GN2" s="5"/>
      <c r="GO2" s="5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2"/>
      <c r="HB2" s="2"/>
      <c r="HC2" s="2"/>
      <c r="HD2" s="2"/>
      <c r="HE2" s="1"/>
      <c r="HF2" s="6" t="s">
        <v>4</v>
      </c>
      <c r="HG2" s="4"/>
      <c r="HH2" s="1"/>
      <c r="HI2" s="1"/>
      <c r="HJ2" s="2"/>
      <c r="HK2" s="2"/>
      <c r="HL2" s="2"/>
      <c r="HM2" s="2"/>
      <c r="HN2" s="2"/>
      <c r="HO2" s="1"/>
      <c r="HP2" s="1"/>
      <c r="HQ2" s="5"/>
      <c r="HR2" s="5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2"/>
      <c r="IF2" s="2"/>
      <c r="IG2" s="2"/>
      <c r="IH2" s="2"/>
      <c r="II2" s="1"/>
      <c r="IJ2" s="6" t="s">
        <v>4</v>
      </c>
      <c r="IK2" s="4"/>
      <c r="IL2" s="1"/>
      <c r="IM2" s="1"/>
      <c r="IN2" s="1"/>
      <c r="IO2" s="2"/>
      <c r="IP2" s="2"/>
      <c r="IQ2" s="2"/>
      <c r="IR2" s="2"/>
      <c r="IS2" s="2"/>
      <c r="IT2" s="1"/>
      <c r="IU2" s="1"/>
      <c r="IV2" s="5"/>
      <c r="IW2" s="5"/>
      <c r="IX2" s="5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2"/>
      <c r="JK2" s="2"/>
      <c r="JL2" s="2"/>
      <c r="JM2" s="2"/>
      <c r="JN2" s="1"/>
      <c r="JO2" s="6" t="s">
        <v>4</v>
      </c>
      <c r="JP2" s="4"/>
      <c r="JQ2" s="1"/>
      <c r="JR2" s="1"/>
      <c r="JS2" s="1"/>
      <c r="JT2" s="2"/>
      <c r="JU2" s="2"/>
      <c r="JV2" s="2"/>
      <c r="JW2" s="2"/>
      <c r="JX2" s="2"/>
      <c r="JY2" s="1"/>
      <c r="JZ2" s="1"/>
      <c r="KA2" s="5"/>
      <c r="KB2" s="5"/>
      <c r="KC2" s="5"/>
      <c r="KD2" s="1"/>
      <c r="KE2" s="1"/>
      <c r="KF2" s="1"/>
      <c r="KG2" s="1"/>
      <c r="KH2" s="1"/>
      <c r="KK2" s="1"/>
      <c r="KL2" s="1"/>
      <c r="KM2" s="1"/>
      <c r="KN2" s="1"/>
      <c r="KO2" s="2"/>
      <c r="KP2" s="2"/>
      <c r="KQ2" s="2"/>
      <c r="KR2" s="2"/>
      <c r="KS2" s="1"/>
      <c r="KT2" s="6" t="s">
        <v>4</v>
      </c>
      <c r="KU2" s="4"/>
      <c r="KV2" s="1"/>
      <c r="KW2" s="1"/>
      <c r="KX2" s="1"/>
      <c r="KY2" s="2"/>
      <c r="KZ2" s="2"/>
      <c r="LA2" s="2"/>
      <c r="LB2" s="2"/>
      <c r="LC2" s="2"/>
      <c r="LD2" s="1"/>
      <c r="LE2" s="1"/>
      <c r="LF2" s="5"/>
      <c r="LG2" s="5"/>
      <c r="LH2" s="5"/>
      <c r="LI2" s="1"/>
      <c r="LJ2" s="1"/>
      <c r="LK2" s="1"/>
      <c r="LL2" s="1"/>
      <c r="LM2" s="1"/>
      <c r="LY2" s="227" t="s">
        <v>4</v>
      </c>
    </row>
    <row r="3" spans="2:337" ht="15" hidden="1" customHeight="1">
      <c r="B3" s="1"/>
      <c r="C3" s="1"/>
      <c r="D3" s="2"/>
      <c r="E3" s="2"/>
      <c r="F3" s="2"/>
      <c r="G3" s="2"/>
      <c r="H3" s="1"/>
      <c r="I3" s="6" t="s">
        <v>1</v>
      </c>
      <c r="J3" s="4"/>
      <c r="K3" s="1"/>
      <c r="L3" s="1"/>
      <c r="M3" s="1"/>
      <c r="N3" s="2"/>
      <c r="O3" s="2"/>
      <c r="P3" s="2"/>
      <c r="Q3" s="2"/>
      <c r="R3" s="2"/>
      <c r="S3" s="1"/>
      <c r="T3" s="1"/>
      <c r="U3" s="5"/>
      <c r="V3" s="5"/>
      <c r="W3" s="5"/>
      <c r="X3" s="1"/>
      <c r="Y3" s="1"/>
      <c r="Z3" s="1"/>
      <c r="AA3" s="1"/>
      <c r="AB3" s="1"/>
      <c r="AC3" s="1"/>
      <c r="AD3" s="1"/>
      <c r="AE3" s="1"/>
      <c r="AF3" s="1"/>
      <c r="AG3" s="1"/>
      <c r="AH3" s="2"/>
      <c r="AI3" s="2"/>
      <c r="AJ3" s="1"/>
      <c r="AK3" s="2"/>
      <c r="AL3" s="1"/>
      <c r="AM3" s="6" t="s">
        <v>1</v>
      </c>
      <c r="AN3" s="4"/>
      <c r="AO3" s="1"/>
      <c r="AP3" s="2"/>
      <c r="AQ3" s="2"/>
      <c r="AR3" s="2"/>
      <c r="AS3" s="2"/>
      <c r="AT3" s="2"/>
      <c r="AU3" s="2"/>
      <c r="AV3" s="2"/>
      <c r="AW3" s="1"/>
      <c r="AX3" s="5"/>
      <c r="AY3" s="5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2"/>
      <c r="BN3" s="1"/>
      <c r="BO3" s="6" t="s">
        <v>1</v>
      </c>
      <c r="BP3" s="4"/>
      <c r="BQ3" s="1"/>
      <c r="BR3" s="2"/>
      <c r="BS3" s="2"/>
      <c r="BT3" s="2"/>
      <c r="BU3" s="2"/>
      <c r="BV3" s="2"/>
      <c r="BW3" s="2"/>
      <c r="BX3" s="2"/>
      <c r="BY3" s="1"/>
      <c r="BZ3" s="1"/>
      <c r="CA3" s="5"/>
      <c r="CB3" s="5"/>
      <c r="CC3" s="1"/>
      <c r="CD3" s="1"/>
      <c r="CE3" s="1"/>
      <c r="CF3" s="1"/>
      <c r="CG3" s="1"/>
      <c r="CH3" s="1"/>
      <c r="CJ3" s="1"/>
      <c r="CK3" s="1"/>
      <c r="CL3" s="1"/>
      <c r="CM3" s="2"/>
      <c r="CN3" s="2"/>
      <c r="CO3" s="1"/>
      <c r="CP3" s="2"/>
      <c r="CQ3" s="1"/>
      <c r="CR3" s="6" t="s">
        <v>1</v>
      </c>
      <c r="CS3" s="4"/>
      <c r="CT3" s="1"/>
      <c r="CU3" s="2"/>
      <c r="CV3" s="2"/>
      <c r="CW3" s="2"/>
      <c r="CX3" s="2"/>
      <c r="CY3" s="2"/>
      <c r="CZ3" s="2"/>
      <c r="DA3" s="2"/>
      <c r="DB3" s="1"/>
      <c r="DC3" s="1"/>
      <c r="DD3" s="5"/>
      <c r="DE3" s="5"/>
      <c r="DF3" s="1"/>
      <c r="DG3" s="1"/>
      <c r="DH3" s="1"/>
      <c r="DI3" s="1"/>
      <c r="DJ3" s="1"/>
      <c r="DK3" s="1"/>
      <c r="DL3" s="1"/>
      <c r="DM3" s="1"/>
      <c r="DN3" s="1"/>
      <c r="DO3" s="1"/>
      <c r="DP3" s="2"/>
      <c r="DQ3" s="2"/>
      <c r="DR3" s="1"/>
      <c r="DS3" s="2"/>
      <c r="DT3" s="1"/>
      <c r="DU3" s="6" t="s">
        <v>1</v>
      </c>
      <c r="DV3" s="4"/>
      <c r="DW3" s="1"/>
      <c r="DX3" s="2"/>
      <c r="DY3" s="2"/>
      <c r="DZ3" s="2"/>
      <c r="EA3" s="2"/>
      <c r="EB3" s="2"/>
      <c r="EC3" s="2"/>
      <c r="ED3" s="2"/>
      <c r="EE3" s="1"/>
      <c r="EF3" s="1"/>
      <c r="EG3" s="5"/>
      <c r="EH3" s="5"/>
      <c r="EI3" s="1"/>
      <c r="EJ3" s="1"/>
      <c r="EK3" s="1"/>
      <c r="EL3" s="1"/>
      <c r="EM3" s="1"/>
      <c r="EN3" s="1"/>
      <c r="EO3" s="1"/>
      <c r="EP3" s="1"/>
      <c r="EQ3" s="1"/>
      <c r="ER3" s="1"/>
      <c r="ES3" s="2"/>
      <c r="ET3" s="2"/>
      <c r="EU3" s="1"/>
      <c r="EV3" s="2"/>
      <c r="EW3" s="1"/>
      <c r="EX3" s="6" t="s">
        <v>1</v>
      </c>
      <c r="EY3" s="4"/>
      <c r="EZ3" s="1"/>
      <c r="FA3" s="2"/>
      <c r="FB3" s="2"/>
      <c r="FC3" s="2"/>
      <c r="FD3" s="2"/>
      <c r="FE3" s="2"/>
      <c r="FF3" s="2"/>
      <c r="FG3" s="2"/>
      <c r="FH3" s="1"/>
      <c r="FI3" s="1"/>
      <c r="FJ3" s="5"/>
      <c r="FK3" s="5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2"/>
      <c r="FX3" s="2"/>
      <c r="FY3" s="2"/>
      <c r="FZ3" s="2"/>
      <c r="GA3" s="1"/>
      <c r="GB3" s="6" t="s">
        <v>1</v>
      </c>
      <c r="GC3" s="4"/>
      <c r="GD3" s="1"/>
      <c r="GE3" s="2"/>
      <c r="GF3" s="2"/>
      <c r="GG3" s="2"/>
      <c r="GH3" s="2"/>
      <c r="GI3" s="2"/>
      <c r="GJ3" s="2"/>
      <c r="GK3" s="2"/>
      <c r="GL3" s="1"/>
      <c r="GM3" s="1"/>
      <c r="GN3" s="5"/>
      <c r="GO3" s="5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2"/>
      <c r="HB3" s="2"/>
      <c r="HC3" s="2"/>
      <c r="HD3" s="2"/>
      <c r="HE3" s="1"/>
      <c r="HF3" s="6" t="s">
        <v>1</v>
      </c>
      <c r="HG3" s="4"/>
      <c r="HH3" s="1"/>
      <c r="HI3" s="1"/>
      <c r="HJ3" s="2"/>
      <c r="HK3" s="2"/>
      <c r="HL3" s="2"/>
      <c r="HM3" s="2"/>
      <c r="HN3" s="2"/>
      <c r="HO3" s="1"/>
      <c r="HP3" s="1"/>
      <c r="HQ3" s="5"/>
      <c r="HR3" s="5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2"/>
      <c r="IF3" s="2"/>
      <c r="IG3" s="2"/>
      <c r="IH3" s="2"/>
      <c r="II3" s="1"/>
      <c r="IJ3" s="6" t="s">
        <v>1</v>
      </c>
      <c r="IK3" s="4"/>
      <c r="IL3" s="1"/>
      <c r="IM3" s="1"/>
      <c r="IN3" s="1"/>
      <c r="IO3" s="2"/>
      <c r="IP3" s="2"/>
      <c r="IQ3" s="2"/>
      <c r="IR3" s="2"/>
      <c r="IS3" s="2"/>
      <c r="IT3" s="1"/>
      <c r="IU3" s="1"/>
      <c r="IV3" s="5"/>
      <c r="IW3" s="5"/>
      <c r="IX3" s="5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2"/>
      <c r="JK3" s="2"/>
      <c r="JL3" s="2"/>
      <c r="JM3" s="2"/>
      <c r="JN3" s="1"/>
      <c r="JO3" s="6" t="s">
        <v>1</v>
      </c>
      <c r="JP3" s="4"/>
      <c r="JQ3" s="1"/>
      <c r="JR3" s="1"/>
      <c r="JS3" s="1"/>
      <c r="JT3" s="2"/>
      <c r="JU3" s="2"/>
      <c r="JV3" s="2"/>
      <c r="JW3" s="2"/>
      <c r="JX3" s="2"/>
      <c r="JY3" s="1"/>
      <c r="JZ3" s="1"/>
      <c r="KA3" s="5"/>
      <c r="KB3" s="5"/>
      <c r="KC3" s="5"/>
      <c r="KD3" s="1"/>
      <c r="KE3" s="1"/>
      <c r="KF3" s="1"/>
      <c r="KG3" s="1"/>
      <c r="KH3" s="1"/>
      <c r="KK3" s="1"/>
      <c r="KL3" s="1"/>
      <c r="KM3" s="1"/>
      <c r="KN3" s="1"/>
      <c r="KO3" s="2"/>
      <c r="KP3" s="2"/>
      <c r="KQ3" s="2"/>
      <c r="KR3" s="2"/>
      <c r="KS3" s="1"/>
      <c r="KT3" s="6" t="s">
        <v>1</v>
      </c>
      <c r="KU3" s="4"/>
      <c r="KV3" s="1"/>
      <c r="KW3" s="1"/>
      <c r="KX3" s="1"/>
      <c r="KY3" s="2"/>
      <c r="KZ3" s="2"/>
      <c r="LA3" s="2"/>
      <c r="LB3" s="2"/>
      <c r="LC3" s="2"/>
      <c r="LD3" s="1"/>
      <c r="LE3" s="1"/>
      <c r="LF3" s="5"/>
      <c r="LG3" s="5"/>
      <c r="LH3" s="5"/>
      <c r="LI3" s="1"/>
      <c r="LJ3" s="1"/>
      <c r="LK3" s="1"/>
      <c r="LL3" s="1"/>
      <c r="LM3" s="1"/>
      <c r="LY3" s="1061" t="s">
        <v>1</v>
      </c>
    </row>
    <row r="4" spans="2:337" ht="15" hidden="1" customHeight="1">
      <c r="B4" s="1"/>
      <c r="C4" s="1"/>
      <c r="D4" s="2"/>
      <c r="E4" s="2"/>
      <c r="F4" s="2"/>
      <c r="G4" s="2"/>
      <c r="H4" s="1"/>
      <c r="I4" s="6" t="s">
        <v>3</v>
      </c>
      <c r="J4" s="4"/>
      <c r="K4" s="1"/>
      <c r="L4" s="1"/>
      <c r="M4" s="1"/>
      <c r="N4" s="2"/>
      <c r="O4" s="2"/>
      <c r="P4" s="2"/>
      <c r="Q4" s="2"/>
      <c r="R4" s="2"/>
      <c r="S4" s="1"/>
      <c r="T4" s="1"/>
      <c r="U4" s="5"/>
      <c r="V4" s="5"/>
      <c r="W4" s="5"/>
      <c r="X4" s="1"/>
      <c r="Y4" s="1"/>
      <c r="Z4" s="1"/>
      <c r="AA4" s="1"/>
      <c r="AB4" s="1"/>
      <c r="AC4" s="1"/>
      <c r="AD4" s="1"/>
      <c r="AE4" s="1"/>
      <c r="AF4" s="1"/>
      <c r="AG4" s="1"/>
      <c r="AH4" s="2"/>
      <c r="AI4" s="2"/>
      <c r="AJ4" s="1"/>
      <c r="AK4" s="2"/>
      <c r="AL4" s="1"/>
      <c r="AM4" s="6" t="s">
        <v>3</v>
      </c>
      <c r="AN4" s="4"/>
      <c r="AO4" s="1"/>
      <c r="AP4" s="2"/>
      <c r="AQ4" s="2"/>
      <c r="AR4" s="2"/>
      <c r="AS4" s="2"/>
      <c r="AT4" s="2"/>
      <c r="AU4" s="2"/>
      <c r="AV4" s="2"/>
      <c r="AW4" s="1"/>
      <c r="AX4" s="5"/>
      <c r="AY4" s="5"/>
      <c r="AZ4" s="1"/>
      <c r="BA4" s="1"/>
      <c r="BB4" s="1"/>
      <c r="BC4" s="1"/>
      <c r="BD4" s="1"/>
      <c r="BE4" s="1"/>
      <c r="BF4" s="1"/>
      <c r="BG4" s="1"/>
      <c r="BH4" s="1"/>
      <c r="BI4" s="1"/>
      <c r="BJ4" s="2"/>
      <c r="BK4" s="2"/>
      <c r="BL4" s="1"/>
      <c r="BM4" s="2"/>
      <c r="BN4" s="1"/>
      <c r="BO4" s="6" t="s">
        <v>3</v>
      </c>
      <c r="BP4" s="4"/>
      <c r="BQ4" s="1"/>
      <c r="BR4" s="2"/>
      <c r="BS4" s="2"/>
      <c r="BT4" s="2"/>
      <c r="BU4" s="2"/>
      <c r="BV4" s="2"/>
      <c r="BW4" s="2"/>
      <c r="BX4" s="2"/>
      <c r="BY4" s="1"/>
      <c r="BZ4" s="1"/>
      <c r="CA4" s="5"/>
      <c r="CB4" s="5"/>
      <c r="CC4" s="1"/>
      <c r="CD4" s="1"/>
      <c r="CE4" s="1"/>
      <c r="CF4" s="1"/>
      <c r="CG4" s="1"/>
      <c r="CH4" s="1"/>
      <c r="CJ4" s="1"/>
      <c r="CK4" s="1"/>
      <c r="CL4" s="1"/>
      <c r="CM4" s="2"/>
      <c r="CN4" s="2"/>
      <c r="CO4" s="1"/>
      <c r="CP4" s="2"/>
      <c r="CQ4" s="1"/>
      <c r="CR4" s="6" t="s">
        <v>3</v>
      </c>
      <c r="CS4" s="4"/>
      <c r="CT4" s="1"/>
      <c r="CU4" s="2"/>
      <c r="CV4" s="2"/>
      <c r="CW4" s="2"/>
      <c r="CX4" s="2"/>
      <c r="CY4" s="2"/>
      <c r="CZ4" s="2"/>
      <c r="DA4" s="2"/>
      <c r="DB4" s="1"/>
      <c r="DC4" s="1"/>
      <c r="DD4" s="5"/>
      <c r="DE4" s="5"/>
      <c r="DF4" s="1"/>
      <c r="DG4" s="1"/>
      <c r="DH4" s="1"/>
      <c r="DI4" s="1"/>
      <c r="DJ4" s="1"/>
      <c r="DK4" s="1"/>
      <c r="DL4" s="1"/>
      <c r="DM4" s="1"/>
      <c r="DN4" s="1"/>
      <c r="DO4" s="1"/>
      <c r="DP4" s="2"/>
      <c r="DQ4" s="2"/>
      <c r="DR4" s="1"/>
      <c r="DS4" s="2"/>
      <c r="DT4" s="1"/>
      <c r="DU4" s="6" t="s">
        <v>3</v>
      </c>
      <c r="DV4" s="4"/>
      <c r="DW4" s="1"/>
      <c r="DX4" s="2"/>
      <c r="DY4" s="2"/>
      <c r="DZ4" s="2"/>
      <c r="EA4" s="2"/>
      <c r="EB4" s="2"/>
      <c r="EC4" s="2"/>
      <c r="ED4" s="2"/>
      <c r="EE4" s="1"/>
      <c r="EF4" s="1"/>
      <c r="EG4" s="5"/>
      <c r="EH4" s="5"/>
      <c r="EI4" s="1"/>
      <c r="EJ4" s="1"/>
      <c r="EK4" s="1"/>
      <c r="EL4" s="1"/>
      <c r="EM4" s="1"/>
      <c r="EN4" s="1"/>
      <c r="EO4" s="1"/>
      <c r="EP4" s="1"/>
      <c r="EQ4" s="1"/>
      <c r="ER4" s="1"/>
      <c r="ES4" s="2"/>
      <c r="ET4" s="2"/>
      <c r="EU4" s="1"/>
      <c r="EV4" s="2"/>
      <c r="EW4" s="1"/>
      <c r="EX4" s="6" t="s">
        <v>3</v>
      </c>
      <c r="EY4" s="4"/>
      <c r="EZ4" s="1"/>
      <c r="FA4" s="2"/>
      <c r="FB4" s="2"/>
      <c r="FC4" s="2"/>
      <c r="FD4" s="2"/>
      <c r="FE4" s="2"/>
      <c r="FF4" s="2"/>
      <c r="FG4" s="2"/>
      <c r="FH4" s="1"/>
      <c r="FI4" s="1"/>
      <c r="FJ4" s="5"/>
      <c r="FK4" s="5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2"/>
      <c r="FX4" s="2"/>
      <c r="FY4" s="2"/>
      <c r="FZ4" s="2"/>
      <c r="GA4" s="1"/>
      <c r="GB4" s="6" t="s">
        <v>3</v>
      </c>
      <c r="GC4" s="4"/>
      <c r="GD4" s="1"/>
      <c r="GE4" s="2"/>
      <c r="GF4" s="2"/>
      <c r="GG4" s="2"/>
      <c r="GH4" s="2"/>
      <c r="GI4" s="2"/>
      <c r="GJ4" s="2"/>
      <c r="GK4" s="2"/>
      <c r="GL4" s="1"/>
      <c r="GM4" s="1"/>
      <c r="GN4" s="5"/>
      <c r="GO4" s="5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2"/>
      <c r="HB4" s="2"/>
      <c r="HC4" s="2"/>
      <c r="HD4" s="2"/>
      <c r="HE4" s="1"/>
      <c r="HF4" s="6" t="s">
        <v>3</v>
      </c>
      <c r="HG4" s="4"/>
      <c r="HH4" s="1"/>
      <c r="HI4" s="1"/>
      <c r="HJ4" s="2"/>
      <c r="HK4" s="2"/>
      <c r="HL4" s="2"/>
      <c r="HM4" s="2"/>
      <c r="HN4" s="2"/>
      <c r="HO4" s="1"/>
      <c r="HP4" s="1"/>
      <c r="HQ4" s="5"/>
      <c r="HR4" s="5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2"/>
      <c r="IF4" s="2"/>
      <c r="IG4" s="2"/>
      <c r="IH4" s="2"/>
      <c r="II4" s="1"/>
      <c r="IJ4" s="6" t="s">
        <v>3</v>
      </c>
      <c r="IK4" s="4"/>
      <c r="IL4" s="1"/>
      <c r="IM4" s="1"/>
      <c r="IN4" s="1"/>
      <c r="IO4" s="2"/>
      <c r="IP4" s="2"/>
      <c r="IQ4" s="2"/>
      <c r="IR4" s="2"/>
      <c r="IS4" s="2"/>
      <c r="IT4" s="1"/>
      <c r="IU4" s="1"/>
      <c r="IV4" s="5"/>
      <c r="IW4" s="5"/>
      <c r="IX4" s="5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2"/>
      <c r="JK4" s="2"/>
      <c r="JL4" s="2"/>
      <c r="JM4" s="2"/>
      <c r="JN4" s="1"/>
      <c r="JO4" s="6" t="s">
        <v>3</v>
      </c>
      <c r="JP4" s="4"/>
      <c r="JQ4" s="1"/>
      <c r="JR4" s="1"/>
      <c r="JS4" s="1"/>
      <c r="JT4" s="2"/>
      <c r="JU4" s="2"/>
      <c r="JV4" s="2"/>
      <c r="JW4" s="2"/>
      <c r="JX4" s="2"/>
      <c r="JY4" s="1"/>
      <c r="JZ4" s="1"/>
      <c r="KA4" s="5"/>
      <c r="KB4" s="5"/>
      <c r="KC4" s="5"/>
      <c r="KD4" s="1"/>
      <c r="KE4" s="1"/>
      <c r="KF4" s="1"/>
      <c r="KG4" s="1"/>
      <c r="KH4" s="1"/>
      <c r="KK4" s="1"/>
      <c r="KL4" s="1"/>
      <c r="KM4" s="1"/>
      <c r="KN4" s="1"/>
      <c r="KO4" s="2"/>
      <c r="KP4" s="2"/>
      <c r="KQ4" s="2"/>
      <c r="KR4" s="2"/>
      <c r="KS4" s="1"/>
      <c r="KT4" s="6" t="s">
        <v>3</v>
      </c>
      <c r="KU4" s="4"/>
      <c r="KV4" s="1"/>
      <c r="KW4" s="1"/>
      <c r="KX4" s="1"/>
      <c r="KY4" s="2"/>
      <c r="KZ4" s="2"/>
      <c r="LA4" s="2"/>
      <c r="LB4" s="2"/>
      <c r="LC4" s="2"/>
      <c r="LD4" s="1"/>
      <c r="LE4" s="1"/>
      <c r="LF4" s="5"/>
      <c r="LG4" s="5"/>
      <c r="LH4" s="5"/>
      <c r="LI4" s="1"/>
      <c r="LJ4" s="1"/>
      <c r="LK4" s="1"/>
      <c r="LL4" s="1"/>
      <c r="LM4" s="1"/>
      <c r="LY4" s="227" t="s">
        <v>27</v>
      </c>
    </row>
    <row r="5" spans="2:337" ht="15" hidden="1" customHeight="1">
      <c r="B5" s="1"/>
      <c r="C5" s="1"/>
      <c r="D5" s="2"/>
      <c r="E5" s="2"/>
      <c r="F5" s="2"/>
      <c r="G5" s="2"/>
      <c r="H5" s="1"/>
      <c r="I5" s="6" t="s">
        <v>7</v>
      </c>
      <c r="J5" s="4"/>
      <c r="K5" s="1"/>
      <c r="L5" s="1"/>
      <c r="M5" s="1"/>
      <c r="N5" s="2"/>
      <c r="O5" s="2"/>
      <c r="P5" s="2"/>
      <c r="Q5" s="2"/>
      <c r="R5" s="2"/>
      <c r="S5" s="1"/>
      <c r="T5" s="1"/>
      <c r="U5" s="5"/>
      <c r="V5" s="5"/>
      <c r="W5" s="5"/>
      <c r="X5" s="1"/>
      <c r="Y5" s="1"/>
      <c r="Z5" s="1"/>
      <c r="AA5" s="1"/>
      <c r="AB5" s="1"/>
      <c r="AC5" s="1"/>
      <c r="AD5" s="1"/>
      <c r="AE5" s="1"/>
      <c r="AF5" s="1"/>
      <c r="AG5" s="1"/>
      <c r="AH5" s="2"/>
      <c r="AI5" s="2"/>
      <c r="AJ5" s="1"/>
      <c r="AK5" s="2"/>
      <c r="AL5" s="1"/>
      <c r="AM5" s="6" t="s">
        <v>7</v>
      </c>
      <c r="AN5" s="4"/>
      <c r="AO5" s="1"/>
      <c r="AP5" s="2"/>
      <c r="AQ5" s="2"/>
      <c r="AR5" s="2"/>
      <c r="AS5" s="2"/>
      <c r="AT5" s="2"/>
      <c r="AU5" s="2"/>
      <c r="AV5" s="2"/>
      <c r="AW5" s="1"/>
      <c r="AX5" s="5"/>
      <c r="AY5" s="5"/>
      <c r="AZ5" s="1"/>
      <c r="BA5" s="1"/>
      <c r="BB5" s="1"/>
      <c r="BC5" s="1"/>
      <c r="BD5" s="1"/>
      <c r="BE5" s="1"/>
      <c r="BF5" s="1"/>
      <c r="BG5" s="1"/>
      <c r="BH5" s="1"/>
      <c r="BI5" s="1"/>
      <c r="BJ5" s="2"/>
      <c r="BK5" s="2"/>
      <c r="BL5" s="1"/>
      <c r="BM5" s="2"/>
      <c r="BN5" s="1"/>
      <c r="BO5" s="6" t="s">
        <v>7</v>
      </c>
      <c r="BP5" s="4"/>
      <c r="BQ5" s="1"/>
      <c r="BR5" s="2"/>
      <c r="BS5" s="2"/>
      <c r="BT5" s="2"/>
      <c r="BU5" s="2"/>
      <c r="BV5" s="2"/>
      <c r="BW5" s="2"/>
      <c r="BX5" s="2"/>
      <c r="BY5" s="1"/>
      <c r="BZ5" s="1"/>
      <c r="CA5" s="5"/>
      <c r="CB5" s="5"/>
      <c r="CC5" s="1"/>
      <c r="CD5" s="1"/>
      <c r="CE5" s="1"/>
      <c r="CF5" s="1"/>
      <c r="CG5" s="1"/>
      <c r="CH5" s="1"/>
      <c r="CJ5" s="1"/>
      <c r="CK5" s="1"/>
      <c r="CL5" s="1"/>
      <c r="CM5" s="2"/>
      <c r="CN5" s="2"/>
      <c r="CO5" s="1"/>
      <c r="CP5" s="2"/>
      <c r="CQ5" s="1"/>
      <c r="CR5" s="6" t="s">
        <v>7</v>
      </c>
      <c r="CS5" s="4"/>
      <c r="CT5" s="1"/>
      <c r="CU5" s="2"/>
      <c r="CV5" s="2"/>
      <c r="CW5" s="2"/>
      <c r="CX5" s="2"/>
      <c r="CY5" s="2"/>
      <c r="CZ5" s="2"/>
      <c r="DA5" s="2"/>
      <c r="DB5" s="1"/>
      <c r="DC5" s="1"/>
      <c r="DD5" s="5"/>
      <c r="DE5" s="5"/>
      <c r="DF5" s="1"/>
      <c r="DG5" s="1"/>
      <c r="DH5" s="1"/>
      <c r="DI5" s="1"/>
      <c r="DJ5" s="1"/>
      <c r="DK5" s="1"/>
      <c r="DL5" s="1"/>
      <c r="DM5" s="1"/>
      <c r="DN5" s="1"/>
      <c r="DO5" s="1"/>
      <c r="DP5" s="2"/>
      <c r="DQ5" s="2"/>
      <c r="DR5" s="1"/>
      <c r="DS5" s="2"/>
      <c r="DT5" s="1"/>
      <c r="DU5" s="6" t="s">
        <v>7</v>
      </c>
      <c r="DV5" s="4"/>
      <c r="DW5" s="1"/>
      <c r="DX5" s="2"/>
      <c r="DY5" s="2"/>
      <c r="DZ5" s="2"/>
      <c r="EA5" s="2"/>
      <c r="EB5" s="2"/>
      <c r="EC5" s="2"/>
      <c r="ED5" s="2"/>
      <c r="EE5" s="1"/>
      <c r="EF5" s="1"/>
      <c r="EG5" s="5"/>
      <c r="EH5" s="5"/>
      <c r="EI5" s="1"/>
      <c r="EJ5" s="1"/>
      <c r="EK5" s="1"/>
      <c r="EL5" s="1"/>
      <c r="EM5" s="1"/>
      <c r="EN5" s="1"/>
      <c r="EO5" s="1"/>
      <c r="EP5" s="1"/>
      <c r="EQ5" s="1"/>
      <c r="ER5" s="1"/>
      <c r="ES5" s="2"/>
      <c r="ET5" s="2"/>
      <c r="EU5" s="1"/>
      <c r="EV5" s="2"/>
      <c r="EW5" s="1"/>
      <c r="EX5" s="6" t="s">
        <v>7</v>
      </c>
      <c r="EY5" s="4"/>
      <c r="EZ5" s="1"/>
      <c r="FA5" s="2"/>
      <c r="FB5" s="2"/>
      <c r="FC5" s="2"/>
      <c r="FD5" s="2"/>
      <c r="FE5" s="2"/>
      <c r="FF5" s="2"/>
      <c r="FG5" s="2"/>
      <c r="FH5" s="1"/>
      <c r="FI5" s="1"/>
      <c r="FJ5" s="5"/>
      <c r="FK5" s="5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2"/>
      <c r="FX5" s="2"/>
      <c r="FY5" s="2"/>
      <c r="FZ5" s="2"/>
      <c r="GA5" s="1"/>
      <c r="GB5" s="6" t="s">
        <v>7</v>
      </c>
      <c r="GC5" s="4"/>
      <c r="GD5" s="1"/>
      <c r="GE5" s="2"/>
      <c r="GF5" s="2"/>
      <c r="GG5" s="2"/>
      <c r="GH5" s="2"/>
      <c r="GI5" s="2"/>
      <c r="GJ5" s="2"/>
      <c r="GK5" s="2"/>
      <c r="GL5" s="1"/>
      <c r="GM5" s="1"/>
      <c r="GN5" s="5"/>
      <c r="GO5" s="5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2"/>
      <c r="HB5" s="2"/>
      <c r="HC5" s="2"/>
      <c r="HD5" s="2"/>
      <c r="HE5" s="1"/>
      <c r="HF5" s="6" t="s">
        <v>7</v>
      </c>
      <c r="HG5" s="4"/>
      <c r="HH5" s="1"/>
      <c r="HI5" s="1"/>
      <c r="HJ5" s="2"/>
      <c r="HK5" s="2"/>
      <c r="HL5" s="2"/>
      <c r="HM5" s="2"/>
      <c r="HN5" s="2"/>
      <c r="HO5" s="1"/>
      <c r="HP5" s="1"/>
      <c r="HQ5" s="5"/>
      <c r="HR5" s="5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2"/>
      <c r="IF5" s="2"/>
      <c r="IG5" s="2"/>
      <c r="IH5" s="2"/>
      <c r="II5" s="1"/>
      <c r="IJ5" s="6" t="s">
        <v>7</v>
      </c>
      <c r="IK5" s="4"/>
      <c r="IL5" s="1"/>
      <c r="IM5" s="1"/>
      <c r="IN5" s="1"/>
      <c r="IO5" s="2"/>
      <c r="IP5" s="2"/>
      <c r="IQ5" s="2"/>
      <c r="IR5" s="2"/>
      <c r="IS5" s="2"/>
      <c r="IT5" s="1"/>
      <c r="IU5" s="1"/>
      <c r="IV5" s="5"/>
      <c r="IW5" s="5"/>
      <c r="IX5" s="5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2"/>
      <c r="JK5" s="2"/>
      <c r="JL5" s="2"/>
      <c r="JM5" s="2"/>
      <c r="JN5" s="1"/>
      <c r="JO5" s="6" t="s">
        <v>7</v>
      </c>
      <c r="JP5" s="4"/>
      <c r="JQ5" s="1"/>
      <c r="JR5" s="1"/>
      <c r="JS5" s="1"/>
      <c r="JT5" s="2"/>
      <c r="JU5" s="2"/>
      <c r="JV5" s="2"/>
      <c r="JW5" s="2"/>
      <c r="JX5" s="2"/>
      <c r="JY5" s="1"/>
      <c r="JZ5" s="1"/>
      <c r="KA5" s="5"/>
      <c r="KB5" s="5"/>
      <c r="KC5" s="5"/>
      <c r="KD5" s="1"/>
      <c r="KE5" s="1"/>
      <c r="KF5" s="1"/>
      <c r="KG5" s="1"/>
      <c r="KH5" s="1"/>
      <c r="KK5" s="1"/>
      <c r="KL5" s="1"/>
      <c r="KM5" s="1"/>
      <c r="KN5" s="1"/>
      <c r="KO5" s="2"/>
      <c r="KP5" s="2"/>
      <c r="KQ5" s="2"/>
      <c r="KR5" s="2"/>
      <c r="KS5" s="1"/>
      <c r="KT5" s="6" t="s">
        <v>7</v>
      </c>
      <c r="KU5" s="4"/>
      <c r="KV5" s="1"/>
      <c r="KW5" s="1"/>
      <c r="KX5" s="1"/>
      <c r="KY5" s="2"/>
      <c r="KZ5" s="2"/>
      <c r="LA5" s="2"/>
      <c r="LB5" s="2"/>
      <c r="LC5" s="2"/>
      <c r="LD5" s="1"/>
      <c r="LE5" s="1"/>
      <c r="LF5" s="5"/>
      <c r="LG5" s="5"/>
      <c r="LH5" s="5"/>
      <c r="LI5" s="1"/>
      <c r="LJ5" s="1"/>
      <c r="LK5" s="1"/>
      <c r="LL5" s="1"/>
      <c r="LM5" s="1"/>
      <c r="LY5" s="1046" t="s">
        <v>22</v>
      </c>
    </row>
    <row r="6" spans="2:337" ht="15" hidden="1" customHeight="1">
      <c r="B6" s="1"/>
      <c r="C6" s="1"/>
      <c r="D6" s="2"/>
      <c r="E6" s="2"/>
      <c r="F6" s="2"/>
      <c r="G6" s="2"/>
      <c r="H6" s="1"/>
      <c r="I6" s="6" t="s">
        <v>2</v>
      </c>
      <c r="J6" s="4"/>
      <c r="K6" s="1"/>
      <c r="L6" s="1"/>
      <c r="M6" s="1"/>
      <c r="N6" s="2"/>
      <c r="O6" s="2"/>
      <c r="P6" s="2"/>
      <c r="Q6" s="2"/>
      <c r="R6" s="2"/>
      <c r="S6" s="1"/>
      <c r="T6" s="1"/>
      <c r="U6" s="5"/>
      <c r="V6" s="5"/>
      <c r="W6" s="5"/>
      <c r="X6" s="1"/>
      <c r="Y6" s="1"/>
      <c r="Z6" s="1"/>
      <c r="AA6" s="1"/>
      <c r="AB6" s="1"/>
      <c r="AC6" s="1"/>
      <c r="AD6" s="1"/>
      <c r="AE6" s="1"/>
      <c r="AF6" s="1"/>
      <c r="AG6" s="1"/>
      <c r="AH6" s="2"/>
      <c r="AI6" s="2"/>
      <c r="AJ6" s="1"/>
      <c r="AK6" s="2"/>
      <c r="AL6" s="1"/>
      <c r="AM6" s="6" t="s">
        <v>2</v>
      </c>
      <c r="AN6" s="4"/>
      <c r="AO6" s="1"/>
      <c r="AP6" s="2"/>
      <c r="AQ6" s="2"/>
      <c r="AR6" s="2"/>
      <c r="AS6" s="2"/>
      <c r="AT6" s="2"/>
      <c r="AU6" s="2"/>
      <c r="AV6" s="2"/>
      <c r="AW6" s="1"/>
      <c r="AX6" s="5"/>
      <c r="AY6" s="5"/>
      <c r="AZ6" s="1"/>
      <c r="BA6" s="1"/>
      <c r="BB6" s="1"/>
      <c r="BC6" s="1"/>
      <c r="BD6" s="1"/>
      <c r="BE6" s="1"/>
      <c r="BF6" s="1"/>
      <c r="BG6" s="1"/>
      <c r="BH6" s="1"/>
      <c r="BI6" s="1"/>
      <c r="BJ6" s="2"/>
      <c r="BK6" s="2"/>
      <c r="BL6" s="1"/>
      <c r="BM6" s="2"/>
      <c r="BN6" s="1"/>
      <c r="BO6" s="6" t="s">
        <v>2</v>
      </c>
      <c r="BP6" s="4"/>
      <c r="BQ6" s="1"/>
      <c r="BR6" s="2"/>
      <c r="BS6" s="2"/>
      <c r="BT6" s="2"/>
      <c r="BU6" s="2"/>
      <c r="BV6" s="2"/>
      <c r="BW6" s="2"/>
      <c r="BX6" s="2"/>
      <c r="BY6" s="1"/>
      <c r="BZ6" s="1"/>
      <c r="CA6" s="5"/>
      <c r="CB6" s="5"/>
      <c r="CC6" s="1"/>
      <c r="CD6" s="1"/>
      <c r="CE6" s="1"/>
      <c r="CF6" s="1"/>
      <c r="CG6" s="1"/>
      <c r="CH6" s="1"/>
      <c r="CJ6" s="1"/>
      <c r="CK6" s="1"/>
      <c r="CL6" s="1"/>
      <c r="CM6" s="2"/>
      <c r="CN6" s="2"/>
      <c r="CO6" s="1"/>
      <c r="CP6" s="2"/>
      <c r="CQ6" s="1"/>
      <c r="CR6" s="6" t="s">
        <v>2</v>
      </c>
      <c r="CS6" s="4"/>
      <c r="CT6" s="1"/>
      <c r="CU6" s="2"/>
      <c r="CV6" s="2"/>
      <c r="CW6" s="2"/>
      <c r="CX6" s="2"/>
      <c r="CY6" s="2"/>
      <c r="CZ6" s="2"/>
      <c r="DA6" s="2"/>
      <c r="DB6" s="1"/>
      <c r="DC6" s="1"/>
      <c r="DD6" s="5"/>
      <c r="DE6" s="5"/>
      <c r="DF6" s="1"/>
      <c r="DG6" s="1"/>
      <c r="DH6" s="1"/>
      <c r="DI6" s="1"/>
      <c r="DJ6" s="1"/>
      <c r="DK6" s="1"/>
      <c r="DL6" s="1"/>
      <c r="DM6" s="1"/>
      <c r="DN6" s="1"/>
      <c r="DO6" s="1"/>
      <c r="DP6" s="2"/>
      <c r="DQ6" s="2"/>
      <c r="DR6" s="1"/>
      <c r="DS6" s="2"/>
      <c r="DT6" s="1"/>
      <c r="DU6" s="6" t="s">
        <v>2</v>
      </c>
      <c r="DV6" s="4"/>
      <c r="DW6" s="1"/>
      <c r="DX6" s="2"/>
      <c r="DY6" s="2"/>
      <c r="DZ6" s="2"/>
      <c r="EA6" s="2"/>
      <c r="EB6" s="2"/>
      <c r="EC6" s="2"/>
      <c r="ED6" s="2"/>
      <c r="EE6" s="1"/>
      <c r="EF6" s="1"/>
      <c r="EG6" s="5"/>
      <c r="EH6" s="5"/>
      <c r="EI6" s="1"/>
      <c r="EJ6" s="1"/>
      <c r="EK6" s="1"/>
      <c r="EL6" s="1"/>
      <c r="EM6" s="1"/>
      <c r="EN6" s="1"/>
      <c r="EO6" s="1"/>
      <c r="EP6" s="1"/>
      <c r="EQ6" s="1"/>
      <c r="ER6" s="1"/>
      <c r="ES6" s="2"/>
      <c r="ET6" s="2"/>
      <c r="EU6" s="1"/>
      <c r="EV6" s="2"/>
      <c r="EW6" s="1"/>
      <c r="EX6" s="6" t="s">
        <v>2</v>
      </c>
      <c r="EY6" s="4"/>
      <c r="EZ6" s="1"/>
      <c r="FA6" s="2"/>
      <c r="FB6" s="2"/>
      <c r="FC6" s="2"/>
      <c r="FD6" s="2"/>
      <c r="FE6" s="2"/>
      <c r="FF6" s="2"/>
      <c r="FG6" s="2"/>
      <c r="FH6" s="1"/>
      <c r="FI6" s="1"/>
      <c r="FJ6" s="5"/>
      <c r="FK6" s="5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2"/>
      <c r="FX6" s="2"/>
      <c r="FY6" s="2"/>
      <c r="FZ6" s="2"/>
      <c r="GA6" s="1"/>
      <c r="GB6" s="6" t="s">
        <v>2</v>
      </c>
      <c r="GC6" s="4"/>
      <c r="GD6" s="1"/>
      <c r="GE6" s="2"/>
      <c r="GF6" s="2"/>
      <c r="GG6" s="2"/>
      <c r="GH6" s="2"/>
      <c r="GI6" s="2"/>
      <c r="GJ6" s="2"/>
      <c r="GK6" s="2"/>
      <c r="GL6" s="1"/>
      <c r="GM6" s="1"/>
      <c r="GN6" s="5"/>
      <c r="GO6" s="5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2"/>
      <c r="HB6" s="2"/>
      <c r="HC6" s="2"/>
      <c r="HD6" s="2"/>
      <c r="HE6" s="1"/>
      <c r="HF6" s="6" t="s">
        <v>2</v>
      </c>
      <c r="HG6" s="4"/>
      <c r="HH6" s="1"/>
      <c r="HI6" s="1"/>
      <c r="HJ6" s="2"/>
      <c r="HK6" s="2"/>
      <c r="HL6" s="2"/>
      <c r="HM6" s="2"/>
      <c r="HN6" s="2"/>
      <c r="HO6" s="1"/>
      <c r="HP6" s="1"/>
      <c r="HQ6" s="5"/>
      <c r="HR6" s="5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2"/>
      <c r="IF6" s="2"/>
      <c r="IG6" s="2"/>
      <c r="IH6" s="2"/>
      <c r="II6" s="1"/>
      <c r="IJ6" s="6" t="s">
        <v>2</v>
      </c>
      <c r="IK6" s="4"/>
      <c r="IL6" s="1"/>
      <c r="IM6" s="1"/>
      <c r="IN6" s="1"/>
      <c r="IO6" s="2"/>
      <c r="IP6" s="2"/>
      <c r="IQ6" s="2"/>
      <c r="IR6" s="2"/>
      <c r="IS6" s="2"/>
      <c r="IT6" s="1"/>
      <c r="IU6" s="1"/>
      <c r="IV6" s="5"/>
      <c r="IW6" s="5"/>
      <c r="IX6" s="5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2"/>
      <c r="JK6" s="2"/>
      <c r="JL6" s="2"/>
      <c r="JM6" s="2"/>
      <c r="JN6" s="1"/>
      <c r="JO6" s="6" t="s">
        <v>2</v>
      </c>
      <c r="JP6" s="4"/>
      <c r="JQ6" s="1"/>
      <c r="JR6" s="1"/>
      <c r="JS6" s="1"/>
      <c r="JT6" s="2"/>
      <c r="JU6" s="2"/>
      <c r="JV6" s="2"/>
      <c r="JW6" s="2"/>
      <c r="JX6" s="2"/>
      <c r="JY6" s="1"/>
      <c r="JZ6" s="1"/>
      <c r="KA6" s="5"/>
      <c r="KB6" s="5"/>
      <c r="KC6" s="5"/>
      <c r="KD6" s="1"/>
      <c r="KE6" s="1"/>
      <c r="KF6" s="1"/>
      <c r="KG6" s="1"/>
      <c r="KH6" s="1"/>
      <c r="KK6" s="1"/>
      <c r="KL6" s="1"/>
      <c r="KM6" s="1"/>
      <c r="KN6" s="1"/>
      <c r="KO6" s="2"/>
      <c r="KP6" s="2"/>
      <c r="KQ6" s="2"/>
      <c r="KR6" s="2"/>
      <c r="KS6" s="1"/>
      <c r="KT6" s="6" t="s">
        <v>2</v>
      </c>
      <c r="KU6" s="4"/>
      <c r="KV6" s="1"/>
      <c r="KW6" s="1"/>
      <c r="KX6" s="1"/>
      <c r="KY6" s="2"/>
      <c r="KZ6" s="2"/>
      <c r="LA6" s="2"/>
      <c r="LB6" s="2"/>
      <c r="LC6" s="2"/>
      <c r="LD6" s="1"/>
      <c r="LE6" s="1"/>
      <c r="LF6" s="5"/>
      <c r="LG6" s="5"/>
      <c r="LH6" s="5"/>
      <c r="LI6" s="1"/>
      <c r="LJ6" s="1"/>
      <c r="LK6" s="1"/>
      <c r="LL6" s="1"/>
      <c r="LM6" s="1"/>
      <c r="LY6" s="227" t="s">
        <v>2</v>
      </c>
    </row>
    <row r="7" spans="2:337" ht="15" hidden="1" customHeight="1">
      <c r="B7" s="1"/>
      <c r="C7" s="1"/>
      <c r="D7" s="2"/>
      <c r="E7" s="2"/>
      <c r="F7" s="2"/>
      <c r="G7" s="2"/>
      <c r="H7" s="1"/>
      <c r="I7" s="6" t="s">
        <v>22</v>
      </c>
      <c r="J7" s="4"/>
      <c r="K7" s="1"/>
      <c r="L7" s="1"/>
      <c r="M7" s="1"/>
      <c r="N7" s="2"/>
      <c r="O7" s="2"/>
      <c r="P7" s="2"/>
      <c r="Q7" s="2"/>
      <c r="R7" s="2"/>
      <c r="S7" s="1"/>
      <c r="T7" s="1"/>
      <c r="U7" s="5"/>
      <c r="V7" s="5"/>
      <c r="W7" s="5"/>
      <c r="X7" s="1"/>
      <c r="Y7" s="1"/>
      <c r="Z7" s="1"/>
      <c r="AA7" s="1"/>
      <c r="AB7" s="1"/>
      <c r="AC7" s="1"/>
      <c r="AD7" s="1"/>
      <c r="AE7" s="1"/>
      <c r="AF7" s="1"/>
      <c r="AG7" s="1"/>
      <c r="AH7" s="2"/>
      <c r="AI7" s="2"/>
      <c r="AJ7" s="1"/>
      <c r="AK7" s="2"/>
      <c r="AL7" s="1"/>
      <c r="AM7" s="6" t="s">
        <v>22</v>
      </c>
      <c r="AN7" s="4"/>
      <c r="AO7" s="1"/>
      <c r="AP7" s="2"/>
      <c r="AQ7" s="2"/>
      <c r="AR7" s="2"/>
      <c r="AS7" s="2"/>
      <c r="AT7" s="2"/>
      <c r="AU7" s="2"/>
      <c r="AV7" s="2"/>
      <c r="AW7" s="1"/>
      <c r="AX7" s="5"/>
      <c r="AY7" s="5"/>
      <c r="AZ7" s="1"/>
      <c r="BA7" s="1"/>
      <c r="BB7" s="1"/>
      <c r="BC7" s="1"/>
      <c r="BD7" s="1"/>
      <c r="BE7" s="1"/>
      <c r="BF7" s="1"/>
      <c r="BG7" s="1"/>
      <c r="BH7" s="1"/>
      <c r="BI7" s="1"/>
      <c r="BJ7" s="2"/>
      <c r="BK7" s="2"/>
      <c r="BL7" s="1"/>
      <c r="BM7" s="2"/>
      <c r="BN7" s="1"/>
      <c r="BO7" s="6" t="s">
        <v>22</v>
      </c>
      <c r="BP7" s="4"/>
      <c r="BQ7" s="1"/>
      <c r="BR7" s="2"/>
      <c r="BS7" s="2"/>
      <c r="BT7" s="2"/>
      <c r="BU7" s="2"/>
      <c r="BV7" s="2"/>
      <c r="BW7" s="2"/>
      <c r="BX7" s="2"/>
      <c r="BY7" s="1"/>
      <c r="BZ7" s="1"/>
      <c r="CA7" s="5"/>
      <c r="CB7" s="5"/>
      <c r="CC7" s="1"/>
      <c r="CD7" s="1"/>
      <c r="CE7" s="1"/>
      <c r="CF7" s="1"/>
      <c r="CG7" s="1"/>
      <c r="CH7" s="1"/>
      <c r="CJ7" s="1"/>
      <c r="CK7" s="1"/>
      <c r="CL7" s="1"/>
      <c r="CM7" s="2"/>
      <c r="CN7" s="2"/>
      <c r="CO7" s="1"/>
      <c r="CP7" s="2"/>
      <c r="CQ7" s="1"/>
      <c r="CR7" s="6" t="s">
        <v>22</v>
      </c>
      <c r="CS7" s="4"/>
      <c r="CT7" s="1"/>
      <c r="CU7" s="2"/>
      <c r="CV7" s="2"/>
      <c r="CW7" s="2"/>
      <c r="CX7" s="2"/>
      <c r="CY7" s="2"/>
      <c r="CZ7" s="2"/>
      <c r="DA7" s="2"/>
      <c r="DB7" s="1"/>
      <c r="DC7" s="1"/>
      <c r="DD7" s="5"/>
      <c r="DE7" s="5"/>
      <c r="DF7" s="1"/>
      <c r="DG7" s="1"/>
      <c r="DH7" s="1"/>
      <c r="DI7" s="1"/>
      <c r="DJ7" s="1"/>
      <c r="DK7" s="1"/>
      <c r="DL7" s="1"/>
      <c r="DM7" s="1"/>
      <c r="DN7" s="1"/>
      <c r="DO7" s="1"/>
      <c r="DP7" s="2"/>
      <c r="DQ7" s="2"/>
      <c r="DR7" s="1"/>
      <c r="DS7" s="2"/>
      <c r="DT7" s="1"/>
      <c r="DU7" s="6" t="s">
        <v>22</v>
      </c>
      <c r="DV7" s="4"/>
      <c r="DW7" s="1"/>
      <c r="DX7" s="2"/>
      <c r="DY7" s="2"/>
      <c r="DZ7" s="2"/>
      <c r="EA7" s="2"/>
      <c r="EB7" s="2"/>
      <c r="EC7" s="2"/>
      <c r="ED7" s="2"/>
      <c r="EE7" s="1"/>
      <c r="EF7" s="1"/>
      <c r="EG7" s="5"/>
      <c r="EH7" s="5"/>
      <c r="EI7" s="1"/>
      <c r="EJ7" s="1"/>
      <c r="EK7" s="1"/>
      <c r="EL7" s="1"/>
      <c r="EM7" s="1"/>
      <c r="EN7" s="1"/>
      <c r="EO7" s="1"/>
      <c r="EP7" s="1"/>
      <c r="EQ7" s="1"/>
      <c r="ER7" s="1"/>
      <c r="ES7" s="2"/>
      <c r="ET7" s="2"/>
      <c r="EU7" s="1"/>
      <c r="EV7" s="2"/>
      <c r="EW7" s="1"/>
      <c r="EX7" s="6" t="s">
        <v>22</v>
      </c>
      <c r="EY7" s="4"/>
      <c r="EZ7" s="1"/>
      <c r="FA7" s="2"/>
      <c r="FB7" s="2"/>
      <c r="FC7" s="2"/>
      <c r="FD7" s="2"/>
      <c r="FE7" s="2"/>
      <c r="FF7" s="2"/>
      <c r="FG7" s="2"/>
      <c r="FH7" s="1"/>
      <c r="FI7" s="1"/>
      <c r="FJ7" s="5"/>
      <c r="FK7" s="5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2"/>
      <c r="FX7" s="2"/>
      <c r="FY7" s="2"/>
      <c r="FZ7" s="2"/>
      <c r="GA7" s="1"/>
      <c r="GB7" s="6" t="s">
        <v>22</v>
      </c>
      <c r="GC7" s="4"/>
      <c r="GD7" s="1"/>
      <c r="GE7" s="2"/>
      <c r="GF7" s="2"/>
      <c r="GG7" s="2"/>
      <c r="GH7" s="2"/>
      <c r="GI7" s="2"/>
      <c r="GJ7" s="2"/>
      <c r="GK7" s="2"/>
      <c r="GL7" s="1"/>
      <c r="GM7" s="1"/>
      <c r="GN7" s="5"/>
      <c r="GO7" s="5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2"/>
      <c r="HB7" s="2"/>
      <c r="HC7" s="2"/>
      <c r="HD7" s="2"/>
      <c r="HE7" s="1"/>
      <c r="HF7" s="6" t="s">
        <v>22</v>
      </c>
      <c r="HG7" s="4"/>
      <c r="HH7" s="1"/>
      <c r="HI7" s="1"/>
      <c r="HJ7" s="2"/>
      <c r="HK7" s="2"/>
      <c r="HL7" s="2"/>
      <c r="HM7" s="2"/>
      <c r="HN7" s="2"/>
      <c r="HO7" s="1"/>
      <c r="HP7" s="1"/>
      <c r="HQ7" s="5"/>
      <c r="HR7" s="5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2"/>
      <c r="IF7" s="2"/>
      <c r="IG7" s="2"/>
      <c r="IH7" s="2"/>
      <c r="II7" s="1"/>
      <c r="IJ7" s="6" t="s">
        <v>22</v>
      </c>
      <c r="IK7" s="4"/>
      <c r="IL7" s="1"/>
      <c r="IM7" s="1"/>
      <c r="IN7" s="1"/>
      <c r="IO7" s="2"/>
      <c r="IP7" s="2"/>
      <c r="IQ7" s="2"/>
      <c r="IR7" s="2"/>
      <c r="IS7" s="2"/>
      <c r="IT7" s="1"/>
      <c r="IU7" s="1"/>
      <c r="IV7" s="5"/>
      <c r="IW7" s="5"/>
      <c r="IX7" s="5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2"/>
      <c r="JK7" s="2"/>
      <c r="JL7" s="2"/>
      <c r="JM7" s="2"/>
      <c r="JN7" s="1"/>
      <c r="JO7" s="6" t="s">
        <v>22</v>
      </c>
      <c r="JP7" s="4"/>
      <c r="JQ7" s="1"/>
      <c r="JR7" s="1"/>
      <c r="JS7" s="1"/>
      <c r="JT7" s="2"/>
      <c r="JU7" s="2"/>
      <c r="JV7" s="2"/>
      <c r="JW7" s="2"/>
      <c r="JX7" s="2"/>
      <c r="JY7" s="1"/>
      <c r="JZ7" s="1"/>
      <c r="KA7" s="5"/>
      <c r="KB7" s="5"/>
      <c r="KC7" s="5"/>
      <c r="KD7" s="1"/>
      <c r="KE7" s="1"/>
      <c r="KF7" s="1"/>
      <c r="KG7" s="1"/>
      <c r="KH7" s="1"/>
      <c r="KK7" s="1"/>
      <c r="KL7" s="1"/>
      <c r="KM7" s="1"/>
      <c r="KN7" s="1"/>
      <c r="KO7" s="2"/>
      <c r="KP7" s="2"/>
      <c r="KQ7" s="2"/>
      <c r="KR7" s="2"/>
      <c r="KS7" s="1"/>
      <c r="KT7" s="6" t="s">
        <v>22</v>
      </c>
      <c r="KU7" s="4"/>
      <c r="KV7" s="1"/>
      <c r="KW7" s="1"/>
      <c r="KX7" s="1"/>
      <c r="KY7" s="2"/>
      <c r="KZ7" s="2"/>
      <c r="LA7" s="2"/>
      <c r="LB7" s="2"/>
      <c r="LC7" s="2"/>
      <c r="LD7" s="1"/>
      <c r="LE7" s="1"/>
      <c r="LF7" s="5"/>
      <c r="LG7" s="5"/>
      <c r="LH7" s="5"/>
      <c r="LI7" s="1"/>
      <c r="LJ7" s="1"/>
      <c r="LK7" s="1"/>
      <c r="LL7" s="1"/>
      <c r="LM7" s="1"/>
      <c r="LY7" s="227" t="s">
        <v>39</v>
      </c>
    </row>
    <row r="8" spans="2:337" ht="15" hidden="1" customHeight="1">
      <c r="B8" s="1"/>
      <c r="C8" s="1"/>
      <c r="D8" s="2"/>
      <c r="E8" s="2"/>
      <c r="F8" s="2"/>
      <c r="G8" s="2"/>
      <c r="H8" s="1"/>
      <c r="I8" s="6" t="s">
        <v>5</v>
      </c>
      <c r="J8" s="4"/>
      <c r="K8" s="1"/>
      <c r="L8" s="1"/>
      <c r="M8" s="1"/>
      <c r="N8" s="2"/>
      <c r="O8" s="2"/>
      <c r="P8" s="2"/>
      <c r="Q8" s="2"/>
      <c r="R8" s="2"/>
      <c r="S8" s="1"/>
      <c r="T8" s="1"/>
      <c r="U8" s="5"/>
      <c r="V8" s="5"/>
      <c r="W8" s="5"/>
      <c r="X8" s="1"/>
      <c r="Y8" s="1"/>
      <c r="Z8" s="1"/>
      <c r="AA8" s="1"/>
      <c r="AB8" s="1"/>
      <c r="AC8" s="1"/>
      <c r="AD8" s="1"/>
      <c r="AE8" s="1"/>
      <c r="AF8" s="1"/>
      <c r="AG8" s="1"/>
      <c r="AH8" s="2"/>
      <c r="AI8" s="2"/>
      <c r="AJ8" s="1"/>
      <c r="AK8" s="2"/>
      <c r="AL8" s="1"/>
      <c r="AM8" s="6" t="s">
        <v>5</v>
      </c>
      <c r="AN8" s="4"/>
      <c r="AO8" s="1"/>
      <c r="AP8" s="2"/>
      <c r="AQ8" s="2"/>
      <c r="AR8" s="2"/>
      <c r="AS8" s="2"/>
      <c r="AT8" s="2"/>
      <c r="AU8" s="2"/>
      <c r="AV8" s="2"/>
      <c r="AW8" s="1"/>
      <c r="AX8" s="5"/>
      <c r="AY8" s="5"/>
      <c r="AZ8" s="1"/>
      <c r="BA8" s="1"/>
      <c r="BB8" s="1"/>
      <c r="BC8" s="1"/>
      <c r="BD8" s="1"/>
      <c r="BE8" s="1"/>
      <c r="BF8" s="1"/>
      <c r="BG8" s="1"/>
      <c r="BH8" s="1"/>
      <c r="BI8" s="1"/>
      <c r="BJ8" s="2"/>
      <c r="BK8" s="2"/>
      <c r="BL8" s="1"/>
      <c r="BM8" s="2"/>
      <c r="BN8" s="1"/>
      <c r="BO8" s="6" t="s">
        <v>5</v>
      </c>
      <c r="BP8" s="4"/>
      <c r="BQ8" s="1"/>
      <c r="BR8" s="2"/>
      <c r="BS8" s="2"/>
      <c r="BT8" s="2"/>
      <c r="BU8" s="2"/>
      <c r="BV8" s="2"/>
      <c r="BW8" s="2"/>
      <c r="BX8" s="2"/>
      <c r="BY8" s="1"/>
      <c r="BZ8" s="1"/>
      <c r="CA8" s="5"/>
      <c r="CB8" s="5"/>
      <c r="CC8" s="1"/>
      <c r="CD8" s="1"/>
      <c r="CE8" s="1"/>
      <c r="CF8" s="1"/>
      <c r="CG8" s="1"/>
      <c r="CH8" s="1"/>
      <c r="CJ8" s="1"/>
      <c r="CK8" s="1"/>
      <c r="CL8" s="1"/>
      <c r="CM8" s="2"/>
      <c r="CN8" s="2"/>
      <c r="CO8" s="1"/>
      <c r="CP8" s="2"/>
      <c r="CQ8" s="1"/>
      <c r="CR8" s="6" t="s">
        <v>5</v>
      </c>
      <c r="CS8" s="4"/>
      <c r="CT8" s="1"/>
      <c r="CU8" s="2"/>
      <c r="CV8" s="2"/>
      <c r="CW8" s="2"/>
      <c r="CX8" s="2"/>
      <c r="CY8" s="2"/>
      <c r="CZ8" s="2"/>
      <c r="DA8" s="2"/>
      <c r="DB8" s="1"/>
      <c r="DC8" s="1"/>
      <c r="DD8" s="5"/>
      <c r="DE8" s="5"/>
      <c r="DF8" s="1"/>
      <c r="DG8" s="1"/>
      <c r="DH8" s="1"/>
      <c r="DI8" s="1"/>
      <c r="DJ8" s="1"/>
      <c r="DK8" s="1"/>
      <c r="DL8" s="1"/>
      <c r="DM8" s="1"/>
      <c r="DN8" s="1"/>
      <c r="DO8" s="1"/>
      <c r="DP8" s="2"/>
      <c r="DQ8" s="2"/>
      <c r="DR8" s="1"/>
      <c r="DS8" s="2"/>
      <c r="DT8" s="1"/>
      <c r="DU8" s="6" t="s">
        <v>5</v>
      </c>
      <c r="DV8" s="4"/>
      <c r="DW8" s="1"/>
      <c r="DX8" s="2"/>
      <c r="DY8" s="2"/>
      <c r="DZ8" s="2"/>
      <c r="EA8" s="2"/>
      <c r="EB8" s="2"/>
      <c r="EC8" s="2"/>
      <c r="ED8" s="2"/>
      <c r="EE8" s="1"/>
      <c r="EF8" s="1"/>
      <c r="EG8" s="5"/>
      <c r="EH8" s="5"/>
      <c r="EI8" s="1"/>
      <c r="EJ8" s="1"/>
      <c r="EK8" s="1"/>
      <c r="EL8" s="1"/>
      <c r="EM8" s="1"/>
      <c r="EN8" s="1"/>
      <c r="EO8" s="1"/>
      <c r="EP8" s="1"/>
      <c r="EQ8" s="1"/>
      <c r="ER8" s="1"/>
      <c r="ES8" s="2"/>
      <c r="ET8" s="2"/>
      <c r="EU8" s="1"/>
      <c r="EV8" s="2"/>
      <c r="EW8" s="1"/>
      <c r="EX8" s="6" t="s">
        <v>5</v>
      </c>
      <c r="EY8" s="4"/>
      <c r="EZ8" s="1"/>
      <c r="FA8" s="2"/>
      <c r="FB8" s="2"/>
      <c r="FC8" s="2"/>
      <c r="FD8" s="2"/>
      <c r="FE8" s="2"/>
      <c r="FF8" s="2"/>
      <c r="FG8" s="2"/>
      <c r="FH8" s="1"/>
      <c r="FI8" s="1"/>
      <c r="FJ8" s="5"/>
      <c r="FK8" s="5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2"/>
      <c r="FX8" s="2"/>
      <c r="FY8" s="2"/>
      <c r="FZ8" s="2"/>
      <c r="GA8" s="1"/>
      <c r="GB8" s="6" t="s">
        <v>5</v>
      </c>
      <c r="GC8" s="4"/>
      <c r="GD8" s="1"/>
      <c r="GE8" s="2"/>
      <c r="GF8" s="2"/>
      <c r="GG8" s="2"/>
      <c r="GH8" s="2"/>
      <c r="GI8" s="2"/>
      <c r="GJ8" s="2"/>
      <c r="GK8" s="2"/>
      <c r="GL8" s="1"/>
      <c r="GM8" s="1"/>
      <c r="GN8" s="5"/>
      <c r="GO8" s="5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2"/>
      <c r="HB8" s="2"/>
      <c r="HC8" s="2"/>
      <c r="HD8" s="2"/>
      <c r="HE8" s="1"/>
      <c r="HF8" s="6" t="s">
        <v>5</v>
      </c>
      <c r="HG8" s="4"/>
      <c r="HH8" s="1"/>
      <c r="HI8" s="1"/>
      <c r="HJ8" s="2"/>
      <c r="HK8" s="2"/>
      <c r="HL8" s="2"/>
      <c r="HM8" s="2"/>
      <c r="HN8" s="2"/>
      <c r="HO8" s="1"/>
      <c r="HP8" s="1"/>
      <c r="HQ8" s="5"/>
      <c r="HR8" s="5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2"/>
      <c r="IF8" s="2"/>
      <c r="IG8" s="2"/>
      <c r="IH8" s="2"/>
      <c r="II8" s="1"/>
      <c r="IJ8" s="6" t="s">
        <v>5</v>
      </c>
      <c r="IK8" s="4"/>
      <c r="IL8" s="1"/>
      <c r="IM8" s="1"/>
      <c r="IN8" s="1"/>
      <c r="IO8" s="2"/>
      <c r="IP8" s="2"/>
      <c r="IQ8" s="2"/>
      <c r="IR8" s="2"/>
      <c r="IS8" s="2"/>
      <c r="IT8" s="1"/>
      <c r="IU8" s="1"/>
      <c r="IV8" s="5"/>
      <c r="IW8" s="5"/>
      <c r="IX8" s="5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2"/>
      <c r="JK8" s="2"/>
      <c r="JL8" s="2"/>
      <c r="JM8" s="2"/>
      <c r="JN8" s="1"/>
      <c r="JO8" s="6" t="s">
        <v>5</v>
      </c>
      <c r="JP8" s="4"/>
      <c r="JQ8" s="1"/>
      <c r="JR8" s="1"/>
      <c r="JS8" s="1"/>
      <c r="JT8" s="2"/>
      <c r="JU8" s="2"/>
      <c r="JV8" s="2"/>
      <c r="JW8" s="2"/>
      <c r="JX8" s="2"/>
      <c r="JY8" s="1"/>
      <c r="JZ8" s="1"/>
      <c r="KA8" s="5"/>
      <c r="KB8" s="5"/>
      <c r="KC8" s="5"/>
      <c r="KD8" s="1"/>
      <c r="KE8" s="1"/>
      <c r="KF8" s="1"/>
      <c r="KG8" s="1"/>
      <c r="KH8" s="1"/>
      <c r="KK8" s="1"/>
      <c r="KL8" s="1"/>
      <c r="KM8" s="1"/>
      <c r="KN8" s="1"/>
      <c r="KO8" s="2"/>
      <c r="KP8" s="2"/>
      <c r="KQ8" s="2"/>
      <c r="KR8" s="2"/>
      <c r="KS8" s="1"/>
      <c r="KT8" s="6" t="s">
        <v>5</v>
      </c>
      <c r="KU8" s="4"/>
      <c r="KV8" s="1"/>
      <c r="KW8" s="1"/>
      <c r="KX8" s="1"/>
      <c r="KY8" s="2"/>
      <c r="KZ8" s="2"/>
      <c r="LA8" s="2"/>
      <c r="LB8" s="2"/>
      <c r="LC8" s="2"/>
      <c r="LD8" s="1"/>
      <c r="LE8" s="1"/>
      <c r="LF8" s="5"/>
      <c r="LG8" s="5"/>
      <c r="LH8" s="5"/>
      <c r="LI8" s="1"/>
      <c r="LJ8" s="1"/>
      <c r="LK8" s="1"/>
      <c r="LL8" s="1"/>
      <c r="LM8" s="1"/>
      <c r="LY8" s="227" t="s">
        <v>17</v>
      </c>
    </row>
    <row r="9" spans="2:337" ht="15" hidden="1" customHeight="1">
      <c r="B9" s="1"/>
      <c r="C9" s="1"/>
      <c r="D9" s="2"/>
      <c r="E9" s="2"/>
      <c r="F9" s="2"/>
      <c r="G9" s="2"/>
      <c r="H9" s="1"/>
      <c r="I9" s="6" t="s">
        <v>9</v>
      </c>
      <c r="J9" s="4"/>
      <c r="K9" s="1"/>
      <c r="L9" s="1"/>
      <c r="M9" s="1"/>
      <c r="N9" s="2"/>
      <c r="O9" s="2"/>
      <c r="P9" s="2"/>
      <c r="Q9" s="2"/>
      <c r="R9" s="2"/>
      <c r="S9" s="1"/>
      <c r="T9" s="1"/>
      <c r="U9" s="5"/>
      <c r="V9" s="5"/>
      <c r="W9" s="5"/>
      <c r="X9" s="1"/>
      <c r="Y9" s="1"/>
      <c r="Z9" s="1"/>
      <c r="AA9" s="1"/>
      <c r="AB9" s="1"/>
      <c r="AC9" s="1"/>
      <c r="AD9" s="1"/>
      <c r="AE9" s="1"/>
      <c r="AF9" s="1"/>
      <c r="AG9" s="1"/>
      <c r="AH9" s="2"/>
      <c r="AI9" s="2"/>
      <c r="AJ9" s="1"/>
      <c r="AK9" s="2"/>
      <c r="AL9" s="1"/>
      <c r="AM9" s="6" t="s">
        <v>9</v>
      </c>
      <c r="AN9" s="4"/>
      <c r="AO9" s="1"/>
      <c r="AP9" s="2"/>
      <c r="AQ9" s="2"/>
      <c r="AR9" s="2"/>
      <c r="AS9" s="2"/>
      <c r="AT9" s="2"/>
      <c r="AU9" s="2"/>
      <c r="AV9" s="2"/>
      <c r="AW9" s="1"/>
      <c r="AX9" s="5"/>
      <c r="AY9" s="5"/>
      <c r="AZ9" s="1"/>
      <c r="BA9" s="1"/>
      <c r="BB9" s="1"/>
      <c r="BC9" s="1"/>
      <c r="BD9" s="1"/>
      <c r="BE9" s="1"/>
      <c r="BF9" s="1"/>
      <c r="BG9" s="1"/>
      <c r="BH9" s="1"/>
      <c r="BI9" s="1"/>
      <c r="BJ9" s="2"/>
      <c r="BK9" s="2"/>
      <c r="BL9" s="1"/>
      <c r="BM9" s="2"/>
      <c r="BN9" s="1"/>
      <c r="BO9" s="6" t="s">
        <v>9</v>
      </c>
      <c r="BP9" s="4"/>
      <c r="BQ9" s="1"/>
      <c r="BR9" s="2"/>
      <c r="BS9" s="2"/>
      <c r="BT9" s="2"/>
      <c r="BU9" s="2"/>
      <c r="BV9" s="2"/>
      <c r="BW9" s="2"/>
      <c r="BX9" s="2"/>
      <c r="BY9" s="1"/>
      <c r="BZ9" s="1"/>
      <c r="CA9" s="5"/>
      <c r="CB9" s="5"/>
      <c r="CC9" s="1"/>
      <c r="CD9" s="1"/>
      <c r="CE9" s="1"/>
      <c r="CF9" s="1"/>
      <c r="CG9" s="1"/>
      <c r="CH9" s="1"/>
      <c r="CJ9" s="1"/>
      <c r="CK9" s="1"/>
      <c r="CL9" s="1"/>
      <c r="CM9" s="2"/>
      <c r="CN9" s="2"/>
      <c r="CO9" s="1"/>
      <c r="CP9" s="2"/>
      <c r="CQ9" s="1"/>
      <c r="CR9" s="6" t="s">
        <v>9</v>
      </c>
      <c r="CS9" s="4"/>
      <c r="CT9" s="1"/>
      <c r="CU9" s="2"/>
      <c r="CV9" s="2"/>
      <c r="CW9" s="2"/>
      <c r="CX9" s="2"/>
      <c r="CY9" s="2"/>
      <c r="CZ9" s="2"/>
      <c r="DA9" s="2"/>
      <c r="DB9" s="1"/>
      <c r="DC9" s="1"/>
      <c r="DD9" s="5"/>
      <c r="DE9" s="5"/>
      <c r="DF9" s="1"/>
      <c r="DG9" s="1"/>
      <c r="DH9" s="1"/>
      <c r="DI9" s="1"/>
      <c r="DJ9" s="1"/>
      <c r="DK9" s="1"/>
      <c r="DL9" s="1"/>
      <c r="DM9" s="1"/>
      <c r="DN9" s="1"/>
      <c r="DO9" s="1"/>
      <c r="DP9" s="2"/>
      <c r="DQ9" s="2"/>
      <c r="DR9" s="1"/>
      <c r="DS9" s="2"/>
      <c r="DT9" s="1"/>
      <c r="DU9" s="6" t="s">
        <v>9</v>
      </c>
      <c r="DV9" s="4"/>
      <c r="DW9" s="1"/>
      <c r="DX9" s="2"/>
      <c r="DY9" s="2"/>
      <c r="DZ9" s="2"/>
      <c r="EA9" s="2"/>
      <c r="EB9" s="2"/>
      <c r="EC9" s="2"/>
      <c r="ED9" s="2"/>
      <c r="EE9" s="1"/>
      <c r="EF9" s="1"/>
      <c r="EG9" s="5"/>
      <c r="EH9" s="5"/>
      <c r="EI9" s="1"/>
      <c r="EJ9" s="1"/>
      <c r="EK9" s="1"/>
      <c r="EL9" s="1"/>
      <c r="EM9" s="1"/>
      <c r="EN9" s="1"/>
      <c r="EO9" s="1"/>
      <c r="EP9" s="1"/>
      <c r="EQ9" s="1"/>
      <c r="ER9" s="1"/>
      <c r="ES9" s="2"/>
      <c r="ET9" s="2"/>
      <c r="EU9" s="1"/>
      <c r="EV9" s="2"/>
      <c r="EW9" s="1"/>
      <c r="EX9" s="6" t="s">
        <v>9</v>
      </c>
      <c r="EY9" s="4"/>
      <c r="EZ9" s="1"/>
      <c r="FA9" s="2"/>
      <c r="FB9" s="2"/>
      <c r="FC9" s="2"/>
      <c r="FD9" s="2"/>
      <c r="FE9" s="2"/>
      <c r="FF9" s="2"/>
      <c r="FG9" s="2"/>
      <c r="FH9" s="1"/>
      <c r="FI9" s="1"/>
      <c r="FJ9" s="5"/>
      <c r="FK9" s="5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2"/>
      <c r="FX9" s="2"/>
      <c r="FY9" s="2"/>
      <c r="FZ9" s="2"/>
      <c r="GA9" s="1"/>
      <c r="GB9" s="6" t="s">
        <v>9</v>
      </c>
      <c r="GC9" s="4"/>
      <c r="GD9" s="1"/>
      <c r="GE9" s="2"/>
      <c r="GF9" s="2"/>
      <c r="GG9" s="2"/>
      <c r="GH9" s="2"/>
      <c r="GI9" s="2"/>
      <c r="GJ9" s="2"/>
      <c r="GK9" s="2"/>
      <c r="GL9" s="1"/>
      <c r="GM9" s="1"/>
      <c r="GN9" s="5"/>
      <c r="GO9" s="5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2"/>
      <c r="HB9" s="2"/>
      <c r="HC9" s="2"/>
      <c r="HD9" s="2"/>
      <c r="HE9" s="1"/>
      <c r="HF9" s="6" t="s">
        <v>9</v>
      </c>
      <c r="HG9" s="4"/>
      <c r="HH9" s="1"/>
      <c r="HI9" s="1"/>
      <c r="HJ9" s="2"/>
      <c r="HK9" s="2"/>
      <c r="HL9" s="2"/>
      <c r="HM9" s="2"/>
      <c r="HN9" s="2"/>
      <c r="HO9" s="1"/>
      <c r="HP9" s="1"/>
      <c r="HQ9" s="5"/>
      <c r="HR9" s="5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2"/>
      <c r="IF9" s="2"/>
      <c r="IG9" s="2"/>
      <c r="IH9" s="2"/>
      <c r="II9" s="1"/>
      <c r="IJ9" s="6" t="s">
        <v>9</v>
      </c>
      <c r="IK9" s="4"/>
      <c r="IL9" s="1"/>
      <c r="IM9" s="1"/>
      <c r="IN9" s="1"/>
      <c r="IO9" s="2"/>
      <c r="IP9" s="2"/>
      <c r="IQ9" s="2"/>
      <c r="IR9" s="2"/>
      <c r="IS9" s="2"/>
      <c r="IT9" s="1"/>
      <c r="IU9" s="1"/>
      <c r="IV9" s="5"/>
      <c r="IW9" s="5"/>
      <c r="IX9" s="5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2"/>
      <c r="JK9" s="2"/>
      <c r="JL9" s="2"/>
      <c r="JM9" s="2"/>
      <c r="JN9" s="1"/>
      <c r="JO9" s="6" t="s">
        <v>9</v>
      </c>
      <c r="JP9" s="4"/>
      <c r="JQ9" s="1"/>
      <c r="JR9" s="1"/>
      <c r="JS9" s="1"/>
      <c r="JT9" s="2"/>
      <c r="JU9" s="2"/>
      <c r="JV9" s="2"/>
      <c r="JW9" s="2"/>
      <c r="JX9" s="2"/>
      <c r="JY9" s="1"/>
      <c r="JZ9" s="1"/>
      <c r="KA9" s="5"/>
      <c r="KB9" s="5"/>
      <c r="KC9" s="5"/>
      <c r="KD9" s="1"/>
      <c r="KE9" s="1"/>
      <c r="KF9" s="1"/>
      <c r="KG9" s="1"/>
      <c r="KH9" s="1"/>
      <c r="KK9" s="1"/>
      <c r="KL9" s="1"/>
      <c r="KM9" s="1"/>
      <c r="KN9" s="1"/>
      <c r="KO9" s="2"/>
      <c r="KP9" s="2"/>
      <c r="KQ9" s="2"/>
      <c r="KR9" s="2"/>
      <c r="KS9" s="1"/>
      <c r="KT9" s="6" t="s">
        <v>9</v>
      </c>
      <c r="KU9" s="4"/>
      <c r="KV9" s="1"/>
      <c r="KW9" s="1"/>
      <c r="KX9" s="1"/>
      <c r="KY9" s="2"/>
      <c r="KZ9" s="2"/>
      <c r="LA9" s="2"/>
      <c r="LB9" s="2"/>
      <c r="LC9" s="2"/>
      <c r="LD9" s="1"/>
      <c r="LE9" s="1"/>
      <c r="LF9" s="5"/>
      <c r="LG9" s="5"/>
      <c r="LH9" s="5"/>
      <c r="LI9" s="1"/>
      <c r="LJ9" s="1"/>
      <c r="LK9" s="1"/>
      <c r="LL9" s="1"/>
      <c r="LM9" s="1"/>
      <c r="LY9" s="227" t="s">
        <v>56</v>
      </c>
    </row>
    <row r="10" spans="2:337" ht="15" hidden="1" customHeight="1">
      <c r="B10" s="1"/>
      <c r="C10" s="1"/>
      <c r="D10" s="2"/>
      <c r="E10" s="2"/>
      <c r="F10" s="2"/>
      <c r="G10" s="2"/>
      <c r="H10" s="1"/>
      <c r="I10" s="6" t="s">
        <v>13</v>
      </c>
      <c r="J10" s="4"/>
      <c r="K10" s="1"/>
      <c r="L10" s="1"/>
      <c r="M10" s="1"/>
      <c r="N10" s="2"/>
      <c r="O10" s="2"/>
      <c r="P10" s="2"/>
      <c r="Q10" s="2"/>
      <c r="R10" s="2"/>
      <c r="S10" s="1"/>
      <c r="T10" s="1"/>
      <c r="U10" s="5"/>
      <c r="V10" s="5"/>
      <c r="W10" s="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2"/>
      <c r="AI10" s="2"/>
      <c r="AJ10" s="1"/>
      <c r="AK10" s="2"/>
      <c r="AL10" s="1"/>
      <c r="AM10" s="6" t="s">
        <v>13</v>
      </c>
      <c r="AN10" s="4"/>
      <c r="AO10" s="1"/>
      <c r="AP10" s="2"/>
      <c r="AQ10" s="2"/>
      <c r="AR10" s="2"/>
      <c r="AS10" s="2"/>
      <c r="AT10" s="2"/>
      <c r="AU10" s="2"/>
      <c r="AV10" s="2"/>
      <c r="AW10" s="1"/>
      <c r="AX10" s="5"/>
      <c r="AY10" s="5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2"/>
      <c r="BK10" s="2"/>
      <c r="BL10" s="1"/>
      <c r="BM10" s="2"/>
      <c r="BN10" s="1"/>
      <c r="BO10" s="6" t="s">
        <v>13</v>
      </c>
      <c r="BP10" s="4"/>
      <c r="BQ10" s="1"/>
      <c r="BR10" s="2"/>
      <c r="BS10" s="2"/>
      <c r="BT10" s="2"/>
      <c r="BU10" s="2"/>
      <c r="BV10" s="2"/>
      <c r="BW10" s="2"/>
      <c r="BX10" s="2"/>
      <c r="BY10" s="1"/>
      <c r="BZ10" s="1"/>
      <c r="CA10" s="5"/>
      <c r="CB10" s="5"/>
      <c r="CC10" s="1"/>
      <c r="CD10" s="1"/>
      <c r="CE10" s="1"/>
      <c r="CF10" s="1"/>
      <c r="CG10" s="1"/>
      <c r="CH10" s="1"/>
      <c r="CJ10" s="1"/>
      <c r="CK10" s="1"/>
      <c r="CL10" s="1"/>
      <c r="CM10" s="2"/>
      <c r="CN10" s="2"/>
      <c r="CO10" s="1"/>
      <c r="CP10" s="2"/>
      <c r="CQ10" s="1"/>
      <c r="CR10" s="6" t="s">
        <v>13</v>
      </c>
      <c r="CS10" s="4"/>
      <c r="CT10" s="1"/>
      <c r="CU10" s="2"/>
      <c r="CV10" s="2"/>
      <c r="CW10" s="2"/>
      <c r="CX10" s="2"/>
      <c r="CY10" s="2"/>
      <c r="CZ10" s="2"/>
      <c r="DA10" s="2"/>
      <c r="DB10" s="1"/>
      <c r="DC10" s="1"/>
      <c r="DD10" s="5"/>
      <c r="DE10" s="5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2"/>
      <c r="DQ10" s="2"/>
      <c r="DR10" s="1"/>
      <c r="DS10" s="2"/>
      <c r="DT10" s="1"/>
      <c r="DU10" s="6" t="s">
        <v>13</v>
      </c>
      <c r="DV10" s="4"/>
      <c r="DW10" s="1"/>
      <c r="DX10" s="2"/>
      <c r="DY10" s="2"/>
      <c r="DZ10" s="2"/>
      <c r="EA10" s="2"/>
      <c r="EB10" s="2"/>
      <c r="EC10" s="2"/>
      <c r="ED10" s="2"/>
      <c r="EE10" s="1"/>
      <c r="EF10" s="1"/>
      <c r="EG10" s="5"/>
      <c r="EH10" s="5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2"/>
      <c r="ET10" s="2"/>
      <c r="EU10" s="1"/>
      <c r="EV10" s="2"/>
      <c r="EW10" s="1"/>
      <c r="EX10" s="6" t="s">
        <v>13</v>
      </c>
      <c r="EY10" s="4"/>
      <c r="EZ10" s="1"/>
      <c r="FA10" s="2"/>
      <c r="FB10" s="2"/>
      <c r="FC10" s="2"/>
      <c r="FD10" s="2"/>
      <c r="FE10" s="2"/>
      <c r="FF10" s="2"/>
      <c r="FG10" s="2"/>
      <c r="FH10" s="1"/>
      <c r="FI10" s="1"/>
      <c r="FJ10" s="5"/>
      <c r="FK10" s="5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2"/>
      <c r="FX10" s="2"/>
      <c r="FY10" s="2"/>
      <c r="FZ10" s="2"/>
      <c r="GA10" s="1"/>
      <c r="GB10" s="6" t="s">
        <v>13</v>
      </c>
      <c r="GC10" s="4"/>
      <c r="GD10" s="1"/>
      <c r="GE10" s="2"/>
      <c r="GF10" s="2"/>
      <c r="GG10" s="2"/>
      <c r="GH10" s="2"/>
      <c r="GI10" s="2"/>
      <c r="GJ10" s="2"/>
      <c r="GK10" s="2"/>
      <c r="GL10" s="1"/>
      <c r="GM10" s="1"/>
      <c r="GN10" s="5"/>
      <c r="GO10" s="5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2"/>
      <c r="HB10" s="2"/>
      <c r="HC10" s="2"/>
      <c r="HD10" s="2"/>
      <c r="HE10" s="1"/>
      <c r="HF10" s="6" t="s">
        <v>13</v>
      </c>
      <c r="HG10" s="4"/>
      <c r="HH10" s="1"/>
      <c r="HI10" s="1"/>
      <c r="HJ10" s="2"/>
      <c r="HK10" s="2"/>
      <c r="HL10" s="2"/>
      <c r="HM10" s="2"/>
      <c r="HN10" s="2"/>
      <c r="HO10" s="1"/>
      <c r="HP10" s="1"/>
      <c r="HQ10" s="5"/>
      <c r="HR10" s="5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2"/>
      <c r="IF10" s="2"/>
      <c r="IG10" s="2"/>
      <c r="IH10" s="2"/>
      <c r="II10" s="1"/>
      <c r="IJ10" s="6" t="s">
        <v>13</v>
      </c>
      <c r="IK10" s="4"/>
      <c r="IL10" s="1"/>
      <c r="IM10" s="1"/>
      <c r="IN10" s="1"/>
      <c r="IO10" s="2"/>
      <c r="IP10" s="2"/>
      <c r="IQ10" s="2"/>
      <c r="IR10" s="2"/>
      <c r="IS10" s="2"/>
      <c r="IT10" s="1"/>
      <c r="IU10" s="1"/>
      <c r="IV10" s="5"/>
      <c r="IW10" s="5"/>
      <c r="IX10" s="5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2"/>
      <c r="JK10" s="2"/>
      <c r="JL10" s="2"/>
      <c r="JM10" s="2"/>
      <c r="JN10" s="1"/>
      <c r="JO10" s="6" t="s">
        <v>13</v>
      </c>
      <c r="JP10" s="4"/>
      <c r="JQ10" s="1"/>
      <c r="JR10" s="1"/>
      <c r="JS10" s="1"/>
      <c r="JT10" s="2"/>
      <c r="JU10" s="2"/>
      <c r="JV10" s="2"/>
      <c r="JW10" s="2"/>
      <c r="JX10" s="2"/>
      <c r="JY10" s="1"/>
      <c r="JZ10" s="1"/>
      <c r="KA10" s="5"/>
      <c r="KB10" s="5"/>
      <c r="KC10" s="5"/>
      <c r="KD10" s="1"/>
      <c r="KE10" s="1"/>
      <c r="KF10" s="1"/>
      <c r="KG10" s="1"/>
      <c r="KH10" s="1"/>
      <c r="KK10" s="1"/>
      <c r="KL10" s="1"/>
      <c r="KM10" s="1"/>
      <c r="KN10" s="1"/>
      <c r="KO10" s="2"/>
      <c r="KP10" s="2"/>
      <c r="KQ10" s="2"/>
      <c r="KR10" s="2"/>
      <c r="KS10" s="1"/>
      <c r="KT10" s="6" t="s">
        <v>13</v>
      </c>
      <c r="KU10" s="4"/>
      <c r="KV10" s="1"/>
      <c r="KW10" s="1"/>
      <c r="KX10" s="1"/>
      <c r="KY10" s="2"/>
      <c r="KZ10" s="2"/>
      <c r="LA10" s="2"/>
      <c r="LB10" s="2"/>
      <c r="LC10" s="2"/>
      <c r="LD10" s="1"/>
      <c r="LE10" s="1"/>
      <c r="LF10" s="5"/>
      <c r="LG10" s="5"/>
      <c r="LH10" s="5"/>
      <c r="LI10" s="1"/>
      <c r="LJ10" s="1"/>
      <c r="LK10" s="1"/>
      <c r="LL10" s="1"/>
      <c r="LM10" s="1"/>
      <c r="LY10" s="227" t="s">
        <v>8</v>
      </c>
    </row>
    <row r="11" spans="2:337" ht="15" hidden="1" customHeight="1">
      <c r="B11" s="1"/>
      <c r="C11" s="1"/>
      <c r="D11" s="2"/>
      <c r="E11" s="2"/>
      <c r="F11" s="2"/>
      <c r="G11" s="2"/>
      <c r="H11" s="1"/>
      <c r="I11" s="6" t="s">
        <v>8</v>
      </c>
      <c r="J11" s="4"/>
      <c r="K11" s="1"/>
      <c r="L11" s="1"/>
      <c r="M11" s="1"/>
      <c r="N11" s="2"/>
      <c r="O11" s="2"/>
      <c r="P11" s="2"/>
      <c r="Q11" s="2"/>
      <c r="R11" s="2"/>
      <c r="S11" s="1"/>
      <c r="T11" s="1"/>
      <c r="U11" s="5"/>
      <c r="V11" s="5"/>
      <c r="W11" s="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2"/>
      <c r="AI11" s="2"/>
      <c r="AJ11" s="1"/>
      <c r="AK11" s="2"/>
      <c r="AL11" s="1"/>
      <c r="AM11" s="6" t="s">
        <v>8</v>
      </c>
      <c r="AN11" s="4"/>
      <c r="AO11" s="1"/>
      <c r="AP11" s="2"/>
      <c r="AQ11" s="2"/>
      <c r="AR11" s="2"/>
      <c r="AS11" s="2"/>
      <c r="AT11" s="2"/>
      <c r="AU11" s="2"/>
      <c r="AV11" s="2"/>
      <c r="AW11" s="1"/>
      <c r="AX11" s="5"/>
      <c r="AY11" s="5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2"/>
      <c r="BK11" s="2"/>
      <c r="BL11" s="1"/>
      <c r="BM11" s="2"/>
      <c r="BN11" s="1"/>
      <c r="BO11" s="6" t="s">
        <v>8</v>
      </c>
      <c r="BP11" s="4"/>
      <c r="BQ11" s="1"/>
      <c r="BR11" s="2"/>
      <c r="BS11" s="2"/>
      <c r="BT11" s="2"/>
      <c r="BU11" s="2"/>
      <c r="BV11" s="2"/>
      <c r="BW11" s="2"/>
      <c r="BX11" s="2"/>
      <c r="BY11" s="1"/>
      <c r="BZ11" s="1"/>
      <c r="CA11" s="5"/>
      <c r="CB11" s="5"/>
      <c r="CC11" s="1"/>
      <c r="CD11" s="1"/>
      <c r="CE11" s="1"/>
      <c r="CF11" s="1"/>
      <c r="CG11" s="1"/>
      <c r="CH11" s="1"/>
      <c r="CJ11" s="1"/>
      <c r="CK11" s="1"/>
      <c r="CL11" s="1"/>
      <c r="CM11" s="2"/>
      <c r="CN11" s="2"/>
      <c r="CO11" s="1"/>
      <c r="CP11" s="2"/>
      <c r="CQ11" s="1"/>
      <c r="CR11" s="6" t="s">
        <v>8</v>
      </c>
      <c r="CS11" s="4"/>
      <c r="CT11" s="1"/>
      <c r="CU11" s="2"/>
      <c r="CV11" s="2"/>
      <c r="CW11" s="2"/>
      <c r="CX11" s="2"/>
      <c r="CY11" s="2"/>
      <c r="CZ11" s="2"/>
      <c r="DA11" s="2"/>
      <c r="DB11" s="1"/>
      <c r="DC11" s="1"/>
      <c r="DD11" s="5"/>
      <c r="DE11" s="5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2"/>
      <c r="DQ11" s="2"/>
      <c r="DR11" s="1"/>
      <c r="DS11" s="2"/>
      <c r="DT11" s="1"/>
      <c r="DU11" s="6" t="s">
        <v>8</v>
      </c>
      <c r="DV11" s="4"/>
      <c r="DW11" s="1"/>
      <c r="DX11" s="2"/>
      <c r="DY11" s="2"/>
      <c r="DZ11" s="2"/>
      <c r="EA11" s="2"/>
      <c r="EB11" s="2"/>
      <c r="EC11" s="2"/>
      <c r="ED11" s="2"/>
      <c r="EE11" s="1"/>
      <c r="EF11" s="1"/>
      <c r="EG11" s="5"/>
      <c r="EH11" s="5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2"/>
      <c r="ET11" s="2"/>
      <c r="EU11" s="1"/>
      <c r="EV11" s="2"/>
      <c r="EW11" s="1"/>
      <c r="EX11" s="6" t="s">
        <v>8</v>
      </c>
      <c r="EY11" s="4"/>
      <c r="EZ11" s="1"/>
      <c r="FA11" s="2"/>
      <c r="FB11" s="2"/>
      <c r="FC11" s="2"/>
      <c r="FD11" s="2"/>
      <c r="FE11" s="2"/>
      <c r="FF11" s="2"/>
      <c r="FG11" s="2"/>
      <c r="FH11" s="1"/>
      <c r="FI11" s="1"/>
      <c r="FJ11" s="5"/>
      <c r="FK11" s="5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2"/>
      <c r="FX11" s="2"/>
      <c r="FY11" s="2"/>
      <c r="FZ11" s="2"/>
      <c r="GA11" s="1"/>
      <c r="GB11" s="6" t="s">
        <v>8</v>
      </c>
      <c r="GC11" s="4"/>
      <c r="GD11" s="1"/>
      <c r="GE11" s="2"/>
      <c r="GF11" s="2"/>
      <c r="GG11" s="2"/>
      <c r="GH11" s="2"/>
      <c r="GI11" s="2"/>
      <c r="GJ11" s="2"/>
      <c r="GK11" s="2"/>
      <c r="GL11" s="1"/>
      <c r="GM11" s="1"/>
      <c r="GN11" s="5"/>
      <c r="GO11" s="5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2"/>
      <c r="HB11" s="2"/>
      <c r="HC11" s="2"/>
      <c r="HD11" s="2"/>
      <c r="HE11" s="1"/>
      <c r="HF11" s="6" t="s">
        <v>8</v>
      </c>
      <c r="HG11" s="4"/>
      <c r="HH11" s="1"/>
      <c r="HI11" s="1"/>
      <c r="HJ11" s="2"/>
      <c r="HK11" s="2"/>
      <c r="HL11" s="2"/>
      <c r="HM11" s="2"/>
      <c r="HN11" s="2"/>
      <c r="HO11" s="1"/>
      <c r="HP11" s="1"/>
      <c r="HQ11" s="5"/>
      <c r="HR11" s="5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2"/>
      <c r="IF11" s="2"/>
      <c r="IG11" s="2"/>
      <c r="IH11" s="2"/>
      <c r="II11" s="1"/>
      <c r="IJ11" s="6" t="s">
        <v>8</v>
      </c>
      <c r="IK11" s="4"/>
      <c r="IL11" s="1"/>
      <c r="IM11" s="1"/>
      <c r="IN11" s="1"/>
      <c r="IO11" s="2"/>
      <c r="IP11" s="2"/>
      <c r="IQ11" s="2"/>
      <c r="IR11" s="2"/>
      <c r="IS11" s="2"/>
      <c r="IT11" s="1"/>
      <c r="IU11" s="1"/>
      <c r="IV11" s="5"/>
      <c r="IW11" s="5"/>
      <c r="IX11" s="5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2"/>
      <c r="JK11" s="2"/>
      <c r="JL11" s="2"/>
      <c r="JM11" s="2"/>
      <c r="JN11" s="1"/>
      <c r="JO11" s="6" t="s">
        <v>8</v>
      </c>
      <c r="JP11" s="4"/>
      <c r="JQ11" s="1"/>
      <c r="JR11" s="1"/>
      <c r="JS11" s="1"/>
      <c r="JT11" s="2"/>
      <c r="JU11" s="2"/>
      <c r="JV11" s="2"/>
      <c r="JW11" s="2"/>
      <c r="JX11" s="2"/>
      <c r="JY11" s="1"/>
      <c r="JZ11" s="1"/>
      <c r="KA11" s="5"/>
      <c r="KB11" s="5"/>
      <c r="KC11" s="5"/>
      <c r="KD11" s="1"/>
      <c r="KE11" s="1"/>
      <c r="KF11" s="1"/>
      <c r="KG11" s="1"/>
      <c r="KH11" s="1"/>
      <c r="KK11" s="1"/>
      <c r="KL11" s="1"/>
      <c r="KM11" s="1"/>
      <c r="KN11" s="1"/>
      <c r="KO11" s="2"/>
      <c r="KP11" s="2"/>
      <c r="KQ11" s="2"/>
      <c r="KR11" s="2"/>
      <c r="KS11" s="1"/>
      <c r="KT11" s="6" t="s">
        <v>8</v>
      </c>
      <c r="KU11" s="4"/>
      <c r="KV11" s="1"/>
      <c r="KW11" s="1"/>
      <c r="KX11" s="1"/>
      <c r="KY11" s="2"/>
      <c r="KZ11" s="2"/>
      <c r="LA11" s="2"/>
      <c r="LB11" s="2"/>
      <c r="LC11" s="2"/>
      <c r="LD11" s="1"/>
      <c r="LE11" s="1"/>
      <c r="LF11" s="5"/>
      <c r="LG11" s="5"/>
      <c r="LH11" s="5"/>
      <c r="LI11" s="1"/>
      <c r="LJ11" s="1"/>
      <c r="LK11" s="1"/>
      <c r="LL11" s="1"/>
      <c r="LM11" s="1"/>
      <c r="LY11" s="227" t="s">
        <v>13</v>
      </c>
    </row>
    <row r="12" spans="2:337" ht="15" hidden="1" customHeight="1">
      <c r="B12" s="1"/>
      <c r="C12" s="1"/>
      <c r="D12" s="2"/>
      <c r="E12" s="2"/>
      <c r="F12" s="2"/>
      <c r="G12" s="2"/>
      <c r="H12" s="1"/>
      <c r="I12" s="6" t="s">
        <v>6</v>
      </c>
      <c r="J12" s="4"/>
      <c r="K12" s="1"/>
      <c r="L12" s="1"/>
      <c r="M12" s="1"/>
      <c r="N12" s="2"/>
      <c r="O12" s="2"/>
      <c r="P12" s="2"/>
      <c r="Q12" s="2"/>
      <c r="R12" s="2"/>
      <c r="S12" s="1"/>
      <c r="T12" s="1"/>
      <c r="U12" s="5"/>
      <c r="V12" s="5"/>
      <c r="W12" s="5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2"/>
      <c r="AI12" s="2"/>
      <c r="AJ12" s="1"/>
      <c r="AK12" s="2"/>
      <c r="AL12" s="1"/>
      <c r="AM12" s="6" t="s">
        <v>6</v>
      </c>
      <c r="AN12" s="4"/>
      <c r="AO12" s="1"/>
      <c r="AP12" s="2"/>
      <c r="AQ12" s="2"/>
      <c r="AR12" s="2"/>
      <c r="AS12" s="2"/>
      <c r="AT12" s="2"/>
      <c r="AU12" s="2"/>
      <c r="AV12" s="2"/>
      <c r="AW12" s="1"/>
      <c r="AX12" s="5"/>
      <c r="AY12" s="5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2"/>
      <c r="BK12" s="2"/>
      <c r="BL12" s="1"/>
      <c r="BM12" s="2"/>
      <c r="BN12" s="1"/>
      <c r="BO12" s="6" t="s">
        <v>6</v>
      </c>
      <c r="BP12" s="4"/>
      <c r="BQ12" s="1"/>
      <c r="BR12" s="2"/>
      <c r="BS12" s="2"/>
      <c r="BT12" s="2"/>
      <c r="BU12" s="2"/>
      <c r="BV12" s="2"/>
      <c r="BW12" s="2"/>
      <c r="BX12" s="2"/>
      <c r="BY12" s="1"/>
      <c r="BZ12" s="1"/>
      <c r="CA12" s="5"/>
      <c r="CB12" s="5"/>
      <c r="CC12" s="1"/>
      <c r="CD12" s="1"/>
      <c r="CE12" s="1"/>
      <c r="CF12" s="1"/>
      <c r="CG12" s="1"/>
      <c r="CH12" s="1"/>
      <c r="CJ12" s="1"/>
      <c r="CK12" s="1"/>
      <c r="CL12" s="1"/>
      <c r="CM12" s="2"/>
      <c r="CN12" s="2"/>
      <c r="CO12" s="1"/>
      <c r="CP12" s="2"/>
      <c r="CQ12" s="1"/>
      <c r="CR12" s="6" t="s">
        <v>6</v>
      </c>
      <c r="CS12" s="4"/>
      <c r="CT12" s="1"/>
      <c r="CU12" s="2"/>
      <c r="CV12" s="2"/>
      <c r="CW12" s="2"/>
      <c r="CX12" s="2"/>
      <c r="CY12" s="2"/>
      <c r="CZ12" s="2"/>
      <c r="DA12" s="2"/>
      <c r="DB12" s="1"/>
      <c r="DC12" s="1"/>
      <c r="DD12" s="5"/>
      <c r="DE12" s="5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2"/>
      <c r="DQ12" s="2"/>
      <c r="DR12" s="1"/>
      <c r="DS12" s="2"/>
      <c r="DT12" s="1"/>
      <c r="DU12" s="6" t="s">
        <v>6</v>
      </c>
      <c r="DV12" s="4"/>
      <c r="DW12" s="1"/>
      <c r="DX12" s="2"/>
      <c r="DY12" s="2"/>
      <c r="DZ12" s="2"/>
      <c r="EA12" s="2"/>
      <c r="EB12" s="2"/>
      <c r="EC12" s="2"/>
      <c r="ED12" s="2"/>
      <c r="EE12" s="1"/>
      <c r="EF12" s="1"/>
      <c r="EG12" s="5"/>
      <c r="EH12" s="5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2"/>
      <c r="ET12" s="2"/>
      <c r="EU12" s="1"/>
      <c r="EV12" s="2"/>
      <c r="EW12" s="1"/>
      <c r="EX12" s="6" t="s">
        <v>6</v>
      </c>
      <c r="EY12" s="4"/>
      <c r="EZ12" s="1"/>
      <c r="FA12" s="2"/>
      <c r="FB12" s="2"/>
      <c r="FC12" s="2"/>
      <c r="FD12" s="2"/>
      <c r="FE12" s="2"/>
      <c r="FF12" s="2"/>
      <c r="FG12" s="2"/>
      <c r="FH12" s="1"/>
      <c r="FI12" s="1"/>
      <c r="FJ12" s="5"/>
      <c r="FK12" s="5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2"/>
      <c r="FX12" s="2"/>
      <c r="FY12" s="2"/>
      <c r="FZ12" s="2"/>
      <c r="GA12" s="1"/>
      <c r="GB12" s="6" t="s">
        <v>6</v>
      </c>
      <c r="GC12" s="4"/>
      <c r="GD12" s="1"/>
      <c r="GE12" s="2"/>
      <c r="GF12" s="2"/>
      <c r="GG12" s="2"/>
      <c r="GH12" s="2"/>
      <c r="GI12" s="2"/>
      <c r="GJ12" s="2"/>
      <c r="GK12" s="2"/>
      <c r="GL12" s="1"/>
      <c r="GM12" s="1"/>
      <c r="GN12" s="5"/>
      <c r="GO12" s="5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2"/>
      <c r="HB12" s="2"/>
      <c r="HC12" s="2"/>
      <c r="HD12" s="2"/>
      <c r="HE12" s="1"/>
      <c r="HF12" s="6" t="s">
        <v>6</v>
      </c>
      <c r="HG12" s="4"/>
      <c r="HH12" s="1"/>
      <c r="HI12" s="1"/>
      <c r="HJ12" s="2"/>
      <c r="HK12" s="2"/>
      <c r="HL12" s="2"/>
      <c r="HM12" s="2"/>
      <c r="HN12" s="2"/>
      <c r="HO12" s="1"/>
      <c r="HP12" s="1"/>
      <c r="HQ12" s="5"/>
      <c r="HR12" s="5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2"/>
      <c r="IF12" s="2"/>
      <c r="IG12" s="2"/>
      <c r="IH12" s="2"/>
      <c r="II12" s="1"/>
      <c r="IJ12" s="6" t="s">
        <v>6</v>
      </c>
      <c r="IK12" s="4"/>
      <c r="IL12" s="1"/>
      <c r="IM12" s="1"/>
      <c r="IN12" s="1"/>
      <c r="IO12" s="2"/>
      <c r="IP12" s="2"/>
      <c r="IQ12" s="2"/>
      <c r="IR12" s="2"/>
      <c r="IS12" s="2"/>
      <c r="IT12" s="1"/>
      <c r="IU12" s="1"/>
      <c r="IV12" s="5"/>
      <c r="IW12" s="5"/>
      <c r="IX12" s="5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2"/>
      <c r="JK12" s="2"/>
      <c r="JL12" s="2"/>
      <c r="JM12" s="2"/>
      <c r="JN12" s="1"/>
      <c r="JO12" s="6" t="s">
        <v>6</v>
      </c>
      <c r="JP12" s="4"/>
      <c r="JQ12" s="1"/>
      <c r="JR12" s="1"/>
      <c r="JS12" s="1"/>
      <c r="JT12" s="2"/>
      <c r="JU12" s="2"/>
      <c r="JV12" s="2"/>
      <c r="JW12" s="2"/>
      <c r="JX12" s="2"/>
      <c r="JY12" s="1"/>
      <c r="JZ12" s="1"/>
      <c r="KA12" s="5"/>
      <c r="KB12" s="5"/>
      <c r="KC12" s="5"/>
      <c r="KD12" s="1"/>
      <c r="KE12" s="1"/>
      <c r="KF12" s="1"/>
      <c r="KG12" s="1"/>
      <c r="KH12" s="1"/>
      <c r="KK12" s="1"/>
      <c r="KL12" s="1"/>
      <c r="KM12" s="1"/>
      <c r="KN12" s="1"/>
      <c r="KO12" s="2"/>
      <c r="KP12" s="2"/>
      <c r="KQ12" s="2"/>
      <c r="KR12" s="2"/>
      <c r="KS12" s="1"/>
      <c r="KT12" s="6" t="s">
        <v>6</v>
      </c>
      <c r="KU12" s="4"/>
      <c r="KV12" s="1"/>
      <c r="KW12" s="1"/>
      <c r="KX12" s="1"/>
      <c r="KY12" s="2"/>
      <c r="KZ12" s="2"/>
      <c r="LA12" s="2"/>
      <c r="LB12" s="2"/>
      <c r="LC12" s="2"/>
      <c r="LD12" s="1"/>
      <c r="LE12" s="1"/>
      <c r="LF12" s="5"/>
      <c r="LG12" s="5"/>
      <c r="LH12" s="5"/>
      <c r="LI12" s="1"/>
      <c r="LJ12" s="1"/>
      <c r="LK12" s="1"/>
      <c r="LL12" s="1"/>
      <c r="LM12" s="1"/>
      <c r="LY12" s="227" t="s">
        <v>33</v>
      </c>
    </row>
    <row r="13" spans="2:337" ht="15" hidden="1" customHeight="1">
      <c r="B13" s="1"/>
      <c r="C13" s="1"/>
      <c r="D13" s="2"/>
      <c r="E13" s="2"/>
      <c r="F13" s="2"/>
      <c r="G13" s="2"/>
      <c r="H13" s="1"/>
      <c r="I13" s="6" t="s">
        <v>10</v>
      </c>
      <c r="J13" s="4"/>
      <c r="K13" s="1"/>
      <c r="L13" s="1"/>
      <c r="M13" s="1"/>
      <c r="N13" s="2"/>
      <c r="O13" s="2"/>
      <c r="P13" s="2"/>
      <c r="Q13" s="2"/>
      <c r="R13" s="2"/>
      <c r="S13" s="1"/>
      <c r="T13" s="1"/>
      <c r="U13" s="5"/>
      <c r="V13" s="5"/>
      <c r="W13" s="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/>
      <c r="AI13" s="2"/>
      <c r="AJ13" s="1"/>
      <c r="AK13" s="2"/>
      <c r="AL13" s="1"/>
      <c r="AM13" s="6" t="s">
        <v>10</v>
      </c>
      <c r="AN13" s="4"/>
      <c r="AO13" s="1"/>
      <c r="AP13" s="2"/>
      <c r="AQ13" s="2"/>
      <c r="AR13" s="2"/>
      <c r="AS13" s="2"/>
      <c r="AT13" s="2"/>
      <c r="AU13" s="2"/>
      <c r="AV13" s="2"/>
      <c r="AW13" s="1"/>
      <c r="AX13" s="5"/>
      <c r="AY13" s="5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2"/>
      <c r="BK13" s="2"/>
      <c r="BL13" s="1"/>
      <c r="BM13" s="2"/>
      <c r="BN13" s="1"/>
      <c r="BO13" s="6" t="s">
        <v>10</v>
      </c>
      <c r="BP13" s="4"/>
      <c r="BQ13" s="1"/>
      <c r="BR13" s="2"/>
      <c r="BS13" s="2"/>
      <c r="BT13" s="2"/>
      <c r="BU13" s="2"/>
      <c r="BV13" s="2"/>
      <c r="BW13" s="2"/>
      <c r="BX13" s="2"/>
      <c r="BY13" s="1"/>
      <c r="BZ13" s="1"/>
      <c r="CA13" s="5"/>
      <c r="CB13" s="5"/>
      <c r="CC13" s="1"/>
      <c r="CD13" s="1"/>
      <c r="CE13" s="1"/>
      <c r="CF13" s="1"/>
      <c r="CG13" s="1"/>
      <c r="CH13" s="1"/>
      <c r="CJ13" s="1"/>
      <c r="CK13" s="1"/>
      <c r="CL13" s="1"/>
      <c r="CM13" s="2"/>
      <c r="CN13" s="2"/>
      <c r="CO13" s="1"/>
      <c r="CP13" s="2"/>
      <c r="CQ13" s="1"/>
      <c r="CR13" s="6" t="s">
        <v>10</v>
      </c>
      <c r="CS13" s="4"/>
      <c r="CT13" s="1"/>
      <c r="CU13" s="2"/>
      <c r="CV13" s="2"/>
      <c r="CW13" s="2"/>
      <c r="CX13" s="2"/>
      <c r="CY13" s="2"/>
      <c r="CZ13" s="2"/>
      <c r="DA13" s="2"/>
      <c r="DB13" s="1"/>
      <c r="DC13" s="1"/>
      <c r="DD13" s="5"/>
      <c r="DE13" s="5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2"/>
      <c r="DQ13" s="2"/>
      <c r="DR13" s="1"/>
      <c r="DS13" s="2"/>
      <c r="DT13" s="1"/>
      <c r="DU13" s="6" t="s">
        <v>10</v>
      </c>
      <c r="DV13" s="4"/>
      <c r="DW13" s="1"/>
      <c r="DX13" s="2"/>
      <c r="DY13" s="2"/>
      <c r="DZ13" s="2"/>
      <c r="EA13" s="2"/>
      <c r="EB13" s="2"/>
      <c r="EC13" s="2"/>
      <c r="ED13" s="2"/>
      <c r="EE13" s="1"/>
      <c r="EF13" s="1"/>
      <c r="EG13" s="5"/>
      <c r="EH13" s="5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2"/>
      <c r="ET13" s="2"/>
      <c r="EU13" s="1"/>
      <c r="EV13" s="2"/>
      <c r="EW13" s="1"/>
      <c r="EX13" s="6" t="s">
        <v>10</v>
      </c>
      <c r="EY13" s="4"/>
      <c r="EZ13" s="1"/>
      <c r="FA13" s="2"/>
      <c r="FB13" s="2"/>
      <c r="FC13" s="2"/>
      <c r="FD13" s="2"/>
      <c r="FE13" s="2"/>
      <c r="FF13" s="2"/>
      <c r="FG13" s="2"/>
      <c r="FH13" s="1"/>
      <c r="FI13" s="1"/>
      <c r="FJ13" s="5"/>
      <c r="FK13" s="5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2"/>
      <c r="FX13" s="2"/>
      <c r="FY13" s="2"/>
      <c r="FZ13" s="2"/>
      <c r="GA13" s="1"/>
      <c r="GB13" s="6" t="s">
        <v>10</v>
      </c>
      <c r="GC13" s="4"/>
      <c r="GD13" s="1"/>
      <c r="GE13" s="2"/>
      <c r="GF13" s="2"/>
      <c r="GG13" s="2"/>
      <c r="GH13" s="2"/>
      <c r="GI13" s="2"/>
      <c r="GJ13" s="2"/>
      <c r="GK13" s="2"/>
      <c r="GL13" s="1"/>
      <c r="GM13" s="1"/>
      <c r="GN13" s="5"/>
      <c r="GO13" s="5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2"/>
      <c r="HB13" s="2"/>
      <c r="HC13" s="2"/>
      <c r="HD13" s="2"/>
      <c r="HE13" s="1"/>
      <c r="HF13" s="6" t="s">
        <v>10</v>
      </c>
      <c r="HG13" s="4"/>
      <c r="HH13" s="1"/>
      <c r="HI13" s="1"/>
      <c r="HJ13" s="2"/>
      <c r="HK13" s="2"/>
      <c r="HL13" s="2"/>
      <c r="HM13" s="2"/>
      <c r="HN13" s="2"/>
      <c r="HO13" s="1"/>
      <c r="HP13" s="1"/>
      <c r="HQ13" s="5"/>
      <c r="HR13" s="5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2"/>
      <c r="IF13" s="2"/>
      <c r="IG13" s="2"/>
      <c r="IH13" s="2"/>
      <c r="II13" s="1"/>
      <c r="IJ13" s="6" t="s">
        <v>10</v>
      </c>
      <c r="IK13" s="4"/>
      <c r="IL13" s="1"/>
      <c r="IM13" s="1"/>
      <c r="IN13" s="1"/>
      <c r="IO13" s="2"/>
      <c r="IP13" s="2"/>
      <c r="IQ13" s="2"/>
      <c r="IR13" s="2"/>
      <c r="IS13" s="2"/>
      <c r="IT13" s="1"/>
      <c r="IU13" s="1"/>
      <c r="IV13" s="5"/>
      <c r="IW13" s="5"/>
      <c r="IX13" s="5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2"/>
      <c r="JK13" s="2"/>
      <c r="JL13" s="2"/>
      <c r="JM13" s="2"/>
      <c r="JN13" s="1"/>
      <c r="JO13" s="6" t="s">
        <v>10</v>
      </c>
      <c r="JP13" s="4"/>
      <c r="JQ13" s="1"/>
      <c r="JR13" s="1"/>
      <c r="JS13" s="1"/>
      <c r="JT13" s="2"/>
      <c r="JU13" s="2"/>
      <c r="JV13" s="2"/>
      <c r="JW13" s="2"/>
      <c r="JX13" s="2"/>
      <c r="JY13" s="1"/>
      <c r="JZ13" s="1"/>
      <c r="KA13" s="5"/>
      <c r="KB13" s="5"/>
      <c r="KC13" s="5"/>
      <c r="KD13" s="1"/>
      <c r="KE13" s="1"/>
      <c r="KF13" s="1"/>
      <c r="KG13" s="1"/>
      <c r="KH13" s="1"/>
      <c r="KK13" s="1"/>
      <c r="KL13" s="1"/>
      <c r="KM13" s="1"/>
      <c r="KN13" s="1"/>
      <c r="KO13" s="2"/>
      <c r="KP13" s="2"/>
      <c r="KQ13" s="2"/>
      <c r="KR13" s="2"/>
      <c r="KS13" s="1"/>
      <c r="KT13" s="6" t="s">
        <v>10</v>
      </c>
      <c r="KU13" s="4"/>
      <c r="KV13" s="1"/>
      <c r="KW13" s="1"/>
      <c r="KX13" s="1"/>
      <c r="KY13" s="2"/>
      <c r="KZ13" s="2"/>
      <c r="LA13" s="2"/>
      <c r="LB13" s="2"/>
      <c r="LC13" s="2"/>
      <c r="LD13" s="1"/>
      <c r="LE13" s="1"/>
      <c r="LF13" s="5"/>
      <c r="LG13" s="5"/>
      <c r="LH13" s="5"/>
      <c r="LI13" s="1"/>
      <c r="LJ13" s="1"/>
      <c r="LK13" s="1"/>
      <c r="LL13" s="1"/>
      <c r="LM13" s="1"/>
      <c r="LY13" s="227" t="s">
        <v>55</v>
      </c>
    </row>
    <row r="14" spans="2:337" ht="15" hidden="1" customHeight="1">
      <c r="B14" s="1"/>
      <c r="C14" s="1"/>
      <c r="D14" s="2"/>
      <c r="E14" s="2"/>
      <c r="F14" s="2"/>
      <c r="G14" s="2"/>
      <c r="H14" s="1"/>
      <c r="I14" s="6" t="s">
        <v>11</v>
      </c>
      <c r="J14" s="4"/>
      <c r="K14" s="1"/>
      <c r="L14" s="1"/>
      <c r="M14" s="1"/>
      <c r="N14" s="2"/>
      <c r="O14" s="2"/>
      <c r="P14" s="2"/>
      <c r="Q14" s="2"/>
      <c r="R14" s="2"/>
      <c r="S14" s="1"/>
      <c r="T14" s="1"/>
      <c r="U14" s="5"/>
      <c r="V14" s="5"/>
      <c r="W14" s="5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/>
      <c r="AI14" s="2"/>
      <c r="AJ14" s="1"/>
      <c r="AK14" s="2"/>
      <c r="AL14" s="1"/>
      <c r="AM14" s="6" t="s">
        <v>11</v>
      </c>
      <c r="AN14" s="4"/>
      <c r="AO14" s="1"/>
      <c r="AP14" s="2"/>
      <c r="AQ14" s="2"/>
      <c r="AR14" s="2"/>
      <c r="AS14" s="2"/>
      <c r="AT14" s="2"/>
      <c r="AU14" s="2"/>
      <c r="AV14" s="2"/>
      <c r="AW14" s="1"/>
      <c r="AX14" s="5"/>
      <c r="AY14" s="5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2"/>
      <c r="BK14" s="2"/>
      <c r="BL14" s="1"/>
      <c r="BM14" s="2"/>
      <c r="BN14" s="1"/>
      <c r="BO14" s="6" t="s">
        <v>11</v>
      </c>
      <c r="BP14" s="4"/>
      <c r="BQ14" s="1"/>
      <c r="BR14" s="2"/>
      <c r="BS14" s="2"/>
      <c r="BT14" s="2"/>
      <c r="BU14" s="2"/>
      <c r="BV14" s="2"/>
      <c r="BW14" s="2"/>
      <c r="BX14" s="2"/>
      <c r="BY14" s="1"/>
      <c r="BZ14" s="1"/>
      <c r="CA14" s="5"/>
      <c r="CB14" s="5"/>
      <c r="CC14" s="1"/>
      <c r="CD14" s="1"/>
      <c r="CE14" s="1"/>
      <c r="CF14" s="1"/>
      <c r="CG14" s="1"/>
      <c r="CH14" s="1"/>
      <c r="CJ14" s="1"/>
      <c r="CK14" s="1"/>
      <c r="CL14" s="1"/>
      <c r="CM14" s="2"/>
      <c r="CN14" s="2"/>
      <c r="CO14" s="1"/>
      <c r="CP14" s="2"/>
      <c r="CQ14" s="1"/>
      <c r="CR14" s="6" t="s">
        <v>11</v>
      </c>
      <c r="CS14" s="4"/>
      <c r="CT14" s="1"/>
      <c r="CU14" s="2"/>
      <c r="CV14" s="2"/>
      <c r="CW14" s="2"/>
      <c r="CX14" s="2"/>
      <c r="CY14" s="2"/>
      <c r="CZ14" s="2"/>
      <c r="DA14" s="2"/>
      <c r="DB14" s="1"/>
      <c r="DC14" s="1"/>
      <c r="DD14" s="5"/>
      <c r="DE14" s="5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2"/>
      <c r="DQ14" s="2"/>
      <c r="DR14" s="1"/>
      <c r="DS14" s="2"/>
      <c r="DT14" s="1"/>
      <c r="DU14" s="6" t="s">
        <v>11</v>
      </c>
      <c r="DV14" s="4"/>
      <c r="DW14" s="1"/>
      <c r="DX14" s="2"/>
      <c r="DY14" s="2"/>
      <c r="DZ14" s="2"/>
      <c r="EA14" s="2"/>
      <c r="EB14" s="2"/>
      <c r="EC14" s="2"/>
      <c r="ED14" s="2"/>
      <c r="EE14" s="1"/>
      <c r="EF14" s="1"/>
      <c r="EG14" s="5"/>
      <c r="EH14" s="5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2"/>
      <c r="ET14" s="2"/>
      <c r="EU14" s="1"/>
      <c r="EV14" s="2"/>
      <c r="EW14" s="1"/>
      <c r="EX14" s="6" t="s">
        <v>11</v>
      </c>
      <c r="EY14" s="4"/>
      <c r="EZ14" s="1"/>
      <c r="FA14" s="2"/>
      <c r="FB14" s="2"/>
      <c r="FC14" s="2"/>
      <c r="FD14" s="2"/>
      <c r="FE14" s="2"/>
      <c r="FF14" s="2"/>
      <c r="FG14" s="2"/>
      <c r="FH14" s="1"/>
      <c r="FI14" s="1"/>
      <c r="FJ14" s="5"/>
      <c r="FK14" s="5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2"/>
      <c r="FX14" s="2"/>
      <c r="FY14" s="2"/>
      <c r="FZ14" s="2"/>
      <c r="GA14" s="1"/>
      <c r="GB14" s="6" t="s">
        <v>11</v>
      </c>
      <c r="GC14" s="4"/>
      <c r="GD14" s="1"/>
      <c r="GE14" s="2"/>
      <c r="GF14" s="2"/>
      <c r="GG14" s="2"/>
      <c r="GH14" s="2"/>
      <c r="GI14" s="2"/>
      <c r="GJ14" s="2"/>
      <c r="GK14" s="2"/>
      <c r="GL14" s="1"/>
      <c r="GM14" s="1"/>
      <c r="GN14" s="5"/>
      <c r="GO14" s="5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2"/>
      <c r="HB14" s="2"/>
      <c r="HC14" s="2"/>
      <c r="HD14" s="2"/>
      <c r="HE14" s="1"/>
      <c r="HF14" s="6" t="s">
        <v>11</v>
      </c>
      <c r="HG14" s="4"/>
      <c r="HH14" s="1"/>
      <c r="HI14" s="1"/>
      <c r="HJ14" s="2"/>
      <c r="HK14" s="2"/>
      <c r="HL14" s="2"/>
      <c r="HM14" s="2"/>
      <c r="HN14" s="2"/>
      <c r="HO14" s="1"/>
      <c r="HP14" s="1"/>
      <c r="HQ14" s="5"/>
      <c r="HR14" s="5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2"/>
      <c r="IF14" s="2"/>
      <c r="IG14" s="2"/>
      <c r="IH14" s="2"/>
      <c r="II14" s="1"/>
      <c r="IJ14" s="6" t="s">
        <v>11</v>
      </c>
      <c r="IK14" s="4"/>
      <c r="IL14" s="1"/>
      <c r="IM14" s="1"/>
      <c r="IN14" s="1"/>
      <c r="IO14" s="2"/>
      <c r="IP14" s="2"/>
      <c r="IQ14" s="2"/>
      <c r="IR14" s="2"/>
      <c r="IS14" s="2"/>
      <c r="IT14" s="1"/>
      <c r="IU14" s="1"/>
      <c r="IV14" s="5"/>
      <c r="IW14" s="5"/>
      <c r="IX14" s="5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2"/>
      <c r="JK14" s="2"/>
      <c r="JL14" s="2"/>
      <c r="JM14" s="2"/>
      <c r="JN14" s="1"/>
      <c r="JO14" s="6" t="s">
        <v>11</v>
      </c>
      <c r="JP14" s="4"/>
      <c r="JQ14" s="1"/>
      <c r="JR14" s="1"/>
      <c r="JS14" s="1"/>
      <c r="JT14" s="2"/>
      <c r="JU14" s="2"/>
      <c r="JV14" s="2"/>
      <c r="JW14" s="2"/>
      <c r="JX14" s="2"/>
      <c r="JY14" s="1"/>
      <c r="JZ14" s="1"/>
      <c r="KA14" s="5"/>
      <c r="KB14" s="5"/>
      <c r="KC14" s="5"/>
      <c r="KD14" s="1"/>
      <c r="KE14" s="1"/>
      <c r="KF14" s="1"/>
      <c r="KG14" s="1"/>
      <c r="KH14" s="1"/>
      <c r="KK14" s="1"/>
      <c r="KL14" s="1"/>
      <c r="KM14" s="1"/>
      <c r="KN14" s="1"/>
      <c r="KO14" s="2"/>
      <c r="KP14" s="2"/>
      <c r="KQ14" s="2"/>
      <c r="KR14" s="2"/>
      <c r="KS14" s="1"/>
      <c r="KT14" s="6" t="s">
        <v>11</v>
      </c>
      <c r="KU14" s="4"/>
      <c r="KV14" s="1"/>
      <c r="KW14" s="1"/>
      <c r="KX14" s="1"/>
      <c r="KY14" s="2"/>
      <c r="KZ14" s="2"/>
      <c r="LA14" s="2"/>
      <c r="LB14" s="2"/>
      <c r="LC14" s="2"/>
      <c r="LD14" s="1"/>
      <c r="LE14" s="1"/>
      <c r="LF14" s="5"/>
      <c r="LG14" s="5"/>
      <c r="LH14" s="5"/>
      <c r="LI14" s="1"/>
      <c r="LJ14" s="1"/>
      <c r="LK14" s="1"/>
      <c r="LL14" s="1"/>
      <c r="LM14" s="1"/>
      <c r="LY14" s="227" t="s">
        <v>260</v>
      </c>
    </row>
    <row r="15" spans="2:337" ht="15" hidden="1" customHeight="1">
      <c r="B15" s="1"/>
      <c r="C15" s="1"/>
      <c r="D15" s="2"/>
      <c r="E15" s="2"/>
      <c r="F15" s="2"/>
      <c r="G15" s="2"/>
      <c r="H15" s="1"/>
      <c r="I15" s="6" t="s">
        <v>12</v>
      </c>
      <c r="J15" s="4"/>
      <c r="K15" s="1"/>
      <c r="L15" s="1"/>
      <c r="M15" s="1"/>
      <c r="N15" s="2"/>
      <c r="O15" s="2"/>
      <c r="P15" s="2"/>
      <c r="Q15" s="2"/>
      <c r="R15" s="2"/>
      <c r="S15" s="1"/>
      <c r="T15" s="1"/>
      <c r="U15" s="5"/>
      <c r="V15" s="5"/>
      <c r="W15" s="5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s="2"/>
      <c r="AJ15" s="1"/>
      <c r="AK15" s="2"/>
      <c r="AL15" s="1"/>
      <c r="AM15" s="6" t="s">
        <v>12</v>
      </c>
      <c r="AN15" s="4"/>
      <c r="AO15" s="1"/>
      <c r="AP15" s="2"/>
      <c r="AQ15" s="2"/>
      <c r="AR15" s="2"/>
      <c r="AS15" s="2"/>
      <c r="AT15" s="2"/>
      <c r="AU15" s="2"/>
      <c r="AV15" s="2"/>
      <c r="AW15" s="1"/>
      <c r="AX15" s="5"/>
      <c r="AY15" s="5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2"/>
      <c r="BK15" s="2"/>
      <c r="BL15" s="1"/>
      <c r="BM15" s="2"/>
      <c r="BN15" s="1"/>
      <c r="BO15" s="6" t="s">
        <v>12</v>
      </c>
      <c r="BP15" s="4"/>
      <c r="BQ15" s="1"/>
      <c r="BR15" s="2"/>
      <c r="BS15" s="2"/>
      <c r="BT15" s="2"/>
      <c r="BU15" s="2"/>
      <c r="BV15" s="2"/>
      <c r="BW15" s="2"/>
      <c r="BX15" s="2"/>
      <c r="BY15" s="1"/>
      <c r="BZ15" s="1"/>
      <c r="CA15" s="5"/>
      <c r="CB15" s="5"/>
      <c r="CC15" s="1"/>
      <c r="CD15" s="1"/>
      <c r="CE15" s="1"/>
      <c r="CF15" s="1"/>
      <c r="CG15" s="1"/>
      <c r="CH15" s="1"/>
      <c r="CJ15" s="1"/>
      <c r="CK15" s="1"/>
      <c r="CL15" s="1"/>
      <c r="CM15" s="2"/>
      <c r="CN15" s="2"/>
      <c r="CO15" s="1"/>
      <c r="CP15" s="2"/>
      <c r="CQ15" s="1"/>
      <c r="CR15" s="6" t="s">
        <v>12</v>
      </c>
      <c r="CS15" s="4"/>
      <c r="CT15" s="1"/>
      <c r="CU15" s="2"/>
      <c r="CV15" s="2"/>
      <c r="CW15" s="2"/>
      <c r="CX15" s="2"/>
      <c r="CY15" s="2"/>
      <c r="CZ15" s="2"/>
      <c r="DA15" s="2"/>
      <c r="DB15" s="1"/>
      <c r="DC15" s="1"/>
      <c r="DD15" s="5"/>
      <c r="DE15" s="5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2"/>
      <c r="DQ15" s="2"/>
      <c r="DR15" s="1"/>
      <c r="DS15" s="2"/>
      <c r="DT15" s="1"/>
      <c r="DU15" s="6" t="s">
        <v>12</v>
      </c>
      <c r="DV15" s="4"/>
      <c r="DW15" s="1"/>
      <c r="DX15" s="2"/>
      <c r="DY15" s="2"/>
      <c r="DZ15" s="2"/>
      <c r="EA15" s="2"/>
      <c r="EB15" s="2"/>
      <c r="EC15" s="2"/>
      <c r="ED15" s="2"/>
      <c r="EE15" s="1"/>
      <c r="EF15" s="1"/>
      <c r="EG15" s="5"/>
      <c r="EH15" s="5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2"/>
      <c r="ET15" s="2"/>
      <c r="EU15" s="1"/>
      <c r="EV15" s="2"/>
      <c r="EW15" s="1"/>
      <c r="EX15" s="6" t="s">
        <v>12</v>
      </c>
      <c r="EY15" s="4"/>
      <c r="EZ15" s="1"/>
      <c r="FA15" s="2"/>
      <c r="FB15" s="2"/>
      <c r="FC15" s="2"/>
      <c r="FD15" s="2"/>
      <c r="FE15" s="2"/>
      <c r="FF15" s="2"/>
      <c r="FG15" s="2"/>
      <c r="FH15" s="1"/>
      <c r="FI15" s="1"/>
      <c r="FJ15" s="5"/>
      <c r="FK15" s="5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2"/>
      <c r="FX15" s="2"/>
      <c r="FY15" s="2"/>
      <c r="FZ15" s="2"/>
      <c r="GA15" s="1"/>
      <c r="GB15" s="6" t="s">
        <v>12</v>
      </c>
      <c r="GC15" s="4"/>
      <c r="GD15" s="1"/>
      <c r="GE15" s="2"/>
      <c r="GF15" s="2"/>
      <c r="GG15" s="2"/>
      <c r="GH15" s="2"/>
      <c r="GI15" s="2"/>
      <c r="GJ15" s="2"/>
      <c r="GK15" s="2"/>
      <c r="GL15" s="1"/>
      <c r="GM15" s="1"/>
      <c r="GN15" s="5"/>
      <c r="GO15" s="5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2"/>
      <c r="HB15" s="2"/>
      <c r="HC15" s="2"/>
      <c r="HD15" s="2"/>
      <c r="HE15" s="1"/>
      <c r="HF15" s="6" t="s">
        <v>12</v>
      </c>
      <c r="HG15" s="4"/>
      <c r="HH15" s="1"/>
      <c r="HI15" s="1"/>
      <c r="HJ15" s="2"/>
      <c r="HK15" s="2"/>
      <c r="HL15" s="2"/>
      <c r="HM15" s="2"/>
      <c r="HN15" s="2"/>
      <c r="HO15" s="1"/>
      <c r="HP15" s="1"/>
      <c r="HQ15" s="5"/>
      <c r="HR15" s="5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2"/>
      <c r="IF15" s="2"/>
      <c r="IG15" s="2"/>
      <c r="IH15" s="2"/>
      <c r="II15" s="1"/>
      <c r="IJ15" s="6" t="s">
        <v>12</v>
      </c>
      <c r="IK15" s="4"/>
      <c r="IL15" s="1"/>
      <c r="IM15" s="1"/>
      <c r="IN15" s="1"/>
      <c r="IO15" s="2"/>
      <c r="IP15" s="2"/>
      <c r="IQ15" s="2"/>
      <c r="IR15" s="2"/>
      <c r="IS15" s="2"/>
      <c r="IT15" s="1"/>
      <c r="IU15" s="1"/>
      <c r="IV15" s="5"/>
      <c r="IW15" s="5"/>
      <c r="IX15" s="5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2"/>
      <c r="JK15" s="2"/>
      <c r="JL15" s="2"/>
      <c r="JM15" s="2"/>
      <c r="JN15" s="1"/>
      <c r="JO15" s="6" t="s">
        <v>12</v>
      </c>
      <c r="JP15" s="4"/>
      <c r="JQ15" s="1"/>
      <c r="JR15" s="1"/>
      <c r="JS15" s="1"/>
      <c r="JT15" s="2"/>
      <c r="JU15" s="2"/>
      <c r="JV15" s="2"/>
      <c r="JW15" s="2"/>
      <c r="JX15" s="2"/>
      <c r="JY15" s="1"/>
      <c r="JZ15" s="1"/>
      <c r="KA15" s="5"/>
      <c r="KB15" s="5"/>
      <c r="KC15" s="5"/>
      <c r="KD15" s="1"/>
      <c r="KE15" s="1"/>
      <c r="KF15" s="1"/>
      <c r="KG15" s="1"/>
      <c r="KH15" s="1"/>
      <c r="KK15" s="1"/>
      <c r="KL15" s="1"/>
      <c r="KM15" s="1"/>
      <c r="KN15" s="1"/>
      <c r="KO15" s="2"/>
      <c r="KP15" s="2"/>
      <c r="KQ15" s="2"/>
      <c r="KR15" s="2"/>
      <c r="KS15" s="1"/>
      <c r="KT15" s="6" t="s">
        <v>12</v>
      </c>
      <c r="KU15" s="4"/>
      <c r="KV15" s="1"/>
      <c r="KW15" s="1"/>
      <c r="KX15" s="1"/>
      <c r="KY15" s="2"/>
      <c r="KZ15" s="2"/>
      <c r="LA15" s="2"/>
      <c r="LB15" s="2"/>
      <c r="LC15" s="2"/>
      <c r="LD15" s="1"/>
      <c r="LE15" s="1"/>
      <c r="LF15" s="5"/>
      <c r="LG15" s="5"/>
      <c r="LH15" s="5"/>
      <c r="LI15" s="1"/>
      <c r="LJ15" s="1"/>
      <c r="LK15" s="1"/>
      <c r="LL15" s="1"/>
      <c r="LM15" s="1"/>
      <c r="LY15" s="227" t="s">
        <v>24</v>
      </c>
    </row>
    <row r="16" spans="2:337" ht="15" hidden="1" customHeight="1">
      <c r="B16" s="1"/>
      <c r="C16" s="1"/>
      <c r="D16" s="2"/>
      <c r="E16" s="2"/>
      <c r="F16" s="2"/>
      <c r="G16" s="2"/>
      <c r="H16" s="1"/>
      <c r="I16" s="6" t="s">
        <v>15</v>
      </c>
      <c r="J16" s="4"/>
      <c r="K16" s="1"/>
      <c r="L16" s="1"/>
      <c r="M16" s="1"/>
      <c r="N16" s="2"/>
      <c r="O16" s="2"/>
      <c r="P16" s="2"/>
      <c r="Q16" s="2"/>
      <c r="R16" s="2"/>
      <c r="S16" s="1"/>
      <c r="T16" s="1"/>
      <c r="U16" s="5"/>
      <c r="V16" s="5"/>
      <c r="W16" s="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s="2"/>
      <c r="AJ16" s="1"/>
      <c r="AK16" s="2"/>
      <c r="AL16" s="1"/>
      <c r="AM16" s="6" t="s">
        <v>15</v>
      </c>
      <c r="AN16" s="4"/>
      <c r="AO16" s="1"/>
      <c r="AP16" s="2"/>
      <c r="AQ16" s="2"/>
      <c r="AR16" s="2"/>
      <c r="AS16" s="2"/>
      <c r="AT16" s="2"/>
      <c r="AU16" s="2"/>
      <c r="AV16" s="2"/>
      <c r="AW16" s="1"/>
      <c r="AX16" s="5"/>
      <c r="AY16" s="5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2"/>
      <c r="BK16" s="2"/>
      <c r="BL16" s="1"/>
      <c r="BM16" s="2"/>
      <c r="BN16" s="1"/>
      <c r="BO16" s="6" t="s">
        <v>15</v>
      </c>
      <c r="BP16" s="4"/>
      <c r="BQ16" s="1"/>
      <c r="BR16" s="2"/>
      <c r="BS16" s="2"/>
      <c r="BT16" s="2"/>
      <c r="BU16" s="2"/>
      <c r="BV16" s="2"/>
      <c r="BW16" s="2"/>
      <c r="BX16" s="2"/>
      <c r="BY16" s="1"/>
      <c r="BZ16" s="1"/>
      <c r="CA16" s="5"/>
      <c r="CB16" s="5"/>
      <c r="CC16" s="1"/>
      <c r="CD16" s="1"/>
      <c r="CE16" s="1"/>
      <c r="CF16" s="1"/>
      <c r="CG16" s="1"/>
      <c r="CH16" s="1"/>
      <c r="CJ16" s="1"/>
      <c r="CK16" s="1"/>
      <c r="CL16" s="1"/>
      <c r="CM16" s="2"/>
      <c r="CN16" s="2"/>
      <c r="CO16" s="1"/>
      <c r="CP16" s="2"/>
      <c r="CQ16" s="1"/>
      <c r="CR16" s="6" t="s">
        <v>15</v>
      </c>
      <c r="CS16" s="4"/>
      <c r="CT16" s="1"/>
      <c r="CU16" s="2"/>
      <c r="CV16" s="2"/>
      <c r="CW16" s="2"/>
      <c r="CX16" s="2"/>
      <c r="CY16" s="2"/>
      <c r="CZ16" s="2"/>
      <c r="DA16" s="2"/>
      <c r="DB16" s="1"/>
      <c r="DC16" s="1"/>
      <c r="DD16" s="5"/>
      <c r="DE16" s="5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2"/>
      <c r="DQ16" s="2"/>
      <c r="DR16" s="1"/>
      <c r="DS16" s="2"/>
      <c r="DT16" s="1"/>
      <c r="DU16" s="6" t="s">
        <v>15</v>
      </c>
      <c r="DV16" s="4"/>
      <c r="DW16" s="1"/>
      <c r="DX16" s="2"/>
      <c r="DY16" s="2"/>
      <c r="DZ16" s="2"/>
      <c r="EA16" s="2"/>
      <c r="EB16" s="2"/>
      <c r="EC16" s="2"/>
      <c r="ED16" s="2"/>
      <c r="EE16" s="1"/>
      <c r="EF16" s="1"/>
      <c r="EG16" s="5"/>
      <c r="EH16" s="5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2"/>
      <c r="ET16" s="2"/>
      <c r="EU16" s="1"/>
      <c r="EV16" s="2"/>
      <c r="EW16" s="1"/>
      <c r="EX16" s="6" t="s">
        <v>15</v>
      </c>
      <c r="EY16" s="4"/>
      <c r="EZ16" s="1"/>
      <c r="FA16" s="2"/>
      <c r="FB16" s="2"/>
      <c r="FC16" s="2"/>
      <c r="FD16" s="2"/>
      <c r="FE16" s="2"/>
      <c r="FF16" s="2"/>
      <c r="FG16" s="2"/>
      <c r="FH16" s="1"/>
      <c r="FI16" s="1"/>
      <c r="FJ16" s="5"/>
      <c r="FK16" s="5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2"/>
      <c r="FX16" s="2"/>
      <c r="FY16" s="2"/>
      <c r="FZ16" s="2"/>
      <c r="GA16" s="1"/>
      <c r="GB16" s="6" t="s">
        <v>15</v>
      </c>
      <c r="GC16" s="4"/>
      <c r="GD16" s="1"/>
      <c r="GE16" s="2"/>
      <c r="GF16" s="2"/>
      <c r="GG16" s="2"/>
      <c r="GH16" s="2"/>
      <c r="GI16" s="2"/>
      <c r="GJ16" s="2"/>
      <c r="GK16" s="2"/>
      <c r="GL16" s="1"/>
      <c r="GM16" s="1"/>
      <c r="GN16" s="5"/>
      <c r="GO16" s="5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2"/>
      <c r="HB16" s="2"/>
      <c r="HC16" s="2"/>
      <c r="HD16" s="2"/>
      <c r="HE16" s="1"/>
      <c r="HF16" s="6" t="s">
        <v>15</v>
      </c>
      <c r="HG16" s="4"/>
      <c r="HH16" s="1"/>
      <c r="HI16" s="1"/>
      <c r="HJ16" s="2"/>
      <c r="HK16" s="2"/>
      <c r="HL16" s="2"/>
      <c r="HM16" s="2"/>
      <c r="HN16" s="2"/>
      <c r="HO16" s="1"/>
      <c r="HP16" s="1"/>
      <c r="HQ16" s="5"/>
      <c r="HR16" s="5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2"/>
      <c r="IF16" s="2"/>
      <c r="IG16" s="2"/>
      <c r="IH16" s="2"/>
      <c r="II16" s="1"/>
      <c r="IJ16" s="6" t="s">
        <v>15</v>
      </c>
      <c r="IK16" s="4"/>
      <c r="IL16" s="1"/>
      <c r="IM16" s="1"/>
      <c r="IN16" s="1"/>
      <c r="IO16" s="2"/>
      <c r="IP16" s="2"/>
      <c r="IQ16" s="2"/>
      <c r="IR16" s="2"/>
      <c r="IS16" s="2"/>
      <c r="IT16" s="1"/>
      <c r="IU16" s="1"/>
      <c r="IV16" s="5"/>
      <c r="IW16" s="5"/>
      <c r="IX16" s="5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2"/>
      <c r="JK16" s="2"/>
      <c r="JL16" s="2"/>
      <c r="JM16" s="2"/>
      <c r="JN16" s="1"/>
      <c r="JO16" s="6" t="s">
        <v>15</v>
      </c>
      <c r="JP16" s="4"/>
      <c r="JQ16" s="1"/>
      <c r="JR16" s="1"/>
      <c r="JS16" s="1"/>
      <c r="JT16" s="2"/>
      <c r="JU16" s="2"/>
      <c r="JV16" s="2"/>
      <c r="JW16" s="2"/>
      <c r="JX16" s="2"/>
      <c r="JY16" s="1"/>
      <c r="JZ16" s="1"/>
      <c r="KA16" s="5"/>
      <c r="KB16" s="5"/>
      <c r="KC16" s="5"/>
      <c r="KD16" s="1"/>
      <c r="KE16" s="1"/>
      <c r="KF16" s="1"/>
      <c r="KG16" s="1"/>
      <c r="KH16" s="1"/>
      <c r="KK16" s="1"/>
      <c r="KL16" s="1"/>
      <c r="KM16" s="1"/>
      <c r="KN16" s="1"/>
      <c r="KO16" s="2"/>
      <c r="KP16" s="2"/>
      <c r="KQ16" s="2"/>
      <c r="KR16" s="2"/>
      <c r="KS16" s="1"/>
      <c r="KT16" s="6" t="s">
        <v>15</v>
      </c>
      <c r="KU16" s="4"/>
      <c r="KV16" s="1"/>
      <c r="KW16" s="1"/>
      <c r="KX16" s="1"/>
      <c r="KY16" s="2"/>
      <c r="KZ16" s="2"/>
      <c r="LA16" s="2"/>
      <c r="LB16" s="2"/>
      <c r="LC16" s="2"/>
      <c r="LD16" s="1"/>
      <c r="LE16" s="1"/>
      <c r="LF16" s="5"/>
      <c r="LG16" s="5"/>
      <c r="LH16" s="5"/>
      <c r="LI16" s="1"/>
      <c r="LJ16" s="1"/>
      <c r="LK16" s="1"/>
      <c r="LL16" s="1"/>
      <c r="LM16" s="1"/>
      <c r="LY16" s="227" t="s">
        <v>21</v>
      </c>
    </row>
    <row r="17" spans="2:337" ht="15" hidden="1" customHeight="1">
      <c r="B17" s="1"/>
      <c r="C17" s="1"/>
      <c r="D17" s="2"/>
      <c r="E17" s="2"/>
      <c r="F17" s="2"/>
      <c r="G17" s="2"/>
      <c r="H17" s="1"/>
      <c r="I17" s="6" t="s">
        <v>16</v>
      </c>
      <c r="J17" s="4"/>
      <c r="K17" s="1"/>
      <c r="L17" s="1"/>
      <c r="M17" s="1"/>
      <c r="N17" s="2"/>
      <c r="O17" s="2"/>
      <c r="P17" s="2"/>
      <c r="Q17" s="2"/>
      <c r="R17" s="2"/>
      <c r="S17" s="1"/>
      <c r="T17" s="1"/>
      <c r="U17" s="5"/>
      <c r="V17" s="5"/>
      <c r="W17" s="5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s="2"/>
      <c r="AJ17" s="1"/>
      <c r="AK17" s="2"/>
      <c r="AL17" s="1"/>
      <c r="AM17" s="6" t="s">
        <v>16</v>
      </c>
      <c r="AN17" s="4"/>
      <c r="AO17" s="1"/>
      <c r="AP17" s="2"/>
      <c r="AQ17" s="2"/>
      <c r="AR17" s="2"/>
      <c r="AS17" s="2"/>
      <c r="AT17" s="2"/>
      <c r="AU17" s="2"/>
      <c r="AV17" s="2"/>
      <c r="AW17" s="1"/>
      <c r="AX17" s="5"/>
      <c r="AY17" s="5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2"/>
      <c r="BK17" s="2"/>
      <c r="BL17" s="1"/>
      <c r="BM17" s="2"/>
      <c r="BN17" s="1"/>
      <c r="BO17" s="6" t="s">
        <v>16</v>
      </c>
      <c r="BP17" s="4"/>
      <c r="BQ17" s="1"/>
      <c r="BR17" s="2"/>
      <c r="BS17" s="2"/>
      <c r="BT17" s="2"/>
      <c r="BU17" s="2"/>
      <c r="BV17" s="2"/>
      <c r="BW17" s="2"/>
      <c r="BX17" s="2"/>
      <c r="BY17" s="1"/>
      <c r="BZ17" s="1"/>
      <c r="CA17" s="5"/>
      <c r="CB17" s="5"/>
      <c r="CC17" s="1"/>
      <c r="CD17" s="1"/>
      <c r="CE17" s="1"/>
      <c r="CF17" s="1"/>
      <c r="CG17" s="1"/>
      <c r="CH17" s="1"/>
      <c r="CJ17" s="1"/>
      <c r="CK17" s="1"/>
      <c r="CL17" s="1"/>
      <c r="CM17" s="2"/>
      <c r="CN17" s="2"/>
      <c r="CO17" s="1"/>
      <c r="CP17" s="2"/>
      <c r="CQ17" s="1"/>
      <c r="CR17" s="6" t="s">
        <v>16</v>
      </c>
      <c r="CS17" s="4"/>
      <c r="CT17" s="1"/>
      <c r="CU17" s="2"/>
      <c r="CV17" s="2"/>
      <c r="CW17" s="2"/>
      <c r="CX17" s="2"/>
      <c r="CY17" s="2"/>
      <c r="CZ17" s="2"/>
      <c r="DA17" s="2"/>
      <c r="DB17" s="1"/>
      <c r="DC17" s="1"/>
      <c r="DD17" s="5"/>
      <c r="DE17" s="5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2"/>
      <c r="DQ17" s="2"/>
      <c r="DR17" s="1"/>
      <c r="DS17" s="2"/>
      <c r="DT17" s="1"/>
      <c r="DU17" s="6" t="s">
        <v>16</v>
      </c>
      <c r="DV17" s="4"/>
      <c r="DW17" s="1"/>
      <c r="DX17" s="2"/>
      <c r="DY17" s="2"/>
      <c r="DZ17" s="2"/>
      <c r="EA17" s="2"/>
      <c r="EB17" s="2"/>
      <c r="EC17" s="2"/>
      <c r="ED17" s="2"/>
      <c r="EE17" s="1"/>
      <c r="EF17" s="1"/>
      <c r="EG17" s="5"/>
      <c r="EH17" s="5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2"/>
      <c r="ET17" s="2"/>
      <c r="EU17" s="1"/>
      <c r="EV17" s="2"/>
      <c r="EW17" s="1"/>
      <c r="EX17" s="6" t="s">
        <v>16</v>
      </c>
      <c r="EY17" s="4"/>
      <c r="EZ17" s="1"/>
      <c r="FA17" s="2"/>
      <c r="FB17" s="2"/>
      <c r="FC17" s="2"/>
      <c r="FD17" s="2"/>
      <c r="FE17" s="2"/>
      <c r="FF17" s="2"/>
      <c r="FG17" s="2"/>
      <c r="FH17" s="1"/>
      <c r="FI17" s="1"/>
      <c r="FJ17" s="5"/>
      <c r="FK17" s="5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2"/>
      <c r="FX17" s="2"/>
      <c r="FY17" s="2"/>
      <c r="FZ17" s="2"/>
      <c r="GA17" s="1"/>
      <c r="GB17" s="6" t="s">
        <v>16</v>
      </c>
      <c r="GC17" s="4"/>
      <c r="GD17" s="1"/>
      <c r="GE17" s="2"/>
      <c r="GF17" s="2"/>
      <c r="GG17" s="2"/>
      <c r="GH17" s="2"/>
      <c r="GI17" s="2"/>
      <c r="GJ17" s="2"/>
      <c r="GK17" s="2"/>
      <c r="GL17" s="1"/>
      <c r="GM17" s="1"/>
      <c r="GN17" s="5"/>
      <c r="GO17" s="5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2"/>
      <c r="HB17" s="2"/>
      <c r="HC17" s="2"/>
      <c r="HD17" s="2"/>
      <c r="HE17" s="1"/>
      <c r="HF17" s="6" t="s">
        <v>16</v>
      </c>
      <c r="HG17" s="4"/>
      <c r="HH17" s="1"/>
      <c r="HI17" s="1"/>
      <c r="HJ17" s="2"/>
      <c r="HK17" s="2"/>
      <c r="HL17" s="2"/>
      <c r="HM17" s="2"/>
      <c r="HN17" s="2"/>
      <c r="HO17" s="1"/>
      <c r="HP17" s="1"/>
      <c r="HQ17" s="5"/>
      <c r="HR17" s="5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2"/>
      <c r="IF17" s="2"/>
      <c r="IG17" s="2"/>
      <c r="IH17" s="2"/>
      <c r="II17" s="1"/>
      <c r="IJ17" s="6" t="s">
        <v>16</v>
      </c>
      <c r="IK17" s="4"/>
      <c r="IL17" s="1"/>
      <c r="IM17" s="1"/>
      <c r="IN17" s="1"/>
      <c r="IO17" s="2"/>
      <c r="IP17" s="2"/>
      <c r="IQ17" s="2"/>
      <c r="IR17" s="2"/>
      <c r="IS17" s="2"/>
      <c r="IT17" s="1"/>
      <c r="IU17" s="1"/>
      <c r="IV17" s="5"/>
      <c r="IW17" s="5"/>
      <c r="IX17" s="5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2"/>
      <c r="JK17" s="2"/>
      <c r="JL17" s="2"/>
      <c r="JM17" s="2"/>
      <c r="JN17" s="1"/>
      <c r="JO17" s="6" t="s">
        <v>16</v>
      </c>
      <c r="JP17" s="4"/>
      <c r="JQ17" s="1"/>
      <c r="JR17" s="1"/>
      <c r="JS17" s="1"/>
      <c r="JT17" s="2"/>
      <c r="JU17" s="2"/>
      <c r="JV17" s="2"/>
      <c r="JW17" s="2"/>
      <c r="JX17" s="2"/>
      <c r="JY17" s="1"/>
      <c r="JZ17" s="1"/>
      <c r="KA17" s="5"/>
      <c r="KB17" s="5"/>
      <c r="KC17" s="5"/>
      <c r="KD17" s="1"/>
      <c r="KE17" s="1"/>
      <c r="KF17" s="1"/>
      <c r="KG17" s="1"/>
      <c r="KH17" s="1"/>
      <c r="KK17" s="1"/>
      <c r="KL17" s="1"/>
      <c r="KM17" s="1"/>
      <c r="KN17" s="1"/>
      <c r="KO17" s="2"/>
      <c r="KP17" s="2"/>
      <c r="KQ17" s="2"/>
      <c r="KR17" s="2"/>
      <c r="KS17" s="1"/>
      <c r="KT17" s="6" t="s">
        <v>16</v>
      </c>
      <c r="KU17" s="4"/>
      <c r="KV17" s="1"/>
      <c r="KW17" s="1"/>
      <c r="KX17" s="1"/>
      <c r="KY17" s="2"/>
      <c r="KZ17" s="2"/>
      <c r="LA17" s="2"/>
      <c r="LB17" s="2"/>
      <c r="LC17" s="2"/>
      <c r="LD17" s="1"/>
      <c r="LE17" s="1"/>
      <c r="LF17" s="5"/>
      <c r="LG17" s="5"/>
      <c r="LH17" s="5"/>
      <c r="LI17" s="1"/>
      <c r="LJ17" s="1"/>
      <c r="LK17" s="1"/>
      <c r="LL17" s="1"/>
      <c r="LM17" s="1"/>
      <c r="LY17" s="227" t="s">
        <v>43</v>
      </c>
    </row>
    <row r="18" spans="2:337" ht="15" hidden="1" customHeight="1">
      <c r="B18" s="1"/>
      <c r="C18" s="1"/>
      <c r="D18" s="2"/>
      <c r="E18" s="2"/>
      <c r="F18" s="2"/>
      <c r="G18" s="2"/>
      <c r="H18" s="1"/>
      <c r="I18" s="6" t="s">
        <v>14</v>
      </c>
      <c r="J18" s="4"/>
      <c r="K18" s="1"/>
      <c r="L18" s="1"/>
      <c r="M18" s="1"/>
      <c r="N18" s="2"/>
      <c r="O18" s="2"/>
      <c r="P18" s="2"/>
      <c r="Q18" s="2"/>
      <c r="R18" s="2"/>
      <c r="S18" s="1"/>
      <c r="T18" s="1"/>
      <c r="U18" s="5"/>
      <c r="V18" s="5"/>
      <c r="W18" s="5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s="2"/>
      <c r="AJ18" s="1"/>
      <c r="AK18" s="2"/>
      <c r="AL18" s="1"/>
      <c r="AM18" s="6" t="s">
        <v>14</v>
      </c>
      <c r="AN18" s="4"/>
      <c r="AO18" s="1"/>
      <c r="AP18" s="2"/>
      <c r="AQ18" s="2"/>
      <c r="AR18" s="2"/>
      <c r="AS18" s="2"/>
      <c r="AT18" s="2"/>
      <c r="AU18" s="2"/>
      <c r="AV18" s="2"/>
      <c r="AW18" s="1"/>
      <c r="AX18" s="5"/>
      <c r="AY18" s="5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2"/>
      <c r="BK18" s="2"/>
      <c r="BL18" s="1"/>
      <c r="BM18" s="2"/>
      <c r="BN18" s="1"/>
      <c r="BO18" s="6" t="s">
        <v>14</v>
      </c>
      <c r="BP18" s="4"/>
      <c r="BQ18" s="1"/>
      <c r="BR18" s="2"/>
      <c r="BS18" s="2"/>
      <c r="BT18" s="2"/>
      <c r="BU18" s="2"/>
      <c r="BV18" s="2"/>
      <c r="BW18" s="2"/>
      <c r="BX18" s="2"/>
      <c r="BY18" s="1"/>
      <c r="BZ18" s="1"/>
      <c r="CA18" s="5"/>
      <c r="CB18" s="5"/>
      <c r="CC18" s="1"/>
      <c r="CD18" s="1"/>
      <c r="CE18" s="1"/>
      <c r="CF18" s="1"/>
      <c r="CG18" s="1"/>
      <c r="CH18" s="1"/>
      <c r="CJ18" s="1"/>
      <c r="CK18" s="1"/>
      <c r="CL18" s="1"/>
      <c r="CM18" s="2"/>
      <c r="CN18" s="2"/>
      <c r="CO18" s="1"/>
      <c r="CP18" s="2"/>
      <c r="CQ18" s="1"/>
      <c r="CR18" s="6" t="s">
        <v>14</v>
      </c>
      <c r="CS18" s="4"/>
      <c r="CT18" s="1"/>
      <c r="CU18" s="2"/>
      <c r="CV18" s="2"/>
      <c r="CW18" s="2"/>
      <c r="CX18" s="2"/>
      <c r="CY18" s="2"/>
      <c r="CZ18" s="2"/>
      <c r="DA18" s="2"/>
      <c r="DB18" s="1"/>
      <c r="DC18" s="1"/>
      <c r="DD18" s="5"/>
      <c r="DE18" s="5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2"/>
      <c r="DQ18" s="2"/>
      <c r="DR18" s="1"/>
      <c r="DS18" s="2"/>
      <c r="DT18" s="1"/>
      <c r="DU18" s="6" t="s">
        <v>14</v>
      </c>
      <c r="DV18" s="4"/>
      <c r="DW18" s="1"/>
      <c r="DX18" s="2"/>
      <c r="DY18" s="2"/>
      <c r="DZ18" s="2"/>
      <c r="EA18" s="2"/>
      <c r="EB18" s="2"/>
      <c r="EC18" s="2"/>
      <c r="ED18" s="2"/>
      <c r="EE18" s="1"/>
      <c r="EF18" s="1"/>
      <c r="EG18" s="5"/>
      <c r="EH18" s="5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2"/>
      <c r="ET18" s="2"/>
      <c r="EU18" s="1"/>
      <c r="EV18" s="2"/>
      <c r="EW18" s="1"/>
      <c r="EX18" s="6" t="s">
        <v>14</v>
      </c>
      <c r="EY18" s="4"/>
      <c r="EZ18" s="1"/>
      <c r="FA18" s="2"/>
      <c r="FB18" s="2"/>
      <c r="FC18" s="2"/>
      <c r="FD18" s="2"/>
      <c r="FE18" s="2"/>
      <c r="FF18" s="2"/>
      <c r="FG18" s="2"/>
      <c r="FH18" s="1"/>
      <c r="FI18" s="1"/>
      <c r="FJ18" s="5"/>
      <c r="FK18" s="5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2"/>
      <c r="FX18" s="2"/>
      <c r="FY18" s="2"/>
      <c r="FZ18" s="2"/>
      <c r="GA18" s="1"/>
      <c r="GB18" s="6" t="s">
        <v>14</v>
      </c>
      <c r="GC18" s="4"/>
      <c r="GD18" s="1"/>
      <c r="GE18" s="2"/>
      <c r="GF18" s="2"/>
      <c r="GG18" s="2"/>
      <c r="GH18" s="2"/>
      <c r="GI18" s="2"/>
      <c r="GJ18" s="2"/>
      <c r="GK18" s="2"/>
      <c r="GL18" s="1"/>
      <c r="GM18" s="1"/>
      <c r="GN18" s="5"/>
      <c r="GO18" s="5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2"/>
      <c r="HB18" s="2"/>
      <c r="HC18" s="2"/>
      <c r="HD18" s="2"/>
      <c r="HE18" s="1"/>
      <c r="HF18" s="6" t="s">
        <v>14</v>
      </c>
      <c r="HG18" s="4"/>
      <c r="HH18" s="1"/>
      <c r="HI18" s="1"/>
      <c r="HJ18" s="2"/>
      <c r="HK18" s="2"/>
      <c r="HL18" s="2"/>
      <c r="HM18" s="2"/>
      <c r="HN18" s="2"/>
      <c r="HO18" s="1"/>
      <c r="HP18" s="1"/>
      <c r="HQ18" s="5"/>
      <c r="HR18" s="5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2"/>
      <c r="IF18" s="2"/>
      <c r="IG18" s="2"/>
      <c r="IH18" s="2"/>
      <c r="II18" s="1"/>
      <c r="IJ18" s="6" t="s">
        <v>14</v>
      </c>
      <c r="IK18" s="4"/>
      <c r="IL18" s="1"/>
      <c r="IM18" s="1"/>
      <c r="IN18" s="1"/>
      <c r="IO18" s="2"/>
      <c r="IP18" s="2"/>
      <c r="IQ18" s="2"/>
      <c r="IR18" s="2"/>
      <c r="IS18" s="2"/>
      <c r="IT18" s="1"/>
      <c r="IU18" s="1"/>
      <c r="IV18" s="5"/>
      <c r="IW18" s="5"/>
      <c r="IX18" s="5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2"/>
      <c r="JK18" s="2"/>
      <c r="JL18" s="2"/>
      <c r="JM18" s="2"/>
      <c r="JN18" s="1"/>
      <c r="JO18" s="6" t="s">
        <v>14</v>
      </c>
      <c r="JP18" s="4"/>
      <c r="JQ18" s="1"/>
      <c r="JR18" s="1"/>
      <c r="JS18" s="1"/>
      <c r="JT18" s="2"/>
      <c r="JU18" s="2"/>
      <c r="JV18" s="2"/>
      <c r="JW18" s="2"/>
      <c r="JX18" s="2"/>
      <c r="JY18" s="1"/>
      <c r="JZ18" s="1"/>
      <c r="KA18" s="5"/>
      <c r="KB18" s="5"/>
      <c r="KC18" s="5"/>
      <c r="KD18" s="1"/>
      <c r="KE18" s="1"/>
      <c r="KF18" s="1"/>
      <c r="KG18" s="1"/>
      <c r="KH18" s="1"/>
      <c r="KK18" s="1"/>
      <c r="KL18" s="1"/>
      <c r="KM18" s="1"/>
      <c r="KN18" s="1"/>
      <c r="KO18" s="2"/>
      <c r="KP18" s="2"/>
      <c r="KQ18" s="2"/>
      <c r="KR18" s="2"/>
      <c r="KS18" s="1"/>
      <c r="KT18" s="6" t="s">
        <v>14</v>
      </c>
      <c r="KU18" s="4"/>
      <c r="KV18" s="1"/>
      <c r="KW18" s="1"/>
      <c r="KX18" s="1"/>
      <c r="KY18" s="2"/>
      <c r="KZ18" s="2"/>
      <c r="LA18" s="2"/>
      <c r="LB18" s="2"/>
      <c r="LC18" s="2"/>
      <c r="LD18" s="1"/>
      <c r="LE18" s="1"/>
      <c r="LF18" s="5"/>
      <c r="LG18" s="5"/>
      <c r="LH18" s="5"/>
      <c r="LI18" s="1"/>
      <c r="LJ18" s="1"/>
      <c r="LK18" s="1"/>
      <c r="LL18" s="1"/>
      <c r="LM18" s="1"/>
      <c r="LY18" s="227" t="s">
        <v>57</v>
      </c>
    </row>
    <row r="19" spans="2:337" ht="15" hidden="1" customHeight="1">
      <c r="B19" s="1"/>
      <c r="C19" s="1"/>
      <c r="D19" s="2"/>
      <c r="E19" s="2"/>
      <c r="F19" s="2"/>
      <c r="G19" s="2"/>
      <c r="H19" s="1"/>
      <c r="I19" s="6" t="s">
        <v>18</v>
      </c>
      <c r="J19" s="4"/>
      <c r="K19" s="1"/>
      <c r="L19" s="1"/>
      <c r="M19" s="1"/>
      <c r="N19" s="2"/>
      <c r="O19" s="2"/>
      <c r="P19" s="2"/>
      <c r="Q19" s="2"/>
      <c r="R19" s="2"/>
      <c r="S19" s="1"/>
      <c r="T19" s="1"/>
      <c r="U19" s="5"/>
      <c r="V19" s="5"/>
      <c r="W19" s="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2"/>
      <c r="AI19" s="2"/>
      <c r="AJ19" s="1"/>
      <c r="AK19" s="2"/>
      <c r="AL19" s="1"/>
      <c r="AM19" s="6" t="s">
        <v>18</v>
      </c>
      <c r="AN19" s="4"/>
      <c r="AO19" s="1"/>
      <c r="AP19" s="2"/>
      <c r="AQ19" s="2"/>
      <c r="AR19" s="2"/>
      <c r="AS19" s="2"/>
      <c r="AT19" s="2"/>
      <c r="AU19" s="2"/>
      <c r="AV19" s="2"/>
      <c r="AW19" s="1"/>
      <c r="AX19" s="5"/>
      <c r="AY19" s="5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2"/>
      <c r="BK19" s="2"/>
      <c r="BL19" s="1"/>
      <c r="BM19" s="2"/>
      <c r="BN19" s="1"/>
      <c r="BO19" s="6" t="s">
        <v>18</v>
      </c>
      <c r="BP19" s="4"/>
      <c r="BQ19" s="1"/>
      <c r="BR19" s="2"/>
      <c r="BS19" s="2"/>
      <c r="BT19" s="2"/>
      <c r="BU19" s="2"/>
      <c r="BV19" s="2"/>
      <c r="BW19" s="2"/>
      <c r="BX19" s="2"/>
      <c r="BY19" s="1"/>
      <c r="BZ19" s="1"/>
      <c r="CA19" s="5"/>
      <c r="CB19" s="5"/>
      <c r="CC19" s="1"/>
      <c r="CD19" s="1"/>
      <c r="CE19" s="1"/>
      <c r="CF19" s="1"/>
      <c r="CG19" s="1"/>
      <c r="CH19" s="1"/>
      <c r="CJ19" s="1"/>
      <c r="CK19" s="1"/>
      <c r="CL19" s="1"/>
      <c r="CM19" s="2"/>
      <c r="CN19" s="2"/>
      <c r="CO19" s="1"/>
      <c r="CP19" s="2"/>
      <c r="CQ19" s="1"/>
      <c r="CR19" s="6" t="s">
        <v>18</v>
      </c>
      <c r="CS19" s="4"/>
      <c r="CT19" s="1"/>
      <c r="CU19" s="2"/>
      <c r="CV19" s="2"/>
      <c r="CW19" s="2"/>
      <c r="CX19" s="2"/>
      <c r="CY19" s="2"/>
      <c r="CZ19" s="2"/>
      <c r="DA19" s="2"/>
      <c r="DB19" s="1"/>
      <c r="DC19" s="1"/>
      <c r="DD19" s="5"/>
      <c r="DE19" s="5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2"/>
      <c r="DQ19" s="2"/>
      <c r="DR19" s="1"/>
      <c r="DS19" s="2"/>
      <c r="DT19" s="1"/>
      <c r="DU19" s="6" t="s">
        <v>18</v>
      </c>
      <c r="DV19" s="4"/>
      <c r="DW19" s="1"/>
      <c r="DX19" s="2"/>
      <c r="DY19" s="2"/>
      <c r="DZ19" s="2"/>
      <c r="EA19" s="2"/>
      <c r="EB19" s="2"/>
      <c r="EC19" s="2"/>
      <c r="ED19" s="2"/>
      <c r="EE19" s="1"/>
      <c r="EF19" s="1"/>
      <c r="EG19" s="5"/>
      <c r="EH19" s="5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2"/>
      <c r="ET19" s="2"/>
      <c r="EU19" s="1"/>
      <c r="EV19" s="2"/>
      <c r="EW19" s="1"/>
      <c r="EX19" s="6" t="s">
        <v>18</v>
      </c>
      <c r="EY19" s="4"/>
      <c r="EZ19" s="1"/>
      <c r="FA19" s="2"/>
      <c r="FB19" s="2"/>
      <c r="FC19" s="2"/>
      <c r="FD19" s="2"/>
      <c r="FE19" s="2"/>
      <c r="FF19" s="2"/>
      <c r="FG19" s="2"/>
      <c r="FH19" s="1"/>
      <c r="FI19" s="1"/>
      <c r="FJ19" s="5"/>
      <c r="FK19" s="5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2"/>
      <c r="FX19" s="2"/>
      <c r="FY19" s="2"/>
      <c r="FZ19" s="2"/>
      <c r="GA19" s="1"/>
      <c r="GB19" s="6" t="s">
        <v>18</v>
      </c>
      <c r="GC19" s="4"/>
      <c r="GD19" s="1"/>
      <c r="GE19" s="2"/>
      <c r="GF19" s="2"/>
      <c r="GG19" s="2"/>
      <c r="GH19" s="2"/>
      <c r="GI19" s="2"/>
      <c r="GJ19" s="2"/>
      <c r="GK19" s="2"/>
      <c r="GL19" s="1"/>
      <c r="GM19" s="1"/>
      <c r="GN19" s="5"/>
      <c r="GO19" s="5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2"/>
      <c r="HB19" s="2"/>
      <c r="HC19" s="2"/>
      <c r="HD19" s="2"/>
      <c r="HE19" s="1"/>
      <c r="HF19" s="6" t="s">
        <v>18</v>
      </c>
      <c r="HG19" s="4"/>
      <c r="HH19" s="1"/>
      <c r="HI19" s="1"/>
      <c r="HJ19" s="2"/>
      <c r="HK19" s="2"/>
      <c r="HL19" s="2"/>
      <c r="HM19" s="2"/>
      <c r="HN19" s="2"/>
      <c r="HO19" s="1"/>
      <c r="HP19" s="1"/>
      <c r="HQ19" s="5"/>
      <c r="HR19" s="5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2"/>
      <c r="IF19" s="2"/>
      <c r="IG19" s="2"/>
      <c r="IH19" s="2"/>
      <c r="II19" s="1"/>
      <c r="IJ19" s="6" t="s">
        <v>18</v>
      </c>
      <c r="IK19" s="4"/>
      <c r="IL19" s="1"/>
      <c r="IM19" s="1"/>
      <c r="IN19" s="1"/>
      <c r="IO19" s="2"/>
      <c r="IP19" s="2"/>
      <c r="IQ19" s="2"/>
      <c r="IR19" s="2"/>
      <c r="IS19" s="2"/>
      <c r="IT19" s="1"/>
      <c r="IU19" s="1"/>
      <c r="IV19" s="5"/>
      <c r="IW19" s="5"/>
      <c r="IX19" s="5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2"/>
      <c r="JK19" s="2"/>
      <c r="JL19" s="2"/>
      <c r="JM19" s="2"/>
      <c r="JN19" s="1"/>
      <c r="JO19" s="6" t="s">
        <v>18</v>
      </c>
      <c r="JP19" s="4"/>
      <c r="JQ19" s="1"/>
      <c r="JR19" s="1"/>
      <c r="JS19" s="1"/>
      <c r="JT19" s="2"/>
      <c r="JU19" s="2"/>
      <c r="JV19" s="2"/>
      <c r="JW19" s="2"/>
      <c r="JX19" s="2"/>
      <c r="JY19" s="1"/>
      <c r="JZ19" s="1"/>
      <c r="KA19" s="5"/>
      <c r="KB19" s="5"/>
      <c r="KC19" s="5"/>
      <c r="KD19" s="1"/>
      <c r="KE19" s="1"/>
      <c r="KF19" s="1"/>
      <c r="KG19" s="1"/>
      <c r="KH19" s="1"/>
      <c r="KK19" s="1"/>
      <c r="KL19" s="1"/>
      <c r="KM19" s="1"/>
      <c r="KN19" s="1"/>
      <c r="KO19" s="2"/>
      <c r="KP19" s="2"/>
      <c r="KQ19" s="2"/>
      <c r="KR19" s="2"/>
      <c r="KS19" s="1"/>
      <c r="KT19" s="6" t="s">
        <v>18</v>
      </c>
      <c r="KU19" s="4"/>
      <c r="KV19" s="1"/>
      <c r="KW19" s="1"/>
      <c r="KX19" s="1"/>
      <c r="KY19" s="2"/>
      <c r="KZ19" s="2"/>
      <c r="LA19" s="2"/>
      <c r="LB19" s="2"/>
      <c r="LC19" s="2"/>
      <c r="LD19" s="1"/>
      <c r="LE19" s="1"/>
      <c r="LF19" s="5"/>
      <c r="LG19" s="5"/>
      <c r="LH19" s="5"/>
      <c r="LI19" s="1"/>
      <c r="LJ19" s="1"/>
      <c r="LK19" s="1"/>
      <c r="LL19" s="1"/>
      <c r="LM19" s="1"/>
      <c r="LY19" s="1016" t="s">
        <v>514</v>
      </c>
    </row>
    <row r="20" spans="2:337" ht="15" hidden="1" customHeight="1">
      <c r="B20" s="1"/>
      <c r="C20" s="1"/>
      <c r="D20" s="2"/>
      <c r="E20" s="2"/>
      <c r="F20" s="2"/>
      <c r="G20" s="2"/>
      <c r="H20" s="1"/>
      <c r="I20" s="6" t="s">
        <v>19</v>
      </c>
      <c r="J20" s="4"/>
      <c r="K20" s="1"/>
      <c r="L20" s="1"/>
      <c r="M20" s="1"/>
      <c r="N20" s="2"/>
      <c r="O20" s="2"/>
      <c r="P20" s="2"/>
      <c r="Q20" s="2"/>
      <c r="R20" s="2"/>
      <c r="S20" s="1"/>
      <c r="T20" s="1"/>
      <c r="U20" s="5"/>
      <c r="V20" s="5"/>
      <c r="W20" s="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2"/>
      <c r="AI20" s="2"/>
      <c r="AJ20" s="1"/>
      <c r="AK20" s="2"/>
      <c r="AL20" s="1"/>
      <c r="AM20" s="6" t="s">
        <v>19</v>
      </c>
      <c r="AN20" s="4"/>
      <c r="AO20" s="1"/>
      <c r="AP20" s="2"/>
      <c r="AQ20" s="2"/>
      <c r="AR20" s="2"/>
      <c r="AS20" s="2"/>
      <c r="AT20" s="2"/>
      <c r="AU20" s="2"/>
      <c r="AV20" s="2"/>
      <c r="AW20" s="1"/>
      <c r="AX20" s="5"/>
      <c r="AY20" s="5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2"/>
      <c r="BK20" s="2"/>
      <c r="BL20" s="1"/>
      <c r="BM20" s="2"/>
      <c r="BN20" s="1"/>
      <c r="BO20" s="6" t="s">
        <v>19</v>
      </c>
      <c r="BP20" s="4"/>
      <c r="BQ20" s="1"/>
      <c r="BR20" s="2"/>
      <c r="BS20" s="2"/>
      <c r="BT20" s="2"/>
      <c r="BU20" s="2"/>
      <c r="BV20" s="2"/>
      <c r="BW20" s="2"/>
      <c r="BX20" s="2"/>
      <c r="BY20" s="1"/>
      <c r="BZ20" s="1"/>
      <c r="CA20" s="5"/>
      <c r="CB20" s="5"/>
      <c r="CC20" s="1"/>
      <c r="CD20" s="1"/>
      <c r="CE20" s="1"/>
      <c r="CF20" s="1"/>
      <c r="CG20" s="1"/>
      <c r="CH20" s="1"/>
      <c r="CJ20" s="1"/>
      <c r="CK20" s="1"/>
      <c r="CL20" s="1"/>
      <c r="CM20" s="2"/>
      <c r="CN20" s="2"/>
      <c r="CO20" s="1"/>
      <c r="CP20" s="2"/>
      <c r="CQ20" s="1"/>
      <c r="CR20" s="6" t="s">
        <v>19</v>
      </c>
      <c r="CS20" s="4"/>
      <c r="CT20" s="1"/>
      <c r="CU20" s="2"/>
      <c r="CV20" s="2"/>
      <c r="CW20" s="2"/>
      <c r="CX20" s="2"/>
      <c r="CY20" s="2"/>
      <c r="CZ20" s="2"/>
      <c r="DA20" s="2"/>
      <c r="DB20" s="1"/>
      <c r="DC20" s="1"/>
      <c r="DD20" s="5"/>
      <c r="DE20" s="5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2"/>
      <c r="DQ20" s="2"/>
      <c r="DR20" s="1"/>
      <c r="DS20" s="2"/>
      <c r="DT20" s="1"/>
      <c r="DU20" s="6" t="s">
        <v>19</v>
      </c>
      <c r="DV20" s="4"/>
      <c r="DW20" s="1"/>
      <c r="DX20" s="2"/>
      <c r="DY20" s="2"/>
      <c r="DZ20" s="2"/>
      <c r="EA20" s="2"/>
      <c r="EB20" s="2"/>
      <c r="EC20" s="2"/>
      <c r="ED20" s="2"/>
      <c r="EE20" s="1"/>
      <c r="EF20" s="1"/>
      <c r="EG20" s="5"/>
      <c r="EH20" s="5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2"/>
      <c r="ET20" s="2"/>
      <c r="EU20" s="1"/>
      <c r="EV20" s="2"/>
      <c r="EW20" s="1"/>
      <c r="EX20" s="6" t="s">
        <v>19</v>
      </c>
      <c r="EY20" s="4"/>
      <c r="EZ20" s="1"/>
      <c r="FA20" s="2"/>
      <c r="FB20" s="2"/>
      <c r="FC20" s="2"/>
      <c r="FD20" s="2"/>
      <c r="FE20" s="2"/>
      <c r="FF20" s="2"/>
      <c r="FG20" s="2"/>
      <c r="FH20" s="1"/>
      <c r="FI20" s="1"/>
      <c r="FJ20" s="5"/>
      <c r="FK20" s="5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2"/>
      <c r="FX20" s="2"/>
      <c r="FY20" s="2"/>
      <c r="FZ20" s="2"/>
      <c r="GA20" s="1"/>
      <c r="GB20" s="6" t="s">
        <v>19</v>
      </c>
      <c r="GC20" s="4"/>
      <c r="GD20" s="1"/>
      <c r="GE20" s="2"/>
      <c r="GF20" s="2"/>
      <c r="GG20" s="2"/>
      <c r="GH20" s="2"/>
      <c r="GI20" s="2"/>
      <c r="GJ20" s="2"/>
      <c r="GK20" s="2"/>
      <c r="GL20" s="1"/>
      <c r="GM20" s="1"/>
      <c r="GN20" s="5"/>
      <c r="GO20" s="5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2"/>
      <c r="HB20" s="2"/>
      <c r="HC20" s="2"/>
      <c r="HD20" s="2"/>
      <c r="HE20" s="1"/>
      <c r="HF20" s="6" t="s">
        <v>19</v>
      </c>
      <c r="HG20" s="4"/>
      <c r="HH20" s="1"/>
      <c r="HI20" s="1"/>
      <c r="HJ20" s="2"/>
      <c r="HK20" s="2"/>
      <c r="HL20" s="2"/>
      <c r="HM20" s="2"/>
      <c r="HN20" s="2"/>
      <c r="HO20" s="1"/>
      <c r="HP20" s="1"/>
      <c r="HQ20" s="5"/>
      <c r="HR20" s="5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2"/>
      <c r="IF20" s="2"/>
      <c r="IG20" s="2"/>
      <c r="IH20" s="2"/>
      <c r="II20" s="1"/>
      <c r="IJ20" s="6" t="s">
        <v>19</v>
      </c>
      <c r="IK20" s="4"/>
      <c r="IL20" s="1"/>
      <c r="IM20" s="1"/>
      <c r="IN20" s="1"/>
      <c r="IO20" s="2"/>
      <c r="IP20" s="2"/>
      <c r="IQ20" s="2"/>
      <c r="IR20" s="2"/>
      <c r="IS20" s="2"/>
      <c r="IT20" s="1"/>
      <c r="IU20" s="1"/>
      <c r="IV20" s="5"/>
      <c r="IW20" s="5"/>
      <c r="IX20" s="5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2"/>
      <c r="JK20" s="2"/>
      <c r="JL20" s="2"/>
      <c r="JM20" s="2"/>
      <c r="JN20" s="1"/>
      <c r="JO20" s="6" t="s">
        <v>19</v>
      </c>
      <c r="JP20" s="4"/>
      <c r="JQ20" s="1"/>
      <c r="JR20" s="1"/>
      <c r="JS20" s="1"/>
      <c r="JT20" s="2"/>
      <c r="JU20" s="2"/>
      <c r="JV20" s="2"/>
      <c r="JW20" s="2"/>
      <c r="JX20" s="2"/>
      <c r="JY20" s="1"/>
      <c r="JZ20" s="1"/>
      <c r="KA20" s="5"/>
      <c r="KB20" s="5"/>
      <c r="KC20" s="5"/>
      <c r="KD20" s="1"/>
      <c r="KE20" s="1"/>
      <c r="KF20" s="1"/>
      <c r="KG20" s="1"/>
      <c r="KH20" s="1"/>
      <c r="KK20" s="1"/>
      <c r="KL20" s="1"/>
      <c r="KM20" s="1"/>
      <c r="KN20" s="1"/>
      <c r="KO20" s="2"/>
      <c r="KP20" s="2"/>
      <c r="KQ20" s="2"/>
      <c r="KR20" s="2"/>
      <c r="KS20" s="1"/>
      <c r="KT20" s="6" t="s">
        <v>19</v>
      </c>
      <c r="KU20" s="4"/>
      <c r="KV20" s="1"/>
      <c r="KW20" s="1"/>
      <c r="KX20" s="1"/>
      <c r="KY20" s="2"/>
      <c r="KZ20" s="2"/>
      <c r="LA20" s="2"/>
      <c r="LB20" s="2"/>
      <c r="LC20" s="2"/>
      <c r="LD20" s="1"/>
      <c r="LE20" s="1"/>
      <c r="LF20" s="5"/>
      <c r="LG20" s="5"/>
      <c r="LH20" s="5"/>
      <c r="LI20" s="1"/>
      <c r="LJ20" s="1"/>
      <c r="LK20" s="1"/>
      <c r="LL20" s="1"/>
      <c r="LM20" s="1"/>
      <c r="LY20" s="1041" t="s">
        <v>28</v>
      </c>
    </row>
    <row r="21" spans="2:337" ht="15.75" hidden="1" customHeight="1">
      <c r="B21" s="1"/>
      <c r="C21" s="1"/>
      <c r="D21" s="2"/>
      <c r="E21" s="2"/>
      <c r="F21" s="2"/>
      <c r="G21" s="2"/>
      <c r="H21" s="1"/>
      <c r="I21" s="6" t="s">
        <v>17</v>
      </c>
      <c r="J21" s="4"/>
      <c r="K21" s="1"/>
      <c r="L21" s="1"/>
      <c r="M21" s="1"/>
      <c r="N21" s="2"/>
      <c r="O21" s="2"/>
      <c r="P21" s="2"/>
      <c r="Q21" s="2"/>
      <c r="R21" s="2"/>
      <c r="S21" s="1"/>
      <c r="T21" s="1"/>
      <c r="U21" s="5"/>
      <c r="V21" s="5"/>
      <c r="W21" s="5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2"/>
      <c r="AI21" s="2"/>
      <c r="AJ21" s="1"/>
      <c r="AK21" s="2"/>
      <c r="AL21" s="1"/>
      <c r="AM21" s="6" t="s">
        <v>17</v>
      </c>
      <c r="AN21" s="4"/>
      <c r="AO21" s="1"/>
      <c r="AP21" s="2"/>
      <c r="AQ21" s="2"/>
      <c r="AR21" s="2"/>
      <c r="AS21" s="2"/>
      <c r="AT21" s="2"/>
      <c r="AU21" s="2"/>
      <c r="AV21" s="2"/>
      <c r="AW21" s="1"/>
      <c r="AX21" s="5"/>
      <c r="AY21" s="5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2"/>
      <c r="BK21" s="2"/>
      <c r="BL21" s="1"/>
      <c r="BM21" s="2"/>
      <c r="BN21" s="1"/>
      <c r="BO21" s="6" t="s">
        <v>17</v>
      </c>
      <c r="BP21" s="4"/>
      <c r="BQ21" s="1"/>
      <c r="BR21" s="2"/>
      <c r="BS21" s="2"/>
      <c r="BT21" s="2"/>
      <c r="BU21" s="2"/>
      <c r="BV21" s="2"/>
      <c r="BW21" s="2"/>
      <c r="BX21" s="2"/>
      <c r="BY21" s="1"/>
      <c r="BZ21" s="1"/>
      <c r="CA21" s="5"/>
      <c r="CB21" s="5"/>
      <c r="CC21" s="1"/>
      <c r="CD21" s="1"/>
      <c r="CE21" s="1"/>
      <c r="CF21" s="1"/>
      <c r="CG21" s="1"/>
      <c r="CH21" s="1"/>
      <c r="CJ21" s="1"/>
      <c r="CK21" s="1"/>
      <c r="CL21" s="1"/>
      <c r="CM21" s="2"/>
      <c r="CN21" s="2"/>
      <c r="CO21" s="1"/>
      <c r="CP21" s="2"/>
      <c r="CQ21" s="1"/>
      <c r="CR21" s="6" t="s">
        <v>17</v>
      </c>
      <c r="CS21" s="4"/>
      <c r="CT21" s="1"/>
      <c r="CU21" s="2"/>
      <c r="CV21" s="2"/>
      <c r="CW21" s="2"/>
      <c r="CX21" s="2"/>
      <c r="CY21" s="2"/>
      <c r="CZ21" s="2"/>
      <c r="DA21" s="2"/>
      <c r="DB21" s="1"/>
      <c r="DC21" s="1"/>
      <c r="DD21" s="5"/>
      <c r="DE21" s="5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2"/>
      <c r="DQ21" s="2"/>
      <c r="DR21" s="1"/>
      <c r="DS21" s="2"/>
      <c r="DT21" s="1"/>
      <c r="DU21" s="6" t="s">
        <v>17</v>
      </c>
      <c r="DV21" s="4"/>
      <c r="DW21" s="1"/>
      <c r="DX21" s="2"/>
      <c r="DY21" s="2"/>
      <c r="DZ21" s="2"/>
      <c r="EA21" s="2"/>
      <c r="EB21" s="2"/>
      <c r="EC21" s="2"/>
      <c r="ED21" s="2"/>
      <c r="EE21" s="1"/>
      <c r="EF21" s="1"/>
      <c r="EG21" s="5"/>
      <c r="EH21" s="5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2"/>
      <c r="ET21" s="2"/>
      <c r="EU21" s="1"/>
      <c r="EV21" s="2"/>
      <c r="EW21" s="1"/>
      <c r="EX21" s="6" t="s">
        <v>17</v>
      </c>
      <c r="EY21" s="4"/>
      <c r="EZ21" s="1"/>
      <c r="FA21" s="2"/>
      <c r="FB21" s="2"/>
      <c r="FC21" s="2"/>
      <c r="FD21" s="2"/>
      <c r="FE21" s="2"/>
      <c r="FF21" s="2"/>
      <c r="FG21" s="2"/>
      <c r="FH21" s="1"/>
      <c r="FI21" s="1"/>
      <c r="FJ21" s="5"/>
      <c r="FK21" s="5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2"/>
      <c r="FX21" s="2"/>
      <c r="FY21" s="2"/>
      <c r="FZ21" s="2"/>
      <c r="GA21" s="1"/>
      <c r="GB21" s="6" t="s">
        <v>17</v>
      </c>
      <c r="GC21" s="4"/>
      <c r="GD21" s="1"/>
      <c r="GE21" s="2"/>
      <c r="GF21" s="2"/>
      <c r="GG21" s="2"/>
      <c r="GH21" s="2"/>
      <c r="GI21" s="2"/>
      <c r="GJ21" s="2"/>
      <c r="GK21" s="2"/>
      <c r="GL21" s="1"/>
      <c r="GM21" s="1"/>
      <c r="GN21" s="5"/>
      <c r="GO21" s="5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2"/>
      <c r="HB21" s="2"/>
      <c r="HC21" s="2"/>
      <c r="HD21" s="2"/>
      <c r="HE21" s="1"/>
      <c r="HF21" s="6" t="s">
        <v>17</v>
      </c>
      <c r="HG21" s="4"/>
      <c r="HH21" s="1"/>
      <c r="HI21" s="1"/>
      <c r="HJ21" s="2"/>
      <c r="HK21" s="2"/>
      <c r="HL21" s="2"/>
      <c r="HM21" s="2"/>
      <c r="HN21" s="2"/>
      <c r="HO21" s="1"/>
      <c r="HP21" s="1"/>
      <c r="HQ21" s="5"/>
      <c r="HR21" s="5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2"/>
      <c r="IF21" s="2"/>
      <c r="IG21" s="2"/>
      <c r="IH21" s="2"/>
      <c r="II21" s="1"/>
      <c r="IJ21" s="6" t="s">
        <v>17</v>
      </c>
      <c r="IK21" s="4"/>
      <c r="IL21" s="1"/>
      <c r="IM21" s="1"/>
      <c r="IN21" s="1"/>
      <c r="IO21" s="2"/>
      <c r="IP21" s="2"/>
      <c r="IQ21" s="2"/>
      <c r="IR21" s="2"/>
      <c r="IS21" s="2"/>
      <c r="IT21" s="1"/>
      <c r="IU21" s="1"/>
      <c r="IV21" s="5"/>
      <c r="IW21" s="5"/>
      <c r="IX21" s="5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2"/>
      <c r="JK21" s="2"/>
      <c r="JL21" s="2"/>
      <c r="JM21" s="2"/>
      <c r="JN21" s="1"/>
      <c r="JO21" s="6" t="s">
        <v>17</v>
      </c>
      <c r="JP21" s="4"/>
      <c r="JQ21" s="1"/>
      <c r="JR21" s="1"/>
      <c r="JS21" s="1"/>
      <c r="JT21" s="2"/>
      <c r="JU21" s="2"/>
      <c r="JV21" s="2"/>
      <c r="JW21" s="2"/>
      <c r="JX21" s="2"/>
      <c r="JY21" s="1"/>
      <c r="JZ21" s="1"/>
      <c r="KA21" s="5"/>
      <c r="KB21" s="5"/>
      <c r="KC21" s="5"/>
      <c r="KD21" s="1"/>
      <c r="KE21" s="1"/>
      <c r="KF21" s="1"/>
      <c r="KG21" s="1"/>
      <c r="KH21" s="1"/>
      <c r="KK21" s="1"/>
      <c r="KL21" s="1"/>
      <c r="KM21" s="1"/>
      <c r="KN21" s="1"/>
      <c r="KO21" s="2"/>
      <c r="KP21" s="2"/>
      <c r="KQ21" s="2"/>
      <c r="KR21" s="2"/>
      <c r="KS21" s="1"/>
      <c r="KT21" s="6" t="s">
        <v>17</v>
      </c>
      <c r="KU21" s="4"/>
      <c r="KV21" s="1"/>
      <c r="KW21" s="1"/>
      <c r="KX21" s="1"/>
      <c r="KY21" s="2"/>
      <c r="KZ21" s="2"/>
      <c r="LA21" s="2"/>
      <c r="LB21" s="2"/>
      <c r="LC21" s="2"/>
      <c r="LD21" s="1"/>
      <c r="LE21" s="1"/>
      <c r="LF21" s="5"/>
      <c r="LG21" s="5"/>
      <c r="LH21" s="5"/>
      <c r="LI21" s="1"/>
      <c r="LJ21" s="1"/>
      <c r="LK21" s="1"/>
      <c r="LL21" s="1"/>
      <c r="LM21" s="1"/>
      <c r="LY21" s="1105" t="s">
        <v>32</v>
      </c>
    </row>
    <row r="22" spans="2:337" ht="15.75" hidden="1" customHeight="1">
      <c r="B22" s="1"/>
      <c r="C22" s="1"/>
      <c r="D22" s="2"/>
      <c r="E22" s="2"/>
      <c r="F22" s="2"/>
      <c r="G22" s="2"/>
      <c r="H22" s="1"/>
      <c r="I22" s="6" t="s">
        <v>21</v>
      </c>
      <c r="J22" s="4"/>
      <c r="K22" s="1"/>
      <c r="L22" s="1"/>
      <c r="M22" s="1"/>
      <c r="N22" s="2"/>
      <c r="O22" s="2"/>
      <c r="P22" s="2"/>
      <c r="Q22" s="2"/>
      <c r="R22" s="2"/>
      <c r="S22" s="1"/>
      <c r="T22" s="1"/>
      <c r="U22" s="5"/>
      <c r="V22" s="5"/>
      <c r="W22" s="5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2"/>
      <c r="AI22" s="2"/>
      <c r="AJ22" s="1"/>
      <c r="AK22" s="2"/>
      <c r="AL22" s="1"/>
      <c r="AM22" s="6" t="s">
        <v>21</v>
      </c>
      <c r="AN22" s="4"/>
      <c r="AO22" s="1"/>
      <c r="AP22" s="2"/>
      <c r="AQ22" s="2"/>
      <c r="AR22" s="2"/>
      <c r="AS22" s="2"/>
      <c r="AT22" s="2"/>
      <c r="AU22" s="2"/>
      <c r="AV22" s="2"/>
      <c r="AW22" s="1"/>
      <c r="AX22" s="5"/>
      <c r="AY22" s="5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2"/>
      <c r="BK22" s="2"/>
      <c r="BL22" s="1"/>
      <c r="BM22" s="2"/>
      <c r="BN22" s="1"/>
      <c r="BO22" s="6" t="s">
        <v>21</v>
      </c>
      <c r="BP22" s="4"/>
      <c r="BQ22" s="1"/>
      <c r="BR22" s="2"/>
      <c r="BS22" s="2"/>
      <c r="BT22" s="2"/>
      <c r="BU22" s="2"/>
      <c r="BV22" s="2"/>
      <c r="BW22" s="2"/>
      <c r="BX22" s="2"/>
      <c r="BY22" s="1"/>
      <c r="BZ22" s="1"/>
      <c r="CA22" s="5"/>
      <c r="CB22" s="5"/>
      <c r="CC22" s="1"/>
      <c r="CD22" s="1"/>
      <c r="CE22" s="1"/>
      <c r="CF22" s="1"/>
      <c r="CG22" s="1"/>
      <c r="CH22" s="1"/>
      <c r="CJ22" s="1"/>
      <c r="CK22" s="1"/>
      <c r="CL22" s="1"/>
      <c r="CM22" s="2"/>
      <c r="CN22" s="2"/>
      <c r="CO22" s="1"/>
      <c r="CP22" s="2"/>
      <c r="CQ22" s="1"/>
      <c r="CR22" s="6" t="s">
        <v>21</v>
      </c>
      <c r="CS22" s="4"/>
      <c r="CT22" s="1"/>
      <c r="CU22" s="2"/>
      <c r="CV22" s="2"/>
      <c r="CW22" s="2"/>
      <c r="CX22" s="2"/>
      <c r="CY22" s="2"/>
      <c r="CZ22" s="2"/>
      <c r="DA22" s="2"/>
      <c r="DB22" s="1"/>
      <c r="DC22" s="1"/>
      <c r="DD22" s="5"/>
      <c r="DE22" s="5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2"/>
      <c r="DQ22" s="2"/>
      <c r="DR22" s="1"/>
      <c r="DS22" s="2"/>
      <c r="DT22" s="1"/>
      <c r="DU22" s="6" t="s">
        <v>21</v>
      </c>
      <c r="DV22" s="4"/>
      <c r="DW22" s="1"/>
      <c r="DX22" s="2"/>
      <c r="DY22" s="2"/>
      <c r="DZ22" s="2"/>
      <c r="EA22" s="2"/>
      <c r="EB22" s="2"/>
      <c r="EC22" s="2"/>
      <c r="ED22" s="2"/>
      <c r="EE22" s="1"/>
      <c r="EF22" s="1"/>
      <c r="EG22" s="5"/>
      <c r="EH22" s="5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2"/>
      <c r="ET22" s="2"/>
      <c r="EU22" s="1"/>
      <c r="EV22" s="2"/>
      <c r="EW22" s="1"/>
      <c r="EX22" s="6" t="s">
        <v>21</v>
      </c>
      <c r="EY22" s="4"/>
      <c r="EZ22" s="1"/>
      <c r="FA22" s="2"/>
      <c r="FB22" s="2"/>
      <c r="FC22" s="2"/>
      <c r="FD22" s="2"/>
      <c r="FE22" s="2"/>
      <c r="FF22" s="2"/>
      <c r="FG22" s="2"/>
      <c r="FH22" s="1"/>
      <c r="FI22" s="1"/>
      <c r="FJ22" s="5"/>
      <c r="FK22" s="5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2"/>
      <c r="FX22" s="2"/>
      <c r="FY22" s="2"/>
      <c r="FZ22" s="2"/>
      <c r="GA22" s="1"/>
      <c r="GB22" s="6" t="s">
        <v>21</v>
      </c>
      <c r="GC22" s="4"/>
      <c r="GD22" s="1"/>
      <c r="GE22" s="2"/>
      <c r="GF22" s="2"/>
      <c r="GG22" s="2"/>
      <c r="GH22" s="2"/>
      <c r="GI22" s="2"/>
      <c r="GJ22" s="2"/>
      <c r="GK22" s="2"/>
      <c r="GL22" s="1"/>
      <c r="GM22" s="1"/>
      <c r="GN22" s="5"/>
      <c r="GO22" s="5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2"/>
      <c r="HB22" s="2"/>
      <c r="HC22" s="2"/>
      <c r="HD22" s="2"/>
      <c r="HE22" s="1"/>
      <c r="HF22" s="6" t="s">
        <v>21</v>
      </c>
      <c r="HG22" s="4"/>
      <c r="HH22" s="1"/>
      <c r="HI22" s="1"/>
      <c r="HJ22" s="2"/>
      <c r="HK22" s="2"/>
      <c r="HL22" s="2"/>
      <c r="HM22" s="2"/>
      <c r="HN22" s="2"/>
      <c r="HO22" s="1"/>
      <c r="HP22" s="1"/>
      <c r="HQ22" s="5"/>
      <c r="HR22" s="5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2"/>
      <c r="IF22" s="2"/>
      <c r="IG22" s="2"/>
      <c r="IH22" s="2"/>
      <c r="II22" s="1"/>
      <c r="IJ22" s="6" t="s">
        <v>21</v>
      </c>
      <c r="IK22" s="4"/>
      <c r="IL22" s="1"/>
      <c r="IM22" s="1"/>
      <c r="IN22" s="1"/>
      <c r="IO22" s="2"/>
      <c r="IP22" s="2"/>
      <c r="IQ22" s="2"/>
      <c r="IR22" s="2"/>
      <c r="IS22" s="2"/>
      <c r="IT22" s="1"/>
      <c r="IU22" s="1"/>
      <c r="IV22" s="5"/>
      <c r="IW22" s="5"/>
      <c r="IX22" s="5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2"/>
      <c r="JK22" s="2"/>
      <c r="JL22" s="2"/>
      <c r="JM22" s="2"/>
      <c r="JN22" s="1"/>
      <c r="JO22" s="6" t="s">
        <v>21</v>
      </c>
      <c r="JP22" s="4"/>
      <c r="JQ22" s="1"/>
      <c r="JR22" s="1"/>
      <c r="JS22" s="1"/>
      <c r="JT22" s="2"/>
      <c r="JU22" s="2"/>
      <c r="JV22" s="2"/>
      <c r="JW22" s="2"/>
      <c r="JX22" s="2"/>
      <c r="JY22" s="1"/>
      <c r="JZ22" s="1"/>
      <c r="KA22" s="5"/>
      <c r="KB22" s="5"/>
      <c r="KC22" s="5"/>
      <c r="KD22" s="1"/>
      <c r="KE22" s="1"/>
      <c r="KF22" s="1"/>
      <c r="KG22" s="1"/>
      <c r="KH22" s="1"/>
      <c r="KK22" s="1"/>
      <c r="KL22" s="1"/>
      <c r="KM22" s="1"/>
      <c r="KN22" s="1"/>
      <c r="KO22" s="2"/>
      <c r="KP22" s="2"/>
      <c r="KQ22" s="2"/>
      <c r="KR22" s="2"/>
      <c r="KS22" s="1"/>
      <c r="KT22" s="6" t="s">
        <v>21</v>
      </c>
      <c r="KU22" s="4"/>
      <c r="KV22" s="1"/>
      <c r="KW22" s="1"/>
      <c r="KX22" s="1"/>
      <c r="KY22" s="2"/>
      <c r="KZ22" s="2"/>
      <c r="LA22" s="2"/>
      <c r="LB22" s="2"/>
      <c r="LC22" s="2"/>
      <c r="LD22" s="1"/>
      <c r="LE22" s="1"/>
      <c r="LF22" s="5"/>
      <c r="LG22" s="5"/>
      <c r="LH22" s="5"/>
      <c r="LI22" s="1"/>
      <c r="LJ22" s="1"/>
      <c r="LK22" s="1"/>
      <c r="LL22" s="1"/>
      <c r="LM22" s="1"/>
      <c r="LY22" s="1105" t="s">
        <v>25</v>
      </c>
    </row>
    <row r="23" spans="2:337" ht="15.75" hidden="1" customHeight="1">
      <c r="B23" s="1"/>
      <c r="C23" s="1"/>
      <c r="D23" s="2"/>
      <c r="E23" s="2"/>
      <c r="F23" s="2"/>
      <c r="G23" s="2"/>
      <c r="H23" s="1"/>
      <c r="I23" s="6" t="s">
        <v>24</v>
      </c>
      <c r="J23" s="4"/>
      <c r="K23" s="1"/>
      <c r="L23" s="1"/>
      <c r="M23" s="1"/>
      <c r="N23" s="2"/>
      <c r="O23" s="2"/>
      <c r="P23" s="2"/>
      <c r="Q23" s="2"/>
      <c r="R23" s="2"/>
      <c r="S23" s="1"/>
      <c r="T23" s="1"/>
      <c r="U23" s="5"/>
      <c r="V23" s="5"/>
      <c r="W23" s="5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2"/>
      <c r="AI23" s="2"/>
      <c r="AJ23" s="1"/>
      <c r="AK23" s="2"/>
      <c r="AL23" s="1"/>
      <c r="AM23" s="6" t="s">
        <v>24</v>
      </c>
      <c r="AN23" s="4"/>
      <c r="AO23" s="1"/>
      <c r="AP23" s="2"/>
      <c r="AQ23" s="2"/>
      <c r="AR23" s="2"/>
      <c r="AS23" s="2"/>
      <c r="AT23" s="2"/>
      <c r="AU23" s="2"/>
      <c r="AV23" s="2"/>
      <c r="AW23" s="1"/>
      <c r="AX23" s="5"/>
      <c r="AY23" s="5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2"/>
      <c r="BK23" s="2"/>
      <c r="BL23" s="1"/>
      <c r="BM23" s="2"/>
      <c r="BN23" s="1"/>
      <c r="BO23" s="6" t="s">
        <v>24</v>
      </c>
      <c r="BP23" s="4"/>
      <c r="BQ23" s="1"/>
      <c r="BR23" s="2"/>
      <c r="BS23" s="2"/>
      <c r="BT23" s="2"/>
      <c r="BU23" s="2"/>
      <c r="BV23" s="2"/>
      <c r="BW23" s="2"/>
      <c r="BX23" s="2"/>
      <c r="BY23" s="1"/>
      <c r="BZ23" s="1"/>
      <c r="CA23" s="5"/>
      <c r="CB23" s="5"/>
      <c r="CC23" s="1"/>
      <c r="CD23" s="1"/>
      <c r="CE23" s="1"/>
      <c r="CF23" s="1"/>
      <c r="CG23" s="1"/>
      <c r="CH23" s="1"/>
      <c r="CJ23" s="1"/>
      <c r="CK23" s="1"/>
      <c r="CL23" s="1"/>
      <c r="CM23" s="2"/>
      <c r="CN23" s="2"/>
      <c r="CO23" s="1"/>
      <c r="CP23" s="2"/>
      <c r="CQ23" s="1"/>
      <c r="CR23" s="6" t="s">
        <v>24</v>
      </c>
      <c r="CS23" s="4"/>
      <c r="CT23" s="1"/>
      <c r="CU23" s="2"/>
      <c r="CV23" s="2"/>
      <c r="CW23" s="2"/>
      <c r="CX23" s="2"/>
      <c r="CY23" s="2"/>
      <c r="CZ23" s="2"/>
      <c r="DA23" s="2"/>
      <c r="DB23" s="1"/>
      <c r="DC23" s="1"/>
      <c r="DD23" s="5"/>
      <c r="DE23" s="5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2"/>
      <c r="DQ23" s="2"/>
      <c r="DR23" s="1"/>
      <c r="DS23" s="2"/>
      <c r="DT23" s="1"/>
      <c r="DU23" s="6" t="s">
        <v>24</v>
      </c>
      <c r="DV23" s="4"/>
      <c r="DW23" s="1"/>
      <c r="DX23" s="2"/>
      <c r="DY23" s="2"/>
      <c r="DZ23" s="2"/>
      <c r="EA23" s="2"/>
      <c r="EB23" s="2"/>
      <c r="EC23" s="2"/>
      <c r="ED23" s="2"/>
      <c r="EE23" s="1"/>
      <c r="EF23" s="1"/>
      <c r="EG23" s="5"/>
      <c r="EH23" s="5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2"/>
      <c r="ET23" s="2"/>
      <c r="EU23" s="1"/>
      <c r="EV23" s="2"/>
      <c r="EW23" s="1"/>
      <c r="EX23" s="6" t="s">
        <v>24</v>
      </c>
      <c r="EY23" s="4"/>
      <c r="EZ23" s="1"/>
      <c r="FA23" s="2"/>
      <c r="FB23" s="2"/>
      <c r="FC23" s="2"/>
      <c r="FD23" s="2"/>
      <c r="FE23" s="2"/>
      <c r="FF23" s="2"/>
      <c r="FG23" s="2"/>
      <c r="FH23" s="1"/>
      <c r="FI23" s="1"/>
      <c r="FJ23" s="5"/>
      <c r="FK23" s="5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2"/>
      <c r="FX23" s="2"/>
      <c r="FY23" s="2"/>
      <c r="FZ23" s="2"/>
      <c r="GA23" s="1"/>
      <c r="GB23" s="6" t="s">
        <v>24</v>
      </c>
      <c r="GC23" s="4"/>
      <c r="GD23" s="1"/>
      <c r="GE23" s="2"/>
      <c r="GF23" s="2"/>
      <c r="GG23" s="2"/>
      <c r="GH23" s="2"/>
      <c r="GI23" s="2"/>
      <c r="GJ23" s="2"/>
      <c r="GK23" s="2"/>
      <c r="GL23" s="1"/>
      <c r="GM23" s="1"/>
      <c r="GN23" s="5"/>
      <c r="GO23" s="5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2"/>
      <c r="HB23" s="2"/>
      <c r="HC23" s="2"/>
      <c r="HD23" s="2"/>
      <c r="HE23" s="1"/>
      <c r="HF23" s="6" t="s">
        <v>24</v>
      </c>
      <c r="HG23" s="4"/>
      <c r="HH23" s="1"/>
      <c r="HI23" s="1"/>
      <c r="HJ23" s="2"/>
      <c r="HK23" s="2"/>
      <c r="HL23" s="2"/>
      <c r="HM23" s="2"/>
      <c r="HN23" s="2"/>
      <c r="HO23" s="1"/>
      <c r="HP23" s="1"/>
      <c r="HQ23" s="5"/>
      <c r="HR23" s="5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2"/>
      <c r="IF23" s="2"/>
      <c r="IG23" s="2"/>
      <c r="IH23" s="2"/>
      <c r="II23" s="1"/>
      <c r="IJ23" s="6" t="s">
        <v>24</v>
      </c>
      <c r="IK23" s="4"/>
      <c r="IL23" s="1"/>
      <c r="IM23" s="1"/>
      <c r="IN23" s="1"/>
      <c r="IO23" s="2"/>
      <c r="IP23" s="2"/>
      <c r="IQ23" s="2"/>
      <c r="IR23" s="2"/>
      <c r="IS23" s="2"/>
      <c r="IT23" s="1"/>
      <c r="IU23" s="1"/>
      <c r="IV23" s="5"/>
      <c r="IW23" s="5"/>
      <c r="IX23" s="5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2"/>
      <c r="JK23" s="2"/>
      <c r="JL23" s="2"/>
      <c r="JM23" s="2"/>
      <c r="JN23" s="1"/>
      <c r="JO23" s="6" t="s">
        <v>24</v>
      </c>
      <c r="JP23" s="4"/>
      <c r="JQ23" s="1"/>
      <c r="JR23" s="1"/>
      <c r="JS23" s="1"/>
      <c r="JT23" s="2"/>
      <c r="JU23" s="2"/>
      <c r="JV23" s="2"/>
      <c r="JW23" s="2"/>
      <c r="JX23" s="2"/>
      <c r="JY23" s="1"/>
      <c r="JZ23" s="1"/>
      <c r="KA23" s="5"/>
      <c r="KB23" s="5"/>
      <c r="KC23" s="5"/>
      <c r="KD23" s="1"/>
      <c r="KE23" s="1"/>
      <c r="KF23" s="1"/>
      <c r="KG23" s="1"/>
      <c r="KH23" s="1"/>
      <c r="KK23" s="1"/>
      <c r="KL23" s="1"/>
      <c r="KM23" s="1"/>
      <c r="KN23" s="1"/>
      <c r="KO23" s="2"/>
      <c r="KP23" s="2"/>
      <c r="KQ23" s="2"/>
      <c r="KR23" s="2"/>
      <c r="KS23" s="1"/>
      <c r="KT23" s="6" t="s">
        <v>24</v>
      </c>
      <c r="KU23" s="4"/>
      <c r="KV23" s="1"/>
      <c r="KW23" s="1"/>
      <c r="KX23" s="1"/>
      <c r="KY23" s="2"/>
      <c r="KZ23" s="2"/>
      <c r="LA23" s="2"/>
      <c r="LB23" s="2"/>
      <c r="LC23" s="2"/>
      <c r="LD23" s="1"/>
      <c r="LE23" s="1"/>
      <c r="LF23" s="5"/>
      <c r="LG23" s="5"/>
      <c r="LH23" s="5"/>
      <c r="LI23" s="1"/>
      <c r="LJ23" s="1"/>
      <c r="LK23" s="1"/>
      <c r="LL23" s="1"/>
      <c r="LM23" s="1"/>
      <c r="LY23" s="1105" t="s">
        <v>7</v>
      </c>
    </row>
    <row r="24" spans="2:337" ht="15.75" hidden="1" customHeight="1">
      <c r="B24" s="1"/>
      <c r="C24" s="1"/>
      <c r="D24" s="2"/>
      <c r="E24" s="2"/>
      <c r="F24" s="2"/>
      <c r="G24" s="2"/>
      <c r="H24" s="1"/>
      <c r="I24" s="6" t="s">
        <v>27</v>
      </c>
      <c r="J24" s="4"/>
      <c r="K24" s="1"/>
      <c r="L24" s="1"/>
      <c r="M24" s="1"/>
      <c r="N24" s="2"/>
      <c r="O24" s="2"/>
      <c r="P24" s="2"/>
      <c r="Q24" s="2"/>
      <c r="R24" s="2"/>
      <c r="S24" s="1"/>
      <c r="T24" s="1"/>
      <c r="U24" s="5"/>
      <c r="V24" s="5"/>
      <c r="W24" s="5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2"/>
      <c r="AI24" s="2"/>
      <c r="AJ24" s="1"/>
      <c r="AK24" s="2"/>
      <c r="AL24" s="1"/>
      <c r="AM24" s="6" t="s">
        <v>27</v>
      </c>
      <c r="AN24" s="4"/>
      <c r="AO24" s="1"/>
      <c r="AP24" s="2"/>
      <c r="AQ24" s="2"/>
      <c r="AR24" s="2"/>
      <c r="AS24" s="2"/>
      <c r="AT24" s="2"/>
      <c r="AU24" s="2"/>
      <c r="AV24" s="2"/>
      <c r="AW24" s="1"/>
      <c r="AX24" s="5"/>
      <c r="AY24" s="5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2"/>
      <c r="BK24" s="2"/>
      <c r="BL24" s="1"/>
      <c r="BM24" s="2"/>
      <c r="BN24" s="1"/>
      <c r="BO24" s="6" t="s">
        <v>27</v>
      </c>
      <c r="BP24" s="4"/>
      <c r="BQ24" s="1"/>
      <c r="BR24" s="2"/>
      <c r="BS24" s="2"/>
      <c r="BT24" s="2"/>
      <c r="BU24" s="2"/>
      <c r="BV24" s="2"/>
      <c r="BW24" s="2"/>
      <c r="BX24" s="2"/>
      <c r="BY24" s="1"/>
      <c r="BZ24" s="1"/>
      <c r="CA24" s="5"/>
      <c r="CB24" s="5"/>
      <c r="CC24" s="1"/>
      <c r="CD24" s="1"/>
      <c r="CE24" s="1"/>
      <c r="CF24" s="1"/>
      <c r="CG24" s="1"/>
      <c r="CH24" s="1"/>
      <c r="CJ24" s="1"/>
      <c r="CK24" s="1"/>
      <c r="CL24" s="1"/>
      <c r="CM24" s="2"/>
      <c r="CN24" s="2"/>
      <c r="CO24" s="1"/>
      <c r="CP24" s="2"/>
      <c r="CQ24" s="1"/>
      <c r="CR24" s="6" t="s">
        <v>27</v>
      </c>
      <c r="CS24" s="4"/>
      <c r="CT24" s="1"/>
      <c r="CU24" s="2"/>
      <c r="CV24" s="2"/>
      <c r="CW24" s="2"/>
      <c r="CX24" s="2"/>
      <c r="CY24" s="2"/>
      <c r="CZ24" s="2"/>
      <c r="DA24" s="2"/>
      <c r="DB24" s="1"/>
      <c r="DC24" s="1"/>
      <c r="DD24" s="5"/>
      <c r="DE24" s="5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2"/>
      <c r="DQ24" s="2"/>
      <c r="DR24" s="1"/>
      <c r="DS24" s="2"/>
      <c r="DT24" s="1"/>
      <c r="DU24" s="6" t="s">
        <v>27</v>
      </c>
      <c r="DV24" s="4"/>
      <c r="DW24" s="1"/>
      <c r="DX24" s="2"/>
      <c r="DY24" s="2"/>
      <c r="DZ24" s="2"/>
      <c r="EA24" s="2"/>
      <c r="EB24" s="2"/>
      <c r="EC24" s="2"/>
      <c r="ED24" s="2"/>
      <c r="EE24" s="1"/>
      <c r="EF24" s="1"/>
      <c r="EG24" s="5"/>
      <c r="EH24" s="5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2"/>
      <c r="ET24" s="2"/>
      <c r="EU24" s="1"/>
      <c r="EV24" s="2"/>
      <c r="EW24" s="1"/>
      <c r="EX24" s="6" t="s">
        <v>27</v>
      </c>
      <c r="EY24" s="4"/>
      <c r="EZ24" s="1"/>
      <c r="FA24" s="2"/>
      <c r="FB24" s="2"/>
      <c r="FC24" s="2"/>
      <c r="FD24" s="2"/>
      <c r="FE24" s="2"/>
      <c r="FF24" s="2"/>
      <c r="FG24" s="2"/>
      <c r="FH24" s="1"/>
      <c r="FI24" s="1"/>
      <c r="FJ24" s="5"/>
      <c r="FK24" s="5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2"/>
      <c r="FX24" s="2"/>
      <c r="FY24" s="2"/>
      <c r="FZ24" s="2"/>
      <c r="GA24" s="1"/>
      <c r="GB24" s="6" t="s">
        <v>27</v>
      </c>
      <c r="GC24" s="4"/>
      <c r="GD24" s="1"/>
      <c r="GE24" s="2"/>
      <c r="GF24" s="2"/>
      <c r="GG24" s="2"/>
      <c r="GH24" s="2"/>
      <c r="GI24" s="2"/>
      <c r="GJ24" s="2"/>
      <c r="GK24" s="2"/>
      <c r="GL24" s="1"/>
      <c r="GM24" s="1"/>
      <c r="GN24" s="5"/>
      <c r="GO24" s="5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2"/>
      <c r="HB24" s="2"/>
      <c r="HC24" s="2"/>
      <c r="HD24" s="2"/>
      <c r="HE24" s="1"/>
      <c r="HF24" s="6" t="s">
        <v>27</v>
      </c>
      <c r="HG24" s="4"/>
      <c r="HH24" s="1"/>
      <c r="HI24" s="1"/>
      <c r="HJ24" s="2"/>
      <c r="HK24" s="2"/>
      <c r="HL24" s="2"/>
      <c r="HM24" s="2"/>
      <c r="HN24" s="2"/>
      <c r="HO24" s="1"/>
      <c r="HP24" s="1"/>
      <c r="HQ24" s="5"/>
      <c r="HR24" s="5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2"/>
      <c r="IF24" s="2"/>
      <c r="IG24" s="2"/>
      <c r="IH24" s="2"/>
      <c r="II24" s="1"/>
      <c r="IJ24" s="6" t="s">
        <v>27</v>
      </c>
      <c r="IK24" s="4"/>
      <c r="IL24" s="1"/>
      <c r="IM24" s="1"/>
      <c r="IN24" s="1"/>
      <c r="IO24" s="2"/>
      <c r="IP24" s="2"/>
      <c r="IQ24" s="2"/>
      <c r="IR24" s="2"/>
      <c r="IS24" s="2"/>
      <c r="IT24" s="1"/>
      <c r="IU24" s="1"/>
      <c r="IV24" s="5"/>
      <c r="IW24" s="5"/>
      <c r="IX24" s="5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2"/>
      <c r="JK24" s="2"/>
      <c r="JL24" s="2"/>
      <c r="JM24" s="2"/>
      <c r="JN24" s="1"/>
      <c r="JO24" s="6" t="s">
        <v>27</v>
      </c>
      <c r="JP24" s="4"/>
      <c r="JQ24" s="1"/>
      <c r="JR24" s="1"/>
      <c r="JS24" s="1"/>
      <c r="JT24" s="2"/>
      <c r="JU24" s="2"/>
      <c r="JV24" s="2"/>
      <c r="JW24" s="2"/>
      <c r="JX24" s="2"/>
      <c r="JY24" s="1"/>
      <c r="JZ24" s="1"/>
      <c r="KA24" s="5"/>
      <c r="KB24" s="5"/>
      <c r="KC24" s="5"/>
      <c r="KD24" s="1"/>
      <c r="KE24" s="1"/>
      <c r="KF24" s="1"/>
      <c r="KG24" s="1"/>
      <c r="KH24" s="1"/>
      <c r="KK24" s="1"/>
      <c r="KL24" s="1"/>
      <c r="KM24" s="1"/>
      <c r="KN24" s="1"/>
      <c r="KO24" s="2"/>
      <c r="KP24" s="2"/>
      <c r="KQ24" s="2"/>
      <c r="KR24" s="2"/>
      <c r="KS24" s="1"/>
      <c r="KT24" s="6" t="s">
        <v>27</v>
      </c>
      <c r="KU24" s="4"/>
      <c r="KV24" s="1"/>
      <c r="KW24" s="1"/>
      <c r="KX24" s="1"/>
      <c r="KY24" s="2"/>
      <c r="KZ24" s="2"/>
      <c r="LA24" s="2"/>
      <c r="LB24" s="2"/>
      <c r="LC24" s="2"/>
      <c r="LD24" s="1"/>
      <c r="LE24" s="1"/>
      <c r="LF24" s="5"/>
      <c r="LG24" s="5"/>
      <c r="LH24" s="5"/>
      <c r="LI24" s="1"/>
      <c r="LJ24" s="1"/>
      <c r="LK24" s="1"/>
      <c r="LL24" s="1"/>
      <c r="LM24" s="1"/>
      <c r="LY24" s="1041" t="s">
        <v>54</v>
      </c>
    </row>
    <row r="25" spans="2:337" ht="15.75" hidden="1" customHeight="1">
      <c r="B25" s="1"/>
      <c r="C25" s="1"/>
      <c r="D25" s="2"/>
      <c r="E25" s="2"/>
      <c r="F25" s="2"/>
      <c r="G25" s="2"/>
      <c r="H25" s="1"/>
      <c r="I25" s="6" t="s">
        <v>23</v>
      </c>
      <c r="J25" s="4"/>
      <c r="K25" s="1"/>
      <c r="L25" s="1"/>
      <c r="M25" s="1"/>
      <c r="N25" s="2"/>
      <c r="O25" s="2"/>
      <c r="P25" s="2"/>
      <c r="Q25" s="2"/>
      <c r="R25" s="2"/>
      <c r="S25" s="1"/>
      <c r="T25" s="1"/>
      <c r="U25" s="5"/>
      <c r="V25" s="5"/>
      <c r="W25" s="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2"/>
      <c r="AI25" s="2"/>
      <c r="AJ25" s="1"/>
      <c r="AK25" s="2"/>
      <c r="AL25" s="1"/>
      <c r="AM25" s="6" t="s">
        <v>23</v>
      </c>
      <c r="AN25" s="4"/>
      <c r="AO25" s="1"/>
      <c r="AP25" s="2"/>
      <c r="AQ25" s="2"/>
      <c r="AR25" s="2"/>
      <c r="AS25" s="2"/>
      <c r="AT25" s="2"/>
      <c r="AU25" s="2"/>
      <c r="AV25" s="2"/>
      <c r="AW25" s="1"/>
      <c r="AX25" s="5"/>
      <c r="AY25" s="5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2"/>
      <c r="BK25" s="2"/>
      <c r="BL25" s="1"/>
      <c r="BM25" s="2"/>
      <c r="BN25" s="1"/>
      <c r="BO25" s="6" t="s">
        <v>23</v>
      </c>
      <c r="BP25" s="4"/>
      <c r="BQ25" s="1"/>
      <c r="BR25" s="2"/>
      <c r="BS25" s="2"/>
      <c r="BT25" s="2"/>
      <c r="BU25" s="2"/>
      <c r="BV25" s="2"/>
      <c r="BW25" s="2"/>
      <c r="BX25" s="2"/>
      <c r="BY25" s="1"/>
      <c r="BZ25" s="1"/>
      <c r="CA25" s="5"/>
      <c r="CB25" s="5"/>
      <c r="CC25" s="1"/>
      <c r="CD25" s="1"/>
      <c r="CE25" s="1"/>
      <c r="CF25" s="1"/>
      <c r="CG25" s="1"/>
      <c r="CH25" s="1"/>
      <c r="CJ25" s="1"/>
      <c r="CK25" s="1"/>
      <c r="CL25" s="1"/>
      <c r="CM25" s="2"/>
      <c r="CN25" s="2"/>
      <c r="CO25" s="1"/>
      <c r="CP25" s="2"/>
      <c r="CQ25" s="1"/>
      <c r="CR25" s="6" t="s">
        <v>23</v>
      </c>
      <c r="CS25" s="4"/>
      <c r="CT25" s="1"/>
      <c r="CU25" s="2"/>
      <c r="CV25" s="2"/>
      <c r="CW25" s="2"/>
      <c r="CX25" s="2"/>
      <c r="CY25" s="2"/>
      <c r="CZ25" s="2"/>
      <c r="DA25" s="2"/>
      <c r="DB25" s="1"/>
      <c r="DC25" s="1"/>
      <c r="DD25" s="5"/>
      <c r="DE25" s="5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2"/>
      <c r="DQ25" s="2"/>
      <c r="DR25" s="1"/>
      <c r="DS25" s="2"/>
      <c r="DT25" s="1"/>
      <c r="DU25" s="6" t="s">
        <v>23</v>
      </c>
      <c r="DV25" s="4"/>
      <c r="DW25" s="1"/>
      <c r="DX25" s="2"/>
      <c r="DY25" s="2"/>
      <c r="DZ25" s="2"/>
      <c r="EA25" s="2"/>
      <c r="EB25" s="2"/>
      <c r="EC25" s="2"/>
      <c r="ED25" s="2"/>
      <c r="EE25" s="1"/>
      <c r="EF25" s="1"/>
      <c r="EG25" s="5"/>
      <c r="EH25" s="5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2"/>
      <c r="ET25" s="2"/>
      <c r="EU25" s="1"/>
      <c r="EV25" s="2"/>
      <c r="EW25" s="1"/>
      <c r="EX25" s="6" t="s">
        <v>23</v>
      </c>
      <c r="EY25" s="4"/>
      <c r="EZ25" s="1"/>
      <c r="FA25" s="2"/>
      <c r="FB25" s="2"/>
      <c r="FC25" s="2"/>
      <c r="FD25" s="2"/>
      <c r="FE25" s="2"/>
      <c r="FF25" s="2"/>
      <c r="FG25" s="2"/>
      <c r="FH25" s="1"/>
      <c r="FI25" s="1"/>
      <c r="FJ25" s="5"/>
      <c r="FK25" s="5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2"/>
      <c r="FX25" s="2"/>
      <c r="FY25" s="2"/>
      <c r="FZ25" s="2"/>
      <c r="GA25" s="1"/>
      <c r="GB25" s="6" t="s">
        <v>23</v>
      </c>
      <c r="GC25" s="4"/>
      <c r="GD25" s="1"/>
      <c r="GE25" s="2"/>
      <c r="GF25" s="2"/>
      <c r="GG25" s="2"/>
      <c r="GH25" s="2"/>
      <c r="GI25" s="2"/>
      <c r="GJ25" s="2"/>
      <c r="GK25" s="2"/>
      <c r="GL25" s="1"/>
      <c r="GM25" s="1"/>
      <c r="GN25" s="5"/>
      <c r="GO25" s="5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2"/>
      <c r="HB25" s="2"/>
      <c r="HC25" s="2"/>
      <c r="HD25" s="2"/>
      <c r="HE25" s="1"/>
      <c r="HF25" s="6" t="s">
        <v>23</v>
      </c>
      <c r="HG25" s="4"/>
      <c r="HH25" s="1"/>
      <c r="HI25" s="1"/>
      <c r="HJ25" s="2"/>
      <c r="HK25" s="2"/>
      <c r="HL25" s="2"/>
      <c r="HM25" s="2"/>
      <c r="HN25" s="2"/>
      <c r="HO25" s="1"/>
      <c r="HP25" s="1"/>
      <c r="HQ25" s="5"/>
      <c r="HR25" s="5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2"/>
      <c r="IF25" s="2"/>
      <c r="IG25" s="2"/>
      <c r="IH25" s="2"/>
      <c r="II25" s="1"/>
      <c r="IJ25" s="6" t="s">
        <v>23</v>
      </c>
      <c r="IK25" s="4"/>
      <c r="IL25" s="1"/>
      <c r="IM25" s="1"/>
      <c r="IN25" s="1"/>
      <c r="IO25" s="2"/>
      <c r="IP25" s="2"/>
      <c r="IQ25" s="2"/>
      <c r="IR25" s="2"/>
      <c r="IS25" s="2"/>
      <c r="IT25" s="1"/>
      <c r="IU25" s="1"/>
      <c r="IV25" s="5"/>
      <c r="IW25" s="5"/>
      <c r="IX25" s="5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2"/>
      <c r="JK25" s="2"/>
      <c r="JL25" s="2"/>
      <c r="JM25" s="2"/>
      <c r="JN25" s="1"/>
      <c r="JO25" s="6" t="s">
        <v>23</v>
      </c>
      <c r="JP25" s="4"/>
      <c r="JQ25" s="1"/>
      <c r="JR25" s="1"/>
      <c r="JS25" s="1"/>
      <c r="JT25" s="2"/>
      <c r="JU25" s="2"/>
      <c r="JV25" s="2"/>
      <c r="JW25" s="2"/>
      <c r="JX25" s="2"/>
      <c r="JY25" s="1"/>
      <c r="JZ25" s="1"/>
      <c r="KA25" s="5"/>
      <c r="KB25" s="5"/>
      <c r="KC25" s="5"/>
      <c r="KD25" s="1"/>
      <c r="KE25" s="1"/>
      <c r="KF25" s="1"/>
      <c r="KG25" s="1"/>
      <c r="KH25" s="1"/>
      <c r="KK25" s="1"/>
      <c r="KL25" s="1"/>
      <c r="KM25" s="1"/>
      <c r="KN25" s="1"/>
      <c r="KO25" s="2"/>
      <c r="KP25" s="2"/>
      <c r="KQ25" s="2"/>
      <c r="KR25" s="2"/>
      <c r="KS25" s="1"/>
      <c r="KT25" s="6" t="s">
        <v>23</v>
      </c>
      <c r="KU25" s="4"/>
      <c r="KV25" s="1"/>
      <c r="KW25" s="1"/>
      <c r="KX25" s="1"/>
      <c r="KY25" s="2"/>
      <c r="KZ25" s="2"/>
      <c r="LA25" s="2"/>
      <c r="LB25" s="2"/>
      <c r="LC25" s="2"/>
      <c r="LD25" s="1"/>
      <c r="LE25" s="1"/>
      <c r="LF25" s="5"/>
      <c r="LG25" s="5"/>
      <c r="LH25" s="5"/>
      <c r="LI25" s="1"/>
      <c r="LJ25" s="1"/>
      <c r="LK25" s="1"/>
      <c r="LL25" s="1"/>
      <c r="LM25" s="1"/>
      <c r="LY25" s="1105" t="s">
        <v>34</v>
      </c>
    </row>
    <row r="26" spans="2:337" ht="15.75" hidden="1" customHeight="1">
      <c r="B26" s="1"/>
      <c r="C26" s="1"/>
      <c r="D26" s="2"/>
      <c r="E26" s="2"/>
      <c r="F26" s="2"/>
      <c r="G26" s="2"/>
      <c r="H26" s="1"/>
      <c r="I26" s="6" t="s">
        <v>26</v>
      </c>
      <c r="J26" s="4"/>
      <c r="K26" s="1"/>
      <c r="L26" s="1"/>
      <c r="M26" s="1"/>
      <c r="N26" s="2"/>
      <c r="O26" s="2"/>
      <c r="P26" s="2"/>
      <c r="Q26" s="2"/>
      <c r="R26" s="2"/>
      <c r="S26" s="1"/>
      <c r="T26" s="1"/>
      <c r="U26" s="5"/>
      <c r="V26" s="5"/>
      <c r="W26" s="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2"/>
      <c r="AI26" s="2"/>
      <c r="AJ26" s="1"/>
      <c r="AK26" s="2"/>
      <c r="AL26" s="1"/>
      <c r="AM26" s="6" t="s">
        <v>26</v>
      </c>
      <c r="AN26" s="4"/>
      <c r="AO26" s="1"/>
      <c r="AP26" s="2"/>
      <c r="AQ26" s="2"/>
      <c r="AR26" s="2"/>
      <c r="AS26" s="2"/>
      <c r="AT26" s="2"/>
      <c r="AU26" s="2"/>
      <c r="AV26" s="2"/>
      <c r="AW26" s="1"/>
      <c r="AX26" s="5"/>
      <c r="AY26" s="5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2"/>
      <c r="BK26" s="2"/>
      <c r="BL26" s="1"/>
      <c r="BM26" s="2"/>
      <c r="BN26" s="1"/>
      <c r="BO26" s="6" t="s">
        <v>26</v>
      </c>
      <c r="BP26" s="4"/>
      <c r="BQ26" s="1"/>
      <c r="BR26" s="2"/>
      <c r="BS26" s="2"/>
      <c r="BT26" s="2"/>
      <c r="BU26" s="2"/>
      <c r="BV26" s="2"/>
      <c r="BW26" s="2"/>
      <c r="BX26" s="2"/>
      <c r="BY26" s="1"/>
      <c r="BZ26" s="1"/>
      <c r="CA26" s="5"/>
      <c r="CB26" s="5"/>
      <c r="CC26" s="1"/>
      <c r="CD26" s="1"/>
      <c r="CE26" s="1"/>
      <c r="CF26" s="1"/>
      <c r="CG26" s="1"/>
      <c r="CH26" s="1"/>
      <c r="CJ26" s="1"/>
      <c r="CK26" s="1"/>
      <c r="CL26" s="1"/>
      <c r="CM26" s="2"/>
      <c r="CN26" s="2"/>
      <c r="CO26" s="1"/>
      <c r="CP26" s="2"/>
      <c r="CQ26" s="1"/>
      <c r="CR26" s="6" t="s">
        <v>26</v>
      </c>
      <c r="CS26" s="4"/>
      <c r="CT26" s="1"/>
      <c r="CU26" s="2"/>
      <c r="CV26" s="2"/>
      <c r="CW26" s="2"/>
      <c r="CX26" s="2"/>
      <c r="CY26" s="2"/>
      <c r="CZ26" s="2"/>
      <c r="DA26" s="2"/>
      <c r="DB26" s="1"/>
      <c r="DC26" s="1"/>
      <c r="DD26" s="5"/>
      <c r="DE26" s="5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2"/>
      <c r="DQ26" s="2"/>
      <c r="DR26" s="1"/>
      <c r="DS26" s="2"/>
      <c r="DT26" s="1"/>
      <c r="DU26" s="6" t="s">
        <v>26</v>
      </c>
      <c r="DV26" s="4"/>
      <c r="DW26" s="1"/>
      <c r="DX26" s="2"/>
      <c r="DY26" s="2"/>
      <c r="DZ26" s="2"/>
      <c r="EA26" s="2"/>
      <c r="EB26" s="2"/>
      <c r="EC26" s="2"/>
      <c r="ED26" s="2"/>
      <c r="EE26" s="1"/>
      <c r="EF26" s="1"/>
      <c r="EG26" s="5"/>
      <c r="EH26" s="5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2"/>
      <c r="ET26" s="2"/>
      <c r="EU26" s="1"/>
      <c r="EV26" s="2"/>
      <c r="EW26" s="1"/>
      <c r="EX26" s="6" t="s">
        <v>26</v>
      </c>
      <c r="EY26" s="4"/>
      <c r="EZ26" s="1"/>
      <c r="FA26" s="2"/>
      <c r="FB26" s="2"/>
      <c r="FC26" s="2"/>
      <c r="FD26" s="2"/>
      <c r="FE26" s="2"/>
      <c r="FF26" s="2"/>
      <c r="FG26" s="2"/>
      <c r="FH26" s="1"/>
      <c r="FI26" s="1"/>
      <c r="FJ26" s="5"/>
      <c r="FK26" s="5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2"/>
      <c r="FX26" s="2"/>
      <c r="FY26" s="2"/>
      <c r="FZ26" s="2"/>
      <c r="GA26" s="1"/>
      <c r="GB26" s="6" t="s">
        <v>26</v>
      </c>
      <c r="GC26" s="4"/>
      <c r="GD26" s="1"/>
      <c r="GE26" s="2"/>
      <c r="GF26" s="2"/>
      <c r="GG26" s="2"/>
      <c r="GH26" s="2"/>
      <c r="GI26" s="2"/>
      <c r="GJ26" s="2"/>
      <c r="GK26" s="2"/>
      <c r="GL26" s="1"/>
      <c r="GM26" s="1"/>
      <c r="GN26" s="5"/>
      <c r="GO26" s="5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2"/>
      <c r="HB26" s="2"/>
      <c r="HC26" s="2"/>
      <c r="HD26" s="2"/>
      <c r="HE26" s="1"/>
      <c r="HF26" s="6" t="s">
        <v>26</v>
      </c>
      <c r="HG26" s="4"/>
      <c r="HH26" s="1"/>
      <c r="HI26" s="1"/>
      <c r="HJ26" s="2"/>
      <c r="HK26" s="2"/>
      <c r="HL26" s="2"/>
      <c r="HM26" s="2"/>
      <c r="HN26" s="2"/>
      <c r="HO26" s="1"/>
      <c r="HP26" s="1"/>
      <c r="HQ26" s="5"/>
      <c r="HR26" s="5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2"/>
      <c r="IF26" s="2"/>
      <c r="IG26" s="2"/>
      <c r="IH26" s="2"/>
      <c r="II26" s="1"/>
      <c r="IJ26" s="6" t="s">
        <v>26</v>
      </c>
      <c r="IK26" s="4"/>
      <c r="IL26" s="1"/>
      <c r="IM26" s="1"/>
      <c r="IN26" s="1"/>
      <c r="IO26" s="2"/>
      <c r="IP26" s="2"/>
      <c r="IQ26" s="2"/>
      <c r="IR26" s="2"/>
      <c r="IS26" s="2"/>
      <c r="IT26" s="1"/>
      <c r="IU26" s="1"/>
      <c r="IV26" s="5"/>
      <c r="IW26" s="5"/>
      <c r="IX26" s="5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2"/>
      <c r="JK26" s="2"/>
      <c r="JL26" s="2"/>
      <c r="JM26" s="2"/>
      <c r="JN26" s="1"/>
      <c r="JO26" s="6" t="s">
        <v>26</v>
      </c>
      <c r="JP26" s="4"/>
      <c r="JQ26" s="1"/>
      <c r="JR26" s="1"/>
      <c r="JS26" s="1"/>
      <c r="JT26" s="2"/>
      <c r="JU26" s="2"/>
      <c r="JV26" s="2"/>
      <c r="JW26" s="2"/>
      <c r="JX26" s="2"/>
      <c r="JY26" s="1"/>
      <c r="JZ26" s="1"/>
      <c r="KA26" s="5"/>
      <c r="KB26" s="5"/>
      <c r="KC26" s="5"/>
      <c r="KD26" s="1"/>
      <c r="KE26" s="1"/>
      <c r="KF26" s="1"/>
      <c r="KG26" s="1"/>
      <c r="KH26" s="1"/>
      <c r="KK26" s="1"/>
      <c r="KL26" s="1"/>
      <c r="KM26" s="1"/>
      <c r="KN26" s="1"/>
      <c r="KO26" s="2"/>
      <c r="KP26" s="2"/>
      <c r="KQ26" s="2"/>
      <c r="KR26" s="2"/>
      <c r="KS26" s="1"/>
      <c r="KT26" s="6" t="s">
        <v>26</v>
      </c>
      <c r="KU26" s="4"/>
      <c r="KV26" s="1"/>
      <c r="KW26" s="1"/>
      <c r="KX26" s="1"/>
      <c r="KY26" s="2"/>
      <c r="KZ26" s="2"/>
      <c r="LA26" s="2"/>
      <c r="LB26" s="2"/>
      <c r="LC26" s="2"/>
      <c r="LD26" s="1"/>
      <c r="LE26" s="1"/>
      <c r="LF26" s="5"/>
      <c r="LG26" s="5"/>
      <c r="LH26" s="5"/>
      <c r="LI26" s="1"/>
      <c r="LJ26" s="1"/>
      <c r="LK26" s="1"/>
      <c r="LL26" s="1"/>
      <c r="LM26" s="1"/>
      <c r="LY26" s="1105" t="s">
        <v>44</v>
      </c>
    </row>
    <row r="27" spans="2:337" ht="15.75" hidden="1" customHeight="1">
      <c r="B27" s="1"/>
      <c r="C27" s="1"/>
      <c r="D27" s="2"/>
      <c r="E27" s="2"/>
      <c r="F27" s="2"/>
      <c r="G27" s="2"/>
      <c r="H27" s="1"/>
      <c r="I27" s="6" t="s">
        <v>31</v>
      </c>
      <c r="J27" s="4"/>
      <c r="K27" s="1"/>
      <c r="L27" s="1"/>
      <c r="M27" s="1"/>
      <c r="N27" s="2"/>
      <c r="O27" s="2"/>
      <c r="P27" s="2"/>
      <c r="Q27" s="2"/>
      <c r="R27" s="2"/>
      <c r="S27" s="1"/>
      <c r="T27" s="1"/>
      <c r="U27" s="5"/>
      <c r="V27" s="5"/>
      <c r="W27" s="5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2"/>
      <c r="AI27" s="2"/>
      <c r="AJ27" s="1"/>
      <c r="AK27" s="2"/>
      <c r="AL27" s="1"/>
      <c r="AM27" s="6" t="s">
        <v>31</v>
      </c>
      <c r="AN27" s="4"/>
      <c r="AO27" s="1"/>
      <c r="AP27" s="2"/>
      <c r="AQ27" s="2"/>
      <c r="AR27" s="2"/>
      <c r="AS27" s="2"/>
      <c r="AT27" s="2"/>
      <c r="AU27" s="2"/>
      <c r="AV27" s="2"/>
      <c r="AW27" s="1"/>
      <c r="AX27" s="5"/>
      <c r="AY27" s="5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2"/>
      <c r="BK27" s="2"/>
      <c r="BL27" s="1"/>
      <c r="BM27" s="2"/>
      <c r="BN27" s="1"/>
      <c r="BO27" s="6" t="s">
        <v>31</v>
      </c>
      <c r="BP27" s="4"/>
      <c r="BQ27" s="1"/>
      <c r="BR27" s="2"/>
      <c r="BS27" s="2"/>
      <c r="BT27" s="2"/>
      <c r="BU27" s="2"/>
      <c r="BV27" s="2"/>
      <c r="BW27" s="2"/>
      <c r="BX27" s="2"/>
      <c r="BY27" s="1"/>
      <c r="BZ27" s="1"/>
      <c r="CA27" s="5"/>
      <c r="CB27" s="5"/>
      <c r="CC27" s="1"/>
      <c r="CD27" s="1"/>
      <c r="CE27" s="1"/>
      <c r="CF27" s="1"/>
      <c r="CG27" s="1"/>
      <c r="CH27" s="1"/>
      <c r="CJ27" s="1"/>
      <c r="CK27" s="1"/>
      <c r="CL27" s="1"/>
      <c r="CM27" s="2"/>
      <c r="CN27" s="2"/>
      <c r="CO27" s="1"/>
      <c r="CP27" s="2"/>
      <c r="CQ27" s="1"/>
      <c r="CR27" s="6" t="s">
        <v>31</v>
      </c>
      <c r="CS27" s="4"/>
      <c r="CT27" s="1"/>
      <c r="CU27" s="2"/>
      <c r="CV27" s="2"/>
      <c r="CW27" s="2"/>
      <c r="CX27" s="2"/>
      <c r="CY27" s="2"/>
      <c r="CZ27" s="2"/>
      <c r="DA27" s="2"/>
      <c r="DB27" s="1"/>
      <c r="DC27" s="1"/>
      <c r="DD27" s="5"/>
      <c r="DE27" s="5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2"/>
      <c r="DQ27" s="2"/>
      <c r="DR27" s="1"/>
      <c r="DS27" s="2"/>
      <c r="DT27" s="1"/>
      <c r="DU27" s="6" t="s">
        <v>31</v>
      </c>
      <c r="DV27" s="4"/>
      <c r="DW27" s="1"/>
      <c r="DX27" s="2"/>
      <c r="DY27" s="2"/>
      <c r="DZ27" s="2"/>
      <c r="EA27" s="2"/>
      <c r="EB27" s="2"/>
      <c r="EC27" s="2"/>
      <c r="ED27" s="2"/>
      <c r="EE27" s="1"/>
      <c r="EF27" s="1"/>
      <c r="EG27" s="5"/>
      <c r="EH27" s="5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2"/>
      <c r="ET27" s="2"/>
      <c r="EU27" s="1"/>
      <c r="EV27" s="2"/>
      <c r="EW27" s="1"/>
      <c r="EX27" s="6" t="s">
        <v>31</v>
      </c>
      <c r="EY27" s="4"/>
      <c r="EZ27" s="1"/>
      <c r="FA27" s="2"/>
      <c r="FB27" s="2"/>
      <c r="FC27" s="2"/>
      <c r="FD27" s="2"/>
      <c r="FE27" s="2"/>
      <c r="FF27" s="2"/>
      <c r="FG27" s="2"/>
      <c r="FH27" s="1"/>
      <c r="FI27" s="1"/>
      <c r="FJ27" s="5"/>
      <c r="FK27" s="5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2"/>
      <c r="FX27" s="2"/>
      <c r="FY27" s="2"/>
      <c r="FZ27" s="2"/>
      <c r="GA27" s="1"/>
      <c r="GB27" s="6" t="s">
        <v>31</v>
      </c>
      <c r="GC27" s="4"/>
      <c r="GD27" s="1"/>
      <c r="GE27" s="2"/>
      <c r="GF27" s="2"/>
      <c r="GG27" s="2"/>
      <c r="GH27" s="2"/>
      <c r="GI27" s="2"/>
      <c r="GJ27" s="2"/>
      <c r="GK27" s="2"/>
      <c r="GL27" s="1"/>
      <c r="GM27" s="1"/>
      <c r="GN27" s="5"/>
      <c r="GO27" s="5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2"/>
      <c r="HB27" s="2"/>
      <c r="HC27" s="2"/>
      <c r="HD27" s="2"/>
      <c r="HE27" s="1"/>
      <c r="HF27" s="6" t="s">
        <v>31</v>
      </c>
      <c r="HG27" s="4"/>
      <c r="HH27" s="1"/>
      <c r="HI27" s="1"/>
      <c r="HJ27" s="2"/>
      <c r="HK27" s="2"/>
      <c r="HL27" s="2"/>
      <c r="HM27" s="2"/>
      <c r="HN27" s="2"/>
      <c r="HO27" s="1"/>
      <c r="HP27" s="1"/>
      <c r="HQ27" s="5"/>
      <c r="HR27" s="5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2"/>
      <c r="IF27" s="2"/>
      <c r="IG27" s="2"/>
      <c r="IH27" s="2"/>
      <c r="II27" s="1"/>
      <c r="IJ27" s="6" t="s">
        <v>31</v>
      </c>
      <c r="IK27" s="4"/>
      <c r="IL27" s="1"/>
      <c r="IM27" s="1"/>
      <c r="IN27" s="1"/>
      <c r="IO27" s="2"/>
      <c r="IP27" s="2"/>
      <c r="IQ27" s="2"/>
      <c r="IR27" s="2"/>
      <c r="IS27" s="2"/>
      <c r="IT27" s="1"/>
      <c r="IU27" s="1"/>
      <c r="IV27" s="5"/>
      <c r="IW27" s="5"/>
      <c r="IX27" s="5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2"/>
      <c r="JK27" s="2"/>
      <c r="JL27" s="2"/>
      <c r="JM27" s="2"/>
      <c r="JN27" s="1"/>
      <c r="JO27" s="6" t="s">
        <v>31</v>
      </c>
      <c r="JP27" s="4"/>
      <c r="JQ27" s="1"/>
      <c r="JR27" s="1"/>
      <c r="JS27" s="1"/>
      <c r="JT27" s="2"/>
      <c r="JU27" s="2"/>
      <c r="JV27" s="2"/>
      <c r="JW27" s="2"/>
      <c r="JX27" s="2"/>
      <c r="JY27" s="1"/>
      <c r="JZ27" s="1"/>
      <c r="KA27" s="5"/>
      <c r="KB27" s="5"/>
      <c r="KC27" s="5"/>
      <c r="KD27" s="1"/>
      <c r="KE27" s="1"/>
      <c r="KF27" s="1"/>
      <c r="KG27" s="1"/>
      <c r="KH27" s="1"/>
      <c r="KK27" s="1"/>
      <c r="KL27" s="1"/>
      <c r="KM27" s="1"/>
      <c r="KN27" s="1"/>
      <c r="KO27" s="2"/>
      <c r="KP27" s="2"/>
      <c r="KQ27" s="2"/>
      <c r="KR27" s="2"/>
      <c r="KS27" s="1"/>
      <c r="KT27" s="6" t="s">
        <v>31</v>
      </c>
      <c r="KU27" s="4"/>
      <c r="KV27" s="1"/>
      <c r="KW27" s="1"/>
      <c r="KX27" s="1"/>
      <c r="KY27" s="2"/>
      <c r="KZ27" s="2"/>
      <c r="LA27" s="2"/>
      <c r="LB27" s="2"/>
      <c r="LC27" s="2"/>
      <c r="LD27" s="1"/>
      <c r="LE27" s="1"/>
      <c r="LF27" s="5"/>
      <c r="LG27" s="5"/>
      <c r="LH27" s="5"/>
      <c r="LI27" s="1"/>
      <c r="LJ27" s="1"/>
      <c r="LK27" s="1"/>
      <c r="LL27" s="1"/>
      <c r="LM27" s="1"/>
      <c r="LY27" s="1105" t="s">
        <v>15</v>
      </c>
    </row>
    <row r="28" spans="2:337" ht="15.75" hidden="1" customHeight="1">
      <c r="B28" s="1"/>
      <c r="C28" s="1"/>
      <c r="D28" s="2"/>
      <c r="E28" s="2"/>
      <c r="F28" s="2"/>
      <c r="G28" s="2"/>
      <c r="H28" s="1"/>
      <c r="I28" s="6" t="s">
        <v>30</v>
      </c>
      <c r="J28" s="4"/>
      <c r="K28" s="1"/>
      <c r="L28" s="1"/>
      <c r="M28" s="1"/>
      <c r="N28" s="2"/>
      <c r="O28" s="2"/>
      <c r="P28" s="2"/>
      <c r="Q28" s="2"/>
      <c r="R28" s="2"/>
      <c r="S28" s="1"/>
      <c r="T28" s="1"/>
      <c r="U28" s="5"/>
      <c r="V28" s="5"/>
      <c r="W28" s="5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2"/>
      <c r="AI28" s="2"/>
      <c r="AJ28" s="1"/>
      <c r="AK28" s="2"/>
      <c r="AL28" s="1"/>
      <c r="AM28" s="6" t="s">
        <v>30</v>
      </c>
      <c r="AN28" s="4"/>
      <c r="AO28" s="1"/>
      <c r="AP28" s="2"/>
      <c r="AQ28" s="2"/>
      <c r="AR28" s="2"/>
      <c r="AS28" s="2"/>
      <c r="AT28" s="2"/>
      <c r="AU28" s="2"/>
      <c r="AV28" s="2"/>
      <c r="AW28" s="1"/>
      <c r="AX28" s="5"/>
      <c r="AY28" s="5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2"/>
      <c r="BK28" s="2"/>
      <c r="BL28" s="1"/>
      <c r="BM28" s="2"/>
      <c r="BN28" s="1"/>
      <c r="BO28" s="6" t="s">
        <v>30</v>
      </c>
      <c r="BP28" s="4"/>
      <c r="BQ28" s="1"/>
      <c r="BR28" s="2"/>
      <c r="BS28" s="2"/>
      <c r="BT28" s="2"/>
      <c r="BU28" s="2"/>
      <c r="BV28" s="2"/>
      <c r="BW28" s="2"/>
      <c r="BX28" s="2"/>
      <c r="BY28" s="1"/>
      <c r="BZ28" s="1"/>
      <c r="CA28" s="5"/>
      <c r="CB28" s="5"/>
      <c r="CC28" s="1"/>
      <c r="CD28" s="1"/>
      <c r="CE28" s="1"/>
      <c r="CF28" s="1"/>
      <c r="CG28" s="1"/>
      <c r="CH28" s="1"/>
      <c r="CJ28" s="1"/>
      <c r="CK28" s="1"/>
      <c r="CL28" s="1"/>
      <c r="CM28" s="2"/>
      <c r="CN28" s="2"/>
      <c r="CO28" s="1"/>
      <c r="CP28" s="2"/>
      <c r="CQ28" s="1"/>
      <c r="CR28" s="6" t="s">
        <v>30</v>
      </c>
      <c r="CS28" s="4"/>
      <c r="CT28" s="1"/>
      <c r="CU28" s="2"/>
      <c r="CV28" s="2"/>
      <c r="CW28" s="2"/>
      <c r="CX28" s="2"/>
      <c r="CY28" s="2"/>
      <c r="CZ28" s="2"/>
      <c r="DA28" s="2"/>
      <c r="DB28" s="1"/>
      <c r="DC28" s="1"/>
      <c r="DD28" s="5"/>
      <c r="DE28" s="5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2"/>
      <c r="DQ28" s="2"/>
      <c r="DR28" s="1"/>
      <c r="DS28" s="2"/>
      <c r="DT28" s="1"/>
      <c r="DU28" s="6" t="s">
        <v>30</v>
      </c>
      <c r="DV28" s="4"/>
      <c r="DW28" s="1"/>
      <c r="DX28" s="2"/>
      <c r="DY28" s="2"/>
      <c r="DZ28" s="2"/>
      <c r="EA28" s="2"/>
      <c r="EB28" s="2"/>
      <c r="EC28" s="2"/>
      <c r="ED28" s="2"/>
      <c r="EE28" s="1"/>
      <c r="EF28" s="1"/>
      <c r="EG28" s="5"/>
      <c r="EH28" s="5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2"/>
      <c r="ET28" s="2"/>
      <c r="EU28" s="1"/>
      <c r="EV28" s="2"/>
      <c r="EW28" s="1"/>
      <c r="EX28" s="6" t="s">
        <v>30</v>
      </c>
      <c r="EY28" s="4"/>
      <c r="EZ28" s="1"/>
      <c r="FA28" s="2"/>
      <c r="FB28" s="2"/>
      <c r="FC28" s="2"/>
      <c r="FD28" s="2"/>
      <c r="FE28" s="2"/>
      <c r="FF28" s="2"/>
      <c r="FG28" s="2"/>
      <c r="FH28" s="1"/>
      <c r="FI28" s="1"/>
      <c r="FJ28" s="5"/>
      <c r="FK28" s="5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2"/>
      <c r="FX28" s="2"/>
      <c r="FY28" s="2"/>
      <c r="FZ28" s="2"/>
      <c r="GA28" s="1"/>
      <c r="GB28" s="6" t="s">
        <v>30</v>
      </c>
      <c r="GC28" s="4"/>
      <c r="GD28" s="1"/>
      <c r="GE28" s="2"/>
      <c r="GF28" s="2"/>
      <c r="GG28" s="2"/>
      <c r="GH28" s="2"/>
      <c r="GI28" s="2"/>
      <c r="GJ28" s="2"/>
      <c r="GK28" s="2"/>
      <c r="GL28" s="1"/>
      <c r="GM28" s="1"/>
      <c r="GN28" s="5"/>
      <c r="GO28" s="5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2"/>
      <c r="HB28" s="2"/>
      <c r="HC28" s="2"/>
      <c r="HD28" s="2"/>
      <c r="HE28" s="1"/>
      <c r="HF28" s="6" t="s">
        <v>30</v>
      </c>
      <c r="HG28" s="4"/>
      <c r="HH28" s="1"/>
      <c r="HI28" s="1"/>
      <c r="HJ28" s="2"/>
      <c r="HK28" s="2"/>
      <c r="HL28" s="2"/>
      <c r="HM28" s="2"/>
      <c r="HN28" s="2"/>
      <c r="HO28" s="1"/>
      <c r="HP28" s="1"/>
      <c r="HQ28" s="5"/>
      <c r="HR28" s="5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2"/>
      <c r="IF28" s="2"/>
      <c r="IG28" s="2"/>
      <c r="IH28" s="2"/>
      <c r="II28" s="1"/>
      <c r="IJ28" s="6" t="s">
        <v>30</v>
      </c>
      <c r="IK28" s="4"/>
      <c r="IL28" s="1"/>
      <c r="IM28" s="1"/>
      <c r="IN28" s="1"/>
      <c r="IO28" s="2"/>
      <c r="IP28" s="2"/>
      <c r="IQ28" s="2"/>
      <c r="IR28" s="2"/>
      <c r="IS28" s="2"/>
      <c r="IT28" s="1"/>
      <c r="IU28" s="1"/>
      <c r="IV28" s="5"/>
      <c r="IW28" s="5"/>
      <c r="IX28" s="5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2"/>
      <c r="JK28" s="2"/>
      <c r="JL28" s="2"/>
      <c r="JM28" s="2"/>
      <c r="JN28" s="1"/>
      <c r="JO28" s="6" t="s">
        <v>30</v>
      </c>
      <c r="JP28" s="4"/>
      <c r="JQ28" s="1"/>
      <c r="JR28" s="1"/>
      <c r="JS28" s="1"/>
      <c r="JT28" s="2"/>
      <c r="JU28" s="2"/>
      <c r="JV28" s="2"/>
      <c r="JW28" s="2"/>
      <c r="JX28" s="2"/>
      <c r="JY28" s="1"/>
      <c r="JZ28" s="1"/>
      <c r="KA28" s="5"/>
      <c r="KB28" s="5"/>
      <c r="KC28" s="5"/>
      <c r="KD28" s="1"/>
      <c r="KE28" s="1"/>
      <c r="KF28" s="1"/>
      <c r="KG28" s="1"/>
      <c r="KH28" s="1"/>
      <c r="KK28" s="1"/>
      <c r="KL28" s="1"/>
      <c r="KM28" s="1"/>
      <c r="KN28" s="1"/>
      <c r="KO28" s="2"/>
      <c r="KP28" s="2"/>
      <c r="KQ28" s="2"/>
      <c r="KR28" s="2"/>
      <c r="KS28" s="1"/>
      <c r="KT28" s="6" t="s">
        <v>30</v>
      </c>
      <c r="KU28" s="4"/>
      <c r="KV28" s="1"/>
      <c r="KW28" s="1"/>
      <c r="KX28" s="1"/>
      <c r="KY28" s="2"/>
      <c r="KZ28" s="2"/>
      <c r="LA28" s="2"/>
      <c r="LB28" s="2"/>
      <c r="LC28" s="2"/>
      <c r="LD28" s="1"/>
      <c r="LE28" s="1"/>
      <c r="LF28" s="5"/>
      <c r="LG28" s="5"/>
      <c r="LH28" s="5"/>
      <c r="LI28" s="1"/>
      <c r="LJ28" s="1"/>
      <c r="LK28" s="1"/>
      <c r="LL28" s="1"/>
      <c r="LM28" s="1"/>
      <c r="LY28" s="1105" t="s">
        <v>10</v>
      </c>
    </row>
    <row r="29" spans="2:337" ht="15.75" hidden="1" customHeight="1">
      <c r="B29" s="1"/>
      <c r="C29" s="1"/>
      <c r="D29" s="2"/>
      <c r="E29" s="2"/>
      <c r="F29" s="2"/>
      <c r="G29" s="2"/>
      <c r="H29" s="1"/>
      <c r="I29" s="6" t="s">
        <v>25</v>
      </c>
      <c r="J29" s="4"/>
      <c r="K29" s="1"/>
      <c r="L29" s="1"/>
      <c r="M29" s="1"/>
      <c r="N29" s="2"/>
      <c r="O29" s="2"/>
      <c r="P29" s="2"/>
      <c r="Q29" s="2"/>
      <c r="R29" s="2"/>
      <c r="S29" s="1"/>
      <c r="T29" s="1"/>
      <c r="U29" s="5"/>
      <c r="V29" s="5"/>
      <c r="W29" s="5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2"/>
      <c r="AI29" s="2"/>
      <c r="AJ29" s="1"/>
      <c r="AK29" s="2"/>
      <c r="AL29" s="1"/>
      <c r="AM29" s="6" t="s">
        <v>25</v>
      </c>
      <c r="AN29" s="4"/>
      <c r="AO29" s="1"/>
      <c r="AP29" s="2"/>
      <c r="AQ29" s="2"/>
      <c r="AR29" s="2"/>
      <c r="AS29" s="2"/>
      <c r="AT29" s="2"/>
      <c r="AU29" s="2"/>
      <c r="AV29" s="2"/>
      <c r="AW29" s="1"/>
      <c r="AX29" s="5"/>
      <c r="AY29" s="5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2"/>
      <c r="BK29" s="2"/>
      <c r="BL29" s="1"/>
      <c r="BM29" s="2"/>
      <c r="BN29" s="1"/>
      <c r="BO29" s="6" t="s">
        <v>25</v>
      </c>
      <c r="BP29" s="4"/>
      <c r="BQ29" s="1"/>
      <c r="BR29" s="2"/>
      <c r="BS29" s="2"/>
      <c r="BT29" s="2"/>
      <c r="BU29" s="2"/>
      <c r="BV29" s="2"/>
      <c r="BW29" s="2"/>
      <c r="BX29" s="2"/>
      <c r="BY29" s="1"/>
      <c r="BZ29" s="1"/>
      <c r="CA29" s="5"/>
      <c r="CB29" s="5"/>
      <c r="CC29" s="1"/>
      <c r="CD29" s="1"/>
      <c r="CE29" s="1"/>
      <c r="CF29" s="1"/>
      <c r="CG29" s="1"/>
      <c r="CH29" s="1"/>
      <c r="CJ29" s="1"/>
      <c r="CK29" s="1"/>
      <c r="CL29" s="1"/>
      <c r="CM29" s="2"/>
      <c r="CN29" s="2"/>
      <c r="CO29" s="1"/>
      <c r="CP29" s="2"/>
      <c r="CQ29" s="1"/>
      <c r="CR29" s="6" t="s">
        <v>25</v>
      </c>
      <c r="CS29" s="4"/>
      <c r="CT29" s="1"/>
      <c r="CU29" s="2"/>
      <c r="CV29" s="2"/>
      <c r="CW29" s="2"/>
      <c r="CX29" s="2"/>
      <c r="CY29" s="2"/>
      <c r="CZ29" s="2"/>
      <c r="DA29" s="2"/>
      <c r="DB29" s="1"/>
      <c r="DC29" s="1"/>
      <c r="DD29" s="5"/>
      <c r="DE29" s="5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2"/>
      <c r="DQ29" s="2"/>
      <c r="DR29" s="1"/>
      <c r="DS29" s="2"/>
      <c r="DT29" s="1"/>
      <c r="DU29" s="6" t="s">
        <v>25</v>
      </c>
      <c r="DV29" s="4"/>
      <c r="DW29" s="1"/>
      <c r="DX29" s="2"/>
      <c r="DY29" s="2"/>
      <c r="DZ29" s="2"/>
      <c r="EA29" s="2"/>
      <c r="EB29" s="2"/>
      <c r="EC29" s="2"/>
      <c r="ED29" s="2"/>
      <c r="EE29" s="1"/>
      <c r="EF29" s="1"/>
      <c r="EG29" s="5"/>
      <c r="EH29" s="5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2"/>
      <c r="ET29" s="2"/>
      <c r="EU29" s="1"/>
      <c r="EV29" s="2"/>
      <c r="EW29" s="1"/>
      <c r="EX29" s="6" t="s">
        <v>25</v>
      </c>
      <c r="EY29" s="4"/>
      <c r="EZ29" s="1"/>
      <c r="FA29" s="2"/>
      <c r="FB29" s="2"/>
      <c r="FC29" s="2"/>
      <c r="FD29" s="2"/>
      <c r="FE29" s="2"/>
      <c r="FF29" s="2"/>
      <c r="FG29" s="2"/>
      <c r="FH29" s="1"/>
      <c r="FI29" s="1"/>
      <c r="FJ29" s="5"/>
      <c r="FK29" s="5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2"/>
      <c r="FX29" s="2"/>
      <c r="FY29" s="2"/>
      <c r="FZ29" s="2"/>
      <c r="GA29" s="1"/>
      <c r="GB29" s="6" t="s">
        <v>25</v>
      </c>
      <c r="GC29" s="4"/>
      <c r="GD29" s="1"/>
      <c r="GE29" s="2"/>
      <c r="GF29" s="2"/>
      <c r="GG29" s="2"/>
      <c r="GH29" s="2"/>
      <c r="GI29" s="2"/>
      <c r="GJ29" s="2"/>
      <c r="GK29" s="2"/>
      <c r="GL29" s="1"/>
      <c r="GM29" s="1"/>
      <c r="GN29" s="5"/>
      <c r="GO29" s="5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2"/>
      <c r="HB29" s="2"/>
      <c r="HC29" s="2"/>
      <c r="HD29" s="2"/>
      <c r="HE29" s="1"/>
      <c r="HF29" s="6" t="s">
        <v>25</v>
      </c>
      <c r="HG29" s="4"/>
      <c r="HH29" s="1"/>
      <c r="HI29" s="1"/>
      <c r="HJ29" s="2"/>
      <c r="HK29" s="2"/>
      <c r="HL29" s="2"/>
      <c r="HM29" s="2"/>
      <c r="HN29" s="2"/>
      <c r="HO29" s="1"/>
      <c r="HP29" s="1"/>
      <c r="HQ29" s="5"/>
      <c r="HR29" s="5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2"/>
      <c r="IF29" s="2"/>
      <c r="IG29" s="2"/>
      <c r="IH29" s="2"/>
      <c r="II29" s="1"/>
      <c r="IJ29" s="6" t="s">
        <v>25</v>
      </c>
      <c r="IK29" s="4"/>
      <c r="IL29" s="1"/>
      <c r="IM29" s="1"/>
      <c r="IN29" s="1"/>
      <c r="IO29" s="2"/>
      <c r="IP29" s="2"/>
      <c r="IQ29" s="2"/>
      <c r="IR29" s="2"/>
      <c r="IS29" s="2"/>
      <c r="IT29" s="1"/>
      <c r="IU29" s="1"/>
      <c r="IV29" s="5"/>
      <c r="IW29" s="5"/>
      <c r="IX29" s="5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2"/>
      <c r="JK29" s="2"/>
      <c r="JL29" s="2"/>
      <c r="JM29" s="2"/>
      <c r="JN29" s="1"/>
      <c r="JO29" s="6" t="s">
        <v>25</v>
      </c>
      <c r="JP29" s="4"/>
      <c r="JQ29" s="1"/>
      <c r="JR29" s="1"/>
      <c r="JS29" s="1"/>
      <c r="JT29" s="2"/>
      <c r="JU29" s="2"/>
      <c r="JV29" s="2"/>
      <c r="JW29" s="2"/>
      <c r="JX29" s="2"/>
      <c r="JY29" s="1"/>
      <c r="JZ29" s="1"/>
      <c r="KA29" s="5"/>
      <c r="KB29" s="5"/>
      <c r="KC29" s="5"/>
      <c r="KD29" s="1"/>
      <c r="KE29" s="1"/>
      <c r="KF29" s="1"/>
      <c r="KG29" s="1"/>
      <c r="KH29" s="1"/>
      <c r="KK29" s="1"/>
      <c r="KL29" s="1"/>
      <c r="KM29" s="1"/>
      <c r="KN29" s="1"/>
      <c r="KO29" s="2"/>
      <c r="KP29" s="2"/>
      <c r="KQ29" s="2"/>
      <c r="KR29" s="2"/>
      <c r="KS29" s="1"/>
      <c r="KT29" s="6" t="s">
        <v>25</v>
      </c>
      <c r="KU29" s="4"/>
      <c r="KV29" s="1"/>
      <c r="KW29" s="1"/>
      <c r="KX29" s="1"/>
      <c r="KY29" s="2"/>
      <c r="KZ29" s="2"/>
      <c r="LA29" s="2"/>
      <c r="LB29" s="2"/>
      <c r="LC29" s="2"/>
      <c r="LD29" s="1"/>
      <c r="LE29" s="1"/>
      <c r="LF29" s="5"/>
      <c r="LG29" s="5"/>
      <c r="LH29" s="5"/>
      <c r="LI29" s="1"/>
      <c r="LJ29" s="1"/>
      <c r="LK29" s="1"/>
      <c r="LL29" s="1"/>
      <c r="LM29" s="1"/>
      <c r="LY29" s="1041" t="s">
        <v>31</v>
      </c>
    </row>
    <row r="30" spans="2:337" ht="15.75" hidden="1" customHeight="1">
      <c r="B30" s="1"/>
      <c r="C30" s="1"/>
      <c r="D30" s="2"/>
      <c r="E30" s="2"/>
      <c r="F30" s="2"/>
      <c r="G30" s="2"/>
      <c r="H30" s="1"/>
      <c r="I30" s="6" t="s">
        <v>29</v>
      </c>
      <c r="J30" s="4"/>
      <c r="K30" s="1"/>
      <c r="L30" s="1"/>
      <c r="M30" s="1"/>
      <c r="N30" s="2"/>
      <c r="O30" s="2"/>
      <c r="P30" s="2"/>
      <c r="Q30" s="2"/>
      <c r="R30" s="2"/>
      <c r="S30" s="1"/>
      <c r="T30" s="1"/>
      <c r="U30" s="5"/>
      <c r="V30" s="5"/>
      <c r="W30" s="5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2"/>
      <c r="AI30" s="2"/>
      <c r="AJ30" s="1"/>
      <c r="AK30" s="2"/>
      <c r="AL30" s="1"/>
      <c r="AM30" s="6" t="s">
        <v>29</v>
      </c>
      <c r="AN30" s="4"/>
      <c r="AO30" s="1"/>
      <c r="AP30" s="2"/>
      <c r="AQ30" s="2"/>
      <c r="AR30" s="2"/>
      <c r="AS30" s="2"/>
      <c r="AT30" s="2"/>
      <c r="AU30" s="2"/>
      <c r="AV30" s="2"/>
      <c r="AW30" s="1"/>
      <c r="AX30" s="5"/>
      <c r="AY30" s="5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2"/>
      <c r="BK30" s="2"/>
      <c r="BL30" s="1"/>
      <c r="BM30" s="2"/>
      <c r="BN30" s="1"/>
      <c r="BO30" s="6" t="s">
        <v>29</v>
      </c>
      <c r="BP30" s="4"/>
      <c r="BQ30" s="1"/>
      <c r="BR30" s="2"/>
      <c r="BS30" s="2"/>
      <c r="BT30" s="2"/>
      <c r="BU30" s="2"/>
      <c r="BV30" s="2"/>
      <c r="BW30" s="2"/>
      <c r="BX30" s="2"/>
      <c r="BY30" s="1"/>
      <c r="BZ30" s="1"/>
      <c r="CA30" s="5"/>
      <c r="CB30" s="5"/>
      <c r="CC30" s="1"/>
      <c r="CD30" s="1"/>
      <c r="CE30" s="1"/>
      <c r="CF30" s="1"/>
      <c r="CG30" s="1"/>
      <c r="CH30" s="1"/>
      <c r="CJ30" s="1"/>
      <c r="CK30" s="1"/>
      <c r="CL30" s="1"/>
      <c r="CM30" s="2"/>
      <c r="CN30" s="2"/>
      <c r="CO30" s="1"/>
      <c r="CP30" s="2"/>
      <c r="CQ30" s="1"/>
      <c r="CR30" s="6" t="s">
        <v>29</v>
      </c>
      <c r="CS30" s="4"/>
      <c r="CT30" s="1"/>
      <c r="CU30" s="2"/>
      <c r="CV30" s="2"/>
      <c r="CW30" s="2"/>
      <c r="CX30" s="2"/>
      <c r="CY30" s="2"/>
      <c r="CZ30" s="2"/>
      <c r="DA30" s="2"/>
      <c r="DB30" s="1"/>
      <c r="DC30" s="1"/>
      <c r="DD30" s="5"/>
      <c r="DE30" s="5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2"/>
      <c r="DQ30" s="2"/>
      <c r="DR30" s="1"/>
      <c r="DS30" s="2"/>
      <c r="DT30" s="1"/>
      <c r="DU30" s="6" t="s">
        <v>29</v>
      </c>
      <c r="DV30" s="4"/>
      <c r="DW30" s="1"/>
      <c r="DX30" s="2"/>
      <c r="DY30" s="2"/>
      <c r="DZ30" s="2"/>
      <c r="EA30" s="2"/>
      <c r="EB30" s="2"/>
      <c r="EC30" s="2"/>
      <c r="ED30" s="2"/>
      <c r="EE30" s="1"/>
      <c r="EF30" s="1"/>
      <c r="EG30" s="5"/>
      <c r="EH30" s="5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2"/>
      <c r="ET30" s="2"/>
      <c r="EU30" s="1"/>
      <c r="EV30" s="2"/>
      <c r="EW30" s="1"/>
      <c r="EX30" s="6" t="s">
        <v>29</v>
      </c>
      <c r="EY30" s="4"/>
      <c r="EZ30" s="1"/>
      <c r="FA30" s="2"/>
      <c r="FB30" s="2"/>
      <c r="FC30" s="2"/>
      <c r="FD30" s="2"/>
      <c r="FE30" s="2"/>
      <c r="FF30" s="2"/>
      <c r="FG30" s="2"/>
      <c r="FH30" s="1"/>
      <c r="FI30" s="1"/>
      <c r="FJ30" s="5"/>
      <c r="FK30" s="5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2"/>
      <c r="FX30" s="2"/>
      <c r="FY30" s="2"/>
      <c r="FZ30" s="2"/>
      <c r="GA30" s="1"/>
      <c r="GB30" s="6" t="s">
        <v>29</v>
      </c>
      <c r="GC30" s="4"/>
      <c r="GD30" s="1"/>
      <c r="GE30" s="2"/>
      <c r="GF30" s="2"/>
      <c r="GG30" s="2"/>
      <c r="GH30" s="2"/>
      <c r="GI30" s="2"/>
      <c r="GJ30" s="2"/>
      <c r="GK30" s="2"/>
      <c r="GL30" s="1"/>
      <c r="GM30" s="1"/>
      <c r="GN30" s="5"/>
      <c r="GO30" s="5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2"/>
      <c r="HB30" s="2"/>
      <c r="HC30" s="2"/>
      <c r="HD30" s="2"/>
      <c r="HE30" s="1"/>
      <c r="HF30" s="6" t="s">
        <v>29</v>
      </c>
      <c r="HG30" s="4"/>
      <c r="HH30" s="1"/>
      <c r="HI30" s="1"/>
      <c r="HJ30" s="2"/>
      <c r="HK30" s="2"/>
      <c r="HL30" s="2"/>
      <c r="HM30" s="2"/>
      <c r="HN30" s="2"/>
      <c r="HO30" s="1"/>
      <c r="HP30" s="1"/>
      <c r="HQ30" s="5"/>
      <c r="HR30" s="5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2"/>
      <c r="IF30" s="2"/>
      <c r="IG30" s="2"/>
      <c r="IH30" s="2"/>
      <c r="II30" s="1"/>
      <c r="IJ30" s="6" t="s">
        <v>29</v>
      </c>
      <c r="IK30" s="4"/>
      <c r="IL30" s="1"/>
      <c r="IM30" s="1"/>
      <c r="IN30" s="1"/>
      <c r="IO30" s="2"/>
      <c r="IP30" s="2"/>
      <c r="IQ30" s="2"/>
      <c r="IR30" s="2"/>
      <c r="IS30" s="2"/>
      <c r="IT30" s="1"/>
      <c r="IU30" s="1"/>
      <c r="IV30" s="5"/>
      <c r="IW30" s="5"/>
      <c r="IX30" s="5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2"/>
      <c r="JK30" s="2"/>
      <c r="JL30" s="2"/>
      <c r="JM30" s="2"/>
      <c r="JN30" s="1"/>
      <c r="JO30" s="6" t="s">
        <v>29</v>
      </c>
      <c r="JP30" s="4"/>
      <c r="JQ30" s="1"/>
      <c r="JR30" s="1"/>
      <c r="JS30" s="1"/>
      <c r="JT30" s="2"/>
      <c r="JU30" s="2"/>
      <c r="JV30" s="2"/>
      <c r="JW30" s="2"/>
      <c r="JX30" s="2"/>
      <c r="JY30" s="1"/>
      <c r="JZ30" s="1"/>
      <c r="KA30" s="5"/>
      <c r="KB30" s="5"/>
      <c r="KC30" s="5"/>
      <c r="KD30" s="1"/>
      <c r="KE30" s="1"/>
      <c r="KF30" s="1"/>
      <c r="KG30" s="1"/>
      <c r="KH30" s="1"/>
      <c r="KK30" s="1"/>
      <c r="KL30" s="1"/>
      <c r="KM30" s="1"/>
      <c r="KN30" s="1"/>
      <c r="KO30" s="2"/>
      <c r="KP30" s="2"/>
      <c r="KQ30" s="2"/>
      <c r="KR30" s="2"/>
      <c r="KS30" s="1"/>
      <c r="KT30" s="6" t="s">
        <v>29</v>
      </c>
      <c r="KU30" s="4"/>
      <c r="KV30" s="1"/>
      <c r="KW30" s="1"/>
      <c r="KX30" s="1"/>
      <c r="KY30" s="2"/>
      <c r="KZ30" s="2"/>
      <c r="LA30" s="2"/>
      <c r="LB30" s="2"/>
      <c r="LC30" s="2"/>
      <c r="LD30" s="1"/>
      <c r="LE30" s="1"/>
      <c r="LF30" s="5"/>
      <c r="LG30" s="5"/>
      <c r="LH30" s="5"/>
      <c r="LI30" s="1"/>
      <c r="LJ30" s="1"/>
      <c r="LK30" s="1"/>
      <c r="LL30" s="1"/>
      <c r="LM30" s="1"/>
      <c r="LY30" s="227" t="s">
        <v>521</v>
      </c>
    </row>
    <row r="31" spans="2:337" ht="15.75" hidden="1" customHeight="1">
      <c r="B31" s="1"/>
      <c r="C31" s="1"/>
      <c r="D31" s="2"/>
      <c r="E31" s="2"/>
      <c r="F31" s="2"/>
      <c r="G31" s="2"/>
      <c r="H31" s="1"/>
      <c r="I31" s="6" t="s">
        <v>28</v>
      </c>
      <c r="J31" s="4"/>
      <c r="K31" s="1"/>
      <c r="L31" s="1"/>
      <c r="M31" s="1"/>
      <c r="N31" s="2"/>
      <c r="O31" s="2"/>
      <c r="P31" s="2"/>
      <c r="Q31" s="2"/>
      <c r="R31" s="2"/>
      <c r="S31" s="1"/>
      <c r="T31" s="1"/>
      <c r="U31" s="5"/>
      <c r="V31" s="5"/>
      <c r="W31" s="5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2"/>
      <c r="AI31" s="2"/>
      <c r="AJ31" s="1"/>
      <c r="AK31" s="2"/>
      <c r="AL31" s="1"/>
      <c r="AM31" s="6" t="s">
        <v>28</v>
      </c>
      <c r="AN31" s="4"/>
      <c r="AO31" s="1"/>
      <c r="AP31" s="2"/>
      <c r="AQ31" s="2"/>
      <c r="AR31" s="2"/>
      <c r="AS31" s="2"/>
      <c r="AT31" s="2"/>
      <c r="AU31" s="2"/>
      <c r="AV31" s="2"/>
      <c r="AW31" s="1"/>
      <c r="AX31" s="5"/>
      <c r="AY31" s="5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2"/>
      <c r="BK31" s="2"/>
      <c r="BL31" s="1"/>
      <c r="BM31" s="2"/>
      <c r="BN31" s="1"/>
      <c r="BO31" s="6" t="s">
        <v>28</v>
      </c>
      <c r="BP31" s="4"/>
      <c r="BQ31" s="1"/>
      <c r="BR31" s="2"/>
      <c r="BS31" s="2"/>
      <c r="BT31" s="2"/>
      <c r="BU31" s="2"/>
      <c r="BV31" s="2"/>
      <c r="BW31" s="2"/>
      <c r="BX31" s="2"/>
      <c r="BY31" s="1"/>
      <c r="BZ31" s="1"/>
      <c r="CA31" s="5"/>
      <c r="CB31" s="5"/>
      <c r="CC31" s="1"/>
      <c r="CD31" s="1"/>
      <c r="CE31" s="1"/>
      <c r="CF31" s="1"/>
      <c r="CG31" s="1"/>
      <c r="CH31" s="1"/>
      <c r="CJ31" s="1"/>
      <c r="CK31" s="1"/>
      <c r="CL31" s="1"/>
      <c r="CM31" s="2"/>
      <c r="CN31" s="2"/>
      <c r="CO31" s="1"/>
      <c r="CP31" s="2"/>
      <c r="CQ31" s="1"/>
      <c r="CR31" s="6" t="s">
        <v>28</v>
      </c>
      <c r="CS31" s="4"/>
      <c r="CT31" s="1"/>
      <c r="CU31" s="2"/>
      <c r="CV31" s="2"/>
      <c r="CW31" s="2"/>
      <c r="CX31" s="2"/>
      <c r="CY31" s="2"/>
      <c r="CZ31" s="2"/>
      <c r="DA31" s="2"/>
      <c r="DB31" s="1"/>
      <c r="DC31" s="1"/>
      <c r="DD31" s="5"/>
      <c r="DE31" s="5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2"/>
      <c r="DQ31" s="2"/>
      <c r="DR31" s="1"/>
      <c r="DS31" s="2"/>
      <c r="DT31" s="1"/>
      <c r="DU31" s="6" t="s">
        <v>28</v>
      </c>
      <c r="DV31" s="4"/>
      <c r="DW31" s="1"/>
      <c r="DX31" s="2"/>
      <c r="DY31" s="2"/>
      <c r="DZ31" s="2"/>
      <c r="EA31" s="2"/>
      <c r="EB31" s="2"/>
      <c r="EC31" s="2"/>
      <c r="ED31" s="2"/>
      <c r="EE31" s="1"/>
      <c r="EF31" s="1"/>
      <c r="EG31" s="5"/>
      <c r="EH31" s="5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2"/>
      <c r="ET31" s="2"/>
      <c r="EU31" s="1"/>
      <c r="EV31" s="2"/>
      <c r="EW31" s="1"/>
      <c r="EX31" s="6" t="s">
        <v>28</v>
      </c>
      <c r="EY31" s="4"/>
      <c r="EZ31" s="1"/>
      <c r="FA31" s="2"/>
      <c r="FB31" s="2"/>
      <c r="FC31" s="2"/>
      <c r="FD31" s="2"/>
      <c r="FE31" s="2"/>
      <c r="FF31" s="2"/>
      <c r="FG31" s="2"/>
      <c r="FH31" s="1"/>
      <c r="FI31" s="1"/>
      <c r="FJ31" s="5"/>
      <c r="FK31" s="5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2"/>
      <c r="FX31" s="2"/>
      <c r="FY31" s="2"/>
      <c r="FZ31" s="2"/>
      <c r="GA31" s="1"/>
      <c r="GB31" s="6" t="s">
        <v>28</v>
      </c>
      <c r="GC31" s="4"/>
      <c r="GD31" s="1"/>
      <c r="GE31" s="2"/>
      <c r="GF31" s="2"/>
      <c r="GG31" s="2"/>
      <c r="GH31" s="2"/>
      <c r="GI31" s="2"/>
      <c r="GJ31" s="2"/>
      <c r="GK31" s="2"/>
      <c r="GL31" s="1"/>
      <c r="GM31" s="1"/>
      <c r="GN31" s="5"/>
      <c r="GO31" s="5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2"/>
      <c r="HB31" s="2"/>
      <c r="HC31" s="2"/>
      <c r="HD31" s="2"/>
      <c r="HE31" s="1"/>
      <c r="HF31" s="6" t="s">
        <v>28</v>
      </c>
      <c r="HG31" s="4"/>
      <c r="HH31" s="1"/>
      <c r="HI31" s="1"/>
      <c r="HJ31" s="2"/>
      <c r="HK31" s="2"/>
      <c r="HL31" s="2"/>
      <c r="HM31" s="2"/>
      <c r="HN31" s="2"/>
      <c r="HO31" s="1"/>
      <c r="HP31" s="1"/>
      <c r="HQ31" s="5"/>
      <c r="HR31" s="5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2"/>
      <c r="IF31" s="2"/>
      <c r="IG31" s="2"/>
      <c r="IH31" s="2"/>
      <c r="II31" s="1"/>
      <c r="IJ31" s="6" t="s">
        <v>28</v>
      </c>
      <c r="IK31" s="4"/>
      <c r="IL31" s="1"/>
      <c r="IM31" s="1"/>
      <c r="IN31" s="1"/>
      <c r="IO31" s="2"/>
      <c r="IP31" s="2"/>
      <c r="IQ31" s="2"/>
      <c r="IR31" s="2"/>
      <c r="IS31" s="2"/>
      <c r="IT31" s="1"/>
      <c r="IU31" s="1"/>
      <c r="IV31" s="5"/>
      <c r="IW31" s="5"/>
      <c r="IX31" s="5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2"/>
      <c r="JK31" s="2"/>
      <c r="JL31" s="2"/>
      <c r="JM31" s="2"/>
      <c r="JN31" s="1"/>
      <c r="JO31" s="6" t="s">
        <v>28</v>
      </c>
      <c r="JP31" s="4"/>
      <c r="JQ31" s="1"/>
      <c r="JR31" s="1"/>
      <c r="JS31" s="1"/>
      <c r="JT31" s="2"/>
      <c r="JU31" s="2"/>
      <c r="JV31" s="2"/>
      <c r="JW31" s="2"/>
      <c r="JX31" s="2"/>
      <c r="JY31" s="1"/>
      <c r="JZ31" s="1"/>
      <c r="KA31" s="5"/>
      <c r="KB31" s="5"/>
      <c r="KC31" s="5"/>
      <c r="KD31" s="1"/>
      <c r="KE31" s="1"/>
      <c r="KF31" s="1"/>
      <c r="KG31" s="1"/>
      <c r="KH31" s="1"/>
      <c r="KK31" s="1"/>
      <c r="KL31" s="1"/>
      <c r="KM31" s="1"/>
      <c r="KN31" s="1"/>
      <c r="KO31" s="2"/>
      <c r="KP31" s="2"/>
      <c r="KQ31" s="2"/>
      <c r="KR31" s="2"/>
      <c r="KS31" s="1"/>
      <c r="KT31" s="6" t="s">
        <v>28</v>
      </c>
      <c r="KU31" s="4"/>
      <c r="KV31" s="1"/>
      <c r="KW31" s="1"/>
      <c r="KX31" s="1"/>
      <c r="KY31" s="2"/>
      <c r="KZ31" s="2"/>
      <c r="LA31" s="2"/>
      <c r="LB31" s="2"/>
      <c r="LC31" s="2"/>
      <c r="LD31" s="1"/>
      <c r="LE31" s="1"/>
      <c r="LF31" s="5"/>
      <c r="LG31" s="5"/>
      <c r="LH31" s="5"/>
      <c r="LI31" s="1"/>
      <c r="LJ31" s="1"/>
      <c r="LK31" s="1"/>
      <c r="LL31" s="1"/>
      <c r="LM31" s="1"/>
      <c r="LY31" s="227" t="s">
        <v>270</v>
      </c>
    </row>
    <row r="32" spans="2:337" ht="15.75" hidden="1" customHeight="1">
      <c r="B32" s="1"/>
      <c r="C32" s="1"/>
      <c r="D32" s="2"/>
      <c r="E32" s="2"/>
      <c r="F32" s="2"/>
      <c r="G32" s="2"/>
      <c r="H32" s="1"/>
      <c r="I32" s="7" t="s">
        <v>20</v>
      </c>
      <c r="J32" s="4"/>
      <c r="K32" s="1"/>
      <c r="L32" s="1"/>
      <c r="M32" s="1"/>
      <c r="N32" s="2"/>
      <c r="O32" s="2"/>
      <c r="P32" s="2"/>
      <c r="Q32" s="2"/>
      <c r="R32" s="2"/>
      <c r="S32" s="1"/>
      <c r="T32" s="1"/>
      <c r="U32" s="5"/>
      <c r="V32" s="5"/>
      <c r="W32" s="5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2"/>
      <c r="AI32" s="2"/>
      <c r="AJ32" s="1"/>
      <c r="AK32" s="2"/>
      <c r="AL32" s="1"/>
      <c r="AM32" s="7" t="s">
        <v>20</v>
      </c>
      <c r="AN32" s="4"/>
      <c r="AO32" s="1"/>
      <c r="AP32" s="2"/>
      <c r="AQ32" s="2"/>
      <c r="AR32" s="2"/>
      <c r="AS32" s="2"/>
      <c r="AT32" s="2"/>
      <c r="AU32" s="2"/>
      <c r="AV32" s="2"/>
      <c r="AW32" s="1"/>
      <c r="AX32" s="5"/>
      <c r="AY32" s="5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2"/>
      <c r="BK32" s="2"/>
      <c r="BL32" s="1"/>
      <c r="BM32" s="2"/>
      <c r="BN32" s="1"/>
      <c r="BO32" s="7" t="s">
        <v>20</v>
      </c>
      <c r="BP32" s="4"/>
      <c r="BQ32" s="1"/>
      <c r="BR32" s="2"/>
      <c r="BS32" s="2"/>
      <c r="BT32" s="2"/>
      <c r="BU32" s="2"/>
      <c r="BV32" s="2"/>
      <c r="BW32" s="2"/>
      <c r="BX32" s="2"/>
      <c r="BY32" s="1"/>
      <c r="BZ32" s="1"/>
      <c r="CA32" s="5"/>
      <c r="CB32" s="5"/>
      <c r="CC32" s="1"/>
      <c r="CD32" s="1"/>
      <c r="CE32" s="1"/>
      <c r="CF32" s="1"/>
      <c r="CG32" s="1"/>
      <c r="CH32" s="1"/>
      <c r="CJ32" s="1"/>
      <c r="CK32" s="1"/>
      <c r="CL32" s="1"/>
      <c r="CM32" s="2"/>
      <c r="CN32" s="2"/>
      <c r="CO32" s="1"/>
      <c r="CP32" s="2"/>
      <c r="CQ32" s="1"/>
      <c r="CR32" s="7" t="s">
        <v>20</v>
      </c>
      <c r="CS32" s="4"/>
      <c r="CT32" s="1"/>
      <c r="CU32" s="2"/>
      <c r="CV32" s="2"/>
      <c r="CW32" s="2"/>
      <c r="CX32" s="2"/>
      <c r="CY32" s="2"/>
      <c r="CZ32" s="2"/>
      <c r="DA32" s="2"/>
      <c r="DB32" s="1"/>
      <c r="DC32" s="1"/>
      <c r="DD32" s="5"/>
      <c r="DE32" s="5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2"/>
      <c r="DQ32" s="2"/>
      <c r="DR32" s="1"/>
      <c r="DS32" s="2"/>
      <c r="DT32" s="1"/>
      <c r="DU32" s="7" t="s">
        <v>20</v>
      </c>
      <c r="DV32" s="4"/>
      <c r="DW32" s="1"/>
      <c r="DX32" s="2"/>
      <c r="DY32" s="2"/>
      <c r="DZ32" s="2"/>
      <c r="EA32" s="2"/>
      <c r="EB32" s="2"/>
      <c r="EC32" s="2"/>
      <c r="ED32" s="2"/>
      <c r="EE32" s="1"/>
      <c r="EF32" s="1"/>
      <c r="EG32" s="5"/>
      <c r="EH32" s="5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2"/>
      <c r="ET32" s="2"/>
      <c r="EU32" s="1"/>
      <c r="EV32" s="2"/>
      <c r="EW32" s="1"/>
      <c r="EX32" s="7" t="s">
        <v>20</v>
      </c>
      <c r="EY32" s="4"/>
      <c r="EZ32" s="1"/>
      <c r="FA32" s="2"/>
      <c r="FB32" s="2"/>
      <c r="FC32" s="2"/>
      <c r="FD32" s="2"/>
      <c r="FE32" s="2"/>
      <c r="FF32" s="2"/>
      <c r="FG32" s="2"/>
      <c r="FH32" s="1"/>
      <c r="FI32" s="1"/>
      <c r="FJ32" s="5"/>
      <c r="FK32" s="5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2"/>
      <c r="FX32" s="2"/>
      <c r="FY32" s="2"/>
      <c r="FZ32" s="2"/>
      <c r="GA32" s="1"/>
      <c r="GB32" s="7" t="s">
        <v>20</v>
      </c>
      <c r="GC32" s="4"/>
      <c r="GD32" s="1"/>
      <c r="GE32" s="2"/>
      <c r="GF32" s="2"/>
      <c r="GG32" s="2"/>
      <c r="GH32" s="2"/>
      <c r="GI32" s="2"/>
      <c r="GJ32" s="2"/>
      <c r="GK32" s="2"/>
      <c r="GL32" s="1"/>
      <c r="GM32" s="1"/>
      <c r="GN32" s="5"/>
      <c r="GO32" s="5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2"/>
      <c r="HB32" s="2"/>
      <c r="HC32" s="2"/>
      <c r="HD32" s="2"/>
      <c r="HE32" s="1"/>
      <c r="HF32" s="7" t="s">
        <v>20</v>
      </c>
      <c r="HG32" s="4"/>
      <c r="HH32" s="1"/>
      <c r="HI32" s="1"/>
      <c r="HJ32" s="2"/>
      <c r="HK32" s="2"/>
      <c r="HL32" s="2"/>
      <c r="HM32" s="2"/>
      <c r="HN32" s="2"/>
      <c r="HO32" s="1"/>
      <c r="HP32" s="1"/>
      <c r="HQ32" s="5"/>
      <c r="HR32" s="5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2"/>
      <c r="IF32" s="2"/>
      <c r="IG32" s="2"/>
      <c r="IH32" s="2"/>
      <c r="II32" s="1"/>
      <c r="IJ32" s="7" t="s">
        <v>20</v>
      </c>
      <c r="IK32" s="4"/>
      <c r="IL32" s="1"/>
      <c r="IM32" s="1"/>
      <c r="IN32" s="1"/>
      <c r="IO32" s="2"/>
      <c r="IP32" s="2"/>
      <c r="IQ32" s="2"/>
      <c r="IR32" s="2"/>
      <c r="IS32" s="2"/>
      <c r="IT32" s="1"/>
      <c r="IU32" s="1"/>
      <c r="IV32" s="5"/>
      <c r="IW32" s="5"/>
      <c r="IX32" s="5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2"/>
      <c r="JK32" s="2"/>
      <c r="JL32" s="2"/>
      <c r="JM32" s="2"/>
      <c r="JN32" s="1"/>
      <c r="JO32" s="7" t="s">
        <v>20</v>
      </c>
      <c r="JP32" s="4"/>
      <c r="JQ32" s="1"/>
      <c r="JR32" s="1"/>
      <c r="JS32" s="1"/>
      <c r="JT32" s="2"/>
      <c r="JU32" s="2"/>
      <c r="JV32" s="2"/>
      <c r="JW32" s="2"/>
      <c r="JX32" s="2"/>
      <c r="JY32" s="1"/>
      <c r="JZ32" s="1"/>
      <c r="KA32" s="5"/>
      <c r="KB32" s="5"/>
      <c r="KC32" s="5"/>
      <c r="KD32" s="1"/>
      <c r="KE32" s="1"/>
      <c r="KF32" s="1"/>
      <c r="KG32" s="1"/>
      <c r="KH32" s="1"/>
      <c r="KK32" s="1"/>
      <c r="KL32" s="1"/>
      <c r="KM32" s="1"/>
      <c r="KN32" s="1"/>
      <c r="KO32" s="2"/>
      <c r="KP32" s="2"/>
      <c r="KQ32" s="2"/>
      <c r="KR32" s="2"/>
      <c r="KS32" s="1"/>
      <c r="KT32" s="7" t="s">
        <v>20</v>
      </c>
      <c r="KU32" s="4"/>
      <c r="KV32" s="1"/>
      <c r="KW32" s="1"/>
      <c r="KX32" s="1"/>
      <c r="KY32" s="2"/>
      <c r="KZ32" s="2"/>
      <c r="LA32" s="2"/>
      <c r="LB32" s="2"/>
      <c r="LC32" s="2"/>
      <c r="LD32" s="1"/>
      <c r="LE32" s="1"/>
      <c r="LF32" s="5"/>
      <c r="LG32" s="5"/>
      <c r="LH32" s="5"/>
      <c r="LI32" s="1"/>
      <c r="LJ32" s="1"/>
      <c r="LK32" s="1"/>
      <c r="LL32" s="1"/>
      <c r="LM32" s="1"/>
      <c r="LY32" s="1197" t="s">
        <v>23</v>
      </c>
    </row>
    <row r="33" spans="2:337" ht="15.75" hidden="1" customHeight="1">
      <c r="B33" s="1"/>
      <c r="C33" s="1"/>
      <c r="D33" s="2"/>
      <c r="E33" s="2"/>
      <c r="F33" s="2"/>
      <c r="G33" s="2"/>
      <c r="H33" s="1"/>
      <c r="I33" s="8" t="s">
        <v>32</v>
      </c>
      <c r="J33" s="4"/>
      <c r="K33" s="1"/>
      <c r="L33" s="1"/>
      <c r="M33" s="1"/>
      <c r="N33" s="2"/>
      <c r="O33" s="2"/>
      <c r="P33" s="2"/>
      <c r="Q33" s="2"/>
      <c r="R33" s="2"/>
      <c r="S33" s="1"/>
      <c r="T33" s="1"/>
      <c r="U33" s="5"/>
      <c r="V33" s="5"/>
      <c r="W33" s="5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2"/>
      <c r="AI33" s="2"/>
      <c r="AJ33" s="1"/>
      <c r="AK33" s="2"/>
      <c r="AL33" s="1"/>
      <c r="AM33" s="8" t="s">
        <v>32</v>
      </c>
      <c r="AN33" s="4"/>
      <c r="AO33" s="1"/>
      <c r="AP33" s="2"/>
      <c r="AQ33" s="2"/>
      <c r="AR33" s="2"/>
      <c r="AS33" s="2"/>
      <c r="AT33" s="2"/>
      <c r="AU33" s="2"/>
      <c r="AV33" s="2"/>
      <c r="AW33" s="1"/>
      <c r="AX33" s="5"/>
      <c r="AY33" s="5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2"/>
      <c r="BK33" s="2"/>
      <c r="BL33" s="1"/>
      <c r="BM33" s="2"/>
      <c r="BN33" s="1"/>
      <c r="BO33" s="8" t="s">
        <v>32</v>
      </c>
      <c r="BP33" s="4"/>
      <c r="BQ33" s="1"/>
      <c r="BR33" s="2"/>
      <c r="BS33" s="2"/>
      <c r="BT33" s="2"/>
      <c r="BU33" s="2"/>
      <c r="BV33" s="2"/>
      <c r="BW33" s="2"/>
      <c r="BX33" s="2"/>
      <c r="BY33" s="1"/>
      <c r="BZ33" s="1"/>
      <c r="CA33" s="5"/>
      <c r="CB33" s="5"/>
      <c r="CC33" s="1"/>
      <c r="CD33" s="1"/>
      <c r="CE33" s="1"/>
      <c r="CF33" s="1"/>
      <c r="CG33" s="1"/>
      <c r="CH33" s="1"/>
      <c r="CJ33" s="1"/>
      <c r="CK33" s="1"/>
      <c r="CL33" s="1"/>
      <c r="CM33" s="2"/>
      <c r="CN33" s="2"/>
      <c r="CO33" s="1"/>
      <c r="CP33" s="2"/>
      <c r="CQ33" s="1"/>
      <c r="CR33" s="8" t="s">
        <v>32</v>
      </c>
      <c r="CS33" s="4"/>
      <c r="CT33" s="1"/>
      <c r="CU33" s="2"/>
      <c r="CV33" s="2"/>
      <c r="CW33" s="2"/>
      <c r="CX33" s="2"/>
      <c r="CY33" s="2"/>
      <c r="CZ33" s="2"/>
      <c r="DA33" s="2"/>
      <c r="DB33" s="1"/>
      <c r="DC33" s="1"/>
      <c r="DD33" s="5"/>
      <c r="DE33" s="5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2"/>
      <c r="DQ33" s="2"/>
      <c r="DR33" s="1"/>
      <c r="DS33" s="2"/>
      <c r="DT33" s="1"/>
      <c r="DU33" s="8" t="s">
        <v>32</v>
      </c>
      <c r="DV33" s="4"/>
      <c r="DW33" s="1"/>
      <c r="DX33" s="2"/>
      <c r="DY33" s="2"/>
      <c r="DZ33" s="2"/>
      <c r="EA33" s="2"/>
      <c r="EB33" s="2"/>
      <c r="EC33" s="2"/>
      <c r="ED33" s="2"/>
      <c r="EE33" s="1"/>
      <c r="EF33" s="1"/>
      <c r="EG33" s="5"/>
      <c r="EH33" s="5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2"/>
      <c r="ET33" s="2"/>
      <c r="EU33" s="1"/>
      <c r="EV33" s="2"/>
      <c r="EW33" s="1"/>
      <c r="EX33" s="8" t="s">
        <v>32</v>
      </c>
      <c r="EY33" s="4"/>
      <c r="EZ33" s="1"/>
      <c r="FA33" s="2"/>
      <c r="FB33" s="2"/>
      <c r="FC33" s="2"/>
      <c r="FD33" s="2"/>
      <c r="FE33" s="2"/>
      <c r="FF33" s="2"/>
      <c r="FG33" s="2"/>
      <c r="FH33" s="1"/>
      <c r="FI33" s="1"/>
      <c r="FJ33" s="5"/>
      <c r="FK33" s="5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2"/>
      <c r="FX33" s="2"/>
      <c r="FY33" s="2"/>
      <c r="FZ33" s="2"/>
      <c r="GA33" s="1"/>
      <c r="GB33" s="8" t="s">
        <v>32</v>
      </c>
      <c r="GC33" s="4"/>
      <c r="GD33" s="1"/>
      <c r="GE33" s="2"/>
      <c r="GF33" s="2"/>
      <c r="GG33" s="2"/>
      <c r="GH33" s="2"/>
      <c r="GI33" s="2"/>
      <c r="GJ33" s="2"/>
      <c r="GK33" s="2"/>
      <c r="GL33" s="1"/>
      <c r="GM33" s="1"/>
      <c r="GN33" s="5"/>
      <c r="GO33" s="5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2"/>
      <c r="HB33" s="2"/>
      <c r="HC33" s="2"/>
      <c r="HD33" s="2"/>
      <c r="HE33" s="1"/>
      <c r="HF33" s="8" t="s">
        <v>32</v>
      </c>
      <c r="HG33" s="4"/>
      <c r="HH33" s="1"/>
      <c r="HI33" s="1"/>
      <c r="HJ33" s="2"/>
      <c r="HK33" s="2"/>
      <c r="HL33" s="2"/>
      <c r="HM33" s="2"/>
      <c r="HN33" s="2"/>
      <c r="HO33" s="1"/>
      <c r="HP33" s="1"/>
      <c r="HQ33" s="5"/>
      <c r="HR33" s="5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2"/>
      <c r="IF33" s="2"/>
      <c r="IG33" s="2"/>
      <c r="IH33" s="2"/>
      <c r="II33" s="1"/>
      <c r="IJ33" s="8" t="s">
        <v>32</v>
      </c>
      <c r="IK33" s="4"/>
      <c r="IL33" s="1"/>
      <c r="IM33" s="1"/>
      <c r="IN33" s="1"/>
      <c r="IO33" s="2"/>
      <c r="IP33" s="2"/>
      <c r="IQ33" s="2"/>
      <c r="IR33" s="2"/>
      <c r="IS33" s="2"/>
      <c r="IT33" s="1"/>
      <c r="IU33" s="1"/>
      <c r="IV33" s="5"/>
      <c r="IW33" s="5"/>
      <c r="IX33" s="5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2"/>
      <c r="JK33" s="2"/>
      <c r="JL33" s="2"/>
      <c r="JM33" s="2"/>
      <c r="JN33" s="1"/>
      <c r="JO33" s="8" t="s">
        <v>32</v>
      </c>
      <c r="JP33" s="4"/>
      <c r="JQ33" s="1"/>
      <c r="JR33" s="1"/>
      <c r="JS33" s="1"/>
      <c r="JT33" s="2"/>
      <c r="JU33" s="2"/>
      <c r="JV33" s="2"/>
      <c r="JW33" s="2"/>
      <c r="JX33" s="2"/>
      <c r="JY33" s="1"/>
      <c r="JZ33" s="1"/>
      <c r="KA33" s="5"/>
      <c r="KB33" s="5"/>
      <c r="KC33" s="5"/>
      <c r="KD33" s="1"/>
      <c r="KE33" s="1"/>
      <c r="KF33" s="1"/>
      <c r="KG33" s="1"/>
      <c r="KH33" s="1"/>
      <c r="KK33" s="1"/>
      <c r="KL33" s="1"/>
      <c r="KM33" s="1"/>
      <c r="KN33" s="1"/>
      <c r="KO33" s="2"/>
      <c r="KP33" s="2"/>
      <c r="KQ33" s="2"/>
      <c r="KR33" s="2"/>
      <c r="KS33" s="1"/>
      <c r="KT33" s="8" t="s">
        <v>32</v>
      </c>
      <c r="KU33" s="4"/>
      <c r="KV33" s="1"/>
      <c r="KW33" s="1"/>
      <c r="KX33" s="1"/>
      <c r="KY33" s="2"/>
      <c r="KZ33" s="2"/>
      <c r="LA33" s="2"/>
      <c r="LB33" s="2"/>
      <c r="LC33" s="2"/>
      <c r="LD33" s="1"/>
      <c r="LE33" s="1"/>
      <c r="LF33" s="5"/>
      <c r="LG33" s="5"/>
      <c r="LH33" s="5"/>
      <c r="LI33" s="1"/>
      <c r="LJ33" s="1"/>
      <c r="LK33" s="1"/>
      <c r="LL33" s="1"/>
      <c r="LM33" s="1"/>
      <c r="LY33" s="779" t="s">
        <v>519</v>
      </c>
    </row>
    <row r="34" spans="2:337" ht="15.75" hidden="1" customHeight="1">
      <c r="B34" s="1"/>
      <c r="C34" s="1"/>
      <c r="D34" s="2"/>
      <c r="E34" s="2"/>
      <c r="F34" s="2"/>
      <c r="G34" s="2"/>
      <c r="H34" s="1"/>
      <c r="I34" s="8" t="s">
        <v>33</v>
      </c>
      <c r="J34" s="4"/>
      <c r="K34" s="1"/>
      <c r="L34" s="1"/>
      <c r="M34" s="1"/>
      <c r="N34" s="2"/>
      <c r="O34" s="2"/>
      <c r="P34" s="2"/>
      <c r="Q34" s="2"/>
      <c r="R34" s="2"/>
      <c r="S34" s="1"/>
      <c r="T34" s="1"/>
      <c r="U34" s="5"/>
      <c r="V34" s="5"/>
      <c r="W34" s="5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2"/>
      <c r="AI34" s="2"/>
      <c r="AJ34" s="1"/>
      <c r="AK34" s="2"/>
      <c r="AL34" s="1"/>
      <c r="AM34" s="8" t="s">
        <v>33</v>
      </c>
      <c r="AN34" s="4"/>
      <c r="AO34" s="1"/>
      <c r="AP34" s="2"/>
      <c r="AQ34" s="2"/>
      <c r="AR34" s="2"/>
      <c r="AS34" s="2"/>
      <c r="AT34" s="2"/>
      <c r="AU34" s="2"/>
      <c r="AV34" s="2"/>
      <c r="AW34" s="1"/>
      <c r="AX34" s="5"/>
      <c r="AY34" s="5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2"/>
      <c r="BK34" s="2"/>
      <c r="BL34" s="1"/>
      <c r="BM34" s="2"/>
      <c r="BN34" s="1"/>
      <c r="BO34" s="8" t="s">
        <v>33</v>
      </c>
      <c r="BP34" s="4"/>
      <c r="BQ34" s="1"/>
      <c r="BR34" s="2"/>
      <c r="BS34" s="2"/>
      <c r="BT34" s="2"/>
      <c r="BU34" s="2"/>
      <c r="BV34" s="2"/>
      <c r="BW34" s="2"/>
      <c r="BX34" s="2"/>
      <c r="BY34" s="1"/>
      <c r="BZ34" s="1"/>
      <c r="CA34" s="5"/>
      <c r="CB34" s="5"/>
      <c r="CC34" s="1"/>
      <c r="CD34" s="1"/>
      <c r="CE34" s="1"/>
      <c r="CF34" s="1"/>
      <c r="CG34" s="1"/>
      <c r="CH34" s="1"/>
      <c r="CJ34" s="1"/>
      <c r="CK34" s="1"/>
      <c r="CL34" s="1"/>
      <c r="CM34" s="2"/>
      <c r="CN34" s="2"/>
      <c r="CO34" s="1"/>
      <c r="CP34" s="2"/>
      <c r="CQ34" s="1"/>
      <c r="CR34" s="8" t="s">
        <v>33</v>
      </c>
      <c r="CS34" s="4"/>
      <c r="CT34" s="1"/>
      <c r="CU34" s="2"/>
      <c r="CV34" s="2"/>
      <c r="CW34" s="2"/>
      <c r="CX34" s="2"/>
      <c r="CY34" s="2"/>
      <c r="CZ34" s="2"/>
      <c r="DA34" s="2"/>
      <c r="DB34" s="1"/>
      <c r="DC34" s="1"/>
      <c r="DD34" s="5"/>
      <c r="DE34" s="5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2"/>
      <c r="DQ34" s="2"/>
      <c r="DR34" s="1"/>
      <c r="DS34" s="2"/>
      <c r="DT34" s="1"/>
      <c r="DU34" s="8" t="s">
        <v>33</v>
      </c>
      <c r="DV34" s="4"/>
      <c r="DW34" s="1"/>
      <c r="DX34" s="2"/>
      <c r="DY34" s="2"/>
      <c r="DZ34" s="2"/>
      <c r="EA34" s="2"/>
      <c r="EB34" s="2"/>
      <c r="EC34" s="2"/>
      <c r="ED34" s="2"/>
      <c r="EE34" s="1"/>
      <c r="EF34" s="1"/>
      <c r="EG34" s="5"/>
      <c r="EH34" s="5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2"/>
      <c r="ET34" s="2"/>
      <c r="EU34" s="1"/>
      <c r="EV34" s="2"/>
      <c r="EW34" s="1"/>
      <c r="EX34" s="8" t="s">
        <v>33</v>
      </c>
      <c r="EY34" s="4"/>
      <c r="EZ34" s="1"/>
      <c r="FA34" s="2"/>
      <c r="FB34" s="2"/>
      <c r="FC34" s="2"/>
      <c r="FD34" s="2"/>
      <c r="FE34" s="2"/>
      <c r="FF34" s="2"/>
      <c r="FG34" s="2"/>
      <c r="FH34" s="1"/>
      <c r="FI34" s="1"/>
      <c r="FJ34" s="5"/>
      <c r="FK34" s="5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2"/>
      <c r="FX34" s="2"/>
      <c r="FY34" s="2"/>
      <c r="FZ34" s="2"/>
      <c r="GA34" s="1"/>
      <c r="GB34" s="8" t="s">
        <v>33</v>
      </c>
      <c r="GC34" s="4"/>
      <c r="GD34" s="1"/>
      <c r="GE34" s="2"/>
      <c r="GF34" s="2"/>
      <c r="GG34" s="2"/>
      <c r="GH34" s="2"/>
      <c r="GI34" s="2"/>
      <c r="GJ34" s="2"/>
      <c r="GK34" s="2"/>
      <c r="GL34" s="1"/>
      <c r="GM34" s="1"/>
      <c r="GN34" s="5"/>
      <c r="GO34" s="5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2"/>
      <c r="HB34" s="2"/>
      <c r="HC34" s="2"/>
      <c r="HD34" s="2"/>
      <c r="HE34" s="1"/>
      <c r="HF34" s="8" t="s">
        <v>33</v>
      </c>
      <c r="HG34" s="4"/>
      <c r="HH34" s="1"/>
      <c r="HI34" s="1"/>
      <c r="HJ34" s="2"/>
      <c r="HK34" s="2"/>
      <c r="HL34" s="2"/>
      <c r="HM34" s="2"/>
      <c r="HN34" s="2"/>
      <c r="HO34" s="1"/>
      <c r="HP34" s="1"/>
      <c r="HQ34" s="5"/>
      <c r="HR34" s="5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2"/>
      <c r="IF34" s="2"/>
      <c r="IG34" s="2"/>
      <c r="IH34" s="2"/>
      <c r="II34" s="1"/>
      <c r="IJ34" s="8" t="s">
        <v>33</v>
      </c>
      <c r="IK34" s="4"/>
      <c r="IL34" s="1"/>
      <c r="IM34" s="1"/>
      <c r="IN34" s="1"/>
      <c r="IO34" s="2"/>
      <c r="IP34" s="2"/>
      <c r="IQ34" s="2"/>
      <c r="IR34" s="2"/>
      <c r="IS34" s="2"/>
      <c r="IT34" s="1"/>
      <c r="IU34" s="1"/>
      <c r="IV34" s="5"/>
      <c r="IW34" s="5"/>
      <c r="IX34" s="5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2"/>
      <c r="JK34" s="2"/>
      <c r="JL34" s="2"/>
      <c r="JM34" s="2"/>
      <c r="JN34" s="1"/>
      <c r="JO34" s="8" t="s">
        <v>33</v>
      </c>
      <c r="JP34" s="4"/>
      <c r="JQ34" s="1"/>
      <c r="JR34" s="1"/>
      <c r="JS34" s="1"/>
      <c r="JT34" s="2"/>
      <c r="JU34" s="2"/>
      <c r="JV34" s="2"/>
      <c r="JW34" s="2"/>
      <c r="JX34" s="2"/>
      <c r="JY34" s="1"/>
      <c r="JZ34" s="1"/>
      <c r="KA34" s="5"/>
      <c r="KB34" s="5"/>
      <c r="KC34" s="5"/>
      <c r="KD34" s="1"/>
      <c r="KE34" s="1"/>
      <c r="KF34" s="1"/>
      <c r="KG34" s="1"/>
      <c r="KH34" s="1"/>
      <c r="KK34" s="1"/>
      <c r="KL34" s="1"/>
      <c r="KM34" s="1"/>
      <c r="KN34" s="1"/>
      <c r="KO34" s="2"/>
      <c r="KP34" s="2"/>
      <c r="KQ34" s="2"/>
      <c r="KR34" s="2"/>
      <c r="KS34" s="1"/>
      <c r="KT34" s="8" t="s">
        <v>33</v>
      </c>
      <c r="KU34" s="4"/>
      <c r="KV34" s="1"/>
      <c r="KW34" s="1"/>
      <c r="KX34" s="1"/>
      <c r="KY34" s="2"/>
      <c r="KZ34" s="2"/>
      <c r="LA34" s="2"/>
      <c r="LB34" s="2"/>
      <c r="LC34" s="2"/>
      <c r="LD34" s="1"/>
      <c r="LE34" s="1"/>
      <c r="LF34" s="5"/>
      <c r="LG34" s="5"/>
      <c r="LH34" s="5"/>
      <c r="LI34" s="1"/>
      <c r="LJ34" s="1"/>
      <c r="LK34" s="1"/>
      <c r="LL34" s="1"/>
      <c r="LM34" s="1"/>
      <c r="LY34" s="8" t="s">
        <v>58</v>
      </c>
    </row>
    <row r="35" spans="2:337" ht="15.75" hidden="1" customHeight="1">
      <c r="B35" s="1"/>
      <c r="C35" s="1"/>
      <c r="D35" s="2"/>
      <c r="E35" s="2"/>
      <c r="F35" s="2"/>
      <c r="G35" s="2"/>
      <c r="H35" s="1"/>
      <c r="I35" s="8" t="s">
        <v>34</v>
      </c>
      <c r="J35" s="4"/>
      <c r="K35" s="1"/>
      <c r="L35" s="1"/>
      <c r="M35" s="1"/>
      <c r="N35" s="2"/>
      <c r="O35" s="2"/>
      <c r="P35" s="2"/>
      <c r="Q35" s="2"/>
      <c r="R35" s="2"/>
      <c r="S35" s="1"/>
      <c r="T35" s="1"/>
      <c r="U35" s="5"/>
      <c r="V35" s="5"/>
      <c r="W35" s="5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2"/>
      <c r="AI35" s="2"/>
      <c r="AJ35" s="1"/>
      <c r="AK35" s="2"/>
      <c r="AL35" s="1"/>
      <c r="AM35" s="8" t="s">
        <v>34</v>
      </c>
      <c r="AN35" s="4"/>
      <c r="AO35" s="1"/>
      <c r="AP35" s="2"/>
      <c r="AQ35" s="2"/>
      <c r="AR35" s="2"/>
      <c r="AS35" s="2"/>
      <c r="AT35" s="2"/>
      <c r="AU35" s="2"/>
      <c r="AV35" s="2"/>
      <c r="AW35" s="1"/>
      <c r="AX35" s="5"/>
      <c r="AY35" s="5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2"/>
      <c r="BK35" s="2"/>
      <c r="BL35" s="1"/>
      <c r="BM35" s="2"/>
      <c r="BN35" s="1"/>
      <c r="BO35" s="8" t="s">
        <v>34</v>
      </c>
      <c r="BP35" s="4"/>
      <c r="BQ35" s="1"/>
      <c r="BR35" s="2"/>
      <c r="BS35" s="2"/>
      <c r="BT35" s="2"/>
      <c r="BU35" s="2"/>
      <c r="BV35" s="2"/>
      <c r="BW35" s="2"/>
      <c r="BX35" s="2"/>
      <c r="BY35" s="1"/>
      <c r="BZ35" s="1"/>
      <c r="CA35" s="5"/>
      <c r="CB35" s="5"/>
      <c r="CC35" s="1"/>
      <c r="CD35" s="1"/>
      <c r="CE35" s="1"/>
      <c r="CF35" s="1"/>
      <c r="CG35" s="1"/>
      <c r="CH35" s="1"/>
      <c r="CJ35" s="1"/>
      <c r="CK35" s="1"/>
      <c r="CL35" s="1"/>
      <c r="CM35" s="2"/>
      <c r="CN35" s="2"/>
      <c r="CO35" s="1"/>
      <c r="CP35" s="2"/>
      <c r="CQ35" s="1"/>
      <c r="CR35" s="8" t="s">
        <v>34</v>
      </c>
      <c r="CS35" s="4"/>
      <c r="CT35" s="1"/>
      <c r="CU35" s="2"/>
      <c r="CV35" s="2"/>
      <c r="CW35" s="2"/>
      <c r="CX35" s="2"/>
      <c r="CY35" s="2"/>
      <c r="CZ35" s="2"/>
      <c r="DA35" s="2"/>
      <c r="DB35" s="1"/>
      <c r="DC35" s="1"/>
      <c r="DD35" s="5"/>
      <c r="DE35" s="5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2"/>
      <c r="DQ35" s="2"/>
      <c r="DR35" s="1"/>
      <c r="DS35" s="2"/>
      <c r="DT35" s="1"/>
      <c r="DU35" s="8" t="s">
        <v>34</v>
      </c>
      <c r="DV35" s="4"/>
      <c r="DW35" s="1"/>
      <c r="DX35" s="2"/>
      <c r="DY35" s="2"/>
      <c r="DZ35" s="2"/>
      <c r="EA35" s="2"/>
      <c r="EB35" s="2"/>
      <c r="EC35" s="2"/>
      <c r="ED35" s="2"/>
      <c r="EE35" s="1"/>
      <c r="EF35" s="1"/>
      <c r="EG35" s="5"/>
      <c r="EH35" s="5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2"/>
      <c r="ET35" s="2"/>
      <c r="EU35" s="1"/>
      <c r="EV35" s="2"/>
      <c r="EW35" s="1"/>
      <c r="EX35" s="8" t="s">
        <v>34</v>
      </c>
      <c r="EY35" s="4"/>
      <c r="EZ35" s="1"/>
      <c r="FA35" s="2"/>
      <c r="FB35" s="2"/>
      <c r="FC35" s="2"/>
      <c r="FD35" s="2"/>
      <c r="FE35" s="2"/>
      <c r="FF35" s="2"/>
      <c r="FG35" s="2"/>
      <c r="FH35" s="1"/>
      <c r="FI35" s="1"/>
      <c r="FJ35" s="5"/>
      <c r="FK35" s="5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2"/>
      <c r="FX35" s="2"/>
      <c r="FY35" s="2"/>
      <c r="FZ35" s="2"/>
      <c r="GA35" s="1"/>
      <c r="GB35" s="8" t="s">
        <v>34</v>
      </c>
      <c r="GC35" s="4"/>
      <c r="GD35" s="1"/>
      <c r="GE35" s="2"/>
      <c r="GF35" s="2"/>
      <c r="GG35" s="2"/>
      <c r="GH35" s="2"/>
      <c r="GI35" s="2"/>
      <c r="GJ35" s="2"/>
      <c r="GK35" s="2"/>
      <c r="GL35" s="1"/>
      <c r="GM35" s="1"/>
      <c r="GN35" s="5"/>
      <c r="GO35" s="5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2"/>
      <c r="HB35" s="2"/>
      <c r="HC35" s="2"/>
      <c r="HD35" s="2"/>
      <c r="HE35" s="1"/>
      <c r="HF35" s="8" t="s">
        <v>34</v>
      </c>
      <c r="HG35" s="4"/>
      <c r="HH35" s="1"/>
      <c r="HI35" s="1"/>
      <c r="HJ35" s="2"/>
      <c r="HK35" s="2"/>
      <c r="HL35" s="2"/>
      <c r="HM35" s="2"/>
      <c r="HN35" s="2"/>
      <c r="HO35" s="1"/>
      <c r="HP35" s="1"/>
      <c r="HQ35" s="5"/>
      <c r="HR35" s="5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2"/>
      <c r="IF35" s="2"/>
      <c r="IG35" s="2"/>
      <c r="IH35" s="2"/>
      <c r="II35" s="1"/>
      <c r="IJ35" s="8" t="s">
        <v>34</v>
      </c>
      <c r="IK35" s="4"/>
      <c r="IL35" s="1"/>
      <c r="IM35" s="1"/>
      <c r="IN35" s="1"/>
      <c r="IO35" s="2"/>
      <c r="IP35" s="2"/>
      <c r="IQ35" s="2"/>
      <c r="IR35" s="2"/>
      <c r="IS35" s="2"/>
      <c r="IT35" s="1"/>
      <c r="IU35" s="1"/>
      <c r="IV35" s="5"/>
      <c r="IW35" s="5"/>
      <c r="IX35" s="5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2"/>
      <c r="JK35" s="2"/>
      <c r="JL35" s="2"/>
      <c r="JM35" s="2"/>
      <c r="JN35" s="1"/>
      <c r="JO35" s="8" t="s">
        <v>34</v>
      </c>
      <c r="JP35" s="4"/>
      <c r="JQ35" s="1"/>
      <c r="JR35" s="1"/>
      <c r="JS35" s="1"/>
      <c r="JT35" s="2"/>
      <c r="JU35" s="2"/>
      <c r="JV35" s="2"/>
      <c r="JW35" s="2"/>
      <c r="JX35" s="2"/>
      <c r="JY35" s="1"/>
      <c r="JZ35" s="1"/>
      <c r="KA35" s="5"/>
      <c r="KB35" s="5"/>
      <c r="KC35" s="5"/>
      <c r="KD35" s="1"/>
      <c r="KE35" s="1"/>
      <c r="KF35" s="1"/>
      <c r="KG35" s="1"/>
      <c r="KH35" s="1"/>
      <c r="KK35" s="1"/>
      <c r="KL35" s="1"/>
      <c r="KM35" s="1"/>
      <c r="KN35" s="1"/>
      <c r="KO35" s="2"/>
      <c r="KP35" s="2"/>
      <c r="KQ35" s="2"/>
      <c r="KR35" s="2"/>
      <c r="KS35" s="1"/>
      <c r="KT35" s="8" t="s">
        <v>34</v>
      </c>
      <c r="KU35" s="4"/>
      <c r="KV35" s="1"/>
      <c r="KW35" s="1"/>
      <c r="KX35" s="1"/>
      <c r="KY35" s="2"/>
      <c r="KZ35" s="2"/>
      <c r="LA35" s="2"/>
      <c r="LB35" s="2"/>
      <c r="LC35" s="2"/>
      <c r="LD35" s="1"/>
      <c r="LE35" s="1"/>
      <c r="LF35" s="5"/>
      <c r="LG35" s="5"/>
      <c r="LH35" s="5"/>
      <c r="LI35" s="1"/>
      <c r="LJ35" s="1"/>
      <c r="LK35" s="1"/>
      <c r="LL35" s="1"/>
      <c r="LM35" s="1"/>
      <c r="LY35" s="8" t="s">
        <v>49</v>
      </c>
    </row>
    <row r="36" spans="2:337" ht="15.75" hidden="1" customHeight="1">
      <c r="B36" s="1"/>
      <c r="C36" s="1"/>
      <c r="D36" s="2"/>
      <c r="E36" s="2"/>
      <c r="F36" s="2"/>
      <c r="G36" s="2"/>
      <c r="H36" s="1"/>
      <c r="I36" s="8" t="s">
        <v>35</v>
      </c>
      <c r="J36" s="4"/>
      <c r="K36" s="1"/>
      <c r="L36" s="1"/>
      <c r="M36" s="1"/>
      <c r="N36" s="2"/>
      <c r="O36" s="2"/>
      <c r="P36" s="2"/>
      <c r="Q36" s="2"/>
      <c r="R36" s="2"/>
      <c r="S36" s="1"/>
      <c r="T36" s="1"/>
      <c r="U36" s="5"/>
      <c r="V36" s="5"/>
      <c r="W36" s="5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2"/>
      <c r="AI36" s="2"/>
      <c r="AJ36" s="1"/>
      <c r="AK36" s="2"/>
      <c r="AL36" s="1"/>
      <c r="AM36" s="8" t="s">
        <v>35</v>
      </c>
      <c r="AN36" s="4"/>
      <c r="AO36" s="1"/>
      <c r="AP36" s="2"/>
      <c r="AQ36" s="2"/>
      <c r="AR36" s="2"/>
      <c r="AS36" s="2"/>
      <c r="AT36" s="2"/>
      <c r="AU36" s="2"/>
      <c r="AV36" s="2"/>
      <c r="AW36" s="1"/>
      <c r="AX36" s="5"/>
      <c r="AY36" s="5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2"/>
      <c r="BK36" s="2"/>
      <c r="BL36" s="1"/>
      <c r="BM36" s="2"/>
      <c r="BN36" s="1"/>
      <c r="BO36" s="8" t="s">
        <v>35</v>
      </c>
      <c r="BP36" s="4"/>
      <c r="BQ36" s="1"/>
      <c r="BR36" s="2"/>
      <c r="BS36" s="2"/>
      <c r="BT36" s="2"/>
      <c r="BU36" s="2"/>
      <c r="BV36" s="2"/>
      <c r="BW36" s="2"/>
      <c r="BX36" s="2"/>
      <c r="BY36" s="1"/>
      <c r="BZ36" s="1"/>
      <c r="CA36" s="5"/>
      <c r="CB36" s="5"/>
      <c r="CC36" s="1"/>
      <c r="CD36" s="1"/>
      <c r="CE36" s="1"/>
      <c r="CF36" s="1"/>
      <c r="CG36" s="1"/>
      <c r="CH36" s="1"/>
      <c r="CJ36" s="1"/>
      <c r="CK36" s="1"/>
      <c r="CL36" s="1"/>
      <c r="CM36" s="2"/>
      <c r="CN36" s="2"/>
      <c r="CO36" s="1"/>
      <c r="CP36" s="2"/>
      <c r="CQ36" s="1"/>
      <c r="CR36" s="8" t="s">
        <v>35</v>
      </c>
      <c r="CS36" s="4"/>
      <c r="CT36" s="1"/>
      <c r="CU36" s="2"/>
      <c r="CV36" s="2"/>
      <c r="CW36" s="2"/>
      <c r="CX36" s="2"/>
      <c r="CY36" s="2"/>
      <c r="CZ36" s="2"/>
      <c r="DA36" s="2"/>
      <c r="DB36" s="1"/>
      <c r="DC36" s="1"/>
      <c r="DD36" s="5"/>
      <c r="DE36" s="5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2"/>
      <c r="DQ36" s="2"/>
      <c r="DR36" s="1"/>
      <c r="DS36" s="2"/>
      <c r="DT36" s="1"/>
      <c r="DU36" s="8" t="s">
        <v>35</v>
      </c>
      <c r="DV36" s="4"/>
      <c r="DW36" s="1"/>
      <c r="DX36" s="2"/>
      <c r="DY36" s="2"/>
      <c r="DZ36" s="2"/>
      <c r="EA36" s="2"/>
      <c r="EB36" s="2"/>
      <c r="EC36" s="2"/>
      <c r="ED36" s="2"/>
      <c r="EE36" s="1"/>
      <c r="EF36" s="1"/>
      <c r="EG36" s="5"/>
      <c r="EH36" s="5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2"/>
      <c r="ET36" s="2"/>
      <c r="EU36" s="1"/>
      <c r="EV36" s="2"/>
      <c r="EW36" s="1"/>
      <c r="EX36" s="8" t="s">
        <v>35</v>
      </c>
      <c r="EY36" s="4"/>
      <c r="EZ36" s="1"/>
      <c r="FA36" s="2"/>
      <c r="FB36" s="2"/>
      <c r="FC36" s="2"/>
      <c r="FD36" s="2"/>
      <c r="FE36" s="2"/>
      <c r="FF36" s="2"/>
      <c r="FG36" s="2"/>
      <c r="FH36" s="1"/>
      <c r="FI36" s="1"/>
      <c r="FJ36" s="5"/>
      <c r="FK36" s="5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2"/>
      <c r="FX36" s="2"/>
      <c r="FY36" s="2"/>
      <c r="FZ36" s="2"/>
      <c r="GA36" s="1"/>
      <c r="GB36" s="8" t="s">
        <v>35</v>
      </c>
      <c r="GC36" s="4"/>
      <c r="GD36" s="1"/>
      <c r="GE36" s="2"/>
      <c r="GF36" s="2"/>
      <c r="GG36" s="2"/>
      <c r="GH36" s="2"/>
      <c r="GI36" s="2"/>
      <c r="GJ36" s="2"/>
      <c r="GK36" s="2"/>
      <c r="GL36" s="1"/>
      <c r="GM36" s="1"/>
      <c r="GN36" s="5"/>
      <c r="GO36" s="5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2"/>
      <c r="HB36" s="2"/>
      <c r="HC36" s="2"/>
      <c r="HD36" s="2"/>
      <c r="HE36" s="1"/>
      <c r="HF36" s="8" t="s">
        <v>35</v>
      </c>
      <c r="HG36" s="4"/>
      <c r="HH36" s="1"/>
      <c r="HI36" s="1"/>
      <c r="HJ36" s="2"/>
      <c r="HK36" s="2"/>
      <c r="HL36" s="2"/>
      <c r="HM36" s="2"/>
      <c r="HN36" s="2"/>
      <c r="HO36" s="1"/>
      <c r="HP36" s="1"/>
      <c r="HQ36" s="5"/>
      <c r="HR36" s="5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2"/>
      <c r="IF36" s="2"/>
      <c r="IG36" s="2"/>
      <c r="IH36" s="2"/>
      <c r="II36" s="1"/>
      <c r="IJ36" s="8" t="s">
        <v>35</v>
      </c>
      <c r="IK36" s="4"/>
      <c r="IL36" s="1"/>
      <c r="IM36" s="1"/>
      <c r="IN36" s="1"/>
      <c r="IO36" s="2"/>
      <c r="IP36" s="2"/>
      <c r="IQ36" s="2"/>
      <c r="IR36" s="2"/>
      <c r="IS36" s="2"/>
      <c r="IT36" s="1"/>
      <c r="IU36" s="1"/>
      <c r="IV36" s="5"/>
      <c r="IW36" s="5"/>
      <c r="IX36" s="5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2"/>
      <c r="JK36" s="2"/>
      <c r="JL36" s="2"/>
      <c r="JM36" s="2"/>
      <c r="JN36" s="1"/>
      <c r="JO36" s="8" t="s">
        <v>35</v>
      </c>
      <c r="JP36" s="4"/>
      <c r="JQ36" s="1"/>
      <c r="JR36" s="1"/>
      <c r="JS36" s="1"/>
      <c r="JT36" s="2"/>
      <c r="JU36" s="2"/>
      <c r="JV36" s="2"/>
      <c r="JW36" s="2"/>
      <c r="JX36" s="2"/>
      <c r="JY36" s="1"/>
      <c r="JZ36" s="1"/>
      <c r="KA36" s="5"/>
      <c r="KB36" s="5"/>
      <c r="KC36" s="5"/>
      <c r="KD36" s="1"/>
      <c r="KE36" s="1"/>
      <c r="KF36" s="1"/>
      <c r="KG36" s="1"/>
      <c r="KH36" s="1"/>
      <c r="KK36" s="1"/>
      <c r="KL36" s="1"/>
      <c r="KM36" s="1"/>
      <c r="KN36" s="1"/>
      <c r="KO36" s="2"/>
      <c r="KP36" s="2"/>
      <c r="KQ36" s="2"/>
      <c r="KR36" s="2"/>
      <c r="KS36" s="1"/>
      <c r="KT36" s="8" t="s">
        <v>35</v>
      </c>
      <c r="KU36" s="4"/>
      <c r="KV36" s="1"/>
      <c r="KW36" s="1"/>
      <c r="KX36" s="1"/>
      <c r="KY36" s="2"/>
      <c r="KZ36" s="2"/>
      <c r="LA36" s="2"/>
      <c r="LB36" s="2"/>
      <c r="LC36" s="2"/>
      <c r="LD36" s="1"/>
      <c r="LE36" s="1"/>
      <c r="LF36" s="5"/>
      <c r="LG36" s="5"/>
      <c r="LH36" s="5"/>
      <c r="LI36" s="1"/>
      <c r="LJ36" s="1"/>
      <c r="LK36" s="1"/>
      <c r="LL36" s="1"/>
      <c r="LM36" s="1"/>
      <c r="LY36" s="656" t="s">
        <v>268</v>
      </c>
    </row>
    <row r="37" spans="2:337" ht="15.75" hidden="1" customHeight="1">
      <c r="B37" s="1"/>
      <c r="C37" s="1"/>
      <c r="D37" s="2"/>
      <c r="E37" s="2"/>
      <c r="F37" s="2"/>
      <c r="G37" s="2"/>
      <c r="H37" s="1"/>
      <c r="I37" s="9" t="s">
        <v>36</v>
      </c>
      <c r="J37" s="4"/>
      <c r="K37" s="1"/>
      <c r="L37" s="1"/>
      <c r="M37" s="1"/>
      <c r="N37" s="2"/>
      <c r="O37" s="2"/>
      <c r="P37" s="2"/>
      <c r="Q37" s="2"/>
      <c r="R37" s="2"/>
      <c r="S37" s="1"/>
      <c r="T37" s="1"/>
      <c r="U37" s="5"/>
      <c r="V37" s="5"/>
      <c r="W37" s="5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2"/>
      <c r="AI37" s="2"/>
      <c r="AJ37" s="1"/>
      <c r="AK37" s="2"/>
      <c r="AL37" s="1"/>
      <c r="AM37" s="9" t="s">
        <v>36</v>
      </c>
      <c r="AN37" s="4"/>
      <c r="AO37" s="1"/>
      <c r="AP37" s="2"/>
      <c r="AQ37" s="2"/>
      <c r="AR37" s="2"/>
      <c r="AS37" s="2"/>
      <c r="AT37" s="2"/>
      <c r="AU37" s="2"/>
      <c r="AV37" s="2"/>
      <c r="AW37" s="1"/>
      <c r="AX37" s="5"/>
      <c r="AY37" s="5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2"/>
      <c r="BK37" s="2"/>
      <c r="BL37" s="1"/>
      <c r="BM37" s="2"/>
      <c r="BN37" s="1"/>
      <c r="BO37" s="9" t="s">
        <v>36</v>
      </c>
      <c r="BP37" s="4"/>
      <c r="BQ37" s="1"/>
      <c r="BR37" s="2"/>
      <c r="BS37" s="2"/>
      <c r="BT37" s="2"/>
      <c r="BU37" s="2"/>
      <c r="BV37" s="2"/>
      <c r="BW37" s="2"/>
      <c r="BX37" s="2"/>
      <c r="BY37" s="1"/>
      <c r="BZ37" s="1"/>
      <c r="CA37" s="5"/>
      <c r="CB37" s="5"/>
      <c r="CC37" s="1"/>
      <c r="CD37" s="1"/>
      <c r="CE37" s="1"/>
      <c r="CF37" s="1"/>
      <c r="CG37" s="1"/>
      <c r="CH37" s="1"/>
      <c r="CJ37" s="1"/>
      <c r="CK37" s="1"/>
      <c r="CL37" s="1"/>
      <c r="CM37" s="2"/>
      <c r="CN37" s="2"/>
      <c r="CO37" s="1"/>
      <c r="CP37" s="2"/>
      <c r="CQ37" s="1"/>
      <c r="CR37" s="9" t="s">
        <v>36</v>
      </c>
      <c r="CS37" s="4"/>
      <c r="CT37" s="1"/>
      <c r="CU37" s="2"/>
      <c r="CV37" s="2"/>
      <c r="CW37" s="2"/>
      <c r="CX37" s="2"/>
      <c r="CY37" s="2"/>
      <c r="CZ37" s="2"/>
      <c r="DA37" s="2"/>
      <c r="DB37" s="1"/>
      <c r="DC37" s="1"/>
      <c r="DD37" s="5"/>
      <c r="DE37" s="5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2"/>
      <c r="DQ37" s="2"/>
      <c r="DR37" s="1"/>
      <c r="DS37" s="2"/>
      <c r="DT37" s="1"/>
      <c r="DU37" s="9" t="s">
        <v>36</v>
      </c>
      <c r="DV37" s="4"/>
      <c r="DW37" s="1"/>
      <c r="DX37" s="2"/>
      <c r="DY37" s="2"/>
      <c r="DZ37" s="2"/>
      <c r="EA37" s="2"/>
      <c r="EB37" s="2"/>
      <c r="EC37" s="2"/>
      <c r="ED37" s="2"/>
      <c r="EE37" s="1"/>
      <c r="EF37" s="1"/>
      <c r="EG37" s="5"/>
      <c r="EH37" s="5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2"/>
      <c r="ET37" s="2"/>
      <c r="EU37" s="1"/>
      <c r="EV37" s="2"/>
      <c r="EW37" s="1"/>
      <c r="EX37" s="9" t="s">
        <v>36</v>
      </c>
      <c r="EY37" s="4"/>
      <c r="EZ37" s="1"/>
      <c r="FA37" s="2"/>
      <c r="FB37" s="2"/>
      <c r="FC37" s="2"/>
      <c r="FD37" s="2"/>
      <c r="FE37" s="2"/>
      <c r="FF37" s="2"/>
      <c r="FG37" s="2"/>
      <c r="FH37" s="1"/>
      <c r="FI37" s="1"/>
      <c r="FJ37" s="5"/>
      <c r="FK37" s="5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2"/>
      <c r="FX37" s="2"/>
      <c r="FY37" s="2"/>
      <c r="FZ37" s="2"/>
      <c r="GA37" s="1"/>
      <c r="GB37" s="9" t="s">
        <v>36</v>
      </c>
      <c r="GC37" s="4"/>
      <c r="GD37" s="1"/>
      <c r="GE37" s="2"/>
      <c r="GF37" s="2"/>
      <c r="GG37" s="2"/>
      <c r="GH37" s="2"/>
      <c r="GI37" s="2"/>
      <c r="GJ37" s="2"/>
      <c r="GK37" s="2"/>
      <c r="GL37" s="1"/>
      <c r="GM37" s="1"/>
      <c r="GN37" s="5"/>
      <c r="GO37" s="5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2"/>
      <c r="HB37" s="2"/>
      <c r="HC37" s="2"/>
      <c r="HD37" s="2"/>
      <c r="HE37" s="1"/>
      <c r="HF37" s="9" t="s">
        <v>36</v>
      </c>
      <c r="HG37" s="4"/>
      <c r="HH37" s="1"/>
      <c r="HI37" s="1"/>
      <c r="HJ37" s="2"/>
      <c r="HK37" s="2"/>
      <c r="HL37" s="2"/>
      <c r="HM37" s="2"/>
      <c r="HN37" s="2"/>
      <c r="HO37" s="1"/>
      <c r="HP37" s="1"/>
      <c r="HQ37" s="5"/>
      <c r="HR37" s="5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2"/>
      <c r="IF37" s="2"/>
      <c r="IG37" s="2"/>
      <c r="IH37" s="2"/>
      <c r="II37" s="1"/>
      <c r="IJ37" s="9" t="s">
        <v>36</v>
      </c>
      <c r="IK37" s="4"/>
      <c r="IL37" s="1"/>
      <c r="IM37" s="1"/>
      <c r="IN37" s="1"/>
      <c r="IO37" s="2"/>
      <c r="IP37" s="2"/>
      <c r="IQ37" s="2"/>
      <c r="IR37" s="2"/>
      <c r="IS37" s="2"/>
      <c r="IT37" s="1"/>
      <c r="IU37" s="1"/>
      <c r="IV37" s="5"/>
      <c r="IW37" s="5"/>
      <c r="IX37" s="5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2"/>
      <c r="JK37" s="2"/>
      <c r="JL37" s="2"/>
      <c r="JM37" s="2"/>
      <c r="JN37" s="1"/>
      <c r="JO37" s="9" t="s">
        <v>36</v>
      </c>
      <c r="JP37" s="4"/>
      <c r="JQ37" s="1"/>
      <c r="JR37" s="1"/>
      <c r="JS37" s="1"/>
      <c r="JT37" s="2"/>
      <c r="JU37" s="2"/>
      <c r="JV37" s="2"/>
      <c r="JW37" s="2"/>
      <c r="JX37" s="2"/>
      <c r="JY37" s="1"/>
      <c r="JZ37" s="1"/>
      <c r="KA37" s="5"/>
      <c r="KB37" s="5"/>
      <c r="KC37" s="5"/>
      <c r="KD37" s="1"/>
      <c r="KE37" s="1"/>
      <c r="KF37" s="1"/>
      <c r="KG37" s="1"/>
      <c r="KH37" s="1"/>
      <c r="KK37" s="1"/>
      <c r="KL37" s="1"/>
      <c r="KM37" s="1"/>
      <c r="KN37" s="1"/>
      <c r="KO37" s="2"/>
      <c r="KP37" s="2"/>
      <c r="KQ37" s="2"/>
      <c r="KR37" s="2"/>
      <c r="KS37" s="1"/>
      <c r="KT37" s="9" t="s">
        <v>36</v>
      </c>
      <c r="KU37" s="4"/>
      <c r="KV37" s="1"/>
      <c r="KW37" s="1"/>
      <c r="KX37" s="1"/>
      <c r="KY37" s="2"/>
      <c r="KZ37" s="2"/>
      <c r="LA37" s="2"/>
      <c r="LB37" s="2"/>
      <c r="LC37" s="2"/>
      <c r="LD37" s="1"/>
      <c r="LE37" s="1"/>
      <c r="LF37" s="5"/>
      <c r="LG37" s="5"/>
      <c r="LH37" s="5"/>
      <c r="LI37" s="1"/>
      <c r="LJ37" s="1"/>
      <c r="LK37" s="1"/>
      <c r="LL37" s="1"/>
      <c r="LM37" s="1"/>
      <c r="LY37" s="656" t="s">
        <v>36</v>
      </c>
    </row>
    <row r="38" spans="2:337" ht="15.75" hidden="1" customHeight="1">
      <c r="B38" s="1"/>
      <c r="C38" s="1"/>
      <c r="D38" s="2"/>
      <c r="E38" s="2"/>
      <c r="F38" s="2"/>
      <c r="G38" s="2"/>
      <c r="H38" s="1"/>
      <c r="I38" s="8" t="s">
        <v>37</v>
      </c>
      <c r="J38" s="4"/>
      <c r="K38" s="1"/>
      <c r="L38" s="1"/>
      <c r="M38" s="1"/>
      <c r="N38" s="2"/>
      <c r="O38" s="2"/>
      <c r="P38" s="2"/>
      <c r="Q38" s="2"/>
      <c r="R38" s="2"/>
      <c r="S38" s="1"/>
      <c r="T38" s="1"/>
      <c r="U38" s="5"/>
      <c r="V38" s="5"/>
      <c r="W38" s="5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2"/>
      <c r="AI38" s="2"/>
      <c r="AJ38" s="1"/>
      <c r="AK38" s="2"/>
      <c r="AL38" s="1"/>
      <c r="AM38" s="8" t="s">
        <v>37</v>
      </c>
      <c r="AN38" s="4"/>
      <c r="AO38" s="1"/>
      <c r="AP38" s="2"/>
      <c r="AQ38" s="2"/>
      <c r="AR38" s="2"/>
      <c r="AS38" s="2"/>
      <c r="AT38" s="2"/>
      <c r="AU38" s="2"/>
      <c r="AV38" s="2"/>
      <c r="AW38" s="1"/>
      <c r="AX38" s="5"/>
      <c r="AY38" s="5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2"/>
      <c r="BK38" s="2"/>
      <c r="BL38" s="1"/>
      <c r="BM38" s="2"/>
      <c r="BN38" s="1"/>
      <c r="BO38" s="8" t="s">
        <v>37</v>
      </c>
      <c r="BP38" s="4"/>
      <c r="BQ38" s="1"/>
      <c r="BR38" s="2"/>
      <c r="BS38" s="2"/>
      <c r="BT38" s="2"/>
      <c r="BU38" s="2"/>
      <c r="BV38" s="2"/>
      <c r="BW38" s="2"/>
      <c r="BX38" s="2"/>
      <c r="BY38" s="1"/>
      <c r="BZ38" s="1"/>
      <c r="CA38" s="5"/>
      <c r="CB38" s="5"/>
      <c r="CC38" s="1"/>
      <c r="CD38" s="1"/>
      <c r="CE38" s="1"/>
      <c r="CF38" s="1"/>
      <c r="CG38" s="1"/>
      <c r="CH38" s="1"/>
      <c r="CJ38" s="1"/>
      <c r="CK38" s="1"/>
      <c r="CL38" s="1"/>
      <c r="CM38" s="2"/>
      <c r="CN38" s="2"/>
      <c r="CO38" s="1"/>
      <c r="CP38" s="2"/>
      <c r="CQ38" s="1"/>
      <c r="CR38" s="8" t="s">
        <v>37</v>
      </c>
      <c r="CS38" s="4"/>
      <c r="CT38" s="1"/>
      <c r="CU38" s="2"/>
      <c r="CV38" s="2"/>
      <c r="CW38" s="2"/>
      <c r="CX38" s="2"/>
      <c r="CY38" s="2"/>
      <c r="CZ38" s="2"/>
      <c r="DA38" s="2"/>
      <c r="DB38" s="1"/>
      <c r="DC38" s="1"/>
      <c r="DD38" s="5"/>
      <c r="DE38" s="5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2"/>
      <c r="DQ38" s="2"/>
      <c r="DR38" s="1"/>
      <c r="DS38" s="2"/>
      <c r="DT38" s="1"/>
      <c r="DU38" s="8" t="s">
        <v>37</v>
      </c>
      <c r="DV38" s="4"/>
      <c r="DW38" s="1"/>
      <c r="DX38" s="2"/>
      <c r="DY38" s="2"/>
      <c r="DZ38" s="2"/>
      <c r="EA38" s="2"/>
      <c r="EB38" s="2"/>
      <c r="EC38" s="2"/>
      <c r="ED38" s="2"/>
      <c r="EE38" s="1"/>
      <c r="EF38" s="1"/>
      <c r="EG38" s="5"/>
      <c r="EH38" s="5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2"/>
      <c r="ET38" s="2"/>
      <c r="EU38" s="1"/>
      <c r="EV38" s="2"/>
      <c r="EW38" s="1"/>
      <c r="EX38" s="8" t="s">
        <v>37</v>
      </c>
      <c r="EY38" s="4"/>
      <c r="EZ38" s="1"/>
      <c r="FA38" s="2"/>
      <c r="FB38" s="2"/>
      <c r="FC38" s="2"/>
      <c r="FD38" s="2"/>
      <c r="FE38" s="2"/>
      <c r="FF38" s="2"/>
      <c r="FG38" s="2"/>
      <c r="FH38" s="1"/>
      <c r="FI38" s="1"/>
      <c r="FJ38" s="5"/>
      <c r="FK38" s="5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2"/>
      <c r="FX38" s="2"/>
      <c r="FY38" s="2"/>
      <c r="FZ38" s="2"/>
      <c r="GA38" s="1"/>
      <c r="GB38" s="8" t="s">
        <v>37</v>
      </c>
      <c r="GC38" s="4"/>
      <c r="GD38" s="1"/>
      <c r="GE38" s="2"/>
      <c r="GF38" s="2"/>
      <c r="GG38" s="2"/>
      <c r="GH38" s="2"/>
      <c r="GI38" s="2"/>
      <c r="GJ38" s="2"/>
      <c r="GK38" s="2"/>
      <c r="GL38" s="1"/>
      <c r="GM38" s="1"/>
      <c r="GN38" s="5"/>
      <c r="GO38" s="5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2"/>
      <c r="HB38" s="2"/>
      <c r="HC38" s="2"/>
      <c r="HD38" s="2"/>
      <c r="HE38" s="1"/>
      <c r="HF38" s="8" t="s">
        <v>37</v>
      </c>
      <c r="HG38" s="4"/>
      <c r="HH38" s="1"/>
      <c r="HI38" s="1"/>
      <c r="HJ38" s="2"/>
      <c r="HK38" s="2"/>
      <c r="HL38" s="2"/>
      <c r="HM38" s="2"/>
      <c r="HN38" s="2"/>
      <c r="HO38" s="1"/>
      <c r="HP38" s="1"/>
      <c r="HQ38" s="5"/>
      <c r="HR38" s="5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2"/>
      <c r="IF38" s="2"/>
      <c r="IG38" s="2"/>
      <c r="IH38" s="2"/>
      <c r="II38" s="1"/>
      <c r="IJ38" s="8" t="s">
        <v>37</v>
      </c>
      <c r="IK38" s="4"/>
      <c r="IL38" s="1"/>
      <c r="IM38" s="1"/>
      <c r="IN38" s="1"/>
      <c r="IO38" s="2"/>
      <c r="IP38" s="2"/>
      <c r="IQ38" s="2"/>
      <c r="IR38" s="2"/>
      <c r="IS38" s="2"/>
      <c r="IT38" s="1"/>
      <c r="IU38" s="1"/>
      <c r="IV38" s="5"/>
      <c r="IW38" s="5"/>
      <c r="IX38" s="5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2"/>
      <c r="JK38" s="2"/>
      <c r="JL38" s="2"/>
      <c r="JM38" s="2"/>
      <c r="JN38" s="1"/>
      <c r="JO38" s="8" t="s">
        <v>37</v>
      </c>
      <c r="JP38" s="4"/>
      <c r="JQ38" s="1"/>
      <c r="JR38" s="1"/>
      <c r="JS38" s="1"/>
      <c r="JT38" s="2"/>
      <c r="JU38" s="2"/>
      <c r="JV38" s="2"/>
      <c r="JW38" s="2"/>
      <c r="JX38" s="2"/>
      <c r="JY38" s="1"/>
      <c r="JZ38" s="1"/>
      <c r="KA38" s="5"/>
      <c r="KB38" s="5"/>
      <c r="KC38" s="5"/>
      <c r="KD38" s="1"/>
      <c r="KE38" s="1"/>
      <c r="KF38" s="1"/>
      <c r="KG38" s="1"/>
      <c r="KH38" s="1"/>
      <c r="KK38" s="1"/>
      <c r="KL38" s="1"/>
      <c r="KM38" s="1"/>
      <c r="KN38" s="1"/>
      <c r="KO38" s="2"/>
      <c r="KP38" s="2"/>
      <c r="KQ38" s="2"/>
      <c r="KR38" s="2"/>
      <c r="KS38" s="1"/>
      <c r="KT38" s="8" t="s">
        <v>37</v>
      </c>
      <c r="KU38" s="4"/>
      <c r="KV38" s="1"/>
      <c r="KW38" s="1"/>
      <c r="KX38" s="1"/>
      <c r="KY38" s="2"/>
      <c r="KZ38" s="2"/>
      <c r="LA38" s="2"/>
      <c r="LB38" s="2"/>
      <c r="LC38" s="2"/>
      <c r="LD38" s="1"/>
      <c r="LE38" s="1"/>
      <c r="LF38" s="5"/>
      <c r="LG38" s="5"/>
      <c r="LH38" s="5"/>
      <c r="LI38" s="1"/>
      <c r="LJ38" s="1"/>
      <c r="LK38" s="1"/>
      <c r="LL38" s="1"/>
      <c r="LM38" s="1"/>
      <c r="LY38" s="1042" t="s">
        <v>18</v>
      </c>
    </row>
    <row r="39" spans="2:337" ht="15.75" hidden="1" customHeight="1">
      <c r="B39" s="1"/>
      <c r="C39" s="1"/>
      <c r="D39" s="2"/>
      <c r="E39" s="2"/>
      <c r="F39" s="2"/>
      <c r="G39" s="2"/>
      <c r="H39" s="1"/>
      <c r="I39" s="8" t="s">
        <v>38</v>
      </c>
      <c r="J39" s="4"/>
      <c r="K39" s="1"/>
      <c r="L39" s="1"/>
      <c r="M39" s="1"/>
      <c r="N39" s="2"/>
      <c r="O39" s="2"/>
      <c r="P39" s="2"/>
      <c r="Q39" s="2"/>
      <c r="R39" s="2"/>
      <c r="S39" s="1"/>
      <c r="T39" s="1"/>
      <c r="U39" s="5"/>
      <c r="V39" s="5"/>
      <c r="W39" s="5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"/>
      <c r="AI39" s="2"/>
      <c r="AJ39" s="1"/>
      <c r="AK39" s="2"/>
      <c r="AL39" s="1"/>
      <c r="AM39" s="8" t="s">
        <v>38</v>
      </c>
      <c r="AN39" s="4"/>
      <c r="AO39" s="1"/>
      <c r="AP39" s="2"/>
      <c r="AQ39" s="2"/>
      <c r="AR39" s="2"/>
      <c r="AS39" s="2"/>
      <c r="AT39" s="2"/>
      <c r="AU39" s="2"/>
      <c r="AV39" s="2"/>
      <c r="AW39" s="1"/>
      <c r="AX39" s="5"/>
      <c r="AY39" s="5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2"/>
      <c r="BK39" s="2"/>
      <c r="BL39" s="1"/>
      <c r="BM39" s="2"/>
      <c r="BN39" s="1"/>
      <c r="BO39" s="8" t="s">
        <v>38</v>
      </c>
      <c r="BP39" s="4"/>
      <c r="BQ39" s="1"/>
      <c r="BR39" s="2"/>
      <c r="BS39" s="2"/>
      <c r="BT39" s="2"/>
      <c r="BU39" s="2"/>
      <c r="BV39" s="2"/>
      <c r="BW39" s="2"/>
      <c r="BX39" s="2"/>
      <c r="BY39" s="1"/>
      <c r="BZ39" s="1"/>
      <c r="CA39" s="5"/>
      <c r="CB39" s="5"/>
      <c r="CC39" s="1"/>
      <c r="CD39" s="1"/>
      <c r="CE39" s="1"/>
      <c r="CF39" s="1"/>
      <c r="CG39" s="1"/>
      <c r="CH39" s="1"/>
      <c r="CJ39" s="1"/>
      <c r="CK39" s="1"/>
      <c r="CL39" s="1"/>
      <c r="CM39" s="2"/>
      <c r="CN39" s="2"/>
      <c r="CO39" s="1"/>
      <c r="CP39" s="2"/>
      <c r="CQ39" s="1"/>
      <c r="CR39" s="8" t="s">
        <v>38</v>
      </c>
      <c r="CS39" s="4"/>
      <c r="CT39" s="1"/>
      <c r="CU39" s="2"/>
      <c r="CV39" s="2"/>
      <c r="CW39" s="2"/>
      <c r="CX39" s="2"/>
      <c r="CY39" s="2"/>
      <c r="CZ39" s="2"/>
      <c r="DA39" s="2"/>
      <c r="DB39" s="1"/>
      <c r="DC39" s="1"/>
      <c r="DD39" s="5"/>
      <c r="DE39" s="5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2"/>
      <c r="DQ39" s="2"/>
      <c r="DR39" s="1"/>
      <c r="DS39" s="2"/>
      <c r="DT39" s="1"/>
      <c r="DU39" s="8" t="s">
        <v>38</v>
      </c>
      <c r="DV39" s="4"/>
      <c r="DW39" s="1"/>
      <c r="DX39" s="2"/>
      <c r="DY39" s="2"/>
      <c r="DZ39" s="2"/>
      <c r="EA39" s="2"/>
      <c r="EB39" s="2"/>
      <c r="EC39" s="2"/>
      <c r="ED39" s="2"/>
      <c r="EE39" s="1"/>
      <c r="EF39" s="1"/>
      <c r="EG39" s="5"/>
      <c r="EH39" s="5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2"/>
      <c r="ET39" s="2"/>
      <c r="EU39" s="1"/>
      <c r="EV39" s="2"/>
      <c r="EW39" s="1"/>
      <c r="EX39" s="8" t="s">
        <v>38</v>
      </c>
      <c r="EY39" s="4"/>
      <c r="EZ39" s="1"/>
      <c r="FA39" s="2"/>
      <c r="FB39" s="2"/>
      <c r="FC39" s="2"/>
      <c r="FD39" s="2"/>
      <c r="FE39" s="2"/>
      <c r="FF39" s="2"/>
      <c r="FG39" s="2"/>
      <c r="FH39" s="1"/>
      <c r="FI39" s="1"/>
      <c r="FJ39" s="5"/>
      <c r="FK39" s="5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2"/>
      <c r="FX39" s="2"/>
      <c r="FY39" s="2"/>
      <c r="FZ39" s="2"/>
      <c r="GA39" s="1"/>
      <c r="GB39" s="8" t="s">
        <v>38</v>
      </c>
      <c r="GC39" s="4"/>
      <c r="GD39" s="1"/>
      <c r="GE39" s="2"/>
      <c r="GF39" s="2"/>
      <c r="GG39" s="2"/>
      <c r="GH39" s="2"/>
      <c r="GI39" s="2"/>
      <c r="GJ39" s="2"/>
      <c r="GK39" s="2"/>
      <c r="GL39" s="1"/>
      <c r="GM39" s="1"/>
      <c r="GN39" s="5"/>
      <c r="GO39" s="5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2"/>
      <c r="HB39" s="2"/>
      <c r="HC39" s="2"/>
      <c r="HD39" s="2"/>
      <c r="HE39" s="1"/>
      <c r="HF39" s="8" t="s">
        <v>38</v>
      </c>
      <c r="HG39" s="4"/>
      <c r="HH39" s="1"/>
      <c r="HI39" s="1"/>
      <c r="HJ39" s="2"/>
      <c r="HK39" s="2"/>
      <c r="HL39" s="2"/>
      <c r="HM39" s="2"/>
      <c r="HN39" s="2"/>
      <c r="HO39" s="1"/>
      <c r="HP39" s="1"/>
      <c r="HQ39" s="5"/>
      <c r="HR39" s="5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2"/>
      <c r="IF39" s="2"/>
      <c r="IG39" s="2"/>
      <c r="IH39" s="2"/>
      <c r="II39" s="1"/>
      <c r="IJ39" s="8" t="s">
        <v>38</v>
      </c>
      <c r="IK39" s="4"/>
      <c r="IL39" s="1"/>
      <c r="IM39" s="1"/>
      <c r="IN39" s="1"/>
      <c r="IO39" s="2"/>
      <c r="IP39" s="2"/>
      <c r="IQ39" s="2"/>
      <c r="IR39" s="2"/>
      <c r="IS39" s="2"/>
      <c r="IT39" s="1"/>
      <c r="IU39" s="1"/>
      <c r="IV39" s="5"/>
      <c r="IW39" s="5"/>
      <c r="IX39" s="5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2"/>
      <c r="JK39" s="2"/>
      <c r="JL39" s="2"/>
      <c r="JM39" s="2"/>
      <c r="JN39" s="1"/>
      <c r="JO39" s="8" t="s">
        <v>38</v>
      </c>
      <c r="JP39" s="4"/>
      <c r="JQ39" s="1"/>
      <c r="JR39" s="1"/>
      <c r="JS39" s="1"/>
      <c r="JT39" s="2"/>
      <c r="JU39" s="2"/>
      <c r="JV39" s="2"/>
      <c r="JW39" s="2"/>
      <c r="JX39" s="2"/>
      <c r="JY39" s="1"/>
      <c r="JZ39" s="1"/>
      <c r="KA39" s="5"/>
      <c r="KB39" s="5"/>
      <c r="KC39" s="5"/>
      <c r="KD39" s="1"/>
      <c r="KE39" s="1"/>
      <c r="KF39" s="1"/>
      <c r="KG39" s="1"/>
      <c r="KH39" s="1"/>
      <c r="KK39" s="1"/>
      <c r="KL39" s="1"/>
      <c r="KM39" s="1"/>
      <c r="KN39" s="1"/>
      <c r="KO39" s="2"/>
      <c r="KP39" s="2"/>
      <c r="KQ39" s="2"/>
      <c r="KR39" s="2"/>
      <c r="KS39" s="1"/>
      <c r="KT39" s="8" t="s">
        <v>38</v>
      </c>
      <c r="KU39" s="4"/>
      <c r="KV39" s="1"/>
      <c r="KW39" s="1"/>
      <c r="KX39" s="1"/>
      <c r="KY39" s="2"/>
      <c r="KZ39" s="2"/>
      <c r="LA39" s="2"/>
      <c r="LB39" s="2"/>
      <c r="LC39" s="2"/>
      <c r="LD39" s="1"/>
      <c r="LE39" s="1"/>
      <c r="LF39" s="5"/>
      <c r="LG39" s="5"/>
      <c r="LH39" s="5"/>
      <c r="LI39" s="1"/>
      <c r="LJ39" s="1"/>
      <c r="LK39" s="1"/>
      <c r="LL39" s="1"/>
      <c r="LM39" s="1"/>
      <c r="LY39" s="656" t="s">
        <v>41</v>
      </c>
    </row>
    <row r="40" spans="2:337" ht="15.75" hidden="1" customHeight="1">
      <c r="B40" s="1"/>
      <c r="C40" s="1"/>
      <c r="D40" s="2"/>
      <c r="E40" s="2"/>
      <c r="F40" s="2"/>
      <c r="G40" s="2"/>
      <c r="H40" s="1"/>
      <c r="I40" s="8" t="s">
        <v>39</v>
      </c>
      <c r="J40" s="4"/>
      <c r="K40" s="1"/>
      <c r="L40" s="1"/>
      <c r="M40" s="1"/>
      <c r="N40" s="2"/>
      <c r="O40" s="2"/>
      <c r="P40" s="2"/>
      <c r="Q40" s="2"/>
      <c r="R40" s="2"/>
      <c r="S40" s="1"/>
      <c r="T40" s="1"/>
      <c r="U40" s="5"/>
      <c r="V40" s="5"/>
      <c r="W40" s="5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2"/>
      <c r="AI40" s="2"/>
      <c r="AJ40" s="1"/>
      <c r="AK40" s="2"/>
      <c r="AL40" s="1"/>
      <c r="AM40" s="8" t="s">
        <v>39</v>
      </c>
      <c r="AN40" s="4"/>
      <c r="AO40" s="1"/>
      <c r="AP40" s="2"/>
      <c r="AQ40" s="2"/>
      <c r="AR40" s="2"/>
      <c r="AS40" s="2"/>
      <c r="AT40" s="2"/>
      <c r="AU40" s="2"/>
      <c r="AV40" s="2"/>
      <c r="AW40" s="1"/>
      <c r="AX40" s="5"/>
      <c r="AY40" s="5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2"/>
      <c r="BK40" s="2"/>
      <c r="BL40" s="1"/>
      <c r="BM40" s="2"/>
      <c r="BN40" s="1"/>
      <c r="BO40" s="8" t="s">
        <v>39</v>
      </c>
      <c r="BP40" s="4"/>
      <c r="BQ40" s="1"/>
      <c r="BR40" s="2"/>
      <c r="BS40" s="2"/>
      <c r="BT40" s="2"/>
      <c r="BU40" s="2"/>
      <c r="BV40" s="2"/>
      <c r="BW40" s="2"/>
      <c r="BX40" s="2"/>
      <c r="BY40" s="1"/>
      <c r="BZ40" s="1"/>
      <c r="CA40" s="5"/>
      <c r="CB40" s="5"/>
      <c r="CC40" s="1"/>
      <c r="CD40" s="1"/>
      <c r="CE40" s="1"/>
      <c r="CF40" s="1"/>
      <c r="CG40" s="1"/>
      <c r="CH40" s="1"/>
      <c r="CJ40" s="1"/>
      <c r="CK40" s="1"/>
      <c r="CL40" s="1"/>
      <c r="CM40" s="2"/>
      <c r="CN40" s="2"/>
      <c r="CO40" s="1"/>
      <c r="CP40" s="2"/>
      <c r="CQ40" s="1"/>
      <c r="CR40" s="8" t="s">
        <v>39</v>
      </c>
      <c r="CS40" s="4"/>
      <c r="CT40" s="1"/>
      <c r="CU40" s="2"/>
      <c r="CV40" s="2"/>
      <c r="CW40" s="2"/>
      <c r="CX40" s="2"/>
      <c r="CY40" s="2"/>
      <c r="CZ40" s="2"/>
      <c r="DA40" s="2"/>
      <c r="DB40" s="1"/>
      <c r="DC40" s="1"/>
      <c r="DD40" s="5"/>
      <c r="DE40" s="5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2"/>
      <c r="DQ40" s="2"/>
      <c r="DR40" s="1"/>
      <c r="DS40" s="2"/>
      <c r="DT40" s="1"/>
      <c r="DU40" s="8" t="s">
        <v>39</v>
      </c>
      <c r="DV40" s="4"/>
      <c r="DW40" s="1"/>
      <c r="DX40" s="2"/>
      <c r="DY40" s="2"/>
      <c r="DZ40" s="2"/>
      <c r="EA40" s="2"/>
      <c r="EB40" s="2"/>
      <c r="EC40" s="2"/>
      <c r="ED40" s="2"/>
      <c r="EE40" s="1"/>
      <c r="EF40" s="1"/>
      <c r="EG40" s="5"/>
      <c r="EH40" s="5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2"/>
      <c r="ET40" s="2"/>
      <c r="EU40" s="1"/>
      <c r="EV40" s="2"/>
      <c r="EW40" s="1"/>
      <c r="EX40" s="8" t="s">
        <v>39</v>
      </c>
      <c r="EY40" s="4"/>
      <c r="EZ40" s="1"/>
      <c r="FA40" s="2"/>
      <c r="FB40" s="2"/>
      <c r="FC40" s="2"/>
      <c r="FD40" s="2"/>
      <c r="FE40" s="2"/>
      <c r="FF40" s="2"/>
      <c r="FG40" s="2"/>
      <c r="FH40" s="1"/>
      <c r="FI40" s="1"/>
      <c r="FJ40" s="5"/>
      <c r="FK40" s="5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2"/>
      <c r="FX40" s="2"/>
      <c r="FY40" s="2"/>
      <c r="FZ40" s="2"/>
      <c r="GA40" s="1"/>
      <c r="GB40" s="8" t="s">
        <v>39</v>
      </c>
      <c r="GC40" s="4"/>
      <c r="GD40" s="1"/>
      <c r="GE40" s="2"/>
      <c r="GF40" s="2"/>
      <c r="GG40" s="2"/>
      <c r="GH40" s="2"/>
      <c r="GI40" s="2"/>
      <c r="GJ40" s="2"/>
      <c r="GK40" s="2"/>
      <c r="GL40" s="1"/>
      <c r="GM40" s="1"/>
      <c r="GN40" s="5"/>
      <c r="GO40" s="5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2"/>
      <c r="HB40" s="2"/>
      <c r="HC40" s="2"/>
      <c r="HD40" s="2"/>
      <c r="HE40" s="1"/>
      <c r="HF40" s="8" t="s">
        <v>39</v>
      </c>
      <c r="HG40" s="4"/>
      <c r="HH40" s="1"/>
      <c r="HI40" s="1"/>
      <c r="HJ40" s="2"/>
      <c r="HK40" s="2"/>
      <c r="HL40" s="2"/>
      <c r="HM40" s="2"/>
      <c r="HN40" s="2"/>
      <c r="HO40" s="1"/>
      <c r="HP40" s="1"/>
      <c r="HQ40" s="5"/>
      <c r="HR40" s="5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2"/>
      <c r="IF40" s="2"/>
      <c r="IG40" s="2"/>
      <c r="IH40" s="2"/>
      <c r="II40" s="1"/>
      <c r="IJ40" s="8" t="s">
        <v>39</v>
      </c>
      <c r="IK40" s="4"/>
      <c r="IL40" s="1"/>
      <c r="IM40" s="1"/>
      <c r="IN40" s="1"/>
      <c r="IO40" s="2"/>
      <c r="IP40" s="2"/>
      <c r="IQ40" s="2"/>
      <c r="IR40" s="2"/>
      <c r="IS40" s="2"/>
      <c r="IT40" s="1"/>
      <c r="IU40" s="1"/>
      <c r="IV40" s="5"/>
      <c r="IW40" s="5"/>
      <c r="IX40" s="5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2"/>
      <c r="JK40" s="2"/>
      <c r="JL40" s="2"/>
      <c r="JM40" s="2"/>
      <c r="JN40" s="1"/>
      <c r="JO40" s="8" t="s">
        <v>39</v>
      </c>
      <c r="JP40" s="4"/>
      <c r="JQ40" s="1"/>
      <c r="JR40" s="1"/>
      <c r="JS40" s="1"/>
      <c r="JT40" s="2"/>
      <c r="JU40" s="2"/>
      <c r="JV40" s="2"/>
      <c r="JW40" s="2"/>
      <c r="JX40" s="2"/>
      <c r="JY40" s="1"/>
      <c r="JZ40" s="1"/>
      <c r="KA40" s="5"/>
      <c r="KB40" s="5"/>
      <c r="KC40" s="5"/>
      <c r="KD40" s="1"/>
      <c r="KE40" s="1"/>
      <c r="KF40" s="1"/>
      <c r="KG40" s="1"/>
      <c r="KH40" s="1"/>
      <c r="KK40" s="1"/>
      <c r="KL40" s="1"/>
      <c r="KM40" s="1"/>
      <c r="KN40" s="1"/>
      <c r="KO40" s="2"/>
      <c r="KP40" s="2"/>
      <c r="KQ40" s="2"/>
      <c r="KR40" s="2"/>
      <c r="KS40" s="1"/>
      <c r="KT40" s="8" t="s">
        <v>39</v>
      </c>
      <c r="KU40" s="4"/>
      <c r="KV40" s="1"/>
      <c r="KW40" s="1"/>
      <c r="KX40" s="1"/>
      <c r="KY40" s="2"/>
      <c r="KZ40" s="2"/>
      <c r="LA40" s="2"/>
      <c r="LB40" s="2"/>
      <c r="LC40" s="2"/>
      <c r="LD40" s="1"/>
      <c r="LE40" s="1"/>
      <c r="LF40" s="5"/>
      <c r="LG40" s="5"/>
      <c r="LH40" s="5"/>
      <c r="LI40" s="1"/>
      <c r="LJ40" s="1"/>
      <c r="LK40" s="1"/>
      <c r="LL40" s="1"/>
      <c r="LM40" s="1"/>
      <c r="LY40" s="656" t="s">
        <v>16</v>
      </c>
    </row>
    <row r="41" spans="2:337" ht="15.75" hidden="1" customHeight="1">
      <c r="B41" s="1"/>
      <c r="C41" s="1"/>
      <c r="D41" s="2"/>
      <c r="E41" s="2"/>
      <c r="F41" s="2"/>
      <c r="G41" s="2"/>
      <c r="H41" s="10" t="s">
        <v>40</v>
      </c>
      <c r="I41" s="11" t="s">
        <v>41</v>
      </c>
      <c r="J41" s="12"/>
      <c r="K41" s="1"/>
      <c r="L41" s="1"/>
      <c r="M41" s="1"/>
      <c r="N41" s="2"/>
      <c r="O41" s="2"/>
      <c r="P41" s="2"/>
      <c r="Q41" s="2"/>
      <c r="R41" s="2"/>
      <c r="S41" s="1"/>
      <c r="T41" s="1"/>
      <c r="U41" s="5"/>
      <c r="V41" s="5"/>
      <c r="W41" s="5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2"/>
      <c r="AI41" s="2"/>
      <c r="AJ41" s="1"/>
      <c r="AK41" s="2"/>
      <c r="AL41" s="10" t="s">
        <v>40</v>
      </c>
      <c r="AM41" s="11" t="s">
        <v>41</v>
      </c>
      <c r="AN41" s="12"/>
      <c r="AO41" s="1"/>
      <c r="AP41" s="2"/>
      <c r="AQ41" s="2"/>
      <c r="AR41" s="2"/>
      <c r="AS41" s="2"/>
      <c r="AT41" s="2"/>
      <c r="AU41" s="2"/>
      <c r="AV41" s="2"/>
      <c r="AW41" s="1"/>
      <c r="AX41" s="5"/>
      <c r="AY41" s="5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2"/>
      <c r="BK41" s="2"/>
      <c r="BL41" s="1"/>
      <c r="BM41" s="2"/>
      <c r="BN41" s="10" t="s">
        <v>40</v>
      </c>
      <c r="BO41" s="11" t="s">
        <v>41</v>
      </c>
      <c r="BP41" s="12"/>
      <c r="BQ41" s="1"/>
      <c r="BR41" s="2"/>
      <c r="BS41" s="2"/>
      <c r="BT41" s="2"/>
      <c r="BU41" s="2"/>
      <c r="BV41" s="2"/>
      <c r="BW41" s="2"/>
      <c r="BX41" s="2"/>
      <c r="BY41" s="1"/>
      <c r="BZ41" s="1"/>
      <c r="CA41" s="5"/>
      <c r="CB41" s="5"/>
      <c r="CC41" s="1"/>
      <c r="CD41" s="1"/>
      <c r="CE41" s="1"/>
      <c r="CF41" s="1"/>
      <c r="CG41" s="1"/>
      <c r="CH41" s="1"/>
      <c r="CJ41" s="1"/>
      <c r="CK41" s="1"/>
      <c r="CL41" s="1"/>
      <c r="CM41" s="2"/>
      <c r="CN41" s="2"/>
      <c r="CO41" s="1"/>
      <c r="CP41" s="2"/>
      <c r="CQ41" s="10" t="s">
        <v>40</v>
      </c>
      <c r="CR41" s="11" t="s">
        <v>41</v>
      </c>
      <c r="CS41" s="12"/>
      <c r="CT41" s="1"/>
      <c r="CU41" s="2"/>
      <c r="CV41" s="2"/>
      <c r="CW41" s="2"/>
      <c r="CX41" s="2"/>
      <c r="CY41" s="2"/>
      <c r="CZ41" s="2"/>
      <c r="DA41" s="2"/>
      <c r="DB41" s="1"/>
      <c r="DC41" s="1"/>
      <c r="DD41" s="5"/>
      <c r="DE41" s="5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2"/>
      <c r="DQ41" s="2"/>
      <c r="DR41" s="1"/>
      <c r="DS41" s="2"/>
      <c r="DT41" s="10" t="s">
        <v>40</v>
      </c>
      <c r="DU41" s="11" t="s">
        <v>41</v>
      </c>
      <c r="DV41" s="12"/>
      <c r="DW41" s="1"/>
      <c r="DX41" s="2"/>
      <c r="DY41" s="2"/>
      <c r="DZ41" s="2"/>
      <c r="EA41" s="2"/>
      <c r="EB41" s="2"/>
      <c r="EC41" s="2"/>
      <c r="ED41" s="2"/>
      <c r="EE41" s="1"/>
      <c r="EF41" s="1"/>
      <c r="EG41" s="5"/>
      <c r="EH41" s="5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2"/>
      <c r="ET41" s="2"/>
      <c r="EU41" s="1"/>
      <c r="EV41" s="2"/>
      <c r="EW41" s="10" t="s">
        <v>40</v>
      </c>
      <c r="EX41" s="11" t="s">
        <v>41</v>
      </c>
      <c r="EY41" s="12"/>
      <c r="EZ41" s="1"/>
      <c r="FA41" s="2"/>
      <c r="FB41" s="2"/>
      <c r="FC41" s="2"/>
      <c r="FD41" s="2"/>
      <c r="FE41" s="2"/>
      <c r="FF41" s="2"/>
      <c r="FG41" s="2"/>
      <c r="FH41" s="1"/>
      <c r="FI41" s="1"/>
      <c r="FJ41" s="5"/>
      <c r="FK41" s="5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2"/>
      <c r="FX41" s="2"/>
      <c r="FY41" s="2"/>
      <c r="FZ41" s="2"/>
      <c r="GA41" s="10" t="s">
        <v>40</v>
      </c>
      <c r="GB41" s="11" t="s">
        <v>41</v>
      </c>
      <c r="GC41" s="12"/>
      <c r="GD41" s="1"/>
      <c r="GE41" s="2"/>
      <c r="GF41" s="2"/>
      <c r="GG41" s="2"/>
      <c r="GH41" s="2"/>
      <c r="GI41" s="2"/>
      <c r="GJ41" s="2"/>
      <c r="GK41" s="2"/>
      <c r="GL41" s="1"/>
      <c r="GM41" s="1"/>
      <c r="GN41" s="5"/>
      <c r="GO41" s="5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2"/>
      <c r="HB41" s="2"/>
      <c r="HC41" s="2"/>
      <c r="HD41" s="2"/>
      <c r="HE41" s="10" t="s">
        <v>40</v>
      </c>
      <c r="HF41" s="11" t="s">
        <v>41</v>
      </c>
      <c r="HG41" s="12"/>
      <c r="HH41" s="1"/>
      <c r="HI41" s="1"/>
      <c r="HJ41" s="2"/>
      <c r="HK41" s="2"/>
      <c r="HL41" s="2"/>
      <c r="HM41" s="2"/>
      <c r="HN41" s="2"/>
      <c r="HO41" s="1"/>
      <c r="HP41" s="1"/>
      <c r="HQ41" s="5"/>
      <c r="HR41" s="5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2"/>
      <c r="IF41" s="2"/>
      <c r="IG41" s="2"/>
      <c r="IH41" s="2"/>
      <c r="II41" s="10" t="s">
        <v>40</v>
      </c>
      <c r="IJ41" s="11" t="s">
        <v>41</v>
      </c>
      <c r="IK41" s="12"/>
      <c r="IL41" s="1"/>
      <c r="IM41" s="1"/>
      <c r="IN41" s="1"/>
      <c r="IO41" s="2"/>
      <c r="IP41" s="2"/>
      <c r="IQ41" s="2"/>
      <c r="IR41" s="2"/>
      <c r="IS41" s="2"/>
      <c r="IT41" s="1"/>
      <c r="IU41" s="1"/>
      <c r="IV41" s="5"/>
      <c r="IW41" s="5"/>
      <c r="IX41" s="5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2"/>
      <c r="JK41" s="2"/>
      <c r="JL41" s="2"/>
      <c r="JM41" s="2"/>
      <c r="JN41" s="10" t="s">
        <v>40</v>
      </c>
      <c r="JO41" s="11" t="s">
        <v>41</v>
      </c>
      <c r="JP41" s="12"/>
      <c r="JQ41" s="1"/>
      <c r="JR41" s="1"/>
      <c r="JS41" s="1"/>
      <c r="JT41" s="2"/>
      <c r="JU41" s="2"/>
      <c r="JV41" s="2"/>
      <c r="JW41" s="2"/>
      <c r="JX41" s="2"/>
      <c r="JY41" s="1"/>
      <c r="JZ41" s="1"/>
      <c r="KA41" s="5"/>
      <c r="KB41" s="5"/>
      <c r="KC41" s="5"/>
      <c r="KD41" s="1"/>
      <c r="KE41" s="1"/>
      <c r="KF41" s="1"/>
      <c r="KG41" s="1"/>
      <c r="KH41" s="1"/>
      <c r="KK41" s="1"/>
      <c r="KL41" s="1"/>
      <c r="KM41" s="1"/>
      <c r="KN41" s="1"/>
      <c r="KO41" s="2"/>
      <c r="KP41" s="2"/>
      <c r="KQ41" s="2"/>
      <c r="KR41" s="2"/>
      <c r="KS41" s="10" t="s">
        <v>40</v>
      </c>
      <c r="KT41" s="11" t="s">
        <v>41</v>
      </c>
      <c r="KU41" s="12"/>
      <c r="KV41" s="1"/>
      <c r="KW41" s="1"/>
      <c r="KX41" s="1"/>
      <c r="KY41" s="2"/>
      <c r="KZ41" s="2"/>
      <c r="LA41" s="2"/>
      <c r="LB41" s="2"/>
      <c r="LC41" s="2"/>
      <c r="LD41" s="1"/>
      <c r="LE41" s="1"/>
      <c r="LF41" s="5"/>
      <c r="LG41" s="5"/>
      <c r="LH41" s="5"/>
      <c r="LI41" s="1"/>
      <c r="LJ41" s="1"/>
      <c r="LK41" s="1"/>
      <c r="LL41" s="1"/>
      <c r="LM41" s="1"/>
      <c r="LY41" s="656" t="s">
        <v>264</v>
      </c>
    </row>
    <row r="42" spans="2:337" ht="15.75" hidden="1" customHeight="1">
      <c r="B42" s="1"/>
      <c r="C42" s="1"/>
      <c r="D42" s="2"/>
      <c r="E42" s="2"/>
      <c r="F42" s="2"/>
      <c r="G42" s="2"/>
      <c r="H42" s="1"/>
      <c r="I42" s="11" t="s">
        <v>42</v>
      </c>
      <c r="J42" s="2"/>
      <c r="K42" s="1"/>
      <c r="L42" s="1"/>
      <c r="M42" s="1"/>
      <c r="N42" s="2"/>
      <c r="O42" s="2"/>
      <c r="P42" s="2"/>
      <c r="Q42" s="2"/>
      <c r="R42" s="2"/>
      <c r="S42" s="1"/>
      <c r="T42" s="1"/>
      <c r="U42" s="5"/>
      <c r="V42" s="5"/>
      <c r="W42" s="5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2"/>
      <c r="AI42" s="2"/>
      <c r="AJ42" s="1"/>
      <c r="AK42" s="2"/>
      <c r="AL42" s="1"/>
      <c r="AM42" s="11" t="s">
        <v>42</v>
      </c>
      <c r="AN42" s="2"/>
      <c r="AO42" s="1"/>
      <c r="AP42" s="2"/>
      <c r="AQ42" s="2"/>
      <c r="AR42" s="2"/>
      <c r="AS42" s="2"/>
      <c r="AT42" s="2"/>
      <c r="AU42" s="2"/>
      <c r="AV42" s="2"/>
      <c r="AW42" s="1"/>
      <c r="AX42" s="5"/>
      <c r="AY42" s="5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2"/>
      <c r="BK42" s="2"/>
      <c r="BL42" s="1"/>
      <c r="BM42" s="2"/>
      <c r="BN42" s="1"/>
      <c r="BO42" s="11" t="s">
        <v>42</v>
      </c>
      <c r="BP42" s="2"/>
      <c r="BQ42" s="1"/>
      <c r="BR42" s="2"/>
      <c r="BS42" s="2"/>
      <c r="BT42" s="2"/>
      <c r="BU42" s="2"/>
      <c r="BV42" s="2"/>
      <c r="BW42" s="2"/>
      <c r="BX42" s="2"/>
      <c r="BY42" s="1"/>
      <c r="BZ42" s="1"/>
      <c r="CA42" s="5"/>
      <c r="CB42" s="5"/>
      <c r="CC42" s="1"/>
      <c r="CD42" s="1"/>
      <c r="CE42" s="1"/>
      <c r="CF42" s="1"/>
      <c r="CG42" s="1"/>
      <c r="CH42" s="1"/>
      <c r="CJ42" s="1"/>
      <c r="CK42" s="1"/>
      <c r="CL42" s="1"/>
      <c r="CM42" s="2"/>
      <c r="CN42" s="2"/>
      <c r="CO42" s="1"/>
      <c r="CP42" s="2"/>
      <c r="CQ42" s="1"/>
      <c r="CR42" s="11" t="s">
        <v>42</v>
      </c>
      <c r="CS42" s="2"/>
      <c r="CT42" s="1"/>
      <c r="CU42" s="2"/>
      <c r="CV42" s="2"/>
      <c r="CW42" s="2"/>
      <c r="CX42" s="2"/>
      <c r="CY42" s="2"/>
      <c r="CZ42" s="2"/>
      <c r="DA42" s="2"/>
      <c r="DB42" s="1"/>
      <c r="DC42" s="1"/>
      <c r="DD42" s="5"/>
      <c r="DE42" s="5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2"/>
      <c r="DQ42" s="2"/>
      <c r="DR42" s="1"/>
      <c r="DS42" s="2"/>
      <c r="DT42" s="1"/>
      <c r="DU42" s="11" t="s">
        <v>42</v>
      </c>
      <c r="DV42" s="2"/>
      <c r="DW42" s="1"/>
      <c r="DX42" s="2"/>
      <c r="DY42" s="2"/>
      <c r="DZ42" s="2"/>
      <c r="EA42" s="2"/>
      <c r="EB42" s="2"/>
      <c r="EC42" s="2"/>
      <c r="ED42" s="2"/>
      <c r="EE42" s="1"/>
      <c r="EF42" s="1"/>
      <c r="EG42" s="5"/>
      <c r="EH42" s="5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2"/>
      <c r="ET42" s="2"/>
      <c r="EU42" s="1"/>
      <c r="EV42" s="2"/>
      <c r="EW42" s="1"/>
      <c r="EX42" s="11" t="s">
        <v>42</v>
      </c>
      <c r="EY42" s="2"/>
      <c r="EZ42" s="1"/>
      <c r="FA42" s="2"/>
      <c r="FB42" s="2"/>
      <c r="FC42" s="2"/>
      <c r="FD42" s="2"/>
      <c r="FE42" s="2"/>
      <c r="FF42" s="2"/>
      <c r="FG42" s="2"/>
      <c r="FH42" s="1"/>
      <c r="FI42" s="1"/>
      <c r="FJ42" s="5"/>
      <c r="FK42" s="5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2"/>
      <c r="FX42" s="2"/>
      <c r="FY42" s="2"/>
      <c r="FZ42" s="2"/>
      <c r="GA42" s="1"/>
      <c r="GB42" s="11" t="s">
        <v>42</v>
      </c>
      <c r="GC42" s="2"/>
      <c r="GD42" s="1"/>
      <c r="GE42" s="2"/>
      <c r="GF42" s="2"/>
      <c r="GG42" s="2"/>
      <c r="GH42" s="2"/>
      <c r="GI42" s="2"/>
      <c r="GJ42" s="2"/>
      <c r="GK42" s="2"/>
      <c r="GL42" s="1"/>
      <c r="GM42" s="1"/>
      <c r="GN42" s="5"/>
      <c r="GO42" s="5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2"/>
      <c r="HB42" s="2"/>
      <c r="HC42" s="2"/>
      <c r="HD42" s="2"/>
      <c r="HE42" s="1"/>
      <c r="HF42" s="11" t="s">
        <v>42</v>
      </c>
      <c r="HG42" s="2"/>
      <c r="HH42" s="1"/>
      <c r="HI42" s="1"/>
      <c r="HJ42" s="2"/>
      <c r="HK42" s="2"/>
      <c r="HL42" s="2"/>
      <c r="HM42" s="2"/>
      <c r="HN42" s="2"/>
      <c r="HO42" s="1"/>
      <c r="HP42" s="1"/>
      <c r="HQ42" s="5"/>
      <c r="HR42" s="5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2"/>
      <c r="IF42" s="2"/>
      <c r="IG42" s="2"/>
      <c r="IH42" s="2"/>
      <c r="II42" s="1"/>
      <c r="IJ42" s="11" t="s">
        <v>42</v>
      </c>
      <c r="IK42" s="2"/>
      <c r="IL42" s="1"/>
      <c r="IM42" s="1"/>
      <c r="IN42" s="1"/>
      <c r="IO42" s="2"/>
      <c r="IP42" s="2"/>
      <c r="IQ42" s="2"/>
      <c r="IR42" s="2"/>
      <c r="IS42" s="2"/>
      <c r="IT42" s="1"/>
      <c r="IU42" s="1"/>
      <c r="IV42" s="5"/>
      <c r="IW42" s="5"/>
      <c r="IX42" s="5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2"/>
      <c r="JK42" s="2"/>
      <c r="JL42" s="2"/>
      <c r="JM42" s="2"/>
      <c r="JN42" s="1"/>
      <c r="JO42" s="11" t="s">
        <v>42</v>
      </c>
      <c r="JP42" s="2"/>
      <c r="JQ42" s="1"/>
      <c r="JR42" s="1"/>
      <c r="JS42" s="1"/>
      <c r="JT42" s="2"/>
      <c r="JU42" s="2"/>
      <c r="JV42" s="2"/>
      <c r="JW42" s="2"/>
      <c r="JX42" s="2"/>
      <c r="JY42" s="1"/>
      <c r="JZ42" s="1"/>
      <c r="KA42" s="5"/>
      <c r="KB42" s="5"/>
      <c r="KC42" s="5"/>
      <c r="KD42" s="1"/>
      <c r="KE42" s="1"/>
      <c r="KF42" s="1"/>
      <c r="KG42" s="1"/>
      <c r="KH42" s="1"/>
      <c r="KK42" s="1"/>
      <c r="KL42" s="1"/>
      <c r="KM42" s="1"/>
      <c r="KN42" s="1"/>
      <c r="KO42" s="2"/>
      <c r="KP42" s="2"/>
      <c r="KQ42" s="2"/>
      <c r="KR42" s="2"/>
      <c r="KS42" s="1"/>
      <c r="KT42" s="11" t="s">
        <v>42</v>
      </c>
      <c r="KU42" s="2"/>
      <c r="KV42" s="1"/>
      <c r="KW42" s="1"/>
      <c r="KX42" s="1"/>
      <c r="KY42" s="2"/>
      <c r="KZ42" s="2"/>
      <c r="LA42" s="2"/>
      <c r="LB42" s="2"/>
      <c r="LC42" s="2"/>
      <c r="LD42" s="1"/>
      <c r="LE42" s="1"/>
      <c r="LF42" s="5"/>
      <c r="LG42" s="5"/>
      <c r="LH42" s="5"/>
      <c r="LI42" s="1"/>
      <c r="LJ42" s="1"/>
      <c r="LK42" s="1"/>
      <c r="LL42" s="1"/>
      <c r="LM42" s="1"/>
      <c r="LY42" s="656" t="s">
        <v>46</v>
      </c>
    </row>
    <row r="43" spans="2:337" ht="15.75" hidden="1" customHeight="1">
      <c r="B43" s="1"/>
      <c r="C43" s="1"/>
      <c r="D43" s="2"/>
      <c r="E43" s="2"/>
      <c r="F43" s="2"/>
      <c r="G43" s="2"/>
      <c r="H43" s="1"/>
      <c r="I43" s="11" t="s">
        <v>43</v>
      </c>
      <c r="J43" s="2"/>
      <c r="K43" s="1"/>
      <c r="L43" s="1"/>
      <c r="M43" s="1"/>
      <c r="N43" s="2"/>
      <c r="O43" s="2"/>
      <c r="P43" s="2"/>
      <c r="Q43" s="2"/>
      <c r="R43" s="2"/>
      <c r="S43" s="1"/>
      <c r="T43" s="1"/>
      <c r="U43" s="5"/>
      <c r="V43" s="5"/>
      <c r="W43" s="5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2"/>
      <c r="AI43" s="2"/>
      <c r="AJ43" s="1"/>
      <c r="AK43" s="2"/>
      <c r="AL43" s="1"/>
      <c r="AM43" s="11" t="s">
        <v>43</v>
      </c>
      <c r="AN43" s="2"/>
      <c r="AO43" s="1"/>
      <c r="AP43" s="2"/>
      <c r="AQ43" s="2"/>
      <c r="AR43" s="2"/>
      <c r="AS43" s="2"/>
      <c r="AT43" s="2"/>
      <c r="AU43" s="2"/>
      <c r="AV43" s="2"/>
      <c r="AW43" s="1"/>
      <c r="AX43" s="5"/>
      <c r="AY43" s="5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2"/>
      <c r="BK43" s="2"/>
      <c r="BL43" s="1"/>
      <c r="BM43" s="2"/>
      <c r="BN43" s="1"/>
      <c r="BO43" s="11" t="s">
        <v>43</v>
      </c>
      <c r="BP43" s="2"/>
      <c r="BQ43" s="1"/>
      <c r="BR43" s="2"/>
      <c r="BS43" s="2"/>
      <c r="BT43" s="2"/>
      <c r="BU43" s="2"/>
      <c r="BV43" s="2"/>
      <c r="BW43" s="2"/>
      <c r="BX43" s="2"/>
      <c r="BY43" s="1"/>
      <c r="BZ43" s="1"/>
      <c r="CA43" s="5"/>
      <c r="CB43" s="5"/>
      <c r="CC43" s="1"/>
      <c r="CD43" s="1"/>
      <c r="CE43" s="1"/>
      <c r="CF43" s="1"/>
      <c r="CG43" s="1"/>
      <c r="CH43" s="1"/>
      <c r="CJ43" s="1"/>
      <c r="CK43" s="1"/>
      <c r="CL43" s="1"/>
      <c r="CM43" s="2"/>
      <c r="CN43" s="2"/>
      <c r="CO43" s="1"/>
      <c r="CP43" s="2"/>
      <c r="CQ43" s="1"/>
      <c r="CR43" s="11" t="s">
        <v>43</v>
      </c>
      <c r="CS43" s="2"/>
      <c r="CT43" s="1"/>
      <c r="CU43" s="2"/>
      <c r="CV43" s="2"/>
      <c r="CW43" s="2"/>
      <c r="CX43" s="2"/>
      <c r="CY43" s="2"/>
      <c r="CZ43" s="2"/>
      <c r="DA43" s="2"/>
      <c r="DB43" s="1"/>
      <c r="DC43" s="1"/>
      <c r="DD43" s="5"/>
      <c r="DE43" s="5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2"/>
      <c r="DQ43" s="2"/>
      <c r="DR43" s="1"/>
      <c r="DS43" s="2"/>
      <c r="DT43" s="1"/>
      <c r="DU43" s="11" t="s">
        <v>43</v>
      </c>
      <c r="DV43" s="2"/>
      <c r="DW43" s="1"/>
      <c r="DX43" s="2"/>
      <c r="DY43" s="2"/>
      <c r="DZ43" s="2"/>
      <c r="EA43" s="2"/>
      <c r="EB43" s="2"/>
      <c r="EC43" s="2"/>
      <c r="ED43" s="2"/>
      <c r="EE43" s="1"/>
      <c r="EF43" s="1"/>
      <c r="EG43" s="5"/>
      <c r="EH43" s="5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2"/>
      <c r="ET43" s="2"/>
      <c r="EU43" s="1"/>
      <c r="EV43" s="2"/>
      <c r="EW43" s="1"/>
      <c r="EX43" s="11" t="s">
        <v>43</v>
      </c>
      <c r="EY43" s="2"/>
      <c r="EZ43" s="1"/>
      <c r="FA43" s="2"/>
      <c r="FB43" s="2"/>
      <c r="FC43" s="2"/>
      <c r="FD43" s="2"/>
      <c r="FE43" s="2"/>
      <c r="FF43" s="2"/>
      <c r="FG43" s="2"/>
      <c r="FH43" s="1"/>
      <c r="FI43" s="1"/>
      <c r="FJ43" s="5"/>
      <c r="FK43" s="5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2"/>
      <c r="FX43" s="2"/>
      <c r="FY43" s="2"/>
      <c r="FZ43" s="2"/>
      <c r="GA43" s="1"/>
      <c r="GB43" s="11" t="s">
        <v>43</v>
      </c>
      <c r="GC43" s="2"/>
      <c r="GD43" s="1"/>
      <c r="GE43" s="2"/>
      <c r="GF43" s="2"/>
      <c r="GG43" s="2"/>
      <c r="GH43" s="2"/>
      <c r="GI43" s="2"/>
      <c r="GJ43" s="2"/>
      <c r="GK43" s="2"/>
      <c r="GL43" s="1"/>
      <c r="GM43" s="1"/>
      <c r="GN43" s="5"/>
      <c r="GO43" s="5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2"/>
      <c r="HB43" s="2"/>
      <c r="HC43" s="2"/>
      <c r="HD43" s="2"/>
      <c r="HE43" s="1"/>
      <c r="HF43" s="11" t="s">
        <v>43</v>
      </c>
      <c r="HG43" s="2"/>
      <c r="HH43" s="1"/>
      <c r="HI43" s="1"/>
      <c r="HJ43" s="2"/>
      <c r="HK43" s="2"/>
      <c r="HL43" s="2"/>
      <c r="HM43" s="2"/>
      <c r="HN43" s="2"/>
      <c r="HO43" s="1"/>
      <c r="HP43" s="1"/>
      <c r="HQ43" s="5"/>
      <c r="HR43" s="5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2"/>
      <c r="IF43" s="2"/>
      <c r="IG43" s="2"/>
      <c r="IH43" s="2"/>
      <c r="II43" s="1"/>
      <c r="IJ43" s="11" t="s">
        <v>43</v>
      </c>
      <c r="IK43" s="2"/>
      <c r="IL43" s="1"/>
      <c r="IM43" s="1"/>
      <c r="IN43" s="1"/>
      <c r="IO43" s="2"/>
      <c r="IP43" s="2"/>
      <c r="IQ43" s="2"/>
      <c r="IR43" s="2"/>
      <c r="IS43" s="2"/>
      <c r="IT43" s="1"/>
      <c r="IU43" s="1"/>
      <c r="IV43" s="5"/>
      <c r="IW43" s="5"/>
      <c r="IX43" s="5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2"/>
      <c r="JK43" s="2"/>
      <c r="JL43" s="2"/>
      <c r="JM43" s="2"/>
      <c r="JN43" s="1"/>
      <c r="JO43" s="11" t="s">
        <v>43</v>
      </c>
      <c r="JP43" s="2"/>
      <c r="JQ43" s="1"/>
      <c r="JR43" s="1"/>
      <c r="JS43" s="1"/>
      <c r="JT43" s="2"/>
      <c r="JU43" s="2"/>
      <c r="JV43" s="2"/>
      <c r="JW43" s="2"/>
      <c r="JX43" s="2"/>
      <c r="JY43" s="1"/>
      <c r="JZ43" s="1"/>
      <c r="KA43" s="5"/>
      <c r="KB43" s="5"/>
      <c r="KC43" s="5"/>
      <c r="KD43" s="1"/>
      <c r="KE43" s="1"/>
      <c r="KF43" s="1"/>
      <c r="KG43" s="1"/>
      <c r="KH43" s="1"/>
      <c r="KK43" s="1"/>
      <c r="KL43" s="1"/>
      <c r="KM43" s="1"/>
      <c r="KN43" s="1"/>
      <c r="KO43" s="2"/>
      <c r="KP43" s="2"/>
      <c r="KQ43" s="2"/>
      <c r="KR43" s="2"/>
      <c r="KS43" s="1"/>
      <c r="KT43" s="11" t="s">
        <v>43</v>
      </c>
      <c r="KU43" s="2"/>
      <c r="KV43" s="1"/>
      <c r="KW43" s="1"/>
      <c r="KX43" s="1"/>
      <c r="KY43" s="2"/>
      <c r="KZ43" s="2"/>
      <c r="LA43" s="2"/>
      <c r="LB43" s="2"/>
      <c r="LC43" s="2"/>
      <c r="LD43" s="1"/>
      <c r="LE43" s="1"/>
      <c r="LF43" s="5"/>
      <c r="LG43" s="5"/>
      <c r="LH43" s="5"/>
      <c r="LI43" s="1"/>
      <c r="LJ43" s="1"/>
      <c r="LK43" s="1"/>
      <c r="LL43" s="1"/>
      <c r="LM43" s="1"/>
      <c r="LY43" s="1042" t="s">
        <v>51</v>
      </c>
    </row>
    <row r="44" spans="2:337" ht="15.75" hidden="1" customHeight="1">
      <c r="B44" s="1"/>
      <c r="C44" s="1"/>
      <c r="D44" s="2"/>
      <c r="E44" s="2"/>
      <c r="F44" s="2"/>
      <c r="G44" s="2"/>
      <c r="H44" s="1"/>
      <c r="I44" s="11" t="s">
        <v>44</v>
      </c>
      <c r="J44" s="2"/>
      <c r="K44" s="1"/>
      <c r="L44" s="1"/>
      <c r="M44" s="1"/>
      <c r="N44" s="2"/>
      <c r="O44" s="2"/>
      <c r="P44" s="2"/>
      <c r="Q44" s="2"/>
      <c r="R44" s="2"/>
      <c r="S44" s="1"/>
      <c r="T44" s="1"/>
      <c r="U44" s="5"/>
      <c r="V44" s="5"/>
      <c r="W44" s="5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2"/>
      <c r="AI44" s="2"/>
      <c r="AJ44" s="1"/>
      <c r="AK44" s="2"/>
      <c r="AL44" s="1"/>
      <c r="AM44" s="11" t="s">
        <v>44</v>
      </c>
      <c r="AN44" s="2"/>
      <c r="AO44" s="1"/>
      <c r="AP44" s="2"/>
      <c r="AQ44" s="2"/>
      <c r="AR44" s="2"/>
      <c r="AS44" s="2"/>
      <c r="AT44" s="2"/>
      <c r="AU44" s="2"/>
      <c r="AV44" s="2"/>
      <c r="AW44" s="1"/>
      <c r="AX44" s="5"/>
      <c r="AY44" s="5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2"/>
      <c r="BK44" s="2"/>
      <c r="BL44" s="1"/>
      <c r="BM44" s="2"/>
      <c r="BN44" s="1"/>
      <c r="BO44" s="11" t="s">
        <v>44</v>
      </c>
      <c r="BP44" s="2"/>
      <c r="BQ44" s="1"/>
      <c r="BR44" s="2"/>
      <c r="BS44" s="2"/>
      <c r="BT44" s="2"/>
      <c r="BU44" s="2"/>
      <c r="BV44" s="2"/>
      <c r="BW44" s="2"/>
      <c r="BX44" s="2"/>
      <c r="BY44" s="1"/>
      <c r="BZ44" s="1"/>
      <c r="CA44" s="5"/>
      <c r="CB44" s="5"/>
      <c r="CC44" s="1"/>
      <c r="CD44" s="1"/>
      <c r="CE44" s="1"/>
      <c r="CF44" s="1"/>
      <c r="CG44" s="1"/>
      <c r="CH44" s="1"/>
      <c r="CJ44" s="1"/>
      <c r="CK44" s="1"/>
      <c r="CL44" s="1"/>
      <c r="CM44" s="2"/>
      <c r="CN44" s="2"/>
      <c r="CO44" s="1"/>
      <c r="CP44" s="2"/>
      <c r="CQ44" s="1"/>
      <c r="CR44" s="11" t="s">
        <v>44</v>
      </c>
      <c r="CS44" s="2"/>
      <c r="CT44" s="1"/>
      <c r="CU44" s="2"/>
      <c r="CV44" s="2"/>
      <c r="CW44" s="2"/>
      <c r="CX44" s="2"/>
      <c r="CY44" s="2"/>
      <c r="CZ44" s="2"/>
      <c r="DA44" s="2"/>
      <c r="DB44" s="1"/>
      <c r="DC44" s="1"/>
      <c r="DD44" s="5"/>
      <c r="DE44" s="5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2"/>
      <c r="DQ44" s="2"/>
      <c r="DR44" s="1"/>
      <c r="DS44" s="2"/>
      <c r="DT44" s="1"/>
      <c r="DU44" s="11" t="s">
        <v>44</v>
      </c>
      <c r="DV44" s="2"/>
      <c r="DW44" s="1"/>
      <c r="DX44" s="2"/>
      <c r="DY44" s="2"/>
      <c r="DZ44" s="2"/>
      <c r="EA44" s="2"/>
      <c r="EB44" s="2"/>
      <c r="EC44" s="2"/>
      <c r="ED44" s="2"/>
      <c r="EE44" s="1"/>
      <c r="EF44" s="1"/>
      <c r="EG44" s="5"/>
      <c r="EH44" s="5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2"/>
      <c r="ET44" s="2"/>
      <c r="EU44" s="1"/>
      <c r="EV44" s="2"/>
      <c r="EW44" s="1"/>
      <c r="EX44" s="11" t="s">
        <v>44</v>
      </c>
      <c r="EY44" s="2"/>
      <c r="EZ44" s="1"/>
      <c r="FA44" s="2"/>
      <c r="FB44" s="2"/>
      <c r="FC44" s="2"/>
      <c r="FD44" s="2"/>
      <c r="FE44" s="2"/>
      <c r="FF44" s="2"/>
      <c r="FG44" s="2"/>
      <c r="FH44" s="1"/>
      <c r="FI44" s="1"/>
      <c r="FJ44" s="5"/>
      <c r="FK44" s="5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2"/>
      <c r="FX44" s="2"/>
      <c r="FY44" s="2"/>
      <c r="FZ44" s="2"/>
      <c r="GA44" s="1"/>
      <c r="GB44" s="11" t="s">
        <v>44</v>
      </c>
      <c r="GC44" s="2"/>
      <c r="GD44" s="1"/>
      <c r="GE44" s="2"/>
      <c r="GF44" s="2"/>
      <c r="GG44" s="2"/>
      <c r="GH44" s="2"/>
      <c r="GI44" s="2"/>
      <c r="GJ44" s="2"/>
      <c r="GK44" s="2"/>
      <c r="GL44" s="1"/>
      <c r="GM44" s="1"/>
      <c r="GN44" s="5"/>
      <c r="GO44" s="5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2"/>
      <c r="HB44" s="2"/>
      <c r="HC44" s="2"/>
      <c r="HD44" s="2"/>
      <c r="HE44" s="1"/>
      <c r="HF44" s="11" t="s">
        <v>44</v>
      </c>
      <c r="HG44" s="2"/>
      <c r="HH44" s="1"/>
      <c r="HI44" s="1"/>
      <c r="HJ44" s="2"/>
      <c r="HK44" s="2"/>
      <c r="HL44" s="2"/>
      <c r="HM44" s="2"/>
      <c r="HN44" s="2"/>
      <c r="HO44" s="1"/>
      <c r="HP44" s="1"/>
      <c r="HQ44" s="5"/>
      <c r="HR44" s="5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2"/>
      <c r="IF44" s="2"/>
      <c r="IG44" s="2"/>
      <c r="IH44" s="2"/>
      <c r="II44" s="1"/>
      <c r="IJ44" s="11" t="s">
        <v>44</v>
      </c>
      <c r="IK44" s="2"/>
      <c r="IL44" s="1"/>
      <c r="IM44" s="1"/>
      <c r="IN44" s="1"/>
      <c r="IO44" s="2"/>
      <c r="IP44" s="2"/>
      <c r="IQ44" s="2"/>
      <c r="IR44" s="2"/>
      <c r="IS44" s="2"/>
      <c r="IT44" s="1"/>
      <c r="IU44" s="1"/>
      <c r="IV44" s="5"/>
      <c r="IW44" s="5"/>
      <c r="IX44" s="5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2"/>
      <c r="JK44" s="2"/>
      <c r="JL44" s="2"/>
      <c r="JM44" s="2"/>
      <c r="JN44" s="1"/>
      <c r="JO44" s="11" t="s">
        <v>44</v>
      </c>
      <c r="JP44" s="2"/>
      <c r="JQ44" s="1"/>
      <c r="JR44" s="1"/>
      <c r="JS44" s="1"/>
      <c r="JT44" s="2"/>
      <c r="JU44" s="2"/>
      <c r="JV44" s="2"/>
      <c r="JW44" s="2"/>
      <c r="JX44" s="2"/>
      <c r="JY44" s="1"/>
      <c r="JZ44" s="1"/>
      <c r="KA44" s="5"/>
      <c r="KB44" s="5"/>
      <c r="KC44" s="5"/>
      <c r="KD44" s="1"/>
      <c r="KE44" s="1"/>
      <c r="KF44" s="1"/>
      <c r="KG44" s="1"/>
      <c r="KH44" s="1"/>
      <c r="KK44" s="1"/>
      <c r="KL44" s="1"/>
      <c r="KM44" s="1"/>
      <c r="KN44" s="1"/>
      <c r="KO44" s="2"/>
      <c r="KP44" s="2"/>
      <c r="KQ44" s="2"/>
      <c r="KR44" s="2"/>
      <c r="KS44" s="1"/>
      <c r="KT44" s="11" t="s">
        <v>44</v>
      </c>
      <c r="KU44" s="2"/>
      <c r="KV44" s="1"/>
      <c r="KW44" s="1"/>
      <c r="KX44" s="1"/>
      <c r="KY44" s="2"/>
      <c r="KZ44" s="2"/>
      <c r="LA44" s="2"/>
      <c r="LB44" s="2"/>
      <c r="LC44" s="2"/>
      <c r="LD44" s="1"/>
      <c r="LE44" s="1"/>
      <c r="LF44" s="5"/>
      <c r="LG44" s="5"/>
      <c r="LH44" s="5"/>
      <c r="LI44" s="1"/>
      <c r="LJ44" s="1"/>
      <c r="LK44" s="1"/>
      <c r="LL44" s="1"/>
      <c r="LM44" s="1"/>
      <c r="LY44" s="656" t="s">
        <v>548</v>
      </c>
    </row>
    <row r="45" spans="2:337" ht="15.75" hidden="1" customHeight="1">
      <c r="B45" s="1"/>
      <c r="C45" s="1"/>
      <c r="D45" s="2"/>
      <c r="E45" s="2"/>
      <c r="F45" s="2"/>
      <c r="G45" s="2"/>
      <c r="H45" s="1"/>
      <c r="I45" s="11" t="s">
        <v>45</v>
      </c>
      <c r="J45" s="2"/>
      <c r="K45" s="1"/>
      <c r="L45" s="1"/>
      <c r="M45" s="1"/>
      <c r="N45" s="2"/>
      <c r="O45" s="2"/>
      <c r="P45" s="2"/>
      <c r="Q45" s="2"/>
      <c r="R45" s="2"/>
      <c r="S45" s="1"/>
      <c r="T45" s="1"/>
      <c r="U45" s="5"/>
      <c r="V45" s="5"/>
      <c r="W45" s="5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2"/>
      <c r="AI45" s="2"/>
      <c r="AJ45" s="1"/>
      <c r="AK45" s="2"/>
      <c r="AL45" s="1"/>
      <c r="AM45" s="11" t="s">
        <v>45</v>
      </c>
      <c r="AN45" s="2"/>
      <c r="AO45" s="1"/>
      <c r="AP45" s="2"/>
      <c r="AQ45" s="2"/>
      <c r="AR45" s="2"/>
      <c r="AS45" s="2"/>
      <c r="AT45" s="2"/>
      <c r="AU45" s="2"/>
      <c r="AV45" s="2"/>
      <c r="AW45" s="1"/>
      <c r="AX45" s="5"/>
      <c r="AY45" s="5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2"/>
      <c r="BK45" s="2"/>
      <c r="BL45" s="1"/>
      <c r="BM45" s="2"/>
      <c r="BN45" s="1"/>
      <c r="BO45" s="11" t="s">
        <v>45</v>
      </c>
      <c r="BP45" s="2"/>
      <c r="BQ45" s="1"/>
      <c r="BR45" s="2"/>
      <c r="BS45" s="2"/>
      <c r="BT45" s="2"/>
      <c r="BU45" s="2"/>
      <c r="BV45" s="2"/>
      <c r="BW45" s="2"/>
      <c r="BX45" s="2"/>
      <c r="BY45" s="1"/>
      <c r="BZ45" s="1"/>
      <c r="CA45" s="5"/>
      <c r="CB45" s="5"/>
      <c r="CC45" s="1"/>
      <c r="CD45" s="1"/>
      <c r="CE45" s="1"/>
      <c r="CF45" s="1"/>
      <c r="CG45" s="1"/>
      <c r="CH45" s="1"/>
      <c r="CJ45" s="1"/>
      <c r="CK45" s="1"/>
      <c r="CL45" s="1"/>
      <c r="CM45" s="2"/>
      <c r="CN45" s="2"/>
      <c r="CO45" s="1"/>
      <c r="CP45" s="2"/>
      <c r="CQ45" s="1"/>
      <c r="CR45" s="11" t="s">
        <v>45</v>
      </c>
      <c r="CS45" s="2"/>
      <c r="CT45" s="1"/>
      <c r="CU45" s="2"/>
      <c r="CV45" s="2"/>
      <c r="CW45" s="2"/>
      <c r="CX45" s="2"/>
      <c r="CY45" s="2"/>
      <c r="CZ45" s="2"/>
      <c r="DA45" s="2"/>
      <c r="DB45" s="1"/>
      <c r="DC45" s="1"/>
      <c r="DD45" s="5"/>
      <c r="DE45" s="5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2"/>
      <c r="DQ45" s="2"/>
      <c r="DR45" s="1"/>
      <c r="DS45" s="2"/>
      <c r="DT45" s="1"/>
      <c r="DU45" s="11" t="s">
        <v>45</v>
      </c>
      <c r="DV45" s="2"/>
      <c r="DW45" s="1"/>
      <c r="DX45" s="2"/>
      <c r="DY45" s="2"/>
      <c r="DZ45" s="2"/>
      <c r="EA45" s="2"/>
      <c r="EB45" s="2"/>
      <c r="EC45" s="2"/>
      <c r="ED45" s="2"/>
      <c r="EE45" s="1"/>
      <c r="EF45" s="1"/>
      <c r="EG45" s="5"/>
      <c r="EH45" s="5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2"/>
      <c r="ET45" s="2"/>
      <c r="EU45" s="1"/>
      <c r="EV45" s="2"/>
      <c r="EW45" s="1"/>
      <c r="EX45" s="11" t="s">
        <v>45</v>
      </c>
      <c r="EY45" s="2"/>
      <c r="EZ45" s="1"/>
      <c r="FA45" s="2"/>
      <c r="FB45" s="2"/>
      <c r="FC45" s="2"/>
      <c r="FD45" s="2"/>
      <c r="FE45" s="2"/>
      <c r="FF45" s="2"/>
      <c r="FG45" s="2"/>
      <c r="FH45" s="1"/>
      <c r="FI45" s="1"/>
      <c r="FJ45" s="5"/>
      <c r="FK45" s="5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2"/>
      <c r="FX45" s="2"/>
      <c r="FY45" s="2"/>
      <c r="FZ45" s="2"/>
      <c r="GA45" s="1"/>
      <c r="GB45" s="11" t="s">
        <v>45</v>
      </c>
      <c r="GC45" s="2"/>
      <c r="GD45" s="1"/>
      <c r="GE45" s="2"/>
      <c r="GF45" s="2"/>
      <c r="GG45" s="2"/>
      <c r="GH45" s="2"/>
      <c r="GI45" s="2"/>
      <c r="GJ45" s="2"/>
      <c r="GK45" s="2"/>
      <c r="GL45" s="1"/>
      <c r="GM45" s="1"/>
      <c r="GN45" s="5"/>
      <c r="GO45" s="5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2"/>
      <c r="HB45" s="2"/>
      <c r="HC45" s="2"/>
      <c r="HD45" s="2"/>
      <c r="HE45" s="1"/>
      <c r="HF45" s="11" t="s">
        <v>45</v>
      </c>
      <c r="HG45" s="2"/>
      <c r="HH45" s="1"/>
      <c r="HI45" s="1"/>
      <c r="HJ45" s="2"/>
      <c r="HK45" s="2"/>
      <c r="HL45" s="2"/>
      <c r="HM45" s="2"/>
      <c r="HN45" s="2"/>
      <c r="HO45" s="1"/>
      <c r="HP45" s="1"/>
      <c r="HQ45" s="5"/>
      <c r="HR45" s="5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2"/>
      <c r="IF45" s="2"/>
      <c r="IG45" s="2"/>
      <c r="IH45" s="2"/>
      <c r="II45" s="1"/>
      <c r="IJ45" s="11" t="s">
        <v>45</v>
      </c>
      <c r="IK45" s="2"/>
      <c r="IL45" s="1"/>
      <c r="IM45" s="1"/>
      <c r="IN45" s="1"/>
      <c r="IO45" s="2"/>
      <c r="IP45" s="2"/>
      <c r="IQ45" s="2"/>
      <c r="IR45" s="2"/>
      <c r="IS45" s="2"/>
      <c r="IT45" s="1"/>
      <c r="IU45" s="1"/>
      <c r="IV45" s="5"/>
      <c r="IW45" s="5"/>
      <c r="IX45" s="5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2"/>
      <c r="JK45" s="2"/>
      <c r="JL45" s="2"/>
      <c r="JM45" s="2"/>
      <c r="JN45" s="1"/>
      <c r="JO45" s="11" t="s">
        <v>45</v>
      </c>
      <c r="JP45" s="2"/>
      <c r="JQ45" s="1"/>
      <c r="JR45" s="1"/>
      <c r="JS45" s="1"/>
      <c r="JT45" s="2"/>
      <c r="JU45" s="2"/>
      <c r="JV45" s="2"/>
      <c r="JW45" s="2"/>
      <c r="JX45" s="2"/>
      <c r="JY45" s="1"/>
      <c r="JZ45" s="1"/>
      <c r="KA45" s="5"/>
      <c r="KB45" s="5"/>
      <c r="KC45" s="5"/>
      <c r="KD45" s="1"/>
      <c r="KE45" s="1"/>
      <c r="KF45" s="1"/>
      <c r="KG45" s="1"/>
      <c r="KH45" s="1"/>
      <c r="KK45" s="1"/>
      <c r="KL45" s="1"/>
      <c r="KM45" s="1"/>
      <c r="KN45" s="1"/>
      <c r="KO45" s="2"/>
      <c r="KP45" s="2"/>
      <c r="KQ45" s="2"/>
      <c r="KR45" s="2"/>
      <c r="KS45" s="1"/>
      <c r="KT45" s="11" t="s">
        <v>45</v>
      </c>
      <c r="KU45" s="2"/>
      <c r="KV45" s="1"/>
      <c r="KW45" s="1"/>
      <c r="KX45" s="1"/>
      <c r="KY45" s="2"/>
      <c r="KZ45" s="2"/>
      <c r="LA45" s="2"/>
      <c r="LB45" s="2"/>
      <c r="LC45" s="2"/>
      <c r="LD45" s="1"/>
      <c r="LE45" s="1"/>
      <c r="LF45" s="5"/>
      <c r="LG45" s="5"/>
      <c r="LH45" s="5"/>
      <c r="LI45" s="1"/>
      <c r="LJ45" s="1"/>
      <c r="LK45" s="1"/>
      <c r="LL45" s="1"/>
      <c r="LM45" s="1"/>
      <c r="LY45" s="656" t="s">
        <v>9</v>
      </c>
    </row>
    <row r="46" spans="2:337" ht="15.75" hidden="1" customHeight="1">
      <c r="B46" s="1"/>
      <c r="C46" s="1"/>
      <c r="D46" s="2"/>
      <c r="E46" s="2"/>
      <c r="F46" s="2"/>
      <c r="G46" s="2"/>
      <c r="H46" s="1"/>
      <c r="I46" s="11" t="s">
        <v>46</v>
      </c>
      <c r="J46" s="2"/>
      <c r="K46" s="1"/>
      <c r="L46" s="1"/>
      <c r="M46" s="1"/>
      <c r="N46" s="2"/>
      <c r="O46" s="2"/>
      <c r="P46" s="2"/>
      <c r="Q46" s="2"/>
      <c r="R46" s="2"/>
      <c r="S46" s="1"/>
      <c r="T46" s="1"/>
      <c r="U46" s="5"/>
      <c r="V46" s="5"/>
      <c r="W46" s="5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  <c r="AI46" s="2"/>
      <c r="AJ46" s="1"/>
      <c r="AK46" s="2"/>
      <c r="AL46" s="1"/>
      <c r="AM46" s="11" t="s">
        <v>46</v>
      </c>
      <c r="AN46" s="2"/>
      <c r="AO46" s="1"/>
      <c r="AP46" s="2"/>
      <c r="AQ46" s="2"/>
      <c r="AR46" s="2"/>
      <c r="AS46" s="2"/>
      <c r="AT46" s="2"/>
      <c r="AU46" s="2"/>
      <c r="AV46" s="2"/>
      <c r="AW46" s="1"/>
      <c r="AX46" s="5"/>
      <c r="AY46" s="5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2"/>
      <c r="BK46" s="2"/>
      <c r="BL46" s="1"/>
      <c r="BM46" s="2"/>
      <c r="BN46" s="1"/>
      <c r="BO46" s="11" t="s">
        <v>46</v>
      </c>
      <c r="BP46" s="2"/>
      <c r="BQ46" s="1"/>
      <c r="BR46" s="2"/>
      <c r="BS46" s="2"/>
      <c r="BT46" s="2"/>
      <c r="BU46" s="2"/>
      <c r="BV46" s="2"/>
      <c r="BW46" s="2"/>
      <c r="BX46" s="2"/>
      <c r="BY46" s="1"/>
      <c r="BZ46" s="1"/>
      <c r="CA46" s="5"/>
      <c r="CB46" s="5"/>
      <c r="CC46" s="1"/>
      <c r="CD46" s="1"/>
      <c r="CE46" s="1"/>
      <c r="CF46" s="1"/>
      <c r="CG46" s="1"/>
      <c r="CH46" s="1"/>
      <c r="CJ46" s="1"/>
      <c r="CK46" s="1"/>
      <c r="CL46" s="1"/>
      <c r="CM46" s="2"/>
      <c r="CN46" s="2"/>
      <c r="CO46" s="1"/>
      <c r="CP46" s="2"/>
      <c r="CQ46" s="1"/>
      <c r="CR46" s="11" t="s">
        <v>46</v>
      </c>
      <c r="CS46" s="2"/>
      <c r="CT46" s="1"/>
      <c r="CU46" s="2"/>
      <c r="CV46" s="2"/>
      <c r="CW46" s="2"/>
      <c r="CX46" s="2"/>
      <c r="CY46" s="2"/>
      <c r="CZ46" s="2"/>
      <c r="DA46" s="2"/>
      <c r="DB46" s="1"/>
      <c r="DC46" s="1"/>
      <c r="DD46" s="5"/>
      <c r="DE46" s="5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2"/>
      <c r="DQ46" s="2"/>
      <c r="DR46" s="1"/>
      <c r="DS46" s="2"/>
      <c r="DT46" s="1"/>
      <c r="DU46" s="11" t="s">
        <v>46</v>
      </c>
      <c r="DV46" s="2"/>
      <c r="DW46" s="1"/>
      <c r="DX46" s="2"/>
      <c r="DY46" s="2"/>
      <c r="DZ46" s="2"/>
      <c r="EA46" s="2"/>
      <c r="EB46" s="2"/>
      <c r="EC46" s="2"/>
      <c r="ED46" s="2"/>
      <c r="EE46" s="1"/>
      <c r="EF46" s="1"/>
      <c r="EG46" s="5"/>
      <c r="EH46" s="5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2"/>
      <c r="ET46" s="2"/>
      <c r="EU46" s="1"/>
      <c r="EV46" s="2"/>
      <c r="EW46" s="1"/>
      <c r="EX46" s="11" t="s">
        <v>46</v>
      </c>
      <c r="EY46" s="2"/>
      <c r="EZ46" s="1"/>
      <c r="FA46" s="2"/>
      <c r="FB46" s="2"/>
      <c r="FC46" s="2"/>
      <c r="FD46" s="2"/>
      <c r="FE46" s="2"/>
      <c r="FF46" s="2"/>
      <c r="FG46" s="2"/>
      <c r="FH46" s="1"/>
      <c r="FI46" s="1"/>
      <c r="FJ46" s="5"/>
      <c r="FK46" s="5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2"/>
      <c r="FX46" s="2"/>
      <c r="FY46" s="2"/>
      <c r="FZ46" s="2"/>
      <c r="GA46" s="1"/>
      <c r="GB46" s="11" t="s">
        <v>46</v>
      </c>
      <c r="GC46" s="2"/>
      <c r="GD46" s="1"/>
      <c r="GE46" s="2"/>
      <c r="GF46" s="2"/>
      <c r="GG46" s="2"/>
      <c r="GH46" s="2"/>
      <c r="GI46" s="2"/>
      <c r="GJ46" s="2"/>
      <c r="GK46" s="2"/>
      <c r="GL46" s="1"/>
      <c r="GM46" s="1"/>
      <c r="GN46" s="5"/>
      <c r="GO46" s="5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2"/>
      <c r="HB46" s="2"/>
      <c r="HC46" s="2"/>
      <c r="HD46" s="2"/>
      <c r="HE46" s="1"/>
      <c r="HF46" s="11" t="s">
        <v>46</v>
      </c>
      <c r="HG46" s="2"/>
      <c r="HH46" s="1"/>
      <c r="HI46" s="1"/>
      <c r="HJ46" s="2"/>
      <c r="HK46" s="2"/>
      <c r="HL46" s="2"/>
      <c r="HM46" s="2"/>
      <c r="HN46" s="2"/>
      <c r="HO46" s="1"/>
      <c r="HP46" s="1"/>
      <c r="HQ46" s="5"/>
      <c r="HR46" s="5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2"/>
      <c r="IF46" s="2"/>
      <c r="IG46" s="2"/>
      <c r="IH46" s="2"/>
      <c r="II46" s="1"/>
      <c r="IJ46" s="11" t="s">
        <v>46</v>
      </c>
      <c r="IK46" s="2"/>
      <c r="IL46" s="1"/>
      <c r="IM46" s="1"/>
      <c r="IN46" s="1"/>
      <c r="IO46" s="2"/>
      <c r="IP46" s="2"/>
      <c r="IQ46" s="2"/>
      <c r="IR46" s="2"/>
      <c r="IS46" s="2"/>
      <c r="IT46" s="1"/>
      <c r="IU46" s="1"/>
      <c r="IV46" s="5"/>
      <c r="IW46" s="5"/>
      <c r="IX46" s="5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2"/>
      <c r="JK46" s="2"/>
      <c r="JL46" s="2"/>
      <c r="JM46" s="2"/>
      <c r="JN46" s="1"/>
      <c r="JO46" s="11" t="s">
        <v>46</v>
      </c>
      <c r="JP46" s="2"/>
      <c r="JQ46" s="1"/>
      <c r="JR46" s="1"/>
      <c r="JS46" s="1"/>
      <c r="JT46" s="2"/>
      <c r="JU46" s="2"/>
      <c r="JV46" s="2"/>
      <c r="JW46" s="2"/>
      <c r="JX46" s="2"/>
      <c r="JY46" s="1"/>
      <c r="JZ46" s="1"/>
      <c r="KA46" s="5"/>
      <c r="KB46" s="5"/>
      <c r="KC46" s="5"/>
      <c r="KD46" s="1"/>
      <c r="KE46" s="1"/>
      <c r="KF46" s="1"/>
      <c r="KG46" s="1"/>
      <c r="KH46" s="1"/>
      <c r="KK46" s="1"/>
      <c r="KL46" s="1"/>
      <c r="KM46" s="1"/>
      <c r="KN46" s="1"/>
      <c r="KO46" s="2"/>
      <c r="KP46" s="2"/>
      <c r="KQ46" s="2"/>
      <c r="KR46" s="2"/>
      <c r="KS46" s="1"/>
      <c r="KT46" s="11" t="s">
        <v>46</v>
      </c>
      <c r="KU46" s="2"/>
      <c r="KV46" s="1"/>
      <c r="KW46" s="1"/>
      <c r="KX46" s="1"/>
      <c r="KY46" s="2"/>
      <c r="KZ46" s="2"/>
      <c r="LA46" s="2"/>
      <c r="LB46" s="2"/>
      <c r="LC46" s="2"/>
      <c r="LD46" s="1"/>
      <c r="LE46" s="1"/>
      <c r="LF46" s="5"/>
      <c r="LG46" s="5"/>
      <c r="LH46" s="5"/>
      <c r="LI46" s="1"/>
      <c r="LJ46" s="1"/>
      <c r="LK46" s="1"/>
      <c r="LL46" s="1"/>
      <c r="LM46" s="1"/>
      <c r="LY46" s="656" t="s">
        <v>259</v>
      </c>
    </row>
    <row r="47" spans="2:337" ht="15.75" hidden="1" customHeight="1">
      <c r="B47" s="1"/>
      <c r="C47" s="1"/>
      <c r="D47" s="2"/>
      <c r="E47" s="2"/>
      <c r="F47" s="2"/>
      <c r="G47" s="2"/>
      <c r="H47" s="1"/>
      <c r="I47" s="11" t="s">
        <v>47</v>
      </c>
      <c r="J47" s="2"/>
      <c r="K47" s="1"/>
      <c r="L47" s="1"/>
      <c r="M47" s="1"/>
      <c r="N47" s="2"/>
      <c r="O47" s="2"/>
      <c r="P47" s="2"/>
      <c r="Q47" s="2"/>
      <c r="R47" s="2"/>
      <c r="S47" s="1"/>
      <c r="T47" s="1"/>
      <c r="U47" s="5"/>
      <c r="V47" s="5"/>
      <c r="W47" s="5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2"/>
      <c r="AI47" s="2"/>
      <c r="AJ47" s="1"/>
      <c r="AK47" s="2"/>
      <c r="AL47" s="1"/>
      <c r="AM47" s="11" t="s">
        <v>47</v>
      </c>
      <c r="AN47" s="2"/>
      <c r="AO47" s="1"/>
      <c r="AP47" s="2"/>
      <c r="AQ47" s="2"/>
      <c r="AR47" s="2"/>
      <c r="AS47" s="2"/>
      <c r="AT47" s="2"/>
      <c r="AU47" s="2"/>
      <c r="AV47" s="2"/>
      <c r="AW47" s="1"/>
      <c r="AX47" s="5"/>
      <c r="AY47" s="5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2"/>
      <c r="BK47" s="2"/>
      <c r="BL47" s="1"/>
      <c r="BM47" s="2"/>
      <c r="BN47" s="1"/>
      <c r="BO47" s="11" t="s">
        <v>47</v>
      </c>
      <c r="BP47" s="2"/>
      <c r="BQ47" s="1"/>
      <c r="BR47" s="2"/>
      <c r="BS47" s="2"/>
      <c r="BT47" s="2"/>
      <c r="BU47" s="2"/>
      <c r="BV47" s="2"/>
      <c r="BW47" s="2"/>
      <c r="BX47" s="2"/>
      <c r="BY47" s="1"/>
      <c r="BZ47" s="1"/>
      <c r="CA47" s="5"/>
      <c r="CB47" s="5"/>
      <c r="CC47" s="1"/>
      <c r="CD47" s="1"/>
      <c r="CE47" s="1"/>
      <c r="CF47" s="1"/>
      <c r="CG47" s="1"/>
      <c r="CH47" s="1"/>
      <c r="CJ47" s="1"/>
      <c r="CK47" s="1"/>
      <c r="CL47" s="1"/>
      <c r="CM47" s="2"/>
      <c r="CN47" s="2"/>
      <c r="CO47" s="1"/>
      <c r="CP47" s="2"/>
      <c r="CQ47" s="1"/>
      <c r="CR47" s="11" t="s">
        <v>47</v>
      </c>
      <c r="CS47" s="2"/>
      <c r="CT47" s="1"/>
      <c r="CU47" s="2"/>
      <c r="CV47" s="2"/>
      <c r="CW47" s="2"/>
      <c r="CX47" s="2"/>
      <c r="CY47" s="2"/>
      <c r="CZ47" s="2"/>
      <c r="DA47" s="2"/>
      <c r="DB47" s="1"/>
      <c r="DC47" s="1"/>
      <c r="DD47" s="5"/>
      <c r="DE47" s="5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2"/>
      <c r="DQ47" s="2"/>
      <c r="DR47" s="1"/>
      <c r="DS47" s="2"/>
      <c r="DT47" s="1"/>
      <c r="DU47" s="11" t="s">
        <v>47</v>
      </c>
      <c r="DV47" s="2"/>
      <c r="DW47" s="1"/>
      <c r="DX47" s="2"/>
      <c r="DY47" s="2"/>
      <c r="DZ47" s="2"/>
      <c r="EA47" s="2"/>
      <c r="EB47" s="2"/>
      <c r="EC47" s="2"/>
      <c r="ED47" s="2"/>
      <c r="EE47" s="1"/>
      <c r="EF47" s="1"/>
      <c r="EG47" s="5"/>
      <c r="EH47" s="5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2"/>
      <c r="ET47" s="2"/>
      <c r="EU47" s="1"/>
      <c r="EV47" s="2"/>
      <c r="EW47" s="1"/>
      <c r="EX47" s="11" t="s">
        <v>47</v>
      </c>
      <c r="EY47" s="2"/>
      <c r="EZ47" s="1"/>
      <c r="FA47" s="2"/>
      <c r="FB47" s="2"/>
      <c r="FC47" s="2"/>
      <c r="FD47" s="2"/>
      <c r="FE47" s="2"/>
      <c r="FF47" s="2"/>
      <c r="FG47" s="2"/>
      <c r="FH47" s="1"/>
      <c r="FI47" s="1"/>
      <c r="FJ47" s="5"/>
      <c r="FK47" s="5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2"/>
      <c r="FX47" s="2"/>
      <c r="FY47" s="2"/>
      <c r="FZ47" s="2"/>
      <c r="GA47" s="1"/>
      <c r="GB47" s="11" t="s">
        <v>47</v>
      </c>
      <c r="GC47" s="2"/>
      <c r="GD47" s="1"/>
      <c r="GE47" s="2"/>
      <c r="GF47" s="2"/>
      <c r="GG47" s="2"/>
      <c r="GH47" s="2"/>
      <c r="GI47" s="2"/>
      <c r="GJ47" s="2"/>
      <c r="GK47" s="2"/>
      <c r="GL47" s="1"/>
      <c r="GM47" s="1"/>
      <c r="GN47" s="5"/>
      <c r="GO47" s="5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2"/>
      <c r="HB47" s="2"/>
      <c r="HC47" s="2"/>
      <c r="HD47" s="2"/>
      <c r="HE47" s="1"/>
      <c r="HF47" s="11" t="s">
        <v>47</v>
      </c>
      <c r="HG47" s="2"/>
      <c r="HH47" s="1"/>
      <c r="HI47" s="1"/>
      <c r="HJ47" s="2"/>
      <c r="HK47" s="2"/>
      <c r="HL47" s="2"/>
      <c r="HM47" s="2"/>
      <c r="HN47" s="2"/>
      <c r="HO47" s="1"/>
      <c r="HP47" s="1"/>
      <c r="HQ47" s="5"/>
      <c r="HR47" s="5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2"/>
      <c r="IF47" s="2"/>
      <c r="IG47" s="2"/>
      <c r="IH47" s="2"/>
      <c r="II47" s="1"/>
      <c r="IJ47" s="11" t="s">
        <v>47</v>
      </c>
      <c r="IK47" s="2"/>
      <c r="IL47" s="1"/>
      <c r="IM47" s="1"/>
      <c r="IN47" s="1"/>
      <c r="IO47" s="2"/>
      <c r="IP47" s="2"/>
      <c r="IQ47" s="2"/>
      <c r="IR47" s="2"/>
      <c r="IS47" s="2"/>
      <c r="IT47" s="1"/>
      <c r="IU47" s="1"/>
      <c r="IV47" s="5"/>
      <c r="IW47" s="5"/>
      <c r="IX47" s="5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2"/>
      <c r="JK47" s="2"/>
      <c r="JL47" s="2"/>
      <c r="JM47" s="2"/>
      <c r="JN47" s="1"/>
      <c r="JO47" s="11" t="s">
        <v>47</v>
      </c>
      <c r="JP47" s="2"/>
      <c r="JQ47" s="1"/>
      <c r="JR47" s="1"/>
      <c r="JS47" s="1"/>
      <c r="JT47" s="2"/>
      <c r="JU47" s="2"/>
      <c r="JV47" s="2"/>
      <c r="JW47" s="2"/>
      <c r="JX47" s="2"/>
      <c r="JY47" s="1"/>
      <c r="JZ47" s="1"/>
      <c r="KA47" s="5"/>
      <c r="KB47" s="5"/>
      <c r="KC47" s="5"/>
      <c r="KD47" s="1"/>
      <c r="KE47" s="1"/>
      <c r="KF47" s="1"/>
      <c r="KG47" s="1"/>
      <c r="KH47" s="1"/>
      <c r="KK47" s="1"/>
      <c r="KL47" s="1"/>
      <c r="KM47" s="1"/>
      <c r="KN47" s="1"/>
      <c r="KO47" s="2"/>
      <c r="KP47" s="2"/>
      <c r="KQ47" s="2"/>
      <c r="KR47" s="2"/>
      <c r="KS47" s="1"/>
      <c r="KT47" s="11" t="s">
        <v>47</v>
      </c>
      <c r="KU47" s="2"/>
      <c r="KV47" s="1"/>
      <c r="KW47" s="1"/>
      <c r="KX47" s="1"/>
      <c r="KY47" s="2"/>
      <c r="KZ47" s="2"/>
      <c r="LA47" s="2"/>
      <c r="LB47" s="2"/>
      <c r="LC47" s="2"/>
      <c r="LD47" s="1"/>
      <c r="LE47" s="1"/>
      <c r="LF47" s="5"/>
      <c r="LG47" s="5"/>
      <c r="LH47" s="5"/>
      <c r="LI47" s="1"/>
      <c r="LJ47" s="1"/>
      <c r="LK47" s="1"/>
      <c r="LL47" s="1"/>
      <c r="LM47" s="1"/>
      <c r="LY47" s="656" t="s">
        <v>258</v>
      </c>
    </row>
    <row r="48" spans="2:337" ht="15.75" hidden="1" customHeight="1">
      <c r="B48" s="1"/>
      <c r="C48" s="1"/>
      <c r="D48" s="2"/>
      <c r="E48" s="2"/>
      <c r="F48" s="2"/>
      <c r="G48" s="2"/>
      <c r="H48" s="1"/>
      <c r="I48" s="11" t="s">
        <v>658</v>
      </c>
      <c r="J48" s="2"/>
      <c r="K48" s="1"/>
      <c r="L48" s="1"/>
      <c r="M48" s="1"/>
      <c r="N48" s="2"/>
      <c r="O48" s="2"/>
      <c r="P48" s="2"/>
      <c r="Q48" s="2"/>
      <c r="R48" s="2"/>
      <c r="S48" s="1"/>
      <c r="T48" s="1"/>
      <c r="U48" s="5"/>
      <c r="V48" s="5"/>
      <c r="W48" s="5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2"/>
      <c r="AI48" s="2"/>
      <c r="AJ48" s="1"/>
      <c r="AK48" s="2"/>
      <c r="AL48" s="1"/>
      <c r="AM48" s="11" t="s">
        <v>658</v>
      </c>
      <c r="AN48" s="2"/>
      <c r="AO48" s="1"/>
      <c r="AP48" s="2"/>
      <c r="AQ48" s="2"/>
      <c r="AR48" s="2"/>
      <c r="AS48" s="2"/>
      <c r="AT48" s="2"/>
      <c r="AU48" s="2"/>
      <c r="AV48" s="2"/>
      <c r="AW48" s="1"/>
      <c r="AX48" s="5"/>
      <c r="AY48" s="5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2"/>
      <c r="BK48" s="2"/>
      <c r="BL48" s="1"/>
      <c r="BM48" s="2"/>
      <c r="BN48" s="1"/>
      <c r="BO48" s="11" t="s">
        <v>658</v>
      </c>
      <c r="BP48" s="2"/>
      <c r="BQ48" s="1"/>
      <c r="BR48" s="2"/>
      <c r="BS48" s="2"/>
      <c r="BT48" s="2"/>
      <c r="BU48" s="2"/>
      <c r="BV48" s="2"/>
      <c r="BW48" s="2"/>
      <c r="BX48" s="2"/>
      <c r="BY48" s="1"/>
      <c r="BZ48" s="1"/>
      <c r="CA48" s="5"/>
      <c r="CB48" s="5"/>
      <c r="CC48" s="1"/>
      <c r="CD48" s="1"/>
      <c r="CE48" s="1"/>
      <c r="CF48" s="1"/>
      <c r="CG48" s="1"/>
      <c r="CH48" s="1"/>
      <c r="CJ48" s="1"/>
      <c r="CK48" s="1"/>
      <c r="CL48" s="1"/>
      <c r="CM48" s="2"/>
      <c r="CN48" s="2"/>
      <c r="CO48" s="1"/>
      <c r="CP48" s="2"/>
      <c r="CQ48" s="1"/>
      <c r="CR48" s="11" t="s">
        <v>658</v>
      </c>
      <c r="CS48" s="2"/>
      <c r="CT48" s="1"/>
      <c r="CU48" s="2"/>
      <c r="CV48" s="2"/>
      <c r="CW48" s="2"/>
      <c r="CX48" s="2"/>
      <c r="CY48" s="2"/>
      <c r="CZ48" s="2"/>
      <c r="DA48" s="2"/>
      <c r="DB48" s="1"/>
      <c r="DC48" s="1"/>
      <c r="DD48" s="5"/>
      <c r="DE48" s="5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2"/>
      <c r="DQ48" s="2"/>
      <c r="DR48" s="1"/>
      <c r="DS48" s="2"/>
      <c r="DT48" s="1"/>
      <c r="DU48" s="11" t="s">
        <v>658</v>
      </c>
      <c r="DV48" s="2"/>
      <c r="DW48" s="1"/>
      <c r="DX48" s="2"/>
      <c r="DY48" s="2"/>
      <c r="DZ48" s="2"/>
      <c r="EA48" s="2"/>
      <c r="EB48" s="2"/>
      <c r="EC48" s="2"/>
      <c r="ED48" s="2"/>
      <c r="EE48" s="1"/>
      <c r="EF48" s="1"/>
      <c r="EG48" s="5"/>
      <c r="EH48" s="5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2"/>
      <c r="ET48" s="2"/>
      <c r="EU48" s="1"/>
      <c r="EV48" s="2"/>
      <c r="EW48" s="1"/>
      <c r="EX48" s="11" t="s">
        <v>658</v>
      </c>
      <c r="EY48" s="2"/>
      <c r="EZ48" s="1"/>
      <c r="FA48" s="2"/>
      <c r="FB48" s="2"/>
      <c r="FC48" s="2"/>
      <c r="FD48" s="2"/>
      <c r="FE48" s="2"/>
      <c r="FF48" s="2"/>
      <c r="FG48" s="2"/>
      <c r="FH48" s="1"/>
      <c r="FI48" s="1"/>
      <c r="FJ48" s="5"/>
      <c r="FK48" s="5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2"/>
      <c r="FX48" s="2"/>
      <c r="FY48" s="2"/>
      <c r="FZ48" s="2"/>
      <c r="GA48" s="1"/>
      <c r="GB48" s="11" t="s">
        <v>658</v>
      </c>
      <c r="GC48" s="2"/>
      <c r="GD48" s="1"/>
      <c r="GE48" s="2"/>
      <c r="GF48" s="2"/>
      <c r="GG48" s="2"/>
      <c r="GH48" s="2"/>
      <c r="GI48" s="2"/>
      <c r="GJ48" s="2"/>
      <c r="GK48" s="2"/>
      <c r="GL48" s="1"/>
      <c r="GM48" s="1"/>
      <c r="GN48" s="5"/>
      <c r="GO48" s="5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2"/>
      <c r="HB48" s="2"/>
      <c r="HC48" s="2"/>
      <c r="HD48" s="2"/>
      <c r="HE48" s="1"/>
      <c r="HF48" s="11" t="s">
        <v>658</v>
      </c>
      <c r="HG48" s="2"/>
      <c r="HH48" s="1"/>
      <c r="HI48" s="1"/>
      <c r="HJ48" s="2"/>
      <c r="HK48" s="2"/>
      <c r="HL48" s="2"/>
      <c r="HM48" s="2"/>
      <c r="HN48" s="2"/>
      <c r="HO48" s="1"/>
      <c r="HP48" s="1"/>
      <c r="HQ48" s="5"/>
      <c r="HR48" s="5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2"/>
      <c r="IF48" s="2"/>
      <c r="IG48" s="2"/>
      <c r="IH48" s="2"/>
      <c r="II48" s="1"/>
      <c r="IJ48" s="11" t="s">
        <v>658</v>
      </c>
      <c r="IK48" s="2"/>
      <c r="IL48" s="1"/>
      <c r="IM48" s="1"/>
      <c r="IN48" s="1"/>
      <c r="IO48" s="2"/>
      <c r="IP48" s="2"/>
      <c r="IQ48" s="2"/>
      <c r="IR48" s="2"/>
      <c r="IS48" s="2"/>
      <c r="IT48" s="1"/>
      <c r="IU48" s="1"/>
      <c r="IV48" s="5"/>
      <c r="IW48" s="5"/>
      <c r="IX48" s="5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2"/>
      <c r="JK48" s="2"/>
      <c r="JL48" s="2"/>
      <c r="JM48" s="2"/>
      <c r="JN48" s="1"/>
      <c r="JO48" s="11" t="s">
        <v>658</v>
      </c>
      <c r="JP48" s="2"/>
      <c r="JQ48" s="1"/>
      <c r="JR48" s="1"/>
      <c r="JS48" s="1"/>
      <c r="JT48" s="2"/>
      <c r="JU48" s="2"/>
      <c r="JV48" s="2"/>
      <c r="JW48" s="2"/>
      <c r="JX48" s="2"/>
      <c r="JY48" s="1"/>
      <c r="JZ48" s="1"/>
      <c r="KA48" s="5"/>
      <c r="KB48" s="5"/>
      <c r="KC48" s="5"/>
      <c r="KD48" s="1"/>
      <c r="KE48" s="1"/>
      <c r="KF48" s="1"/>
      <c r="KG48" s="1"/>
      <c r="KH48" s="1"/>
      <c r="KK48" s="1"/>
      <c r="KL48" s="1"/>
      <c r="KM48" s="1"/>
      <c r="KN48" s="1"/>
      <c r="KO48" s="2"/>
      <c r="KP48" s="2"/>
      <c r="KQ48" s="2"/>
      <c r="KR48" s="2"/>
      <c r="KS48" s="1"/>
      <c r="KT48" s="11" t="s">
        <v>658</v>
      </c>
      <c r="KU48" s="2"/>
      <c r="KV48" s="1"/>
      <c r="KW48" s="1"/>
      <c r="KX48" s="1"/>
      <c r="KY48" s="2"/>
      <c r="KZ48" s="2"/>
      <c r="LA48" s="2"/>
      <c r="LB48" s="2"/>
      <c r="LC48" s="2"/>
      <c r="LD48" s="1"/>
      <c r="LE48" s="1"/>
      <c r="LF48" s="5"/>
      <c r="LG48" s="5"/>
      <c r="LH48" s="5"/>
      <c r="LI48" s="1"/>
      <c r="LJ48" s="1"/>
      <c r="LK48" s="1"/>
      <c r="LL48" s="1"/>
      <c r="LM48" s="1"/>
      <c r="LY48" s="656" t="s">
        <v>37</v>
      </c>
    </row>
    <row r="49" spans="1:388" ht="15.75" hidden="1" customHeight="1">
      <c r="B49" s="1"/>
      <c r="C49" s="1"/>
      <c r="D49" s="2"/>
      <c r="E49" s="2"/>
      <c r="F49" s="2"/>
      <c r="G49" s="2"/>
      <c r="H49" s="1"/>
      <c r="I49" s="11" t="s">
        <v>49</v>
      </c>
      <c r="J49" s="2"/>
      <c r="K49" s="1"/>
      <c r="L49" s="1"/>
      <c r="M49" s="1"/>
      <c r="N49" s="2"/>
      <c r="O49" s="2"/>
      <c r="P49" s="2"/>
      <c r="Q49" s="2"/>
      <c r="R49" s="2"/>
      <c r="S49" s="1"/>
      <c r="T49" s="1"/>
      <c r="U49" s="5"/>
      <c r="V49" s="5"/>
      <c r="W49" s="5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  <c r="AI49" s="2"/>
      <c r="AJ49" s="1"/>
      <c r="AK49" s="2"/>
      <c r="AL49" s="1"/>
      <c r="AM49" s="11" t="s">
        <v>49</v>
      </c>
      <c r="AN49" s="2"/>
      <c r="AO49" s="1"/>
      <c r="AP49" s="2"/>
      <c r="AQ49" s="2"/>
      <c r="AR49" s="2"/>
      <c r="AS49" s="2"/>
      <c r="AT49" s="2"/>
      <c r="AU49" s="2"/>
      <c r="AV49" s="2"/>
      <c r="AW49" s="1"/>
      <c r="AX49" s="5"/>
      <c r="AY49" s="5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2"/>
      <c r="BK49" s="2"/>
      <c r="BL49" s="1"/>
      <c r="BM49" s="2"/>
      <c r="BN49" s="1"/>
      <c r="BO49" s="11" t="s">
        <v>49</v>
      </c>
      <c r="BP49" s="2"/>
      <c r="BQ49" s="1"/>
      <c r="BR49" s="2"/>
      <c r="BS49" s="2"/>
      <c r="BT49" s="2"/>
      <c r="BU49" s="2"/>
      <c r="BV49" s="2"/>
      <c r="BW49" s="2"/>
      <c r="BX49" s="2"/>
      <c r="BY49" s="1"/>
      <c r="BZ49" s="1"/>
      <c r="CA49" s="5"/>
      <c r="CB49" s="5"/>
      <c r="CC49" s="1"/>
      <c r="CD49" s="1"/>
      <c r="CE49" s="1"/>
      <c r="CF49" s="1"/>
      <c r="CG49" s="1"/>
      <c r="CH49" s="1"/>
      <c r="CJ49" s="1"/>
      <c r="CK49" s="1"/>
      <c r="CL49" s="1"/>
      <c r="CM49" s="2"/>
      <c r="CN49" s="2"/>
      <c r="CO49" s="1"/>
      <c r="CP49" s="2"/>
      <c r="CQ49" s="1"/>
      <c r="CR49" s="11" t="s">
        <v>49</v>
      </c>
      <c r="CS49" s="2"/>
      <c r="CT49" s="1"/>
      <c r="CU49" s="2"/>
      <c r="CV49" s="2"/>
      <c r="CW49" s="2"/>
      <c r="CX49" s="2"/>
      <c r="CY49" s="2"/>
      <c r="CZ49" s="2"/>
      <c r="DA49" s="2"/>
      <c r="DB49" s="1"/>
      <c r="DC49" s="1"/>
      <c r="DD49" s="5"/>
      <c r="DE49" s="5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2"/>
      <c r="DQ49" s="2"/>
      <c r="DR49" s="1"/>
      <c r="DS49" s="2"/>
      <c r="DT49" s="1"/>
      <c r="DU49" s="11" t="s">
        <v>49</v>
      </c>
      <c r="DV49" s="2"/>
      <c r="DW49" s="1"/>
      <c r="DX49" s="2"/>
      <c r="DY49" s="2"/>
      <c r="DZ49" s="2"/>
      <c r="EA49" s="2"/>
      <c r="EB49" s="2"/>
      <c r="EC49" s="2"/>
      <c r="ED49" s="2"/>
      <c r="EE49" s="1"/>
      <c r="EF49" s="1"/>
      <c r="EG49" s="5"/>
      <c r="EH49" s="5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2"/>
      <c r="ET49" s="2"/>
      <c r="EU49" s="1"/>
      <c r="EV49" s="2"/>
      <c r="EW49" s="1"/>
      <c r="EX49" s="11" t="s">
        <v>49</v>
      </c>
      <c r="EY49" s="2"/>
      <c r="EZ49" s="1"/>
      <c r="FA49" s="2"/>
      <c r="FB49" s="2"/>
      <c r="FC49" s="2"/>
      <c r="FD49" s="2"/>
      <c r="FE49" s="2"/>
      <c r="FF49" s="2"/>
      <c r="FG49" s="2"/>
      <c r="FH49" s="1"/>
      <c r="FI49" s="1"/>
      <c r="FJ49" s="5"/>
      <c r="FK49" s="5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2"/>
      <c r="FX49" s="2"/>
      <c r="FY49" s="2"/>
      <c r="FZ49" s="2"/>
      <c r="GA49" s="1"/>
      <c r="GB49" s="11" t="s">
        <v>49</v>
      </c>
      <c r="GC49" s="2"/>
      <c r="GD49" s="1"/>
      <c r="GE49" s="2"/>
      <c r="GF49" s="2"/>
      <c r="GG49" s="2"/>
      <c r="GH49" s="2"/>
      <c r="GI49" s="2"/>
      <c r="GJ49" s="2"/>
      <c r="GK49" s="2"/>
      <c r="GL49" s="1"/>
      <c r="GM49" s="1"/>
      <c r="GN49" s="5"/>
      <c r="GO49" s="5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2"/>
      <c r="HB49" s="2"/>
      <c r="HC49" s="2"/>
      <c r="HD49" s="2"/>
      <c r="HE49" s="1"/>
      <c r="HF49" s="11" t="s">
        <v>49</v>
      </c>
      <c r="HG49" s="2"/>
      <c r="HH49" s="1"/>
      <c r="HI49" s="1"/>
      <c r="HJ49" s="2"/>
      <c r="HK49" s="2"/>
      <c r="HL49" s="2"/>
      <c r="HM49" s="2"/>
      <c r="HN49" s="2"/>
      <c r="HO49" s="1"/>
      <c r="HP49" s="1"/>
      <c r="HQ49" s="5"/>
      <c r="HR49" s="5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2"/>
      <c r="IF49" s="2"/>
      <c r="IG49" s="2"/>
      <c r="IH49" s="2"/>
      <c r="II49" s="1"/>
      <c r="IJ49" s="11" t="s">
        <v>49</v>
      </c>
      <c r="IK49" s="2"/>
      <c r="IL49" s="1"/>
      <c r="IM49" s="1"/>
      <c r="IN49" s="1"/>
      <c r="IO49" s="2"/>
      <c r="IP49" s="2"/>
      <c r="IQ49" s="2"/>
      <c r="IR49" s="2"/>
      <c r="IS49" s="2"/>
      <c r="IT49" s="1"/>
      <c r="IU49" s="1"/>
      <c r="IV49" s="5"/>
      <c r="IW49" s="5"/>
      <c r="IX49" s="5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2"/>
      <c r="JK49" s="2"/>
      <c r="JL49" s="2"/>
      <c r="JM49" s="2"/>
      <c r="JN49" s="1"/>
      <c r="JO49" s="11" t="s">
        <v>49</v>
      </c>
      <c r="JP49" s="2"/>
      <c r="JQ49" s="1"/>
      <c r="JR49" s="1"/>
      <c r="JS49" s="1"/>
      <c r="JT49" s="2"/>
      <c r="JU49" s="2"/>
      <c r="JV49" s="2"/>
      <c r="JW49" s="2"/>
      <c r="JX49" s="2"/>
      <c r="JY49" s="1"/>
      <c r="JZ49" s="1"/>
      <c r="KA49" s="5"/>
      <c r="KB49" s="5"/>
      <c r="KC49" s="5"/>
      <c r="KD49" s="1"/>
      <c r="KE49" s="1"/>
      <c r="KF49" s="1"/>
      <c r="KG49" s="1"/>
      <c r="KH49" s="1"/>
      <c r="KK49" s="1"/>
      <c r="KL49" s="1"/>
      <c r="KM49" s="1"/>
      <c r="KN49" s="1"/>
      <c r="KO49" s="2"/>
      <c r="KP49" s="2"/>
      <c r="KQ49" s="2"/>
      <c r="KR49" s="2"/>
      <c r="KS49" s="1"/>
      <c r="KT49" s="11" t="s">
        <v>49</v>
      </c>
      <c r="KU49" s="2"/>
      <c r="KV49" s="1"/>
      <c r="KW49" s="1"/>
      <c r="KX49" s="1"/>
      <c r="KY49" s="2"/>
      <c r="KZ49" s="2"/>
      <c r="LA49" s="2"/>
      <c r="LB49" s="2"/>
      <c r="LC49" s="2"/>
      <c r="LD49" s="1"/>
      <c r="LE49" s="1"/>
      <c r="LF49" s="5"/>
      <c r="LG49" s="5"/>
      <c r="LH49" s="5"/>
      <c r="LI49" s="1"/>
      <c r="LJ49" s="1"/>
      <c r="LK49" s="1"/>
      <c r="LL49" s="1"/>
      <c r="LM49" s="1"/>
      <c r="LY49" s="656" t="s">
        <v>547</v>
      </c>
    </row>
    <row r="50" spans="1:388" ht="15.75" hidden="1" customHeight="1">
      <c r="B50" s="1"/>
      <c r="C50" s="1"/>
      <c r="D50" s="2"/>
      <c r="E50" s="2"/>
      <c r="F50" s="2"/>
      <c r="G50" s="2"/>
      <c r="H50" s="1"/>
      <c r="I50" s="11" t="s">
        <v>50</v>
      </c>
      <c r="J50" s="2"/>
      <c r="K50" s="1"/>
      <c r="L50" s="1"/>
      <c r="M50" s="1"/>
      <c r="N50" s="2"/>
      <c r="O50" s="2"/>
      <c r="P50" s="2"/>
      <c r="Q50" s="2"/>
      <c r="R50" s="2"/>
      <c r="S50" s="1"/>
      <c r="T50" s="1"/>
      <c r="U50" s="5"/>
      <c r="V50" s="5"/>
      <c r="W50" s="5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2"/>
      <c r="AI50" s="2"/>
      <c r="AJ50" s="1"/>
      <c r="AK50" s="2"/>
      <c r="AL50" s="1"/>
      <c r="AM50" s="11" t="s">
        <v>50</v>
      </c>
      <c r="AN50" s="2"/>
      <c r="AO50" s="1"/>
      <c r="AP50" s="2"/>
      <c r="AQ50" s="2"/>
      <c r="AR50" s="2"/>
      <c r="AS50" s="2"/>
      <c r="AT50" s="2"/>
      <c r="AU50" s="2"/>
      <c r="AV50" s="2"/>
      <c r="AW50" s="1"/>
      <c r="AX50" s="5"/>
      <c r="AY50" s="5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2"/>
      <c r="BK50" s="2"/>
      <c r="BL50" s="1"/>
      <c r="BM50" s="2"/>
      <c r="BN50" s="1"/>
      <c r="BO50" s="11" t="s">
        <v>50</v>
      </c>
      <c r="BP50" s="2"/>
      <c r="BQ50" s="1"/>
      <c r="BR50" s="2"/>
      <c r="BS50" s="2"/>
      <c r="BT50" s="2"/>
      <c r="BU50" s="2"/>
      <c r="BV50" s="2"/>
      <c r="BW50" s="2"/>
      <c r="BX50" s="2"/>
      <c r="BY50" s="1"/>
      <c r="BZ50" s="1"/>
      <c r="CA50" s="5"/>
      <c r="CB50" s="5"/>
      <c r="CC50" s="1"/>
      <c r="CD50" s="1"/>
      <c r="CE50" s="1"/>
      <c r="CF50" s="1"/>
      <c r="CG50" s="1"/>
      <c r="CH50" s="1"/>
      <c r="CJ50" s="1"/>
      <c r="CK50" s="1"/>
      <c r="CL50" s="1"/>
      <c r="CM50" s="2"/>
      <c r="CN50" s="2"/>
      <c r="CO50" s="1"/>
      <c r="CP50" s="2"/>
      <c r="CQ50" s="1"/>
      <c r="CR50" s="11" t="s">
        <v>50</v>
      </c>
      <c r="CS50" s="2"/>
      <c r="CT50" s="1"/>
      <c r="CU50" s="2"/>
      <c r="CV50" s="2"/>
      <c r="CW50" s="2"/>
      <c r="CX50" s="2"/>
      <c r="CY50" s="2"/>
      <c r="CZ50" s="2"/>
      <c r="DA50" s="2"/>
      <c r="DB50" s="1"/>
      <c r="DC50" s="1"/>
      <c r="DD50" s="5"/>
      <c r="DE50" s="5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2"/>
      <c r="DQ50" s="2"/>
      <c r="DR50" s="1"/>
      <c r="DS50" s="2"/>
      <c r="DT50" s="1"/>
      <c r="DU50" s="11" t="s">
        <v>50</v>
      </c>
      <c r="DV50" s="2"/>
      <c r="DW50" s="1"/>
      <c r="DX50" s="2"/>
      <c r="DY50" s="2"/>
      <c r="DZ50" s="2"/>
      <c r="EA50" s="2"/>
      <c r="EB50" s="2"/>
      <c r="EC50" s="2"/>
      <c r="ED50" s="2"/>
      <c r="EE50" s="1"/>
      <c r="EF50" s="1"/>
      <c r="EG50" s="5"/>
      <c r="EH50" s="5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2"/>
      <c r="ET50" s="2"/>
      <c r="EU50" s="1"/>
      <c r="EV50" s="2"/>
      <c r="EW50" s="1"/>
      <c r="EX50" s="11" t="s">
        <v>50</v>
      </c>
      <c r="EY50" s="2"/>
      <c r="EZ50" s="1"/>
      <c r="FA50" s="2"/>
      <c r="FB50" s="2"/>
      <c r="FC50" s="2"/>
      <c r="FD50" s="2"/>
      <c r="FE50" s="2"/>
      <c r="FF50" s="2"/>
      <c r="FG50" s="2"/>
      <c r="FH50" s="1"/>
      <c r="FI50" s="1"/>
      <c r="FJ50" s="5"/>
      <c r="FK50" s="5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2"/>
      <c r="FX50" s="2"/>
      <c r="FY50" s="2"/>
      <c r="FZ50" s="2"/>
      <c r="GA50" s="1"/>
      <c r="GB50" s="11" t="s">
        <v>50</v>
      </c>
      <c r="GC50" s="2"/>
      <c r="GD50" s="1"/>
      <c r="GE50" s="2"/>
      <c r="GF50" s="2"/>
      <c r="GG50" s="2"/>
      <c r="GH50" s="2"/>
      <c r="GI50" s="2"/>
      <c r="GJ50" s="2"/>
      <c r="GK50" s="2"/>
      <c r="GL50" s="1"/>
      <c r="GM50" s="1"/>
      <c r="GN50" s="5"/>
      <c r="GO50" s="5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2"/>
      <c r="HB50" s="2"/>
      <c r="HC50" s="2"/>
      <c r="HD50" s="2"/>
      <c r="HE50" s="1"/>
      <c r="HF50" s="11" t="s">
        <v>50</v>
      </c>
      <c r="HG50" s="2"/>
      <c r="HH50" s="1"/>
      <c r="HI50" s="1"/>
      <c r="HJ50" s="2"/>
      <c r="HK50" s="2"/>
      <c r="HL50" s="2"/>
      <c r="HM50" s="2"/>
      <c r="HN50" s="2"/>
      <c r="HO50" s="1"/>
      <c r="HP50" s="1"/>
      <c r="HQ50" s="5"/>
      <c r="HR50" s="5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2"/>
      <c r="IF50" s="2"/>
      <c r="IG50" s="2"/>
      <c r="IH50" s="2"/>
      <c r="II50" s="1"/>
      <c r="IJ50" s="11" t="s">
        <v>50</v>
      </c>
      <c r="IK50" s="2"/>
      <c r="IL50" s="1"/>
      <c r="IM50" s="1"/>
      <c r="IN50" s="1"/>
      <c r="IO50" s="2"/>
      <c r="IP50" s="2"/>
      <c r="IQ50" s="2"/>
      <c r="IR50" s="2"/>
      <c r="IS50" s="2"/>
      <c r="IT50" s="1"/>
      <c r="IU50" s="1"/>
      <c r="IV50" s="5"/>
      <c r="IW50" s="5"/>
      <c r="IX50" s="5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2"/>
      <c r="JK50" s="2"/>
      <c r="JL50" s="2"/>
      <c r="JM50" s="2"/>
      <c r="JN50" s="1"/>
      <c r="JO50" s="11" t="s">
        <v>50</v>
      </c>
      <c r="JP50" s="2"/>
      <c r="JQ50" s="1"/>
      <c r="JR50" s="1"/>
      <c r="JS50" s="1"/>
      <c r="JT50" s="2"/>
      <c r="JU50" s="2"/>
      <c r="JV50" s="2"/>
      <c r="JW50" s="2"/>
      <c r="JX50" s="2"/>
      <c r="JY50" s="1"/>
      <c r="JZ50" s="1"/>
      <c r="KA50" s="5"/>
      <c r="KB50" s="5"/>
      <c r="KC50" s="5"/>
      <c r="KD50" s="1"/>
      <c r="KE50" s="1"/>
      <c r="KF50" s="1"/>
      <c r="KG50" s="1"/>
      <c r="KH50" s="1"/>
      <c r="KK50" s="1"/>
      <c r="KL50" s="1"/>
      <c r="KM50" s="1"/>
      <c r="KN50" s="1"/>
      <c r="KO50" s="2"/>
      <c r="KP50" s="2"/>
      <c r="KQ50" s="2"/>
      <c r="KR50" s="2"/>
      <c r="KS50" s="1"/>
      <c r="KT50" s="11" t="s">
        <v>50</v>
      </c>
      <c r="KU50" s="2"/>
      <c r="KV50" s="1"/>
      <c r="KW50" s="1"/>
      <c r="KX50" s="1"/>
      <c r="KY50" s="2"/>
      <c r="KZ50" s="2"/>
      <c r="LA50" s="2"/>
      <c r="LB50" s="2"/>
      <c r="LC50" s="2"/>
      <c r="LD50" s="1"/>
      <c r="LE50" s="1"/>
      <c r="LF50" s="5"/>
      <c r="LG50" s="5"/>
      <c r="LH50" s="5"/>
      <c r="LI50" s="1"/>
      <c r="LJ50" s="1"/>
      <c r="LK50" s="1"/>
      <c r="LL50" s="1"/>
      <c r="LM50" s="1"/>
      <c r="LY50" s="656" t="s">
        <v>47</v>
      </c>
    </row>
    <row r="51" spans="1:388" ht="15.75" hidden="1" customHeight="1">
      <c r="B51" s="1"/>
      <c r="C51" s="1"/>
      <c r="D51" s="2"/>
      <c r="E51" s="2"/>
      <c r="F51" s="2"/>
      <c r="G51" s="2"/>
      <c r="H51" s="1"/>
      <c r="I51" s="11" t="s">
        <v>51</v>
      </c>
      <c r="J51" s="2"/>
      <c r="K51" s="1"/>
      <c r="L51" s="1"/>
      <c r="M51" s="1"/>
      <c r="N51" s="2"/>
      <c r="O51" s="2"/>
      <c r="P51" s="2"/>
      <c r="Q51" s="2"/>
      <c r="R51" s="2"/>
      <c r="S51" s="1"/>
      <c r="T51" s="1"/>
      <c r="U51" s="5"/>
      <c r="V51" s="5"/>
      <c r="W51" s="5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2"/>
      <c r="AI51" s="2"/>
      <c r="AJ51" s="1"/>
      <c r="AK51" s="2"/>
      <c r="AL51" s="1"/>
      <c r="AM51" s="11" t="s">
        <v>51</v>
      </c>
      <c r="AN51" s="2"/>
      <c r="AO51" s="1"/>
      <c r="AP51" s="2"/>
      <c r="AQ51" s="2"/>
      <c r="AR51" s="2"/>
      <c r="AS51" s="2"/>
      <c r="AT51" s="2"/>
      <c r="AU51" s="2"/>
      <c r="AV51" s="2"/>
      <c r="AW51" s="1"/>
      <c r="AX51" s="5"/>
      <c r="AY51" s="5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2"/>
      <c r="BK51" s="2"/>
      <c r="BL51" s="1"/>
      <c r="BM51" s="2"/>
      <c r="BN51" s="1"/>
      <c r="BO51" s="11" t="s">
        <v>51</v>
      </c>
      <c r="BP51" s="2"/>
      <c r="BQ51" s="1"/>
      <c r="BR51" s="2"/>
      <c r="BS51" s="2"/>
      <c r="BT51" s="2"/>
      <c r="BU51" s="2"/>
      <c r="BV51" s="2"/>
      <c r="BW51" s="2"/>
      <c r="BX51" s="2"/>
      <c r="BY51" s="1"/>
      <c r="BZ51" s="1"/>
      <c r="CA51" s="5"/>
      <c r="CB51" s="5"/>
      <c r="CC51" s="1"/>
      <c r="CD51" s="1"/>
      <c r="CE51" s="1"/>
      <c r="CF51" s="1"/>
      <c r="CG51" s="1"/>
      <c r="CH51" s="1"/>
      <c r="CJ51" s="1"/>
      <c r="CK51" s="1"/>
      <c r="CL51" s="1"/>
      <c r="CM51" s="2"/>
      <c r="CN51" s="2"/>
      <c r="CO51" s="1"/>
      <c r="CP51" s="2"/>
      <c r="CQ51" s="1"/>
      <c r="CR51" s="11" t="s">
        <v>51</v>
      </c>
      <c r="CS51" s="2"/>
      <c r="CT51" s="1"/>
      <c r="CU51" s="2"/>
      <c r="CV51" s="2"/>
      <c r="CW51" s="2"/>
      <c r="CX51" s="2"/>
      <c r="CY51" s="2"/>
      <c r="CZ51" s="2"/>
      <c r="DA51" s="2"/>
      <c r="DB51" s="1"/>
      <c r="DC51" s="1"/>
      <c r="DD51" s="5"/>
      <c r="DE51" s="5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2"/>
      <c r="DQ51" s="2"/>
      <c r="DR51" s="1"/>
      <c r="DS51" s="2"/>
      <c r="DT51" s="1"/>
      <c r="DU51" s="11" t="s">
        <v>51</v>
      </c>
      <c r="DV51" s="2"/>
      <c r="DW51" s="1"/>
      <c r="DX51" s="2"/>
      <c r="DY51" s="2"/>
      <c r="DZ51" s="2"/>
      <c r="EA51" s="2"/>
      <c r="EB51" s="2"/>
      <c r="EC51" s="2"/>
      <c r="ED51" s="2"/>
      <c r="EE51" s="1"/>
      <c r="EF51" s="1"/>
      <c r="EG51" s="5"/>
      <c r="EH51" s="5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2"/>
      <c r="ET51" s="2"/>
      <c r="EU51" s="1"/>
      <c r="EV51" s="2"/>
      <c r="EW51" s="1"/>
      <c r="EX51" s="11" t="s">
        <v>51</v>
      </c>
      <c r="EY51" s="2"/>
      <c r="EZ51" s="1"/>
      <c r="FA51" s="2"/>
      <c r="FB51" s="2"/>
      <c r="FC51" s="2"/>
      <c r="FD51" s="2"/>
      <c r="FE51" s="2"/>
      <c r="FF51" s="2"/>
      <c r="FG51" s="2"/>
      <c r="FH51" s="1"/>
      <c r="FI51" s="1"/>
      <c r="FJ51" s="5"/>
      <c r="FK51" s="5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2"/>
      <c r="FX51" s="2"/>
      <c r="FY51" s="2"/>
      <c r="FZ51" s="2"/>
      <c r="GA51" s="1"/>
      <c r="GB51" s="11" t="s">
        <v>51</v>
      </c>
      <c r="GC51" s="2"/>
      <c r="GD51" s="1"/>
      <c r="GE51" s="2"/>
      <c r="GF51" s="2"/>
      <c r="GG51" s="2"/>
      <c r="GH51" s="2"/>
      <c r="GI51" s="2"/>
      <c r="GJ51" s="2"/>
      <c r="GK51" s="2"/>
      <c r="GL51" s="1"/>
      <c r="GM51" s="1"/>
      <c r="GN51" s="5"/>
      <c r="GO51" s="5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2"/>
      <c r="HB51" s="2"/>
      <c r="HC51" s="2"/>
      <c r="HD51" s="2"/>
      <c r="HE51" s="1"/>
      <c r="HF51" s="11" t="s">
        <v>51</v>
      </c>
      <c r="HG51" s="2"/>
      <c r="HH51" s="1"/>
      <c r="HI51" s="1"/>
      <c r="HJ51" s="2"/>
      <c r="HK51" s="2"/>
      <c r="HL51" s="2"/>
      <c r="HM51" s="2"/>
      <c r="HN51" s="2"/>
      <c r="HO51" s="1"/>
      <c r="HP51" s="1"/>
      <c r="HQ51" s="5"/>
      <c r="HR51" s="5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2"/>
      <c r="IF51" s="2"/>
      <c r="IG51" s="2"/>
      <c r="IH51" s="2"/>
      <c r="II51" s="1"/>
      <c r="IJ51" s="11" t="s">
        <v>51</v>
      </c>
      <c r="IK51" s="2"/>
      <c r="IL51" s="1"/>
      <c r="IM51" s="1"/>
      <c r="IN51" s="1"/>
      <c r="IO51" s="2"/>
      <c r="IP51" s="2"/>
      <c r="IQ51" s="2"/>
      <c r="IR51" s="2"/>
      <c r="IS51" s="2"/>
      <c r="IT51" s="1"/>
      <c r="IU51" s="1"/>
      <c r="IV51" s="5"/>
      <c r="IW51" s="5"/>
      <c r="IX51" s="5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2"/>
      <c r="JK51" s="2"/>
      <c r="JL51" s="2"/>
      <c r="JM51" s="2"/>
      <c r="JN51" s="1"/>
      <c r="JO51" s="11" t="s">
        <v>51</v>
      </c>
      <c r="JP51" s="2"/>
      <c r="JQ51" s="1"/>
      <c r="JR51" s="1"/>
      <c r="JS51" s="1"/>
      <c r="JT51" s="2"/>
      <c r="JU51" s="2"/>
      <c r="JV51" s="2"/>
      <c r="JW51" s="2"/>
      <c r="JX51" s="2"/>
      <c r="JY51" s="1"/>
      <c r="JZ51" s="1"/>
      <c r="KA51" s="5"/>
      <c r="KB51" s="5"/>
      <c r="KC51" s="5"/>
      <c r="KD51" s="1"/>
      <c r="KE51" s="1"/>
      <c r="KF51" s="1"/>
      <c r="KG51" s="1"/>
      <c r="KH51" s="1"/>
      <c r="KK51" s="1"/>
      <c r="KL51" s="1"/>
      <c r="KM51" s="1"/>
      <c r="KN51" s="1"/>
      <c r="KO51" s="2"/>
      <c r="KP51" s="2"/>
      <c r="KQ51" s="2"/>
      <c r="KR51" s="2"/>
      <c r="KS51" s="1"/>
      <c r="KT51" s="11" t="s">
        <v>51</v>
      </c>
      <c r="KU51" s="2"/>
      <c r="KV51" s="1"/>
      <c r="KW51" s="1"/>
      <c r="KX51" s="1"/>
      <c r="KY51" s="2"/>
      <c r="KZ51" s="2"/>
      <c r="LA51" s="2"/>
      <c r="LB51" s="2"/>
      <c r="LC51" s="2"/>
      <c r="LD51" s="1"/>
      <c r="LE51" s="1"/>
      <c r="LF51" s="5"/>
      <c r="LG51" s="5"/>
      <c r="LH51" s="5"/>
      <c r="LI51" s="1"/>
      <c r="LJ51" s="1"/>
      <c r="LK51" s="1"/>
      <c r="LL51" s="1"/>
      <c r="LM51" s="1"/>
      <c r="LY51" s="656" t="s">
        <v>522</v>
      </c>
    </row>
    <row r="52" spans="1:388" ht="15.75" hidden="1" customHeight="1">
      <c r="B52" s="1"/>
      <c r="C52" s="1"/>
      <c r="D52" s="2"/>
      <c r="E52" s="2"/>
      <c r="F52" s="2"/>
      <c r="G52" s="2"/>
      <c r="H52" s="1"/>
      <c r="I52" s="11" t="s">
        <v>52</v>
      </c>
      <c r="J52" s="2"/>
      <c r="K52" s="1"/>
      <c r="L52" s="1"/>
      <c r="M52" s="1"/>
      <c r="N52" s="2"/>
      <c r="O52" s="2"/>
      <c r="P52" s="2"/>
      <c r="Q52" s="2"/>
      <c r="R52" s="2"/>
      <c r="S52" s="1"/>
      <c r="T52" s="1"/>
      <c r="U52" s="5"/>
      <c r="V52" s="5"/>
      <c r="W52" s="5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2"/>
      <c r="AI52" s="2"/>
      <c r="AJ52" s="1"/>
      <c r="AK52" s="2"/>
      <c r="AL52" s="1"/>
      <c r="AM52" s="11" t="s">
        <v>52</v>
      </c>
      <c r="AN52" s="2"/>
      <c r="AO52" s="1"/>
      <c r="AP52" s="2"/>
      <c r="AQ52" s="2"/>
      <c r="AR52" s="2"/>
      <c r="AS52" s="2"/>
      <c r="AT52" s="2"/>
      <c r="AU52" s="2"/>
      <c r="AV52" s="2"/>
      <c r="AW52" s="1"/>
      <c r="AX52" s="5"/>
      <c r="AY52" s="5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2"/>
      <c r="BK52" s="2"/>
      <c r="BL52" s="1"/>
      <c r="BM52" s="2"/>
      <c r="BN52" s="1"/>
      <c r="BO52" s="11" t="s">
        <v>52</v>
      </c>
      <c r="BP52" s="2"/>
      <c r="BQ52" s="1"/>
      <c r="BR52" s="2"/>
      <c r="BS52" s="2"/>
      <c r="BT52" s="2"/>
      <c r="BU52" s="2"/>
      <c r="BV52" s="2"/>
      <c r="BW52" s="2"/>
      <c r="BX52" s="2"/>
      <c r="BY52" s="1"/>
      <c r="BZ52" s="1"/>
      <c r="CA52" s="5"/>
      <c r="CB52" s="5"/>
      <c r="CC52" s="1"/>
      <c r="CD52" s="1"/>
      <c r="CE52" s="1"/>
      <c r="CF52" s="1"/>
      <c r="CG52" s="1"/>
      <c r="CH52" s="1"/>
      <c r="CJ52" s="1"/>
      <c r="CK52" s="1"/>
      <c r="CL52" s="1"/>
      <c r="CM52" s="2"/>
      <c r="CN52" s="2"/>
      <c r="CO52" s="1"/>
      <c r="CP52" s="2"/>
      <c r="CQ52" s="1"/>
      <c r="CR52" s="11" t="s">
        <v>52</v>
      </c>
      <c r="CS52" s="2"/>
      <c r="CT52" s="1"/>
      <c r="CU52" s="2"/>
      <c r="CV52" s="2"/>
      <c r="CW52" s="2"/>
      <c r="CX52" s="2"/>
      <c r="CY52" s="2"/>
      <c r="CZ52" s="2"/>
      <c r="DA52" s="2"/>
      <c r="DB52" s="1"/>
      <c r="DC52" s="1"/>
      <c r="DD52" s="5"/>
      <c r="DE52" s="5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2"/>
      <c r="DQ52" s="2"/>
      <c r="DR52" s="1"/>
      <c r="DS52" s="2"/>
      <c r="DT52" s="1"/>
      <c r="DU52" s="11" t="s">
        <v>52</v>
      </c>
      <c r="DV52" s="2"/>
      <c r="DW52" s="1"/>
      <c r="DX52" s="2"/>
      <c r="DY52" s="2"/>
      <c r="DZ52" s="2"/>
      <c r="EA52" s="2"/>
      <c r="EB52" s="2"/>
      <c r="EC52" s="2"/>
      <c r="ED52" s="2"/>
      <c r="EE52" s="1"/>
      <c r="EF52" s="1"/>
      <c r="EG52" s="5"/>
      <c r="EH52" s="5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2"/>
      <c r="ET52" s="2"/>
      <c r="EU52" s="1"/>
      <c r="EV52" s="2"/>
      <c r="EW52" s="1"/>
      <c r="EX52" s="11" t="s">
        <v>52</v>
      </c>
      <c r="EY52" s="2"/>
      <c r="EZ52" s="1"/>
      <c r="FA52" s="2"/>
      <c r="FB52" s="2"/>
      <c r="FC52" s="2"/>
      <c r="FD52" s="2"/>
      <c r="FE52" s="2"/>
      <c r="FF52" s="2"/>
      <c r="FG52" s="2"/>
      <c r="FH52" s="1"/>
      <c r="FI52" s="1"/>
      <c r="FJ52" s="5"/>
      <c r="FK52" s="5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2"/>
      <c r="FX52" s="2"/>
      <c r="FY52" s="2"/>
      <c r="FZ52" s="2"/>
      <c r="GA52" s="1"/>
      <c r="GB52" s="11" t="s">
        <v>52</v>
      </c>
      <c r="GC52" s="2"/>
      <c r="GD52" s="1"/>
      <c r="GE52" s="2"/>
      <c r="GF52" s="2"/>
      <c r="GG52" s="2"/>
      <c r="GH52" s="2"/>
      <c r="GI52" s="2"/>
      <c r="GJ52" s="2"/>
      <c r="GK52" s="2"/>
      <c r="GL52" s="1"/>
      <c r="GM52" s="1"/>
      <c r="GN52" s="5"/>
      <c r="GO52" s="5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2"/>
      <c r="HB52" s="2"/>
      <c r="HC52" s="2"/>
      <c r="HD52" s="2"/>
      <c r="HE52" s="1"/>
      <c r="HF52" s="11" t="s">
        <v>52</v>
      </c>
      <c r="HG52" s="2"/>
      <c r="HH52" s="1"/>
      <c r="HI52" s="1"/>
      <c r="HJ52" s="2"/>
      <c r="HK52" s="2"/>
      <c r="HL52" s="2"/>
      <c r="HM52" s="2"/>
      <c r="HN52" s="2"/>
      <c r="HO52" s="1"/>
      <c r="HP52" s="1"/>
      <c r="HQ52" s="5"/>
      <c r="HR52" s="5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2"/>
      <c r="IF52" s="2"/>
      <c r="IG52" s="2"/>
      <c r="IH52" s="2"/>
      <c r="II52" s="1"/>
      <c r="IJ52" s="11" t="s">
        <v>52</v>
      </c>
      <c r="IK52" s="2"/>
      <c r="IL52" s="1"/>
      <c r="IM52" s="1"/>
      <c r="IN52" s="1"/>
      <c r="IO52" s="2"/>
      <c r="IP52" s="2"/>
      <c r="IQ52" s="2"/>
      <c r="IR52" s="2"/>
      <c r="IS52" s="2"/>
      <c r="IT52" s="1"/>
      <c r="IU52" s="1"/>
      <c r="IV52" s="5"/>
      <c r="IW52" s="5"/>
      <c r="IX52" s="5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2"/>
      <c r="JK52" s="2"/>
      <c r="JL52" s="2"/>
      <c r="JM52" s="2"/>
      <c r="JN52" s="1"/>
      <c r="JO52" s="11" t="s">
        <v>52</v>
      </c>
      <c r="JP52" s="2"/>
      <c r="JQ52" s="1"/>
      <c r="JR52" s="1"/>
      <c r="JS52" s="1"/>
      <c r="JT52" s="2"/>
      <c r="JU52" s="2"/>
      <c r="JV52" s="2"/>
      <c r="JW52" s="2"/>
      <c r="JX52" s="2"/>
      <c r="JY52" s="1"/>
      <c r="JZ52" s="1"/>
      <c r="KA52" s="5"/>
      <c r="KB52" s="5"/>
      <c r="KC52" s="5"/>
      <c r="KD52" s="1"/>
      <c r="KE52" s="1"/>
      <c r="KF52" s="1"/>
      <c r="KG52" s="1"/>
      <c r="KH52" s="1"/>
      <c r="KK52" s="1"/>
      <c r="KL52" s="1"/>
      <c r="KM52" s="1"/>
      <c r="KN52" s="1"/>
      <c r="KO52" s="2"/>
      <c r="KP52" s="2"/>
      <c r="KQ52" s="2"/>
      <c r="KR52" s="2"/>
      <c r="KS52" s="1"/>
      <c r="KT52" s="11" t="s">
        <v>52</v>
      </c>
      <c r="KU52" s="2"/>
      <c r="KV52" s="1"/>
      <c r="KW52" s="1"/>
      <c r="KX52" s="1"/>
      <c r="KY52" s="2"/>
      <c r="KZ52" s="2"/>
      <c r="LA52" s="2"/>
      <c r="LB52" s="2"/>
      <c r="LC52" s="2"/>
      <c r="LD52" s="1"/>
      <c r="LE52" s="1"/>
      <c r="LF52" s="5"/>
      <c r="LG52" s="5"/>
      <c r="LH52" s="5"/>
      <c r="LI52" s="1"/>
      <c r="LJ52" s="1"/>
      <c r="LK52" s="1"/>
      <c r="LL52" s="1"/>
      <c r="LM52" s="1"/>
      <c r="LY52" s="1049" t="s">
        <v>525</v>
      </c>
    </row>
    <row r="53" spans="1:388" ht="15.75" hidden="1" customHeight="1">
      <c r="B53" s="1"/>
      <c r="C53" s="1"/>
      <c r="D53" s="2"/>
      <c r="E53" s="2"/>
      <c r="F53" s="2"/>
      <c r="G53" s="2"/>
      <c r="H53" s="1"/>
      <c r="I53" s="11" t="s">
        <v>53</v>
      </c>
      <c r="J53" s="2"/>
      <c r="K53" s="1"/>
      <c r="L53" s="1"/>
      <c r="M53" s="1"/>
      <c r="N53" s="2"/>
      <c r="O53" s="2"/>
      <c r="P53" s="2"/>
      <c r="Q53" s="2"/>
      <c r="R53" s="2"/>
      <c r="S53" s="1"/>
      <c r="T53" s="1"/>
      <c r="U53" s="5"/>
      <c r="V53" s="5"/>
      <c r="W53" s="5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2"/>
      <c r="AI53" s="2"/>
      <c r="AJ53" s="1"/>
      <c r="AK53" s="2"/>
      <c r="AL53" s="1"/>
      <c r="AM53" s="11" t="s">
        <v>53</v>
      </c>
      <c r="AN53" s="2"/>
      <c r="AO53" s="1"/>
      <c r="AP53" s="2"/>
      <c r="AQ53" s="2"/>
      <c r="AR53" s="2"/>
      <c r="AS53" s="2"/>
      <c r="AT53" s="2"/>
      <c r="AU53" s="2"/>
      <c r="AV53" s="2"/>
      <c r="AW53" s="1"/>
      <c r="AX53" s="5"/>
      <c r="AY53" s="5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2"/>
      <c r="BK53" s="2"/>
      <c r="BL53" s="1"/>
      <c r="BM53" s="2"/>
      <c r="BN53" s="1"/>
      <c r="BO53" s="11" t="s">
        <v>53</v>
      </c>
      <c r="BP53" s="2"/>
      <c r="BQ53" s="1"/>
      <c r="BR53" s="2"/>
      <c r="BS53" s="2"/>
      <c r="BT53" s="2"/>
      <c r="BU53" s="2"/>
      <c r="BV53" s="2"/>
      <c r="BW53" s="2"/>
      <c r="BX53" s="2"/>
      <c r="BY53" s="1"/>
      <c r="BZ53" s="1"/>
      <c r="CA53" s="5"/>
      <c r="CB53" s="5"/>
      <c r="CC53" s="1"/>
      <c r="CD53" s="1"/>
      <c r="CE53" s="1"/>
      <c r="CF53" s="1"/>
      <c r="CG53" s="1"/>
      <c r="CH53" s="1"/>
      <c r="CJ53" s="1"/>
      <c r="CK53" s="1"/>
      <c r="CL53" s="1"/>
      <c r="CM53" s="2"/>
      <c r="CN53" s="2"/>
      <c r="CO53" s="1"/>
      <c r="CP53" s="2"/>
      <c r="CQ53" s="1"/>
      <c r="CR53" s="11" t="s">
        <v>53</v>
      </c>
      <c r="CS53" s="2"/>
      <c r="CT53" s="1"/>
      <c r="CU53" s="2"/>
      <c r="CV53" s="2"/>
      <c r="CW53" s="2"/>
      <c r="CX53" s="2"/>
      <c r="CY53" s="2"/>
      <c r="CZ53" s="2"/>
      <c r="DA53" s="2"/>
      <c r="DB53" s="1"/>
      <c r="DC53" s="1"/>
      <c r="DD53" s="5"/>
      <c r="DE53" s="5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2"/>
      <c r="DQ53" s="2"/>
      <c r="DR53" s="1"/>
      <c r="DS53" s="2"/>
      <c r="DT53" s="1"/>
      <c r="DU53" s="11" t="s">
        <v>53</v>
      </c>
      <c r="DV53" s="2"/>
      <c r="DW53" s="1"/>
      <c r="DX53" s="2"/>
      <c r="DY53" s="2"/>
      <c r="DZ53" s="2"/>
      <c r="EA53" s="2"/>
      <c r="EB53" s="2"/>
      <c r="EC53" s="2"/>
      <c r="ED53" s="2"/>
      <c r="EE53" s="1"/>
      <c r="EF53" s="1"/>
      <c r="EG53" s="5"/>
      <c r="EH53" s="5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2"/>
      <c r="ET53" s="2"/>
      <c r="EU53" s="1"/>
      <c r="EV53" s="2"/>
      <c r="EW53" s="1"/>
      <c r="EX53" s="11" t="s">
        <v>53</v>
      </c>
      <c r="EY53" s="2"/>
      <c r="EZ53" s="1"/>
      <c r="FA53" s="2"/>
      <c r="FB53" s="2"/>
      <c r="FC53" s="2"/>
      <c r="FD53" s="2"/>
      <c r="FE53" s="2"/>
      <c r="FF53" s="2"/>
      <c r="FG53" s="2"/>
      <c r="FH53" s="1"/>
      <c r="FI53" s="1"/>
      <c r="FJ53" s="5"/>
      <c r="FK53" s="5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2"/>
      <c r="FX53" s="2"/>
      <c r="FY53" s="2"/>
      <c r="FZ53" s="2"/>
      <c r="GA53" s="1"/>
      <c r="GB53" s="11" t="s">
        <v>53</v>
      </c>
      <c r="GC53" s="2"/>
      <c r="GD53" s="1"/>
      <c r="GE53" s="2"/>
      <c r="GF53" s="2"/>
      <c r="GG53" s="2"/>
      <c r="GH53" s="2"/>
      <c r="GI53" s="2"/>
      <c r="GJ53" s="2"/>
      <c r="GK53" s="2"/>
      <c r="GL53" s="1"/>
      <c r="GM53" s="1"/>
      <c r="GN53" s="5"/>
      <c r="GO53" s="5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2"/>
      <c r="HB53" s="2"/>
      <c r="HC53" s="2"/>
      <c r="HD53" s="2"/>
      <c r="HE53" s="1"/>
      <c r="HF53" s="11" t="s">
        <v>53</v>
      </c>
      <c r="HG53" s="2"/>
      <c r="HH53" s="1"/>
      <c r="HI53" s="1"/>
      <c r="HJ53" s="2"/>
      <c r="HK53" s="2"/>
      <c r="HL53" s="2"/>
      <c r="HM53" s="2"/>
      <c r="HN53" s="2"/>
      <c r="HO53" s="1"/>
      <c r="HP53" s="1"/>
      <c r="HQ53" s="5"/>
      <c r="HR53" s="5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2"/>
      <c r="IF53" s="2"/>
      <c r="IG53" s="2"/>
      <c r="IH53" s="2"/>
      <c r="II53" s="1"/>
      <c r="IJ53" s="11" t="s">
        <v>53</v>
      </c>
      <c r="IK53" s="2"/>
      <c r="IL53" s="1"/>
      <c r="IM53" s="1"/>
      <c r="IN53" s="1"/>
      <c r="IO53" s="2"/>
      <c r="IP53" s="2"/>
      <c r="IQ53" s="2"/>
      <c r="IR53" s="2"/>
      <c r="IS53" s="2"/>
      <c r="IT53" s="1"/>
      <c r="IU53" s="1"/>
      <c r="IV53" s="5"/>
      <c r="IW53" s="5"/>
      <c r="IX53" s="5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2"/>
      <c r="JK53" s="2"/>
      <c r="JL53" s="2"/>
      <c r="JM53" s="2"/>
      <c r="JN53" s="1"/>
      <c r="JO53" s="11" t="s">
        <v>53</v>
      </c>
      <c r="JP53" s="2"/>
      <c r="JQ53" s="1"/>
      <c r="JR53" s="1"/>
      <c r="JS53" s="1"/>
      <c r="JT53" s="2"/>
      <c r="JU53" s="2"/>
      <c r="JV53" s="2"/>
      <c r="JW53" s="2"/>
      <c r="JX53" s="2"/>
      <c r="JY53" s="1"/>
      <c r="JZ53" s="1"/>
      <c r="KA53" s="5"/>
      <c r="KB53" s="5"/>
      <c r="KC53" s="5"/>
      <c r="KD53" s="1"/>
      <c r="KE53" s="1"/>
      <c r="KF53" s="1"/>
      <c r="KG53" s="1"/>
      <c r="KH53" s="1"/>
      <c r="KK53" s="1"/>
      <c r="KL53" s="1"/>
      <c r="KM53" s="1"/>
      <c r="KN53" s="1"/>
      <c r="KO53" s="2"/>
      <c r="KP53" s="2"/>
      <c r="KQ53" s="2"/>
      <c r="KR53" s="2"/>
      <c r="KS53" s="1"/>
      <c r="KT53" s="11" t="s">
        <v>53</v>
      </c>
      <c r="KU53" s="2"/>
      <c r="KV53" s="1"/>
      <c r="KW53" s="1"/>
      <c r="KX53" s="1"/>
      <c r="KY53" s="2"/>
      <c r="KZ53" s="2"/>
      <c r="LA53" s="2"/>
      <c r="LB53" s="2"/>
      <c r="LC53" s="2"/>
      <c r="LD53" s="1"/>
      <c r="LE53" s="1"/>
      <c r="LF53" s="5"/>
      <c r="LG53" s="5"/>
      <c r="LH53" s="5"/>
      <c r="LI53" s="1"/>
      <c r="LJ53" s="1"/>
      <c r="LK53" s="1"/>
      <c r="LL53" s="1"/>
      <c r="LM53" s="1"/>
      <c r="LY53" s="1049" t="s">
        <v>267</v>
      </c>
    </row>
    <row r="54" spans="1:388" ht="15.75" hidden="1" customHeight="1">
      <c r="B54" s="1"/>
      <c r="C54" s="1"/>
      <c r="D54" s="2"/>
      <c r="E54" s="2"/>
      <c r="F54" s="2"/>
      <c r="G54" s="2"/>
      <c r="H54" s="1"/>
      <c r="I54" s="11" t="s">
        <v>54</v>
      </c>
      <c r="J54" s="2"/>
      <c r="K54" s="1"/>
      <c r="L54" s="1"/>
      <c r="M54" s="1"/>
      <c r="N54" s="2"/>
      <c r="O54" s="2"/>
      <c r="P54" s="2"/>
      <c r="Q54" s="2"/>
      <c r="R54" s="2"/>
      <c r="S54" s="1"/>
      <c r="T54" s="1"/>
      <c r="U54" s="5"/>
      <c r="V54" s="5"/>
      <c r="W54" s="5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2"/>
      <c r="AI54" s="2"/>
      <c r="AJ54" s="1"/>
      <c r="AK54" s="2"/>
      <c r="AL54" s="1"/>
      <c r="AM54" s="11" t="s">
        <v>54</v>
      </c>
      <c r="AN54" s="2"/>
      <c r="AO54" s="1"/>
      <c r="AP54" s="2"/>
      <c r="AQ54" s="2"/>
      <c r="AR54" s="2"/>
      <c r="AS54" s="2"/>
      <c r="AT54" s="2"/>
      <c r="AU54" s="2"/>
      <c r="AV54" s="2"/>
      <c r="AW54" s="1"/>
      <c r="AX54" s="5"/>
      <c r="AY54" s="5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2"/>
      <c r="BK54" s="2"/>
      <c r="BL54" s="1"/>
      <c r="BM54" s="2"/>
      <c r="BN54" s="1"/>
      <c r="BO54" s="11" t="s">
        <v>54</v>
      </c>
      <c r="BP54" s="2"/>
      <c r="BQ54" s="1"/>
      <c r="BR54" s="2"/>
      <c r="BS54" s="2"/>
      <c r="BT54" s="2"/>
      <c r="BU54" s="2"/>
      <c r="BV54" s="2"/>
      <c r="BW54" s="2"/>
      <c r="BX54" s="2"/>
      <c r="BY54" s="1"/>
      <c r="BZ54" s="1"/>
      <c r="CA54" s="5"/>
      <c r="CB54" s="5"/>
      <c r="CC54" s="1"/>
      <c r="CD54" s="1"/>
      <c r="CE54" s="1"/>
      <c r="CF54" s="1"/>
      <c r="CG54" s="1"/>
      <c r="CH54" s="1"/>
      <c r="CJ54" s="1"/>
      <c r="CK54" s="1"/>
      <c r="CL54" s="1"/>
      <c r="CM54" s="2"/>
      <c r="CN54" s="2"/>
      <c r="CO54" s="1"/>
      <c r="CP54" s="2"/>
      <c r="CQ54" s="1"/>
      <c r="CR54" s="11" t="s">
        <v>54</v>
      </c>
      <c r="CS54" s="2"/>
      <c r="CT54" s="1"/>
      <c r="CU54" s="2"/>
      <c r="CV54" s="2"/>
      <c r="CW54" s="2"/>
      <c r="CX54" s="2"/>
      <c r="CY54" s="2"/>
      <c r="CZ54" s="2"/>
      <c r="DA54" s="2"/>
      <c r="DB54" s="1"/>
      <c r="DC54" s="1"/>
      <c r="DD54" s="5"/>
      <c r="DE54" s="5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2"/>
      <c r="DQ54" s="2"/>
      <c r="DR54" s="1"/>
      <c r="DS54" s="2"/>
      <c r="DT54" s="1"/>
      <c r="DU54" s="11" t="s">
        <v>54</v>
      </c>
      <c r="DV54" s="2"/>
      <c r="DW54" s="1"/>
      <c r="DX54" s="2"/>
      <c r="DY54" s="2"/>
      <c r="DZ54" s="2"/>
      <c r="EA54" s="2"/>
      <c r="EB54" s="2"/>
      <c r="EC54" s="2"/>
      <c r="ED54" s="2"/>
      <c r="EE54" s="1"/>
      <c r="EF54" s="1"/>
      <c r="EG54" s="5"/>
      <c r="EH54" s="5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2"/>
      <c r="ET54" s="2"/>
      <c r="EU54" s="1"/>
      <c r="EV54" s="2"/>
      <c r="EW54" s="1"/>
      <c r="EX54" s="11" t="s">
        <v>54</v>
      </c>
      <c r="EY54" s="2"/>
      <c r="EZ54" s="1"/>
      <c r="FA54" s="2"/>
      <c r="FB54" s="2"/>
      <c r="FC54" s="2"/>
      <c r="FD54" s="2"/>
      <c r="FE54" s="2"/>
      <c r="FF54" s="2"/>
      <c r="FG54" s="2"/>
      <c r="FH54" s="1"/>
      <c r="FI54" s="1"/>
      <c r="FJ54" s="5"/>
      <c r="FK54" s="5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2"/>
      <c r="FX54" s="2"/>
      <c r="FY54" s="2"/>
      <c r="FZ54" s="2"/>
      <c r="GA54" s="1"/>
      <c r="GB54" s="11" t="s">
        <v>54</v>
      </c>
      <c r="GC54" s="2"/>
      <c r="GD54" s="1"/>
      <c r="GE54" s="2"/>
      <c r="GF54" s="2"/>
      <c r="GG54" s="2"/>
      <c r="GH54" s="2"/>
      <c r="GI54" s="2"/>
      <c r="GJ54" s="2"/>
      <c r="GK54" s="2"/>
      <c r="GL54" s="1"/>
      <c r="GM54" s="1"/>
      <c r="GN54" s="5"/>
      <c r="GO54" s="5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2"/>
      <c r="HB54" s="2"/>
      <c r="HC54" s="2"/>
      <c r="HD54" s="2"/>
      <c r="HE54" s="1"/>
      <c r="HF54" s="11" t="s">
        <v>54</v>
      </c>
      <c r="HG54" s="2"/>
      <c r="HH54" s="1"/>
      <c r="HI54" s="1"/>
      <c r="HJ54" s="2"/>
      <c r="HK54" s="2"/>
      <c r="HL54" s="2"/>
      <c r="HM54" s="2"/>
      <c r="HN54" s="2"/>
      <c r="HO54" s="1"/>
      <c r="HP54" s="1"/>
      <c r="HQ54" s="5"/>
      <c r="HR54" s="5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2"/>
      <c r="IF54" s="2"/>
      <c r="IG54" s="2"/>
      <c r="IH54" s="2"/>
      <c r="II54" s="1"/>
      <c r="IJ54" s="11" t="s">
        <v>54</v>
      </c>
      <c r="IK54" s="2"/>
      <c r="IL54" s="1"/>
      <c r="IM54" s="1"/>
      <c r="IN54" s="1"/>
      <c r="IO54" s="2"/>
      <c r="IP54" s="2"/>
      <c r="IQ54" s="2"/>
      <c r="IR54" s="2"/>
      <c r="IS54" s="2"/>
      <c r="IT54" s="1"/>
      <c r="IU54" s="1"/>
      <c r="IV54" s="5"/>
      <c r="IW54" s="5"/>
      <c r="IX54" s="5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2"/>
      <c r="JK54" s="2"/>
      <c r="JL54" s="2"/>
      <c r="JM54" s="2"/>
      <c r="JN54" s="1"/>
      <c r="JO54" s="11" t="s">
        <v>54</v>
      </c>
      <c r="JP54" s="2"/>
      <c r="JQ54" s="1"/>
      <c r="JR54" s="1"/>
      <c r="JS54" s="1"/>
      <c r="JT54" s="2"/>
      <c r="JU54" s="2"/>
      <c r="JV54" s="2"/>
      <c r="JW54" s="2"/>
      <c r="JX54" s="2"/>
      <c r="JY54" s="1"/>
      <c r="JZ54" s="1"/>
      <c r="KA54" s="5"/>
      <c r="KB54" s="5"/>
      <c r="KC54" s="5"/>
      <c r="KD54" s="1"/>
      <c r="KE54" s="1"/>
      <c r="KF54" s="1"/>
      <c r="KG54" s="1"/>
      <c r="KH54" s="1"/>
      <c r="KK54" s="1"/>
      <c r="KL54" s="1"/>
      <c r="KM54" s="1"/>
      <c r="KN54" s="1"/>
      <c r="KO54" s="2"/>
      <c r="KP54" s="2"/>
      <c r="KQ54" s="2"/>
      <c r="KR54" s="2"/>
      <c r="KS54" s="1"/>
      <c r="KT54" s="11" t="s">
        <v>54</v>
      </c>
      <c r="KU54" s="2"/>
      <c r="KV54" s="1"/>
      <c r="KW54" s="1"/>
      <c r="KX54" s="1"/>
      <c r="KY54" s="2"/>
      <c r="KZ54" s="2"/>
      <c r="LA54" s="2"/>
      <c r="LB54" s="2"/>
      <c r="LC54" s="2"/>
      <c r="LD54" s="1"/>
      <c r="LE54" s="1"/>
      <c r="LF54" s="5"/>
      <c r="LG54" s="5"/>
      <c r="LH54" s="5"/>
      <c r="LI54" s="1"/>
      <c r="LJ54" s="1"/>
      <c r="LK54" s="1"/>
      <c r="LL54" s="1"/>
      <c r="LM54" s="1"/>
      <c r="LY54" s="1049" t="s">
        <v>639</v>
      </c>
    </row>
    <row r="55" spans="1:388" ht="15.75" hidden="1" customHeight="1">
      <c r="B55" s="1"/>
      <c r="C55" s="1"/>
      <c r="D55" s="2"/>
      <c r="E55" s="2"/>
      <c r="F55" s="2"/>
      <c r="G55" s="2"/>
      <c r="H55" s="1"/>
      <c r="I55" s="11" t="s">
        <v>55</v>
      </c>
      <c r="J55" s="2"/>
      <c r="K55" s="1"/>
      <c r="L55" s="1"/>
      <c r="M55" s="1"/>
      <c r="N55" s="2"/>
      <c r="O55" s="2"/>
      <c r="P55" s="2"/>
      <c r="Q55" s="2"/>
      <c r="R55" s="2"/>
      <c r="S55" s="1"/>
      <c r="T55" s="1"/>
      <c r="U55" s="5"/>
      <c r="V55" s="5"/>
      <c r="W55" s="5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2"/>
      <c r="AI55" s="2"/>
      <c r="AJ55" s="1"/>
      <c r="AK55" s="2"/>
      <c r="AL55" s="1"/>
      <c r="AM55" s="11" t="s">
        <v>55</v>
      </c>
      <c r="AN55" s="2"/>
      <c r="AO55" s="1"/>
      <c r="AP55" s="2"/>
      <c r="AQ55" s="2"/>
      <c r="AR55" s="2"/>
      <c r="AS55" s="2"/>
      <c r="AT55" s="2"/>
      <c r="AU55" s="2"/>
      <c r="AV55" s="2"/>
      <c r="AW55" s="1"/>
      <c r="AX55" s="5"/>
      <c r="AY55" s="5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2"/>
      <c r="BK55" s="2"/>
      <c r="BL55" s="1"/>
      <c r="BM55" s="2"/>
      <c r="BN55" s="1"/>
      <c r="BO55" s="11" t="s">
        <v>55</v>
      </c>
      <c r="BP55" s="2"/>
      <c r="BQ55" s="1"/>
      <c r="BR55" s="2"/>
      <c r="BS55" s="2"/>
      <c r="BT55" s="2"/>
      <c r="BU55" s="2"/>
      <c r="BV55" s="2"/>
      <c r="BW55" s="2"/>
      <c r="BX55" s="2"/>
      <c r="BY55" s="1"/>
      <c r="BZ55" s="1"/>
      <c r="CA55" s="5"/>
      <c r="CB55" s="5"/>
      <c r="CC55" s="1"/>
      <c r="CD55" s="1"/>
      <c r="CE55" s="1"/>
      <c r="CF55" s="1"/>
      <c r="CG55" s="1"/>
      <c r="CH55" s="1"/>
      <c r="CJ55" s="1"/>
      <c r="CK55" s="1"/>
      <c r="CL55" s="1"/>
      <c r="CM55" s="2"/>
      <c r="CN55" s="2"/>
      <c r="CO55" s="1"/>
      <c r="CP55" s="2"/>
      <c r="CQ55" s="1"/>
      <c r="CR55" s="11" t="s">
        <v>55</v>
      </c>
      <c r="CS55" s="2"/>
      <c r="CT55" s="1"/>
      <c r="CU55" s="2"/>
      <c r="CV55" s="2"/>
      <c r="CW55" s="2"/>
      <c r="CX55" s="2"/>
      <c r="CY55" s="2"/>
      <c r="CZ55" s="2"/>
      <c r="DA55" s="2"/>
      <c r="DB55" s="1"/>
      <c r="DC55" s="1"/>
      <c r="DD55" s="5"/>
      <c r="DE55" s="5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2"/>
      <c r="DQ55" s="2"/>
      <c r="DR55" s="1"/>
      <c r="DS55" s="2"/>
      <c r="DT55" s="1"/>
      <c r="DU55" s="11" t="s">
        <v>55</v>
      </c>
      <c r="DV55" s="2"/>
      <c r="DW55" s="1"/>
      <c r="DX55" s="2"/>
      <c r="DY55" s="2"/>
      <c r="DZ55" s="2"/>
      <c r="EA55" s="2"/>
      <c r="EB55" s="2"/>
      <c r="EC55" s="2"/>
      <c r="ED55" s="2"/>
      <c r="EE55" s="1"/>
      <c r="EF55" s="1"/>
      <c r="EG55" s="5"/>
      <c r="EH55" s="5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2"/>
      <c r="ET55" s="2"/>
      <c r="EU55" s="1"/>
      <c r="EV55" s="2"/>
      <c r="EW55" s="1"/>
      <c r="EX55" s="11" t="s">
        <v>55</v>
      </c>
      <c r="EY55" s="2"/>
      <c r="EZ55" s="1"/>
      <c r="FA55" s="2"/>
      <c r="FB55" s="2"/>
      <c r="FC55" s="2"/>
      <c r="FD55" s="2"/>
      <c r="FE55" s="2"/>
      <c r="FF55" s="2"/>
      <c r="FG55" s="2"/>
      <c r="FH55" s="1"/>
      <c r="FI55" s="1"/>
      <c r="FJ55" s="5"/>
      <c r="FK55" s="5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2"/>
      <c r="FX55" s="2"/>
      <c r="FY55" s="2"/>
      <c r="FZ55" s="2"/>
      <c r="GA55" s="1"/>
      <c r="GB55" s="11" t="s">
        <v>55</v>
      </c>
      <c r="GC55" s="2"/>
      <c r="GD55" s="1"/>
      <c r="GE55" s="2"/>
      <c r="GF55" s="2"/>
      <c r="GG55" s="2"/>
      <c r="GH55" s="2"/>
      <c r="GI55" s="2"/>
      <c r="GJ55" s="2"/>
      <c r="GK55" s="2"/>
      <c r="GL55" s="1"/>
      <c r="GM55" s="1"/>
      <c r="GN55" s="5"/>
      <c r="GO55" s="5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2"/>
      <c r="HB55" s="2"/>
      <c r="HC55" s="2"/>
      <c r="HD55" s="2"/>
      <c r="HE55" s="1"/>
      <c r="HF55" s="11" t="s">
        <v>55</v>
      </c>
      <c r="HG55" s="2"/>
      <c r="HH55" s="1"/>
      <c r="HI55" s="1"/>
      <c r="HJ55" s="2"/>
      <c r="HK55" s="2"/>
      <c r="HL55" s="2"/>
      <c r="HM55" s="2"/>
      <c r="HN55" s="2"/>
      <c r="HO55" s="1"/>
      <c r="HP55" s="1"/>
      <c r="HQ55" s="5"/>
      <c r="HR55" s="5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2"/>
      <c r="IF55" s="2"/>
      <c r="IG55" s="2"/>
      <c r="IH55" s="2"/>
      <c r="II55" s="1"/>
      <c r="IJ55" s="11" t="s">
        <v>55</v>
      </c>
      <c r="IK55" s="2"/>
      <c r="IL55" s="1"/>
      <c r="IM55" s="1"/>
      <c r="IN55" s="1"/>
      <c r="IO55" s="2"/>
      <c r="IP55" s="2"/>
      <c r="IQ55" s="2"/>
      <c r="IR55" s="2"/>
      <c r="IS55" s="2"/>
      <c r="IT55" s="1"/>
      <c r="IU55" s="1"/>
      <c r="IV55" s="5"/>
      <c r="IW55" s="5"/>
      <c r="IX55" s="5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2"/>
      <c r="JK55" s="2"/>
      <c r="JL55" s="2"/>
      <c r="JM55" s="2"/>
      <c r="JN55" s="1"/>
      <c r="JO55" s="11" t="s">
        <v>55</v>
      </c>
      <c r="JP55" s="2"/>
      <c r="JQ55" s="1"/>
      <c r="JR55" s="1"/>
      <c r="JS55" s="1"/>
      <c r="JT55" s="2"/>
      <c r="JU55" s="2"/>
      <c r="JV55" s="2"/>
      <c r="JW55" s="2"/>
      <c r="JX55" s="2"/>
      <c r="JY55" s="1"/>
      <c r="JZ55" s="1"/>
      <c r="KA55" s="5"/>
      <c r="KB55" s="5"/>
      <c r="KC55" s="5"/>
      <c r="KD55" s="1"/>
      <c r="KE55" s="1"/>
      <c r="KF55" s="1"/>
      <c r="KG55" s="1"/>
      <c r="KH55" s="1"/>
      <c r="KK55" s="1"/>
      <c r="KL55" s="1"/>
      <c r="KM55" s="1"/>
      <c r="KN55" s="1"/>
      <c r="KO55" s="2"/>
      <c r="KP55" s="2"/>
      <c r="KQ55" s="2"/>
      <c r="KR55" s="2"/>
      <c r="KS55" s="1"/>
      <c r="KT55" s="11" t="s">
        <v>55</v>
      </c>
      <c r="KU55" s="2"/>
      <c r="KV55" s="1"/>
      <c r="KW55" s="1"/>
      <c r="KX55" s="1"/>
      <c r="KY55" s="2"/>
      <c r="KZ55" s="2"/>
      <c r="LA55" s="2"/>
      <c r="LB55" s="2"/>
      <c r="LC55" s="2"/>
      <c r="LD55" s="1"/>
      <c r="LE55" s="1"/>
      <c r="LF55" s="5"/>
      <c r="LG55" s="5"/>
      <c r="LH55" s="5"/>
      <c r="LI55" s="1"/>
      <c r="LJ55" s="1"/>
      <c r="LK55" s="1"/>
      <c r="LL55" s="1"/>
      <c r="LM55" s="1"/>
      <c r="LY55" s="1049" t="s">
        <v>660</v>
      </c>
    </row>
    <row r="56" spans="1:388" ht="15.75" hidden="1" customHeight="1">
      <c r="B56" s="1"/>
      <c r="C56" s="1"/>
      <c r="D56" s="2"/>
      <c r="E56" s="2"/>
      <c r="F56" s="2"/>
      <c r="G56" s="2"/>
      <c r="H56" s="1"/>
      <c r="I56" s="11" t="s">
        <v>56</v>
      </c>
      <c r="J56" s="2"/>
      <c r="K56" s="1"/>
      <c r="L56" s="1"/>
      <c r="M56" s="1"/>
      <c r="N56" s="2"/>
      <c r="O56" s="2"/>
      <c r="P56" s="2"/>
      <c r="Q56" s="2"/>
      <c r="R56" s="2"/>
      <c r="S56" s="1"/>
      <c r="T56" s="1"/>
      <c r="U56" s="5"/>
      <c r="V56" s="5"/>
      <c r="W56" s="5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2"/>
      <c r="AI56" s="2"/>
      <c r="AJ56" s="1"/>
      <c r="AK56" s="2"/>
      <c r="AL56" s="1"/>
      <c r="AM56" s="11" t="s">
        <v>56</v>
      </c>
      <c r="AN56" s="2"/>
      <c r="AO56" s="1"/>
      <c r="AP56" s="2"/>
      <c r="AQ56" s="2"/>
      <c r="AR56" s="2"/>
      <c r="AS56" s="2"/>
      <c r="AT56" s="2"/>
      <c r="AU56" s="2"/>
      <c r="AV56" s="2"/>
      <c r="AW56" s="1"/>
      <c r="AX56" s="5"/>
      <c r="AY56" s="5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2"/>
      <c r="BK56" s="2"/>
      <c r="BL56" s="1"/>
      <c r="BM56" s="2"/>
      <c r="BN56" s="1"/>
      <c r="BO56" s="11" t="s">
        <v>56</v>
      </c>
      <c r="BP56" s="2"/>
      <c r="BQ56" s="1"/>
      <c r="BR56" s="2"/>
      <c r="BS56" s="2"/>
      <c r="BT56" s="2"/>
      <c r="BU56" s="2"/>
      <c r="BV56" s="2"/>
      <c r="BW56" s="2"/>
      <c r="BX56" s="2"/>
      <c r="BY56" s="1"/>
      <c r="BZ56" s="1"/>
      <c r="CA56" s="5"/>
      <c r="CB56" s="5"/>
      <c r="CC56" s="1"/>
      <c r="CD56" s="1"/>
      <c r="CE56" s="1"/>
      <c r="CF56" s="1"/>
      <c r="CG56" s="1"/>
      <c r="CH56" s="1"/>
      <c r="CJ56" s="1"/>
      <c r="CK56" s="1"/>
      <c r="CL56" s="1"/>
      <c r="CM56" s="2"/>
      <c r="CN56" s="2"/>
      <c r="CO56" s="1"/>
      <c r="CP56" s="2"/>
      <c r="CQ56" s="1"/>
      <c r="CR56" s="11" t="s">
        <v>56</v>
      </c>
      <c r="CS56" s="2"/>
      <c r="CT56" s="1"/>
      <c r="CU56" s="2"/>
      <c r="CV56" s="2"/>
      <c r="CW56" s="2"/>
      <c r="CX56" s="2"/>
      <c r="CY56" s="2"/>
      <c r="CZ56" s="2"/>
      <c r="DA56" s="2"/>
      <c r="DB56" s="1"/>
      <c r="DC56" s="1"/>
      <c r="DD56" s="5"/>
      <c r="DE56" s="5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2"/>
      <c r="DQ56" s="2"/>
      <c r="DR56" s="1"/>
      <c r="DS56" s="2"/>
      <c r="DT56" s="1"/>
      <c r="DU56" s="11" t="s">
        <v>56</v>
      </c>
      <c r="DV56" s="2"/>
      <c r="DW56" s="1"/>
      <c r="DX56" s="2"/>
      <c r="DY56" s="2"/>
      <c r="DZ56" s="2"/>
      <c r="EA56" s="2"/>
      <c r="EB56" s="2"/>
      <c r="EC56" s="2"/>
      <c r="ED56" s="2"/>
      <c r="EE56" s="1"/>
      <c r="EF56" s="1"/>
      <c r="EG56" s="5"/>
      <c r="EH56" s="5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2"/>
      <c r="ET56" s="2"/>
      <c r="EU56" s="1"/>
      <c r="EV56" s="2"/>
      <c r="EW56" s="1"/>
      <c r="EX56" s="11" t="s">
        <v>56</v>
      </c>
      <c r="EY56" s="2"/>
      <c r="EZ56" s="1"/>
      <c r="FA56" s="2"/>
      <c r="FB56" s="2"/>
      <c r="FC56" s="2"/>
      <c r="FD56" s="2"/>
      <c r="FE56" s="2"/>
      <c r="FF56" s="2"/>
      <c r="FG56" s="2"/>
      <c r="FH56" s="1"/>
      <c r="FI56" s="1"/>
      <c r="FJ56" s="5"/>
      <c r="FK56" s="5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2"/>
      <c r="FX56" s="2"/>
      <c r="FY56" s="2"/>
      <c r="FZ56" s="2"/>
      <c r="GA56" s="1"/>
      <c r="GB56" s="11" t="s">
        <v>56</v>
      </c>
      <c r="GC56" s="2"/>
      <c r="GD56" s="1"/>
      <c r="GE56" s="2"/>
      <c r="GF56" s="2"/>
      <c r="GG56" s="2"/>
      <c r="GH56" s="2"/>
      <c r="GI56" s="2"/>
      <c r="GJ56" s="2"/>
      <c r="GK56" s="2"/>
      <c r="GL56" s="1"/>
      <c r="GM56" s="1"/>
      <c r="GN56" s="5"/>
      <c r="GO56" s="5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2"/>
      <c r="HB56" s="2"/>
      <c r="HC56" s="2"/>
      <c r="HD56" s="2"/>
      <c r="HE56" s="1"/>
      <c r="HF56" s="11" t="s">
        <v>56</v>
      </c>
      <c r="HG56" s="2"/>
      <c r="HH56" s="1"/>
      <c r="HI56" s="1"/>
      <c r="HJ56" s="2"/>
      <c r="HK56" s="2"/>
      <c r="HL56" s="2"/>
      <c r="HM56" s="2"/>
      <c r="HN56" s="2"/>
      <c r="HO56" s="1"/>
      <c r="HP56" s="1"/>
      <c r="HQ56" s="5"/>
      <c r="HR56" s="5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2"/>
      <c r="IF56" s="2"/>
      <c r="IG56" s="2"/>
      <c r="IH56" s="2"/>
      <c r="II56" s="1"/>
      <c r="IJ56" s="11" t="s">
        <v>56</v>
      </c>
      <c r="IK56" s="2"/>
      <c r="IL56" s="1"/>
      <c r="IM56" s="1"/>
      <c r="IN56" s="1"/>
      <c r="IO56" s="2"/>
      <c r="IP56" s="2"/>
      <c r="IQ56" s="2"/>
      <c r="IR56" s="2"/>
      <c r="IS56" s="2"/>
      <c r="IT56" s="1"/>
      <c r="IU56" s="1"/>
      <c r="IV56" s="5"/>
      <c r="IW56" s="5"/>
      <c r="IX56" s="5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2"/>
      <c r="JK56" s="2"/>
      <c r="JL56" s="2"/>
      <c r="JM56" s="2"/>
      <c r="JN56" s="1"/>
      <c r="JO56" s="11" t="s">
        <v>56</v>
      </c>
      <c r="JP56" s="2"/>
      <c r="JQ56" s="1"/>
      <c r="JR56" s="1"/>
      <c r="JS56" s="1"/>
      <c r="JT56" s="2"/>
      <c r="JU56" s="2"/>
      <c r="JV56" s="2"/>
      <c r="JW56" s="2"/>
      <c r="JX56" s="2"/>
      <c r="JY56" s="1"/>
      <c r="JZ56" s="1"/>
      <c r="KA56" s="5"/>
      <c r="KB56" s="5"/>
      <c r="KC56" s="5"/>
      <c r="KD56" s="1"/>
      <c r="KE56" s="1"/>
      <c r="KF56" s="1"/>
      <c r="KG56" s="1"/>
      <c r="KH56" s="1"/>
      <c r="KK56" s="1"/>
      <c r="KL56" s="1"/>
      <c r="KM56" s="1"/>
      <c r="KN56" s="1"/>
      <c r="KO56" s="2"/>
      <c r="KP56" s="2"/>
      <c r="KQ56" s="2"/>
      <c r="KR56" s="2"/>
      <c r="KS56" s="1"/>
      <c r="KT56" s="11" t="s">
        <v>56</v>
      </c>
      <c r="KU56" s="2"/>
      <c r="KV56" s="1"/>
      <c r="KW56" s="1"/>
      <c r="KX56" s="1"/>
      <c r="KY56" s="2"/>
      <c r="KZ56" s="2"/>
      <c r="LA56" s="2"/>
      <c r="LB56" s="2"/>
      <c r="LC56" s="2"/>
      <c r="LD56" s="1"/>
      <c r="LE56" s="1"/>
      <c r="LF56" s="5"/>
      <c r="LG56" s="5"/>
      <c r="LH56" s="5"/>
      <c r="LI56" s="1"/>
      <c r="LJ56" s="1"/>
      <c r="LK56" s="1"/>
      <c r="LL56" s="1"/>
      <c r="LM56" s="1"/>
      <c r="LY56" s="1049" t="s">
        <v>549</v>
      </c>
    </row>
    <row r="57" spans="1:388" ht="15.75" hidden="1" customHeight="1">
      <c r="B57" s="1"/>
      <c r="C57" s="1"/>
      <c r="D57" s="2"/>
      <c r="E57" s="2"/>
      <c r="F57" s="2"/>
      <c r="G57" s="2"/>
      <c r="H57" s="1"/>
      <c r="I57" s="11" t="s">
        <v>57</v>
      </c>
      <c r="J57" s="2"/>
      <c r="K57" s="1"/>
      <c r="L57" s="1"/>
      <c r="M57" s="1"/>
      <c r="N57" s="2"/>
      <c r="O57" s="2"/>
      <c r="P57" s="2"/>
      <c r="Q57" s="2"/>
      <c r="R57" s="2"/>
      <c r="S57" s="1"/>
      <c r="T57" s="1"/>
      <c r="U57" s="5"/>
      <c r="V57" s="5"/>
      <c r="W57" s="5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2"/>
      <c r="AI57" s="2"/>
      <c r="AJ57" s="1"/>
      <c r="AK57" s="2"/>
      <c r="AL57" s="1"/>
      <c r="AM57" s="11" t="s">
        <v>57</v>
      </c>
      <c r="AN57" s="2"/>
      <c r="AO57" s="1"/>
      <c r="AP57" s="2"/>
      <c r="AQ57" s="2"/>
      <c r="AR57" s="2"/>
      <c r="AS57" s="2"/>
      <c r="AT57" s="2"/>
      <c r="AU57" s="2"/>
      <c r="AV57" s="2"/>
      <c r="AW57" s="1"/>
      <c r="AX57" s="5"/>
      <c r="AY57" s="5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2"/>
      <c r="BK57" s="2"/>
      <c r="BL57" s="1"/>
      <c r="BM57" s="2"/>
      <c r="BN57" s="1"/>
      <c r="BO57" s="11" t="s">
        <v>57</v>
      </c>
      <c r="BP57" s="2"/>
      <c r="BQ57" s="1"/>
      <c r="BR57" s="2"/>
      <c r="BS57" s="2"/>
      <c r="BT57" s="2"/>
      <c r="BU57" s="2"/>
      <c r="BV57" s="2"/>
      <c r="BW57" s="2"/>
      <c r="BX57" s="2"/>
      <c r="BY57" s="1"/>
      <c r="BZ57" s="1"/>
      <c r="CA57" s="5"/>
      <c r="CB57" s="5"/>
      <c r="CC57" s="1"/>
      <c r="CD57" s="1"/>
      <c r="CE57" s="1"/>
      <c r="CF57" s="1"/>
      <c r="CG57" s="1"/>
      <c r="CH57" s="1"/>
      <c r="CJ57" s="1"/>
      <c r="CK57" s="1"/>
      <c r="CL57" s="1"/>
      <c r="CM57" s="2"/>
      <c r="CN57" s="2"/>
      <c r="CO57" s="1"/>
      <c r="CP57" s="2"/>
      <c r="CQ57" s="1"/>
      <c r="CR57" s="11" t="s">
        <v>57</v>
      </c>
      <c r="CS57" s="2"/>
      <c r="CT57" s="1"/>
      <c r="CU57" s="2"/>
      <c r="CV57" s="2"/>
      <c r="CW57" s="2"/>
      <c r="CX57" s="2"/>
      <c r="CY57" s="2"/>
      <c r="CZ57" s="2"/>
      <c r="DA57" s="2"/>
      <c r="DB57" s="1"/>
      <c r="DC57" s="1"/>
      <c r="DD57" s="5"/>
      <c r="DE57" s="5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2"/>
      <c r="DQ57" s="2"/>
      <c r="DR57" s="1"/>
      <c r="DS57" s="2"/>
      <c r="DT57" s="1"/>
      <c r="DU57" s="11" t="s">
        <v>57</v>
      </c>
      <c r="DV57" s="2"/>
      <c r="DW57" s="1"/>
      <c r="DX57" s="2"/>
      <c r="DY57" s="2"/>
      <c r="DZ57" s="2"/>
      <c r="EA57" s="2"/>
      <c r="EB57" s="2"/>
      <c r="EC57" s="2"/>
      <c r="ED57" s="2"/>
      <c r="EE57" s="1"/>
      <c r="EF57" s="1"/>
      <c r="EG57" s="5"/>
      <c r="EH57" s="5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2"/>
      <c r="ET57" s="2"/>
      <c r="EU57" s="1"/>
      <c r="EV57" s="2"/>
      <c r="EW57" s="1"/>
      <c r="EX57" s="11" t="s">
        <v>57</v>
      </c>
      <c r="EY57" s="2"/>
      <c r="EZ57" s="1"/>
      <c r="FA57" s="2"/>
      <c r="FB57" s="2"/>
      <c r="FC57" s="2"/>
      <c r="FD57" s="2"/>
      <c r="FE57" s="2"/>
      <c r="FF57" s="2"/>
      <c r="FG57" s="2"/>
      <c r="FH57" s="1"/>
      <c r="FI57" s="1"/>
      <c r="FJ57" s="5"/>
      <c r="FK57" s="5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2"/>
      <c r="FX57" s="2"/>
      <c r="FY57" s="2"/>
      <c r="FZ57" s="2"/>
      <c r="GA57" s="1"/>
      <c r="GB57" s="11" t="s">
        <v>57</v>
      </c>
      <c r="GC57" s="2"/>
      <c r="GD57" s="1"/>
      <c r="GE57" s="2"/>
      <c r="GF57" s="2"/>
      <c r="GG57" s="2"/>
      <c r="GH57" s="2"/>
      <c r="GI57" s="2"/>
      <c r="GJ57" s="2"/>
      <c r="GK57" s="2"/>
      <c r="GL57" s="1"/>
      <c r="GM57" s="1"/>
      <c r="GN57" s="5"/>
      <c r="GO57" s="5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2"/>
      <c r="HB57" s="2"/>
      <c r="HC57" s="2"/>
      <c r="HD57" s="2"/>
      <c r="HE57" s="1"/>
      <c r="HF57" s="11" t="s">
        <v>57</v>
      </c>
      <c r="HG57" s="2"/>
      <c r="HH57" s="1"/>
      <c r="HI57" s="1"/>
      <c r="HJ57" s="2"/>
      <c r="HK57" s="2"/>
      <c r="HL57" s="2"/>
      <c r="HM57" s="2"/>
      <c r="HN57" s="2"/>
      <c r="HO57" s="1"/>
      <c r="HP57" s="1"/>
      <c r="HQ57" s="5"/>
      <c r="HR57" s="5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2"/>
      <c r="IF57" s="2"/>
      <c r="IG57" s="2"/>
      <c r="IH57" s="2"/>
      <c r="II57" s="1"/>
      <c r="IJ57" s="11" t="s">
        <v>57</v>
      </c>
      <c r="IK57" s="2"/>
      <c r="IL57" s="1"/>
      <c r="IM57" s="1"/>
      <c r="IN57" s="1"/>
      <c r="IO57" s="2"/>
      <c r="IP57" s="2"/>
      <c r="IQ57" s="2"/>
      <c r="IR57" s="2"/>
      <c r="IS57" s="2"/>
      <c r="IT57" s="1"/>
      <c r="IU57" s="1"/>
      <c r="IV57" s="5"/>
      <c r="IW57" s="5"/>
      <c r="IX57" s="5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2"/>
      <c r="JK57" s="2"/>
      <c r="JL57" s="2"/>
      <c r="JM57" s="2"/>
      <c r="JN57" s="1"/>
      <c r="JO57" s="11" t="s">
        <v>57</v>
      </c>
      <c r="JP57" s="2"/>
      <c r="JQ57" s="1"/>
      <c r="JR57" s="1"/>
      <c r="JS57" s="1"/>
      <c r="JT57" s="2"/>
      <c r="JU57" s="2"/>
      <c r="JV57" s="2"/>
      <c r="JW57" s="2"/>
      <c r="JX57" s="2"/>
      <c r="JY57" s="1"/>
      <c r="JZ57" s="1"/>
      <c r="KA57" s="5"/>
      <c r="KB57" s="5"/>
      <c r="KC57" s="5"/>
      <c r="KD57" s="1"/>
      <c r="KE57" s="1"/>
      <c r="KF57" s="1"/>
      <c r="KG57" s="1"/>
      <c r="KH57" s="1"/>
      <c r="KK57" s="1"/>
      <c r="KL57" s="1"/>
      <c r="KM57" s="1"/>
      <c r="KN57" s="1"/>
      <c r="KO57" s="2"/>
      <c r="KP57" s="2"/>
      <c r="KQ57" s="2"/>
      <c r="KR57" s="2"/>
      <c r="KS57" s="1"/>
      <c r="KT57" s="11" t="s">
        <v>57</v>
      </c>
      <c r="KU57" s="2"/>
      <c r="KV57" s="1"/>
      <c r="KW57" s="1"/>
      <c r="KX57" s="1"/>
      <c r="KY57" s="2"/>
      <c r="KZ57" s="2"/>
      <c r="LA57" s="2"/>
      <c r="LB57" s="2"/>
      <c r="LC57" s="2"/>
      <c r="LD57" s="1"/>
      <c r="LE57" s="1"/>
      <c r="LF57" s="5"/>
      <c r="LG57" s="5"/>
      <c r="LH57" s="5"/>
      <c r="LI57" s="1"/>
      <c r="LJ57" s="1"/>
      <c r="LK57" s="1"/>
      <c r="LL57" s="1"/>
      <c r="LM57" s="1"/>
      <c r="LY57" s="1049" t="s">
        <v>637</v>
      </c>
    </row>
    <row r="58" spans="1:388" ht="15.75" hidden="1" customHeight="1">
      <c r="B58" s="1"/>
      <c r="C58" s="1"/>
      <c r="D58" s="2"/>
      <c r="E58" s="2"/>
      <c r="F58" s="2"/>
      <c r="G58" s="2"/>
      <c r="H58" s="1"/>
      <c r="I58" s="13" t="s">
        <v>58</v>
      </c>
      <c r="J58" s="2"/>
      <c r="K58" s="1"/>
      <c r="L58" s="1"/>
      <c r="M58" s="1"/>
      <c r="N58" s="2"/>
      <c r="O58" s="2"/>
      <c r="P58" s="2"/>
      <c r="Q58" s="2"/>
      <c r="R58" s="2"/>
      <c r="S58" s="1"/>
      <c r="T58" s="1"/>
      <c r="U58" s="5"/>
      <c r="V58" s="5"/>
      <c r="W58" s="5"/>
      <c r="X58" s="1"/>
      <c r="Y58" s="1"/>
      <c r="Z58" s="1"/>
      <c r="AA58" s="1"/>
      <c r="AB58" s="1"/>
      <c r="AC58" s="2"/>
      <c r="AD58" s="2"/>
      <c r="AE58" s="2"/>
      <c r="AF58" s="1"/>
      <c r="AG58" s="1"/>
      <c r="AH58" s="2"/>
      <c r="AI58" s="2"/>
      <c r="AJ58" s="1"/>
      <c r="AK58" s="2"/>
      <c r="AL58" s="1"/>
      <c r="AM58" s="13" t="s">
        <v>58</v>
      </c>
      <c r="AN58" s="2"/>
      <c r="AO58" s="1"/>
      <c r="AP58" s="2"/>
      <c r="AQ58" s="2"/>
      <c r="AR58" s="2"/>
      <c r="AS58" s="2"/>
      <c r="AT58" s="2"/>
      <c r="AU58" s="2"/>
      <c r="AV58" s="2"/>
      <c r="AW58" s="1"/>
      <c r="AX58" s="5"/>
      <c r="AY58" s="5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2"/>
      <c r="BK58" s="2"/>
      <c r="BL58" s="1"/>
      <c r="BM58" s="2"/>
      <c r="BN58" s="1"/>
      <c r="BO58" s="13" t="s">
        <v>58</v>
      </c>
      <c r="BP58" s="2"/>
      <c r="BQ58" s="1"/>
      <c r="BR58" s="2"/>
      <c r="BS58" s="2"/>
      <c r="BT58" s="2"/>
      <c r="BU58" s="2"/>
      <c r="BV58" s="2"/>
      <c r="BW58" s="2"/>
      <c r="BX58" s="2"/>
      <c r="BY58" s="1"/>
      <c r="BZ58" s="1"/>
      <c r="CA58" s="5"/>
      <c r="CB58" s="5"/>
      <c r="CC58" s="1"/>
      <c r="CD58" s="1"/>
      <c r="CE58" s="1"/>
      <c r="CF58" s="1"/>
      <c r="CG58" s="1"/>
      <c r="CH58" s="1"/>
      <c r="CJ58" s="1"/>
      <c r="CK58" s="1"/>
      <c r="CL58" s="1"/>
      <c r="CM58" s="2"/>
      <c r="CN58" s="2"/>
      <c r="CO58" s="1"/>
      <c r="CP58" s="2"/>
      <c r="CQ58" s="1"/>
      <c r="CR58" s="13" t="s">
        <v>58</v>
      </c>
      <c r="CS58" s="2"/>
      <c r="CT58" s="1"/>
      <c r="CU58" s="2"/>
      <c r="CV58" s="2"/>
      <c r="CW58" s="2"/>
      <c r="CX58" s="2"/>
      <c r="CY58" s="2"/>
      <c r="CZ58" s="2"/>
      <c r="DA58" s="2"/>
      <c r="DB58" s="1"/>
      <c r="DC58" s="1"/>
      <c r="DD58" s="5"/>
      <c r="DE58" s="5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2"/>
      <c r="DQ58" s="2"/>
      <c r="DR58" s="1"/>
      <c r="DS58" s="2"/>
      <c r="DT58" s="1"/>
      <c r="DU58" s="13" t="s">
        <v>58</v>
      </c>
      <c r="DV58" s="2"/>
      <c r="DW58" s="1"/>
      <c r="DX58" s="2"/>
      <c r="DY58" s="2"/>
      <c r="DZ58" s="2"/>
      <c r="EA58" s="2"/>
      <c r="EB58" s="2"/>
      <c r="EC58" s="2"/>
      <c r="ED58" s="2"/>
      <c r="EE58" s="1"/>
      <c r="EF58" s="1"/>
      <c r="EG58" s="5"/>
      <c r="EH58" s="5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2"/>
      <c r="ET58" s="2"/>
      <c r="EU58" s="1"/>
      <c r="EV58" s="2"/>
      <c r="EW58" s="1"/>
      <c r="EX58" s="13" t="s">
        <v>58</v>
      </c>
      <c r="EY58" s="2"/>
      <c r="EZ58" s="1"/>
      <c r="FA58" s="2"/>
      <c r="FB58" s="2"/>
      <c r="FC58" s="2"/>
      <c r="FD58" s="2"/>
      <c r="FE58" s="2"/>
      <c r="FF58" s="2"/>
      <c r="FG58" s="2"/>
      <c r="FH58" s="1"/>
      <c r="FI58" s="1"/>
      <c r="FJ58" s="5"/>
      <c r="FK58" s="5"/>
      <c r="FL58" s="1"/>
      <c r="FM58" s="1"/>
      <c r="FN58" s="1"/>
      <c r="FO58" s="1"/>
      <c r="FP58" s="1"/>
      <c r="FQ58" s="1"/>
      <c r="FR58" s="1"/>
      <c r="FS58" s="1"/>
      <c r="FT58" s="2"/>
      <c r="FU58" s="1"/>
      <c r="FV58" s="1"/>
      <c r="FW58" s="2"/>
      <c r="FX58" s="2"/>
      <c r="FY58" s="2"/>
      <c r="FZ58" s="2"/>
      <c r="GA58" s="1"/>
      <c r="GB58" s="13" t="s">
        <v>58</v>
      </c>
      <c r="GC58" s="2"/>
      <c r="GD58" s="1"/>
      <c r="GE58" s="2"/>
      <c r="GF58" s="2"/>
      <c r="GG58" s="2"/>
      <c r="GH58" s="2"/>
      <c r="GI58" s="2"/>
      <c r="GJ58" s="2"/>
      <c r="GK58" s="2"/>
      <c r="GL58" s="1"/>
      <c r="GM58" s="1"/>
      <c r="GN58" s="5"/>
      <c r="GO58" s="5"/>
      <c r="GP58" s="1"/>
      <c r="GQ58" s="1"/>
      <c r="GR58" s="1"/>
      <c r="GS58" s="1"/>
      <c r="GT58" s="1"/>
      <c r="GU58" s="1"/>
      <c r="GV58" s="1"/>
      <c r="GW58" s="2"/>
      <c r="GX58" s="2"/>
      <c r="GY58" s="1"/>
      <c r="GZ58" s="1"/>
      <c r="HA58" s="2"/>
      <c r="HB58" s="2"/>
      <c r="HC58" s="2"/>
      <c r="HD58" s="2"/>
      <c r="HE58" s="1"/>
      <c r="HF58" s="13" t="s">
        <v>58</v>
      </c>
      <c r="HG58" s="2"/>
      <c r="HH58" s="1"/>
      <c r="HI58" s="1"/>
      <c r="HJ58" s="2"/>
      <c r="HK58" s="2"/>
      <c r="HL58" s="2"/>
      <c r="HM58" s="2"/>
      <c r="HN58" s="2"/>
      <c r="HO58" s="1"/>
      <c r="HP58" s="1"/>
      <c r="HQ58" s="5"/>
      <c r="HR58" s="5"/>
      <c r="HS58" s="1"/>
      <c r="HT58" s="1"/>
      <c r="HU58" s="1"/>
      <c r="HV58" s="1"/>
      <c r="HW58" s="1"/>
      <c r="HX58" s="1"/>
      <c r="HY58" s="1"/>
      <c r="HZ58" s="1"/>
      <c r="IA58" s="1"/>
      <c r="IB58" s="2"/>
      <c r="IC58" s="1"/>
      <c r="ID58" s="1"/>
      <c r="IE58" s="2"/>
      <c r="IF58" s="2"/>
      <c r="IG58" s="2"/>
      <c r="IH58" s="2"/>
      <c r="II58" s="1"/>
      <c r="IJ58" s="13" t="s">
        <v>58</v>
      </c>
      <c r="IK58" s="2"/>
      <c r="IL58" s="1"/>
      <c r="IM58" s="1"/>
      <c r="IN58" s="1"/>
      <c r="IO58" s="2"/>
      <c r="IP58" s="2"/>
      <c r="IQ58" s="2"/>
      <c r="IR58" s="2"/>
      <c r="IS58" s="2"/>
      <c r="IT58" s="1"/>
      <c r="IU58" s="1"/>
      <c r="IV58" s="5"/>
      <c r="IW58" s="5"/>
      <c r="IX58" s="5"/>
      <c r="IY58" s="1"/>
      <c r="IZ58" s="1"/>
      <c r="JA58" s="1"/>
      <c r="JB58" s="1"/>
      <c r="JC58" s="1"/>
      <c r="JD58" s="1"/>
      <c r="JE58" s="1"/>
      <c r="JF58" s="1"/>
      <c r="JG58" s="2"/>
      <c r="JH58" s="1"/>
      <c r="JI58" s="1"/>
      <c r="JJ58" s="2"/>
      <c r="JK58" s="2"/>
      <c r="JL58" s="2"/>
      <c r="JM58" s="2"/>
      <c r="JN58" s="1"/>
      <c r="JO58" s="13" t="s">
        <v>58</v>
      </c>
      <c r="JP58" s="2"/>
      <c r="JQ58" s="1"/>
      <c r="JR58" s="1"/>
      <c r="JS58" s="1"/>
      <c r="JT58" s="2"/>
      <c r="JU58" s="2"/>
      <c r="JV58" s="2"/>
      <c r="JW58" s="2"/>
      <c r="JX58" s="2"/>
      <c r="JY58" s="1"/>
      <c r="JZ58" s="1"/>
      <c r="KA58" s="5"/>
      <c r="KB58" s="5"/>
      <c r="KC58" s="5"/>
      <c r="KD58" s="1"/>
      <c r="KE58" s="1"/>
      <c r="KF58" s="1"/>
      <c r="KG58" s="1"/>
      <c r="KH58" s="1"/>
      <c r="KK58" s="1"/>
      <c r="KL58" s="2"/>
      <c r="KM58" s="1"/>
      <c r="KN58" s="1"/>
      <c r="KO58" s="2"/>
      <c r="KP58" s="2"/>
      <c r="KQ58" s="2"/>
      <c r="KR58" s="2"/>
      <c r="KS58" s="1"/>
      <c r="KT58" s="13" t="s">
        <v>58</v>
      </c>
      <c r="KU58" s="2"/>
      <c r="KV58" s="1"/>
      <c r="KW58" s="1"/>
      <c r="KX58" s="1"/>
      <c r="KY58" s="2"/>
      <c r="KZ58" s="2"/>
      <c r="LA58" s="2"/>
      <c r="LB58" s="2"/>
      <c r="LC58" s="2"/>
      <c r="LD58" s="1"/>
      <c r="LE58" s="1"/>
      <c r="LF58" s="5"/>
      <c r="LG58" s="5"/>
      <c r="LH58" s="5"/>
      <c r="LI58" s="1"/>
      <c r="LJ58" s="1"/>
      <c r="LK58" s="1"/>
      <c r="LL58" s="1"/>
      <c r="LM58" s="1"/>
      <c r="LY58" s="1198" t="s">
        <v>638</v>
      </c>
    </row>
    <row r="59" spans="1:388" s="663" customFormat="1" ht="15.75" hidden="1" customHeight="1">
      <c r="A59" s="989"/>
      <c r="B59" s="1"/>
      <c r="C59" s="1"/>
      <c r="D59" s="2"/>
      <c r="E59" s="2"/>
      <c r="F59" s="2"/>
      <c r="G59" s="2"/>
      <c r="H59" s="1"/>
      <c r="I59" s="990" t="s">
        <v>514</v>
      </c>
      <c r="J59" s="2"/>
      <c r="K59" s="1"/>
      <c r="L59" s="1"/>
      <c r="M59" s="1"/>
      <c r="N59" s="2"/>
      <c r="O59" s="2"/>
      <c r="P59" s="2"/>
      <c r="Q59" s="2"/>
      <c r="R59" s="2"/>
      <c r="S59" s="1"/>
      <c r="T59" s="1"/>
      <c r="U59" s="5"/>
      <c r="V59" s="5"/>
      <c r="W59" s="5"/>
      <c r="X59" s="1"/>
      <c r="Y59" s="1"/>
      <c r="Z59" s="1"/>
      <c r="AA59" s="1"/>
      <c r="AB59" s="1"/>
      <c r="AC59" s="2"/>
      <c r="AD59" s="2"/>
      <c r="AE59" s="2"/>
      <c r="AF59" s="1"/>
      <c r="AG59" s="1"/>
      <c r="AH59" s="2"/>
      <c r="AI59" s="2"/>
      <c r="AJ59" s="1"/>
      <c r="AK59" s="2"/>
      <c r="AL59" s="1"/>
      <c r="AM59" s="665" t="s">
        <v>514</v>
      </c>
      <c r="AN59" s="2"/>
      <c r="AO59" s="1"/>
      <c r="AP59" s="2"/>
      <c r="AQ59" s="2"/>
      <c r="AR59" s="2"/>
      <c r="AS59" s="2"/>
      <c r="AT59" s="2"/>
      <c r="AU59" s="2"/>
      <c r="AV59" s="2"/>
      <c r="AW59" s="1"/>
      <c r="AX59" s="5"/>
      <c r="AY59" s="5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2"/>
      <c r="BK59" s="2"/>
      <c r="BL59" s="1"/>
      <c r="BM59" s="2"/>
      <c r="BN59" s="1"/>
      <c r="BO59" s="665" t="s">
        <v>514</v>
      </c>
      <c r="BP59" s="2"/>
      <c r="BQ59" s="1"/>
      <c r="BR59" s="2"/>
      <c r="BS59" s="2"/>
      <c r="BT59" s="2"/>
      <c r="BU59" s="2"/>
      <c r="BV59" s="2"/>
      <c r="BW59" s="2"/>
      <c r="BX59" s="2"/>
      <c r="BY59" s="1"/>
      <c r="BZ59" s="1"/>
      <c r="CA59" s="5"/>
      <c r="CB59" s="5"/>
      <c r="CC59" s="1"/>
      <c r="CD59" s="1"/>
      <c r="CE59" s="1"/>
      <c r="CF59" s="1"/>
      <c r="CG59" s="1"/>
      <c r="CH59" s="1"/>
      <c r="CJ59" s="1"/>
      <c r="CK59" s="1"/>
      <c r="CL59" s="1"/>
      <c r="CM59" s="2"/>
      <c r="CN59" s="2"/>
      <c r="CO59" s="1"/>
      <c r="CP59" s="2"/>
      <c r="CQ59" s="1"/>
      <c r="CR59" s="665" t="s">
        <v>514</v>
      </c>
      <c r="CS59" s="2"/>
      <c r="CT59" s="1"/>
      <c r="CU59" s="2"/>
      <c r="CV59" s="2"/>
      <c r="CW59" s="2"/>
      <c r="CX59" s="2"/>
      <c r="CY59" s="2"/>
      <c r="CZ59" s="2"/>
      <c r="DA59" s="2"/>
      <c r="DB59" s="1"/>
      <c r="DC59" s="1"/>
      <c r="DD59" s="5"/>
      <c r="DE59" s="5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2"/>
      <c r="DQ59" s="2"/>
      <c r="DR59" s="1"/>
      <c r="DS59" s="2"/>
      <c r="DT59" s="1"/>
      <c r="DU59" s="665" t="s">
        <v>514</v>
      </c>
      <c r="DV59" s="2"/>
      <c r="DW59" s="1"/>
      <c r="DX59" s="2"/>
      <c r="DY59" s="2"/>
      <c r="DZ59" s="2"/>
      <c r="EA59" s="2"/>
      <c r="EB59" s="2"/>
      <c r="EC59" s="2"/>
      <c r="ED59" s="2"/>
      <c r="EE59" s="1"/>
      <c r="EF59" s="1"/>
      <c r="EG59" s="5"/>
      <c r="EH59" s="5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2"/>
      <c r="ET59" s="2"/>
      <c r="EU59" s="1"/>
      <c r="EV59" s="2"/>
      <c r="EW59" s="1"/>
      <c r="EX59" s="665" t="s">
        <v>514</v>
      </c>
      <c r="EY59" s="2"/>
      <c r="EZ59" s="1"/>
      <c r="FA59" s="2"/>
      <c r="FB59" s="2"/>
      <c r="FC59" s="2"/>
      <c r="FD59" s="2"/>
      <c r="FE59" s="2"/>
      <c r="FF59" s="2"/>
      <c r="FG59" s="2"/>
      <c r="FH59" s="1"/>
      <c r="FI59" s="1"/>
      <c r="FJ59" s="5"/>
      <c r="FK59" s="5"/>
      <c r="FL59" s="1"/>
      <c r="FM59" s="1"/>
      <c r="FN59" s="1"/>
      <c r="FO59" s="1"/>
      <c r="FP59" s="1"/>
      <c r="FQ59" s="1"/>
      <c r="FR59" s="1"/>
      <c r="FS59" s="1"/>
      <c r="FT59" s="2"/>
      <c r="FU59" s="1"/>
      <c r="FV59" s="1"/>
      <c r="FW59" s="2"/>
      <c r="FX59" s="2"/>
      <c r="FY59" s="2"/>
      <c r="FZ59" s="2"/>
      <c r="GA59" s="1"/>
      <c r="GB59" s="665" t="s">
        <v>514</v>
      </c>
      <c r="GC59" s="2"/>
      <c r="GD59" s="1"/>
      <c r="GE59" s="2"/>
      <c r="GF59" s="2"/>
      <c r="GG59" s="2"/>
      <c r="GH59" s="2"/>
      <c r="GI59" s="2"/>
      <c r="GJ59" s="2"/>
      <c r="GK59" s="2"/>
      <c r="GL59" s="1"/>
      <c r="GM59" s="1"/>
      <c r="GN59" s="5"/>
      <c r="GO59" s="5"/>
      <c r="GP59" s="1"/>
      <c r="GQ59" s="1"/>
      <c r="GR59" s="1"/>
      <c r="GS59" s="1"/>
      <c r="GT59" s="1"/>
      <c r="GU59" s="1"/>
      <c r="GV59" s="1"/>
      <c r="GW59" s="2"/>
      <c r="GX59" s="2"/>
      <c r="GY59" s="1"/>
      <c r="GZ59" s="1"/>
      <c r="HA59" s="2"/>
      <c r="HB59" s="2"/>
      <c r="HC59" s="2"/>
      <c r="HD59" s="2"/>
      <c r="HE59" s="1"/>
      <c r="HF59" s="665" t="s">
        <v>514</v>
      </c>
      <c r="HG59" s="2"/>
      <c r="HH59" s="1"/>
      <c r="HI59" s="1"/>
      <c r="HJ59" s="2"/>
      <c r="HK59" s="2"/>
      <c r="HL59" s="2"/>
      <c r="HM59" s="2"/>
      <c r="HN59" s="2"/>
      <c r="HO59" s="1"/>
      <c r="HP59" s="1"/>
      <c r="HQ59" s="5"/>
      <c r="HR59" s="5"/>
      <c r="HS59" s="1"/>
      <c r="HT59" s="1"/>
      <c r="HU59" s="1"/>
      <c r="HV59" s="1"/>
      <c r="HW59" s="1"/>
      <c r="HX59" s="1"/>
      <c r="HY59" s="1"/>
      <c r="HZ59" s="1"/>
      <c r="IA59" s="1"/>
      <c r="IB59" s="2"/>
      <c r="IC59" s="1"/>
      <c r="ID59" s="1"/>
      <c r="IE59" s="2"/>
      <c r="IF59" s="2"/>
      <c r="IG59" s="2"/>
      <c r="IH59" s="2"/>
      <c r="II59" s="1"/>
      <c r="IJ59" s="665" t="s">
        <v>514</v>
      </c>
      <c r="IK59" s="2"/>
      <c r="IL59" s="1"/>
      <c r="IM59" s="1"/>
      <c r="IN59" s="1"/>
      <c r="IO59" s="2"/>
      <c r="IP59" s="2"/>
      <c r="IQ59" s="2"/>
      <c r="IR59" s="2"/>
      <c r="IS59" s="2"/>
      <c r="IT59" s="1"/>
      <c r="IU59" s="1"/>
      <c r="IV59" s="5"/>
      <c r="IW59" s="5"/>
      <c r="IX59" s="5"/>
      <c r="IY59" s="1"/>
      <c r="IZ59" s="1"/>
      <c r="JA59" s="1"/>
      <c r="JB59" s="1"/>
      <c r="JC59" s="1"/>
      <c r="JD59" s="1"/>
      <c r="JE59" s="1"/>
      <c r="JF59" s="1"/>
      <c r="JG59" s="2"/>
      <c r="JH59" s="1"/>
      <c r="JI59" s="1"/>
      <c r="JJ59" s="2"/>
      <c r="JK59" s="2"/>
      <c r="JL59" s="2"/>
      <c r="JM59" s="2"/>
      <c r="JN59" s="1"/>
      <c r="JO59" s="665" t="s">
        <v>514</v>
      </c>
      <c r="JP59" s="2"/>
      <c r="JQ59" s="1"/>
      <c r="JR59" s="1"/>
      <c r="JS59" s="1"/>
      <c r="JT59" s="2"/>
      <c r="JU59" s="2"/>
      <c r="JV59" s="2"/>
      <c r="JW59" s="2"/>
      <c r="JX59" s="2"/>
      <c r="JY59" s="1"/>
      <c r="JZ59" s="1"/>
      <c r="KA59" s="5"/>
      <c r="KB59" s="5"/>
      <c r="KC59" s="5"/>
      <c r="KD59" s="1"/>
      <c r="KE59" s="1"/>
      <c r="KF59" s="1"/>
      <c r="KG59" s="1"/>
      <c r="KH59" s="1"/>
      <c r="KK59" s="1"/>
      <c r="KL59" s="2"/>
      <c r="KM59" s="1"/>
      <c r="KN59" s="1"/>
      <c r="KO59" s="2"/>
      <c r="KP59" s="2"/>
      <c r="KQ59" s="2"/>
      <c r="KR59" s="2"/>
      <c r="KS59" s="1"/>
      <c r="KT59" s="768" t="s">
        <v>514</v>
      </c>
      <c r="KU59" s="2"/>
      <c r="KV59" s="1"/>
      <c r="KW59" s="1"/>
      <c r="KX59" s="1"/>
      <c r="KY59" s="2"/>
      <c r="KZ59" s="2"/>
      <c r="LA59" s="2"/>
      <c r="LB59" s="2"/>
      <c r="LC59" s="2"/>
      <c r="LD59" s="1"/>
      <c r="LE59" s="1"/>
      <c r="LF59" s="5"/>
      <c r="LG59" s="5"/>
      <c r="LH59" s="5"/>
      <c r="LI59" s="1"/>
      <c r="LJ59" s="1"/>
      <c r="LK59" s="1"/>
      <c r="LL59" s="1"/>
      <c r="LM59" s="1"/>
      <c r="LN59" s="767"/>
      <c r="LY59" s="1189" t="s">
        <v>40</v>
      </c>
      <c r="MT59" s="1191"/>
      <c r="MU59" s="1191"/>
      <c r="MV59" s="1191"/>
      <c r="MW59" s="1191"/>
      <c r="MX59" s="1191"/>
      <c r="MY59" s="1191"/>
      <c r="MZ59" s="1191"/>
      <c r="NA59" s="1191"/>
      <c r="NB59" s="1191"/>
      <c r="NC59" s="1191"/>
      <c r="ND59" s="1191"/>
      <c r="NE59" s="1191"/>
      <c r="NF59" s="1191"/>
      <c r="NG59" s="1191"/>
      <c r="NH59" s="1191"/>
      <c r="NI59" s="1191"/>
      <c r="NJ59" s="1191"/>
      <c r="NK59" s="1191"/>
      <c r="NL59" s="1191"/>
      <c r="NM59" s="1191"/>
      <c r="NN59" s="1191"/>
      <c r="NO59" s="1191"/>
      <c r="NP59" s="1191"/>
      <c r="NQ59" s="1191"/>
      <c r="NR59" s="1191"/>
      <c r="NS59" s="1191"/>
      <c r="NT59" s="1191"/>
      <c r="NU59" s="1191"/>
      <c r="NV59" s="1191"/>
      <c r="NW59" s="1191"/>
      <c r="NX59" s="1191"/>
    </row>
    <row r="60" spans="1:388" s="663" customFormat="1" ht="15.75" hidden="1" customHeight="1">
      <c r="A60" s="989"/>
      <c r="B60" s="1"/>
      <c r="C60" s="1"/>
      <c r="D60" s="2"/>
      <c r="E60" s="2"/>
      <c r="F60" s="2"/>
      <c r="G60" s="2"/>
      <c r="H60" s="1"/>
      <c r="I60" s="990" t="s">
        <v>258</v>
      </c>
      <c r="J60" s="2"/>
      <c r="K60" s="1"/>
      <c r="L60" s="1"/>
      <c r="M60" s="1"/>
      <c r="N60" s="2"/>
      <c r="O60" s="2"/>
      <c r="P60" s="2"/>
      <c r="Q60" s="2"/>
      <c r="R60" s="2"/>
      <c r="S60" s="1"/>
      <c r="T60" s="1"/>
      <c r="U60" s="5"/>
      <c r="V60" s="5"/>
      <c r="W60" s="5"/>
      <c r="X60" s="1"/>
      <c r="Y60" s="1"/>
      <c r="Z60" s="1"/>
      <c r="AA60" s="1"/>
      <c r="AB60" s="1"/>
      <c r="AC60" s="2"/>
      <c r="AD60" s="2"/>
      <c r="AE60" s="2"/>
      <c r="AF60" s="1"/>
      <c r="AG60" s="1"/>
      <c r="AH60" s="2"/>
      <c r="AI60" s="2"/>
      <c r="AJ60" s="1"/>
      <c r="AK60" s="2"/>
      <c r="AL60" s="1"/>
      <c r="AM60" s="665" t="s">
        <v>258</v>
      </c>
      <c r="AN60" s="2"/>
      <c r="AO60" s="1"/>
      <c r="AP60" s="2"/>
      <c r="AQ60" s="2"/>
      <c r="AR60" s="2"/>
      <c r="AS60" s="2"/>
      <c r="AT60" s="2"/>
      <c r="AU60" s="2"/>
      <c r="AV60" s="2"/>
      <c r="AW60" s="1"/>
      <c r="AX60" s="5"/>
      <c r="AY60" s="5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2"/>
      <c r="BK60" s="2"/>
      <c r="BL60" s="1"/>
      <c r="BM60" s="2"/>
      <c r="BN60" s="1"/>
      <c r="BO60" s="665" t="s">
        <v>258</v>
      </c>
      <c r="BP60" s="2"/>
      <c r="BQ60" s="1"/>
      <c r="BR60" s="2"/>
      <c r="BS60" s="2"/>
      <c r="BT60" s="2"/>
      <c r="BU60" s="2"/>
      <c r="BV60" s="2"/>
      <c r="BW60" s="2"/>
      <c r="BX60" s="2"/>
      <c r="BY60" s="1"/>
      <c r="BZ60" s="1"/>
      <c r="CA60" s="5"/>
      <c r="CB60" s="5"/>
      <c r="CC60" s="1"/>
      <c r="CD60" s="1"/>
      <c r="CE60" s="1"/>
      <c r="CF60" s="1"/>
      <c r="CG60" s="1"/>
      <c r="CH60" s="1"/>
      <c r="CJ60" s="1"/>
      <c r="CK60" s="1"/>
      <c r="CL60" s="1"/>
      <c r="CM60" s="2"/>
      <c r="CN60" s="2"/>
      <c r="CO60" s="1"/>
      <c r="CP60" s="2"/>
      <c r="CQ60" s="1"/>
      <c r="CR60" s="665" t="s">
        <v>258</v>
      </c>
      <c r="CS60" s="2"/>
      <c r="CT60" s="1"/>
      <c r="CU60" s="2"/>
      <c r="CV60" s="2"/>
      <c r="CW60" s="2"/>
      <c r="CX60" s="2"/>
      <c r="CY60" s="2"/>
      <c r="CZ60" s="2"/>
      <c r="DA60" s="2"/>
      <c r="DB60" s="1"/>
      <c r="DC60" s="1"/>
      <c r="DD60" s="5"/>
      <c r="DE60" s="5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2"/>
      <c r="DQ60" s="2"/>
      <c r="DR60" s="1"/>
      <c r="DS60" s="2"/>
      <c r="DT60" s="1"/>
      <c r="DU60" s="665" t="s">
        <v>258</v>
      </c>
      <c r="DV60" s="2"/>
      <c r="DW60" s="1"/>
      <c r="DX60" s="2"/>
      <c r="DY60" s="2"/>
      <c r="DZ60" s="2"/>
      <c r="EA60" s="2"/>
      <c r="EB60" s="2"/>
      <c r="EC60" s="2"/>
      <c r="ED60" s="2"/>
      <c r="EE60" s="1"/>
      <c r="EF60" s="1"/>
      <c r="EG60" s="5"/>
      <c r="EH60" s="5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2"/>
      <c r="ET60" s="2"/>
      <c r="EU60" s="1"/>
      <c r="EV60" s="2"/>
      <c r="EW60" s="1"/>
      <c r="EX60" s="665" t="s">
        <v>258</v>
      </c>
      <c r="EY60" s="2"/>
      <c r="EZ60" s="1"/>
      <c r="FA60" s="2"/>
      <c r="FB60" s="2"/>
      <c r="FC60" s="2"/>
      <c r="FD60" s="2"/>
      <c r="FE60" s="2"/>
      <c r="FF60" s="2"/>
      <c r="FG60" s="2"/>
      <c r="FH60" s="1"/>
      <c r="FI60" s="1"/>
      <c r="FJ60" s="5"/>
      <c r="FK60" s="5"/>
      <c r="FL60" s="1"/>
      <c r="FM60" s="1"/>
      <c r="FN60" s="1"/>
      <c r="FO60" s="1"/>
      <c r="FP60" s="1"/>
      <c r="FQ60" s="1"/>
      <c r="FR60" s="1"/>
      <c r="FS60" s="1"/>
      <c r="FT60" s="2"/>
      <c r="FU60" s="1"/>
      <c r="FV60" s="1"/>
      <c r="FW60" s="2"/>
      <c r="FX60" s="2"/>
      <c r="FY60" s="2"/>
      <c r="FZ60" s="2"/>
      <c r="GA60" s="1"/>
      <c r="GB60" s="665" t="s">
        <v>258</v>
      </c>
      <c r="GC60" s="2"/>
      <c r="GD60" s="1"/>
      <c r="GE60" s="2"/>
      <c r="GF60" s="2"/>
      <c r="GG60" s="2"/>
      <c r="GH60" s="2"/>
      <c r="GI60" s="2"/>
      <c r="GJ60" s="2"/>
      <c r="GK60" s="2"/>
      <c r="GL60" s="1"/>
      <c r="GM60" s="1"/>
      <c r="GN60" s="5"/>
      <c r="GO60" s="5"/>
      <c r="GP60" s="1"/>
      <c r="GQ60" s="1"/>
      <c r="GR60" s="1"/>
      <c r="GS60" s="1"/>
      <c r="GT60" s="1"/>
      <c r="GU60" s="1"/>
      <c r="GV60" s="1"/>
      <c r="GW60" s="2"/>
      <c r="GX60" s="2"/>
      <c r="GY60" s="1"/>
      <c r="GZ60" s="1"/>
      <c r="HA60" s="2"/>
      <c r="HB60" s="2"/>
      <c r="HC60" s="2"/>
      <c r="HD60" s="2"/>
      <c r="HE60" s="1"/>
      <c r="HF60" s="665" t="s">
        <v>258</v>
      </c>
      <c r="HG60" s="2"/>
      <c r="HH60" s="1"/>
      <c r="HI60" s="1"/>
      <c r="HJ60" s="2"/>
      <c r="HK60" s="2"/>
      <c r="HL60" s="2"/>
      <c r="HM60" s="2"/>
      <c r="HN60" s="2"/>
      <c r="HO60" s="1"/>
      <c r="HP60" s="1"/>
      <c r="HQ60" s="5"/>
      <c r="HR60" s="5"/>
      <c r="HS60" s="1"/>
      <c r="HT60" s="1"/>
      <c r="HU60" s="1"/>
      <c r="HV60" s="1"/>
      <c r="HW60" s="1"/>
      <c r="HX60" s="1"/>
      <c r="HY60" s="1"/>
      <c r="HZ60" s="1"/>
      <c r="IA60" s="1"/>
      <c r="IB60" s="2"/>
      <c r="IC60" s="1"/>
      <c r="ID60" s="1"/>
      <c r="IE60" s="2"/>
      <c r="IF60" s="2"/>
      <c r="IG60" s="2"/>
      <c r="IH60" s="2"/>
      <c r="II60" s="1"/>
      <c r="IJ60" s="665" t="s">
        <v>258</v>
      </c>
      <c r="IK60" s="2"/>
      <c r="IL60" s="1"/>
      <c r="IM60" s="1"/>
      <c r="IN60" s="1"/>
      <c r="IO60" s="2"/>
      <c r="IP60" s="2"/>
      <c r="IQ60" s="2"/>
      <c r="IR60" s="2"/>
      <c r="IS60" s="2"/>
      <c r="IT60" s="1"/>
      <c r="IU60" s="1"/>
      <c r="IV60" s="5"/>
      <c r="IW60" s="5"/>
      <c r="IX60" s="5"/>
      <c r="IY60" s="1"/>
      <c r="IZ60" s="1"/>
      <c r="JA60" s="1"/>
      <c r="JB60" s="1"/>
      <c r="JC60" s="1"/>
      <c r="JD60" s="1"/>
      <c r="JE60" s="1"/>
      <c r="JF60" s="1"/>
      <c r="JG60" s="2"/>
      <c r="JH60" s="1"/>
      <c r="JI60" s="1"/>
      <c r="JJ60" s="2"/>
      <c r="JK60" s="2"/>
      <c r="JL60" s="2"/>
      <c r="JM60" s="2"/>
      <c r="JN60" s="1"/>
      <c r="JO60" s="665" t="s">
        <v>258</v>
      </c>
      <c r="JP60" s="2"/>
      <c r="JQ60" s="1"/>
      <c r="JR60" s="1"/>
      <c r="JS60" s="1"/>
      <c r="JT60" s="2"/>
      <c r="JU60" s="2"/>
      <c r="JV60" s="2"/>
      <c r="JW60" s="2"/>
      <c r="JX60" s="2"/>
      <c r="JY60" s="1"/>
      <c r="JZ60" s="1"/>
      <c r="KA60" s="5"/>
      <c r="KB60" s="5"/>
      <c r="KC60" s="5"/>
      <c r="KD60" s="1"/>
      <c r="KE60" s="1"/>
      <c r="KF60" s="1"/>
      <c r="KG60" s="1"/>
      <c r="KH60" s="1"/>
      <c r="KK60" s="1"/>
      <c r="KL60" s="2"/>
      <c r="KM60" s="1"/>
      <c r="KN60" s="1"/>
      <c r="KO60" s="2"/>
      <c r="KP60" s="2"/>
      <c r="KQ60" s="2"/>
      <c r="KR60" s="2"/>
      <c r="KS60" s="1"/>
      <c r="KT60" s="768" t="s">
        <v>258</v>
      </c>
      <c r="KU60" s="2"/>
      <c r="KV60" s="1"/>
      <c r="KW60" s="1"/>
      <c r="KX60" s="1"/>
      <c r="KY60" s="2"/>
      <c r="KZ60" s="2"/>
      <c r="LA60" s="2"/>
      <c r="LB60" s="2"/>
      <c r="LC60" s="2"/>
      <c r="LD60" s="1"/>
      <c r="LE60" s="1"/>
      <c r="LF60" s="5"/>
      <c r="LG60" s="5"/>
      <c r="LH60" s="5"/>
      <c r="LI60" s="1"/>
      <c r="LJ60" s="1"/>
      <c r="LK60" s="1"/>
      <c r="LL60" s="1"/>
      <c r="LM60" s="1"/>
      <c r="LN60" s="767"/>
      <c r="LY60" s="1189" t="s">
        <v>40</v>
      </c>
      <c r="MT60" s="1191"/>
      <c r="MU60" s="1191"/>
      <c r="MV60" s="1191"/>
      <c r="MW60" s="1191"/>
      <c r="MX60" s="1191"/>
      <c r="MY60" s="1191"/>
      <c r="MZ60" s="1191"/>
      <c r="NA60" s="1191"/>
      <c r="NB60" s="1191"/>
      <c r="NC60" s="1191"/>
      <c r="ND60" s="1191"/>
      <c r="NE60" s="1191"/>
      <c r="NF60" s="1191"/>
      <c r="NG60" s="1191"/>
      <c r="NH60" s="1191"/>
      <c r="NI60" s="1191"/>
      <c r="NJ60" s="1191"/>
      <c r="NK60" s="1191"/>
      <c r="NL60" s="1191"/>
      <c r="NM60" s="1191"/>
      <c r="NN60" s="1191"/>
      <c r="NO60" s="1191"/>
      <c r="NP60" s="1191"/>
      <c r="NQ60" s="1191"/>
      <c r="NR60" s="1191"/>
      <c r="NS60" s="1191"/>
      <c r="NT60" s="1191"/>
      <c r="NU60" s="1191"/>
      <c r="NV60" s="1191"/>
      <c r="NW60" s="1191"/>
      <c r="NX60" s="1191"/>
    </row>
    <row r="61" spans="1:388" s="663" customFormat="1" ht="15.75" hidden="1" customHeight="1">
      <c r="A61" s="989"/>
      <c r="B61" s="1"/>
      <c r="C61" s="1"/>
      <c r="D61" s="2"/>
      <c r="E61" s="2"/>
      <c r="F61" s="2"/>
      <c r="G61" s="2"/>
      <c r="H61" s="1"/>
      <c r="I61" s="990" t="s">
        <v>264</v>
      </c>
      <c r="J61" s="2"/>
      <c r="K61" s="1"/>
      <c r="L61" s="1"/>
      <c r="M61" s="1"/>
      <c r="N61" s="2"/>
      <c r="O61" s="2"/>
      <c r="P61" s="2"/>
      <c r="Q61" s="2"/>
      <c r="R61" s="2"/>
      <c r="S61" s="1"/>
      <c r="T61" s="1"/>
      <c r="U61" s="5"/>
      <c r="V61" s="5"/>
      <c r="W61" s="5"/>
      <c r="X61" s="1"/>
      <c r="Y61" s="1"/>
      <c r="Z61" s="1"/>
      <c r="AA61" s="1"/>
      <c r="AB61" s="1"/>
      <c r="AC61" s="2"/>
      <c r="AD61" s="2"/>
      <c r="AE61" s="2"/>
      <c r="AF61" s="1"/>
      <c r="AG61" s="1"/>
      <c r="AH61" s="2"/>
      <c r="AI61" s="2"/>
      <c r="AJ61" s="1"/>
      <c r="AK61" s="2"/>
      <c r="AL61" s="1"/>
      <c r="AM61" s="665" t="s">
        <v>264</v>
      </c>
      <c r="AN61" s="2"/>
      <c r="AO61" s="1"/>
      <c r="AP61" s="2"/>
      <c r="AQ61" s="2"/>
      <c r="AR61" s="2"/>
      <c r="AS61" s="2"/>
      <c r="AT61" s="2"/>
      <c r="AU61" s="2"/>
      <c r="AV61" s="2"/>
      <c r="AW61" s="1"/>
      <c r="AX61" s="5"/>
      <c r="AY61" s="5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2"/>
      <c r="BK61" s="2"/>
      <c r="BL61" s="1"/>
      <c r="BM61" s="2"/>
      <c r="BN61" s="1"/>
      <c r="BO61" s="665" t="s">
        <v>264</v>
      </c>
      <c r="BP61" s="2"/>
      <c r="BQ61" s="1"/>
      <c r="BR61" s="2"/>
      <c r="BS61" s="2"/>
      <c r="BT61" s="2"/>
      <c r="BU61" s="2"/>
      <c r="BV61" s="2"/>
      <c r="BW61" s="2"/>
      <c r="BX61" s="2"/>
      <c r="BY61" s="1"/>
      <c r="BZ61" s="1"/>
      <c r="CA61" s="5"/>
      <c r="CB61" s="5"/>
      <c r="CC61" s="1"/>
      <c r="CD61" s="1"/>
      <c r="CE61" s="1"/>
      <c r="CF61" s="1"/>
      <c r="CG61" s="1"/>
      <c r="CH61" s="1"/>
      <c r="CJ61" s="1"/>
      <c r="CK61" s="1"/>
      <c r="CL61" s="1"/>
      <c r="CM61" s="2"/>
      <c r="CN61" s="2"/>
      <c r="CO61" s="1"/>
      <c r="CP61" s="2"/>
      <c r="CQ61" s="1"/>
      <c r="CR61" s="665" t="s">
        <v>264</v>
      </c>
      <c r="CS61" s="2"/>
      <c r="CT61" s="1"/>
      <c r="CU61" s="2"/>
      <c r="CV61" s="2"/>
      <c r="CW61" s="2"/>
      <c r="CX61" s="2"/>
      <c r="CY61" s="2"/>
      <c r="CZ61" s="2"/>
      <c r="DA61" s="2"/>
      <c r="DB61" s="1"/>
      <c r="DC61" s="1"/>
      <c r="DD61" s="5"/>
      <c r="DE61" s="5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2"/>
      <c r="DQ61" s="2"/>
      <c r="DR61" s="1"/>
      <c r="DS61" s="2"/>
      <c r="DT61" s="1"/>
      <c r="DU61" s="665" t="s">
        <v>264</v>
      </c>
      <c r="DV61" s="2"/>
      <c r="DW61" s="1"/>
      <c r="DX61" s="2"/>
      <c r="DY61" s="2"/>
      <c r="DZ61" s="2"/>
      <c r="EA61" s="2"/>
      <c r="EB61" s="2"/>
      <c r="EC61" s="2"/>
      <c r="ED61" s="2"/>
      <c r="EE61" s="1"/>
      <c r="EF61" s="1"/>
      <c r="EG61" s="5"/>
      <c r="EH61" s="5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2"/>
      <c r="ET61" s="2"/>
      <c r="EU61" s="1"/>
      <c r="EV61" s="2"/>
      <c r="EW61" s="1"/>
      <c r="EX61" s="665" t="s">
        <v>264</v>
      </c>
      <c r="EY61" s="2"/>
      <c r="EZ61" s="1"/>
      <c r="FA61" s="2"/>
      <c r="FB61" s="2"/>
      <c r="FC61" s="2"/>
      <c r="FD61" s="2"/>
      <c r="FE61" s="2"/>
      <c r="FF61" s="2"/>
      <c r="FG61" s="2"/>
      <c r="FH61" s="1"/>
      <c r="FI61" s="1"/>
      <c r="FJ61" s="5"/>
      <c r="FK61" s="5"/>
      <c r="FL61" s="1"/>
      <c r="FM61" s="1"/>
      <c r="FN61" s="1"/>
      <c r="FO61" s="1"/>
      <c r="FP61" s="1"/>
      <c r="FQ61" s="1"/>
      <c r="FR61" s="1"/>
      <c r="FS61" s="1"/>
      <c r="FT61" s="2"/>
      <c r="FU61" s="1"/>
      <c r="FV61" s="1"/>
      <c r="FW61" s="2"/>
      <c r="FX61" s="2"/>
      <c r="FY61" s="2"/>
      <c r="FZ61" s="2"/>
      <c r="GA61" s="1"/>
      <c r="GB61" s="665" t="s">
        <v>264</v>
      </c>
      <c r="GC61" s="2"/>
      <c r="GD61" s="1"/>
      <c r="GE61" s="2"/>
      <c r="GF61" s="2"/>
      <c r="GG61" s="2"/>
      <c r="GH61" s="2"/>
      <c r="GI61" s="2"/>
      <c r="GJ61" s="2"/>
      <c r="GK61" s="2"/>
      <c r="GL61" s="1"/>
      <c r="GM61" s="1"/>
      <c r="GN61" s="5"/>
      <c r="GO61" s="5"/>
      <c r="GP61" s="1"/>
      <c r="GQ61" s="1"/>
      <c r="GR61" s="1"/>
      <c r="GS61" s="1"/>
      <c r="GT61" s="1"/>
      <c r="GU61" s="1"/>
      <c r="GV61" s="1"/>
      <c r="GW61" s="2"/>
      <c r="GX61" s="2"/>
      <c r="GY61" s="1"/>
      <c r="GZ61" s="1"/>
      <c r="HA61" s="2"/>
      <c r="HB61" s="2"/>
      <c r="HC61" s="2"/>
      <c r="HD61" s="2"/>
      <c r="HE61" s="1"/>
      <c r="HF61" s="665" t="s">
        <v>264</v>
      </c>
      <c r="HG61" s="2"/>
      <c r="HH61" s="1"/>
      <c r="HI61" s="1"/>
      <c r="HJ61" s="2"/>
      <c r="HK61" s="2"/>
      <c r="HL61" s="2"/>
      <c r="HM61" s="2"/>
      <c r="HN61" s="2"/>
      <c r="HO61" s="1"/>
      <c r="HP61" s="1"/>
      <c r="HQ61" s="5"/>
      <c r="HR61" s="5"/>
      <c r="HS61" s="1"/>
      <c r="HT61" s="1"/>
      <c r="HU61" s="1"/>
      <c r="HV61" s="1"/>
      <c r="HW61" s="1"/>
      <c r="HX61" s="1"/>
      <c r="HY61" s="1"/>
      <c r="HZ61" s="1"/>
      <c r="IA61" s="1"/>
      <c r="IB61" s="2"/>
      <c r="IC61" s="1"/>
      <c r="ID61" s="1"/>
      <c r="IE61" s="2"/>
      <c r="IF61" s="2"/>
      <c r="IG61" s="2"/>
      <c r="IH61" s="2"/>
      <c r="II61" s="1"/>
      <c r="IJ61" s="665" t="s">
        <v>264</v>
      </c>
      <c r="IK61" s="2"/>
      <c r="IL61" s="1"/>
      <c r="IM61" s="1"/>
      <c r="IN61" s="1"/>
      <c r="IO61" s="2"/>
      <c r="IP61" s="2"/>
      <c r="IQ61" s="2"/>
      <c r="IR61" s="2"/>
      <c r="IS61" s="2"/>
      <c r="IT61" s="1"/>
      <c r="IU61" s="1"/>
      <c r="IV61" s="5"/>
      <c r="IW61" s="5"/>
      <c r="IX61" s="5"/>
      <c r="IY61" s="1"/>
      <c r="IZ61" s="1"/>
      <c r="JA61" s="1"/>
      <c r="JB61" s="1"/>
      <c r="JC61" s="1"/>
      <c r="JD61" s="1"/>
      <c r="JE61" s="1"/>
      <c r="JF61" s="1"/>
      <c r="JG61" s="2"/>
      <c r="JH61" s="1"/>
      <c r="JI61" s="1"/>
      <c r="JJ61" s="2"/>
      <c r="JK61" s="2"/>
      <c r="JL61" s="2"/>
      <c r="JM61" s="2"/>
      <c r="JN61" s="1"/>
      <c r="JO61" s="665" t="s">
        <v>264</v>
      </c>
      <c r="JP61" s="2"/>
      <c r="JQ61" s="1"/>
      <c r="JR61" s="1"/>
      <c r="JS61" s="1"/>
      <c r="JT61" s="2"/>
      <c r="JU61" s="2"/>
      <c r="JV61" s="2"/>
      <c r="JW61" s="2"/>
      <c r="JX61" s="2"/>
      <c r="JY61" s="1"/>
      <c r="JZ61" s="1"/>
      <c r="KA61" s="5"/>
      <c r="KB61" s="5"/>
      <c r="KC61" s="5"/>
      <c r="KD61" s="1"/>
      <c r="KE61" s="1"/>
      <c r="KF61" s="1"/>
      <c r="KG61" s="1"/>
      <c r="KH61" s="1"/>
      <c r="KK61" s="1"/>
      <c r="KL61" s="2"/>
      <c r="KM61" s="1"/>
      <c r="KN61" s="1"/>
      <c r="KO61" s="2"/>
      <c r="KP61" s="2"/>
      <c r="KQ61" s="2"/>
      <c r="KR61" s="2"/>
      <c r="KS61" s="1"/>
      <c r="KT61" s="768" t="s">
        <v>264</v>
      </c>
      <c r="KU61" s="2"/>
      <c r="KV61" s="1"/>
      <c r="KW61" s="1"/>
      <c r="KX61" s="1"/>
      <c r="KY61" s="2"/>
      <c r="KZ61" s="2"/>
      <c r="LA61" s="2"/>
      <c r="LB61" s="2"/>
      <c r="LC61" s="2"/>
      <c r="LD61" s="1"/>
      <c r="LE61" s="1"/>
      <c r="LF61" s="5"/>
      <c r="LG61" s="5"/>
      <c r="LH61" s="5"/>
      <c r="LI61" s="1"/>
      <c r="LJ61" s="1"/>
      <c r="LK61" s="1"/>
      <c r="LL61" s="1"/>
      <c r="LM61" s="1"/>
      <c r="LN61" s="767"/>
      <c r="LY61" s="1189" t="s">
        <v>40</v>
      </c>
      <c r="MT61" s="1191"/>
      <c r="MU61" s="1191"/>
      <c r="MV61" s="1191"/>
      <c r="MW61" s="1191"/>
      <c r="MX61" s="1191"/>
      <c r="MY61" s="1191"/>
      <c r="MZ61" s="1191"/>
      <c r="NA61" s="1191"/>
      <c r="NB61" s="1191"/>
      <c r="NC61" s="1191"/>
      <c r="ND61" s="1191"/>
      <c r="NE61" s="1191"/>
      <c r="NF61" s="1191"/>
      <c r="NG61" s="1191"/>
      <c r="NH61" s="1191"/>
      <c r="NI61" s="1191"/>
      <c r="NJ61" s="1191"/>
      <c r="NK61" s="1191"/>
      <c r="NL61" s="1191"/>
      <c r="NM61" s="1191"/>
      <c r="NN61" s="1191"/>
      <c r="NO61" s="1191"/>
      <c r="NP61" s="1191"/>
      <c r="NQ61" s="1191"/>
      <c r="NR61" s="1191"/>
      <c r="NS61" s="1191"/>
      <c r="NT61" s="1191"/>
      <c r="NU61" s="1191"/>
      <c r="NV61" s="1191"/>
      <c r="NW61" s="1191"/>
      <c r="NX61" s="1191"/>
    </row>
    <row r="62" spans="1:388" s="663" customFormat="1" ht="15.75" hidden="1" customHeight="1">
      <c r="A62" s="989"/>
      <c r="B62" s="1"/>
      <c r="C62" s="1"/>
      <c r="D62" s="2"/>
      <c r="E62" s="2"/>
      <c r="F62" s="2"/>
      <c r="G62" s="2"/>
      <c r="H62" s="1"/>
      <c r="I62" s="990" t="s">
        <v>268</v>
      </c>
      <c r="J62" s="2"/>
      <c r="K62" s="1"/>
      <c r="L62" s="1"/>
      <c r="M62" s="1"/>
      <c r="N62" s="2"/>
      <c r="O62" s="2"/>
      <c r="P62" s="2"/>
      <c r="Q62" s="2"/>
      <c r="R62" s="2"/>
      <c r="S62" s="1"/>
      <c r="T62" s="1"/>
      <c r="U62" s="5"/>
      <c r="V62" s="5"/>
      <c r="W62" s="5"/>
      <c r="X62" s="1"/>
      <c r="Y62" s="1"/>
      <c r="Z62" s="1"/>
      <c r="AA62" s="1"/>
      <c r="AB62" s="1"/>
      <c r="AC62" s="2"/>
      <c r="AD62" s="2"/>
      <c r="AE62" s="2"/>
      <c r="AF62" s="1"/>
      <c r="AG62" s="1"/>
      <c r="AH62" s="2"/>
      <c r="AI62" s="2"/>
      <c r="AJ62" s="1"/>
      <c r="AK62" s="2"/>
      <c r="AL62" s="1"/>
      <c r="AM62" s="665" t="s">
        <v>268</v>
      </c>
      <c r="AN62" s="2"/>
      <c r="AO62" s="1"/>
      <c r="AP62" s="2"/>
      <c r="AQ62" s="2"/>
      <c r="AR62" s="2"/>
      <c r="AS62" s="2"/>
      <c r="AT62" s="2"/>
      <c r="AU62" s="2"/>
      <c r="AV62" s="2"/>
      <c r="AW62" s="1"/>
      <c r="AX62" s="5"/>
      <c r="AY62" s="5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2"/>
      <c r="BK62" s="2"/>
      <c r="BL62" s="1"/>
      <c r="BM62" s="2"/>
      <c r="BN62" s="1"/>
      <c r="BO62" s="665" t="s">
        <v>268</v>
      </c>
      <c r="BP62" s="2"/>
      <c r="BQ62" s="1"/>
      <c r="BR62" s="2"/>
      <c r="BS62" s="2"/>
      <c r="BT62" s="2"/>
      <c r="BU62" s="2"/>
      <c r="BV62" s="2"/>
      <c r="BW62" s="2"/>
      <c r="BX62" s="2"/>
      <c r="BY62" s="1"/>
      <c r="BZ62" s="1"/>
      <c r="CA62" s="5"/>
      <c r="CB62" s="5"/>
      <c r="CC62" s="1"/>
      <c r="CD62" s="1"/>
      <c r="CE62" s="1"/>
      <c r="CF62" s="1"/>
      <c r="CG62" s="1"/>
      <c r="CH62" s="1"/>
      <c r="CJ62" s="1"/>
      <c r="CK62" s="1"/>
      <c r="CL62" s="1"/>
      <c r="CM62" s="2"/>
      <c r="CN62" s="2"/>
      <c r="CO62" s="1"/>
      <c r="CP62" s="2"/>
      <c r="CQ62" s="1"/>
      <c r="CR62" s="665" t="s">
        <v>268</v>
      </c>
      <c r="CS62" s="2"/>
      <c r="CT62" s="1"/>
      <c r="CU62" s="2"/>
      <c r="CV62" s="2"/>
      <c r="CW62" s="2"/>
      <c r="CX62" s="2"/>
      <c r="CY62" s="2"/>
      <c r="CZ62" s="2"/>
      <c r="DA62" s="2"/>
      <c r="DB62" s="1"/>
      <c r="DC62" s="1"/>
      <c r="DD62" s="5"/>
      <c r="DE62" s="5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2"/>
      <c r="DQ62" s="2"/>
      <c r="DR62" s="1"/>
      <c r="DS62" s="2"/>
      <c r="DT62" s="1"/>
      <c r="DU62" s="665" t="s">
        <v>268</v>
      </c>
      <c r="DV62" s="2"/>
      <c r="DW62" s="1"/>
      <c r="DX62" s="2"/>
      <c r="DY62" s="2"/>
      <c r="DZ62" s="2"/>
      <c r="EA62" s="2"/>
      <c r="EB62" s="2"/>
      <c r="EC62" s="2"/>
      <c r="ED62" s="2"/>
      <c r="EE62" s="1"/>
      <c r="EF62" s="1"/>
      <c r="EG62" s="5"/>
      <c r="EH62" s="5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2"/>
      <c r="ET62" s="2"/>
      <c r="EU62" s="1"/>
      <c r="EV62" s="2"/>
      <c r="EW62" s="1"/>
      <c r="EX62" s="665" t="s">
        <v>268</v>
      </c>
      <c r="EY62" s="2"/>
      <c r="EZ62" s="1"/>
      <c r="FA62" s="2"/>
      <c r="FB62" s="2"/>
      <c r="FC62" s="2"/>
      <c r="FD62" s="2"/>
      <c r="FE62" s="2"/>
      <c r="FF62" s="2"/>
      <c r="FG62" s="2"/>
      <c r="FH62" s="1"/>
      <c r="FI62" s="1"/>
      <c r="FJ62" s="5"/>
      <c r="FK62" s="5"/>
      <c r="FL62" s="1"/>
      <c r="FM62" s="1"/>
      <c r="FN62" s="1"/>
      <c r="FO62" s="1"/>
      <c r="FP62" s="1"/>
      <c r="FQ62" s="1"/>
      <c r="FR62" s="1"/>
      <c r="FS62" s="1"/>
      <c r="FT62" s="2"/>
      <c r="FU62" s="1"/>
      <c r="FV62" s="1"/>
      <c r="FW62" s="2"/>
      <c r="FX62" s="2"/>
      <c r="FY62" s="2"/>
      <c r="FZ62" s="2"/>
      <c r="GA62" s="1"/>
      <c r="GB62" s="665" t="s">
        <v>268</v>
      </c>
      <c r="GC62" s="2"/>
      <c r="GD62" s="1"/>
      <c r="GE62" s="2"/>
      <c r="GF62" s="2"/>
      <c r="GG62" s="2"/>
      <c r="GH62" s="2"/>
      <c r="GI62" s="2"/>
      <c r="GJ62" s="2"/>
      <c r="GK62" s="2"/>
      <c r="GL62" s="1"/>
      <c r="GM62" s="1"/>
      <c r="GN62" s="5"/>
      <c r="GO62" s="5"/>
      <c r="GP62" s="1"/>
      <c r="GQ62" s="1"/>
      <c r="GR62" s="1"/>
      <c r="GS62" s="1"/>
      <c r="GT62" s="1"/>
      <c r="GU62" s="1"/>
      <c r="GV62" s="1"/>
      <c r="GW62" s="2"/>
      <c r="GX62" s="2"/>
      <c r="GY62" s="1"/>
      <c r="GZ62" s="1"/>
      <c r="HA62" s="2"/>
      <c r="HB62" s="2"/>
      <c r="HC62" s="2"/>
      <c r="HD62" s="2"/>
      <c r="HE62" s="1"/>
      <c r="HF62" s="665" t="s">
        <v>268</v>
      </c>
      <c r="HG62" s="2"/>
      <c r="HH62" s="1"/>
      <c r="HI62" s="1"/>
      <c r="HJ62" s="2"/>
      <c r="HK62" s="2"/>
      <c r="HL62" s="2"/>
      <c r="HM62" s="2"/>
      <c r="HN62" s="2"/>
      <c r="HO62" s="1"/>
      <c r="HP62" s="1"/>
      <c r="HQ62" s="5"/>
      <c r="HR62" s="5"/>
      <c r="HS62" s="1"/>
      <c r="HT62" s="1"/>
      <c r="HU62" s="1"/>
      <c r="HV62" s="1"/>
      <c r="HW62" s="1"/>
      <c r="HX62" s="1"/>
      <c r="HY62" s="1"/>
      <c r="HZ62" s="1"/>
      <c r="IA62" s="1"/>
      <c r="IB62" s="2"/>
      <c r="IC62" s="1"/>
      <c r="ID62" s="1"/>
      <c r="IE62" s="2"/>
      <c r="IF62" s="2"/>
      <c r="IG62" s="2"/>
      <c r="IH62" s="2"/>
      <c r="II62" s="1"/>
      <c r="IJ62" s="665" t="s">
        <v>268</v>
      </c>
      <c r="IK62" s="2"/>
      <c r="IL62" s="1"/>
      <c r="IM62" s="1"/>
      <c r="IN62" s="1"/>
      <c r="IO62" s="2"/>
      <c r="IP62" s="2"/>
      <c r="IQ62" s="2"/>
      <c r="IR62" s="2"/>
      <c r="IS62" s="2"/>
      <c r="IT62" s="1"/>
      <c r="IU62" s="1"/>
      <c r="IV62" s="5"/>
      <c r="IW62" s="5"/>
      <c r="IX62" s="5"/>
      <c r="IY62" s="1"/>
      <c r="IZ62" s="1"/>
      <c r="JA62" s="1"/>
      <c r="JB62" s="1"/>
      <c r="JC62" s="1"/>
      <c r="JD62" s="1"/>
      <c r="JE62" s="1"/>
      <c r="JF62" s="1"/>
      <c r="JG62" s="2"/>
      <c r="JH62" s="1"/>
      <c r="JI62" s="1"/>
      <c r="JJ62" s="2"/>
      <c r="JK62" s="2"/>
      <c r="JL62" s="2"/>
      <c r="JM62" s="2"/>
      <c r="JN62" s="1"/>
      <c r="JO62" s="665" t="s">
        <v>268</v>
      </c>
      <c r="JP62" s="2"/>
      <c r="JQ62" s="1"/>
      <c r="JR62" s="1"/>
      <c r="JS62" s="1"/>
      <c r="JT62" s="2"/>
      <c r="JU62" s="2"/>
      <c r="JV62" s="2"/>
      <c r="JW62" s="2"/>
      <c r="JX62" s="2"/>
      <c r="JY62" s="1"/>
      <c r="JZ62" s="1"/>
      <c r="KA62" s="5"/>
      <c r="KB62" s="5"/>
      <c r="KC62" s="5"/>
      <c r="KD62" s="1"/>
      <c r="KE62" s="1"/>
      <c r="KF62" s="1"/>
      <c r="KG62" s="1"/>
      <c r="KH62" s="1"/>
      <c r="KK62" s="1"/>
      <c r="KL62" s="2"/>
      <c r="KM62" s="1"/>
      <c r="KN62" s="1"/>
      <c r="KO62" s="2"/>
      <c r="KP62" s="2"/>
      <c r="KQ62" s="2"/>
      <c r="KR62" s="2"/>
      <c r="KS62" s="1"/>
      <c r="KT62" s="768" t="s">
        <v>268</v>
      </c>
      <c r="KU62" s="2"/>
      <c r="KV62" s="1"/>
      <c r="KW62" s="1"/>
      <c r="KX62" s="1"/>
      <c r="KY62" s="2"/>
      <c r="KZ62" s="2"/>
      <c r="LA62" s="2"/>
      <c r="LB62" s="2"/>
      <c r="LC62" s="2"/>
      <c r="LD62" s="1"/>
      <c r="LE62" s="1"/>
      <c r="LF62" s="5"/>
      <c r="LG62" s="5"/>
      <c r="LH62" s="5"/>
      <c r="LI62" s="1"/>
      <c r="LJ62" s="1"/>
      <c r="LK62" s="1"/>
      <c r="LL62" s="1"/>
      <c r="LM62" s="1"/>
      <c r="LN62" s="767"/>
      <c r="LY62" s="1189" t="s">
        <v>40</v>
      </c>
      <c r="MT62" s="1191"/>
      <c r="MU62" s="1191"/>
      <c r="MV62" s="1191"/>
      <c r="MW62" s="1191"/>
      <c r="MX62" s="1191"/>
      <c r="MY62" s="1191"/>
      <c r="MZ62" s="1191"/>
      <c r="NA62" s="1191"/>
      <c r="NB62" s="1191"/>
      <c r="NC62" s="1191"/>
      <c r="ND62" s="1191"/>
      <c r="NE62" s="1191"/>
      <c r="NF62" s="1191"/>
      <c r="NG62" s="1191"/>
      <c r="NH62" s="1191"/>
      <c r="NI62" s="1191"/>
      <c r="NJ62" s="1191"/>
      <c r="NK62" s="1191"/>
      <c r="NL62" s="1191"/>
      <c r="NM62" s="1191"/>
      <c r="NN62" s="1191"/>
      <c r="NO62" s="1191"/>
      <c r="NP62" s="1191"/>
      <c r="NQ62" s="1191"/>
      <c r="NR62" s="1191"/>
      <c r="NS62" s="1191"/>
      <c r="NT62" s="1191"/>
      <c r="NU62" s="1191"/>
      <c r="NV62" s="1191"/>
      <c r="NW62" s="1191"/>
      <c r="NX62" s="1191"/>
    </row>
    <row r="63" spans="1:388" s="663" customFormat="1" ht="15.75" hidden="1" customHeight="1">
      <c r="A63" s="989"/>
      <c r="B63" s="1"/>
      <c r="C63" s="1"/>
      <c r="D63" s="2"/>
      <c r="E63" s="2"/>
      <c r="F63" s="2"/>
      <c r="G63" s="2"/>
      <c r="H63" s="1"/>
      <c r="I63" s="990" t="s">
        <v>259</v>
      </c>
      <c r="J63" s="2"/>
      <c r="K63" s="1"/>
      <c r="L63" s="1"/>
      <c r="M63" s="1"/>
      <c r="N63" s="2"/>
      <c r="O63" s="2"/>
      <c r="P63" s="2"/>
      <c r="Q63" s="2"/>
      <c r="R63" s="2"/>
      <c r="S63" s="1"/>
      <c r="T63" s="1"/>
      <c r="U63" s="5"/>
      <c r="V63" s="5"/>
      <c r="W63" s="5"/>
      <c r="X63" s="1"/>
      <c r="Y63" s="1"/>
      <c r="Z63" s="1"/>
      <c r="AA63" s="1"/>
      <c r="AB63" s="1"/>
      <c r="AC63" s="2"/>
      <c r="AD63" s="2"/>
      <c r="AE63" s="2"/>
      <c r="AF63" s="1"/>
      <c r="AG63" s="1"/>
      <c r="AH63" s="2"/>
      <c r="AI63" s="2"/>
      <c r="AJ63" s="1"/>
      <c r="AK63" s="2"/>
      <c r="AL63" s="1"/>
      <c r="AM63" s="665" t="s">
        <v>259</v>
      </c>
      <c r="AN63" s="2"/>
      <c r="AO63" s="1"/>
      <c r="AP63" s="2"/>
      <c r="AQ63" s="2"/>
      <c r="AR63" s="2"/>
      <c r="AS63" s="2"/>
      <c r="AT63" s="2"/>
      <c r="AU63" s="2"/>
      <c r="AV63" s="2"/>
      <c r="AW63" s="1"/>
      <c r="AX63" s="5"/>
      <c r="AY63" s="5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2"/>
      <c r="BK63" s="2"/>
      <c r="BL63" s="1"/>
      <c r="BM63" s="2"/>
      <c r="BN63" s="1"/>
      <c r="BO63" s="665" t="s">
        <v>259</v>
      </c>
      <c r="BP63" s="2"/>
      <c r="BQ63" s="1"/>
      <c r="BR63" s="2"/>
      <c r="BS63" s="2"/>
      <c r="BT63" s="2"/>
      <c r="BU63" s="2"/>
      <c r="BV63" s="2"/>
      <c r="BW63" s="2"/>
      <c r="BX63" s="2"/>
      <c r="BY63" s="1"/>
      <c r="BZ63" s="1"/>
      <c r="CA63" s="5"/>
      <c r="CB63" s="5"/>
      <c r="CC63" s="1"/>
      <c r="CD63" s="1"/>
      <c r="CE63" s="1"/>
      <c r="CF63" s="1"/>
      <c r="CG63" s="1"/>
      <c r="CH63" s="1"/>
      <c r="CJ63" s="1"/>
      <c r="CK63" s="1"/>
      <c r="CL63" s="1"/>
      <c r="CM63" s="2"/>
      <c r="CN63" s="2"/>
      <c r="CO63" s="1"/>
      <c r="CP63" s="2"/>
      <c r="CQ63" s="1"/>
      <c r="CR63" s="665" t="s">
        <v>259</v>
      </c>
      <c r="CS63" s="2"/>
      <c r="CT63" s="1"/>
      <c r="CU63" s="2"/>
      <c r="CV63" s="2"/>
      <c r="CW63" s="2"/>
      <c r="CX63" s="2"/>
      <c r="CY63" s="2"/>
      <c r="CZ63" s="2"/>
      <c r="DA63" s="2"/>
      <c r="DB63" s="1"/>
      <c r="DC63" s="1"/>
      <c r="DD63" s="5"/>
      <c r="DE63" s="5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2"/>
      <c r="DQ63" s="2"/>
      <c r="DR63" s="1"/>
      <c r="DS63" s="2"/>
      <c r="DT63" s="1"/>
      <c r="DU63" s="665" t="s">
        <v>259</v>
      </c>
      <c r="DV63" s="2"/>
      <c r="DW63" s="1"/>
      <c r="DX63" s="2"/>
      <c r="DY63" s="2"/>
      <c r="DZ63" s="2"/>
      <c r="EA63" s="2"/>
      <c r="EB63" s="2"/>
      <c r="EC63" s="2"/>
      <c r="ED63" s="2"/>
      <c r="EE63" s="1"/>
      <c r="EF63" s="1"/>
      <c r="EG63" s="5"/>
      <c r="EH63" s="5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2"/>
      <c r="ET63" s="2"/>
      <c r="EU63" s="1"/>
      <c r="EV63" s="2"/>
      <c r="EW63" s="1"/>
      <c r="EX63" s="665" t="s">
        <v>259</v>
      </c>
      <c r="EY63" s="2"/>
      <c r="EZ63" s="1"/>
      <c r="FA63" s="2"/>
      <c r="FB63" s="2"/>
      <c r="FC63" s="2"/>
      <c r="FD63" s="2"/>
      <c r="FE63" s="2"/>
      <c r="FF63" s="2"/>
      <c r="FG63" s="2"/>
      <c r="FH63" s="1"/>
      <c r="FI63" s="1"/>
      <c r="FJ63" s="5"/>
      <c r="FK63" s="5"/>
      <c r="FL63" s="1"/>
      <c r="FM63" s="1"/>
      <c r="FN63" s="1"/>
      <c r="FO63" s="1"/>
      <c r="FP63" s="1"/>
      <c r="FQ63" s="1"/>
      <c r="FR63" s="1"/>
      <c r="FS63" s="1"/>
      <c r="FT63" s="2"/>
      <c r="FU63" s="1"/>
      <c r="FV63" s="1"/>
      <c r="FW63" s="2"/>
      <c r="FX63" s="2"/>
      <c r="FY63" s="2"/>
      <c r="FZ63" s="2"/>
      <c r="GA63" s="1"/>
      <c r="GB63" s="665" t="s">
        <v>259</v>
      </c>
      <c r="GC63" s="2"/>
      <c r="GD63" s="1"/>
      <c r="GE63" s="2"/>
      <c r="GF63" s="2"/>
      <c r="GG63" s="2"/>
      <c r="GH63" s="2"/>
      <c r="GI63" s="2"/>
      <c r="GJ63" s="2"/>
      <c r="GK63" s="2"/>
      <c r="GL63" s="1"/>
      <c r="GM63" s="1"/>
      <c r="GN63" s="5"/>
      <c r="GO63" s="5"/>
      <c r="GP63" s="1"/>
      <c r="GQ63" s="1"/>
      <c r="GR63" s="1"/>
      <c r="GS63" s="1"/>
      <c r="GT63" s="1"/>
      <c r="GU63" s="1"/>
      <c r="GV63" s="1"/>
      <c r="GW63" s="2"/>
      <c r="GX63" s="2"/>
      <c r="GY63" s="1"/>
      <c r="GZ63" s="1"/>
      <c r="HA63" s="2"/>
      <c r="HB63" s="2"/>
      <c r="HC63" s="2"/>
      <c r="HD63" s="2"/>
      <c r="HE63" s="1"/>
      <c r="HF63" s="665" t="s">
        <v>259</v>
      </c>
      <c r="HG63" s="2"/>
      <c r="HH63" s="1"/>
      <c r="HI63" s="1"/>
      <c r="HJ63" s="2"/>
      <c r="HK63" s="2"/>
      <c r="HL63" s="2"/>
      <c r="HM63" s="2"/>
      <c r="HN63" s="2"/>
      <c r="HO63" s="1"/>
      <c r="HP63" s="1"/>
      <c r="HQ63" s="5"/>
      <c r="HR63" s="5"/>
      <c r="HS63" s="1"/>
      <c r="HT63" s="1"/>
      <c r="HU63" s="1"/>
      <c r="HV63" s="1"/>
      <c r="HW63" s="1"/>
      <c r="HX63" s="1"/>
      <c r="HY63" s="1"/>
      <c r="HZ63" s="1"/>
      <c r="IA63" s="1"/>
      <c r="IB63" s="2"/>
      <c r="IC63" s="1"/>
      <c r="ID63" s="1"/>
      <c r="IE63" s="2"/>
      <c r="IF63" s="2"/>
      <c r="IG63" s="2"/>
      <c r="IH63" s="2"/>
      <c r="II63" s="1"/>
      <c r="IJ63" s="665" t="s">
        <v>259</v>
      </c>
      <c r="IK63" s="2"/>
      <c r="IL63" s="1"/>
      <c r="IM63" s="1"/>
      <c r="IN63" s="1"/>
      <c r="IO63" s="2"/>
      <c r="IP63" s="2"/>
      <c r="IQ63" s="2"/>
      <c r="IR63" s="2"/>
      <c r="IS63" s="2"/>
      <c r="IT63" s="1"/>
      <c r="IU63" s="1"/>
      <c r="IV63" s="5"/>
      <c r="IW63" s="5"/>
      <c r="IX63" s="5"/>
      <c r="IY63" s="1"/>
      <c r="IZ63" s="1"/>
      <c r="JA63" s="1"/>
      <c r="JB63" s="1"/>
      <c r="JC63" s="1"/>
      <c r="JD63" s="1"/>
      <c r="JE63" s="1"/>
      <c r="JF63" s="1"/>
      <c r="JG63" s="2"/>
      <c r="JH63" s="1"/>
      <c r="JI63" s="1"/>
      <c r="JJ63" s="2"/>
      <c r="JK63" s="2"/>
      <c r="JL63" s="2"/>
      <c r="JM63" s="2"/>
      <c r="JN63" s="1"/>
      <c r="JO63" s="665" t="s">
        <v>259</v>
      </c>
      <c r="JP63" s="2"/>
      <c r="JQ63" s="1"/>
      <c r="JR63" s="1"/>
      <c r="JS63" s="1"/>
      <c r="JT63" s="2"/>
      <c r="JU63" s="2"/>
      <c r="JV63" s="2"/>
      <c r="JW63" s="2"/>
      <c r="JX63" s="2"/>
      <c r="JY63" s="1"/>
      <c r="JZ63" s="1"/>
      <c r="KA63" s="5"/>
      <c r="KB63" s="5"/>
      <c r="KC63" s="5"/>
      <c r="KD63" s="1"/>
      <c r="KE63" s="1"/>
      <c r="KF63" s="1"/>
      <c r="KG63" s="1"/>
      <c r="KH63" s="1"/>
      <c r="KK63" s="1"/>
      <c r="KL63" s="2"/>
      <c r="KM63" s="1"/>
      <c r="KN63" s="1"/>
      <c r="KO63" s="2"/>
      <c r="KP63" s="2"/>
      <c r="KQ63" s="2"/>
      <c r="KR63" s="2"/>
      <c r="KS63" s="1"/>
      <c r="KT63" s="768" t="s">
        <v>259</v>
      </c>
      <c r="KU63" s="2"/>
      <c r="KV63" s="1"/>
      <c r="KW63" s="1"/>
      <c r="KX63" s="1"/>
      <c r="KY63" s="2"/>
      <c r="KZ63" s="2"/>
      <c r="LA63" s="2"/>
      <c r="LB63" s="2"/>
      <c r="LC63" s="2"/>
      <c r="LD63" s="1"/>
      <c r="LE63" s="1"/>
      <c r="LF63" s="5"/>
      <c r="LG63" s="5"/>
      <c r="LH63" s="5"/>
      <c r="LI63" s="1"/>
      <c r="LJ63" s="1"/>
      <c r="LK63" s="1"/>
      <c r="LL63" s="1"/>
      <c r="LM63" s="1"/>
      <c r="LN63" s="767"/>
      <c r="LY63" s="1189" t="s">
        <v>40</v>
      </c>
      <c r="MT63" s="1191"/>
      <c r="MU63" s="1191"/>
      <c r="MV63" s="1191"/>
      <c r="MW63" s="1191"/>
      <c r="MX63" s="1191"/>
      <c r="MY63" s="1191"/>
      <c r="MZ63" s="1191"/>
      <c r="NA63" s="1191"/>
      <c r="NB63" s="1191"/>
      <c r="NC63" s="1191"/>
      <c r="ND63" s="1191"/>
      <c r="NE63" s="1191"/>
      <c r="NF63" s="1191"/>
      <c r="NG63" s="1191"/>
      <c r="NH63" s="1191"/>
      <c r="NI63" s="1191"/>
      <c r="NJ63" s="1191"/>
      <c r="NK63" s="1191"/>
      <c r="NL63" s="1191"/>
      <c r="NM63" s="1191"/>
      <c r="NN63" s="1191"/>
      <c r="NO63" s="1191"/>
      <c r="NP63" s="1191"/>
      <c r="NQ63" s="1191"/>
      <c r="NR63" s="1191"/>
      <c r="NS63" s="1191"/>
      <c r="NT63" s="1191"/>
      <c r="NU63" s="1191"/>
      <c r="NV63" s="1191"/>
      <c r="NW63" s="1191"/>
      <c r="NX63" s="1191"/>
    </row>
    <row r="64" spans="1:388" s="663" customFormat="1" ht="15.75" hidden="1" customHeight="1">
      <c r="A64" s="989"/>
      <c r="B64" s="1"/>
      <c r="C64" s="1"/>
      <c r="D64" s="2"/>
      <c r="E64" s="2"/>
      <c r="F64" s="2"/>
      <c r="G64" s="2"/>
      <c r="H64" s="1"/>
      <c r="I64" s="990" t="s">
        <v>519</v>
      </c>
      <c r="J64" s="2"/>
      <c r="K64" s="1"/>
      <c r="L64" s="1"/>
      <c r="M64" s="1"/>
      <c r="N64" s="2"/>
      <c r="O64" s="2"/>
      <c r="P64" s="2"/>
      <c r="Q64" s="2"/>
      <c r="R64" s="2"/>
      <c r="S64" s="1"/>
      <c r="T64" s="1"/>
      <c r="U64" s="5"/>
      <c r="V64" s="5"/>
      <c r="W64" s="5"/>
      <c r="X64" s="1"/>
      <c r="Y64" s="1"/>
      <c r="Z64" s="1"/>
      <c r="AA64" s="1"/>
      <c r="AB64" s="1"/>
      <c r="AC64" s="2"/>
      <c r="AD64" s="2"/>
      <c r="AE64" s="2"/>
      <c r="AF64" s="1"/>
      <c r="AG64" s="1"/>
      <c r="AH64" s="2"/>
      <c r="AI64" s="2"/>
      <c r="AJ64" s="1"/>
      <c r="AK64" s="2"/>
      <c r="AL64" s="1"/>
      <c r="AM64" s="665" t="s">
        <v>519</v>
      </c>
      <c r="AN64" s="2"/>
      <c r="AO64" s="1"/>
      <c r="AP64" s="2"/>
      <c r="AQ64" s="2"/>
      <c r="AR64" s="2"/>
      <c r="AS64" s="2"/>
      <c r="AT64" s="2"/>
      <c r="AU64" s="2"/>
      <c r="AV64" s="2"/>
      <c r="AW64" s="1"/>
      <c r="AX64" s="5"/>
      <c r="AY64" s="5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2"/>
      <c r="BK64" s="2"/>
      <c r="BL64" s="1"/>
      <c r="BM64" s="2"/>
      <c r="BN64" s="1"/>
      <c r="BO64" s="665" t="s">
        <v>519</v>
      </c>
      <c r="BP64" s="2"/>
      <c r="BQ64" s="1"/>
      <c r="BR64" s="2"/>
      <c r="BS64" s="2"/>
      <c r="BT64" s="2"/>
      <c r="BU64" s="2"/>
      <c r="BV64" s="2"/>
      <c r="BW64" s="2"/>
      <c r="BX64" s="2"/>
      <c r="BY64" s="1"/>
      <c r="BZ64" s="1"/>
      <c r="CA64" s="5"/>
      <c r="CB64" s="5"/>
      <c r="CC64" s="1"/>
      <c r="CD64" s="1"/>
      <c r="CE64" s="1"/>
      <c r="CF64" s="1"/>
      <c r="CG64" s="1"/>
      <c r="CH64" s="1"/>
      <c r="CJ64" s="1"/>
      <c r="CK64" s="1"/>
      <c r="CL64" s="1"/>
      <c r="CM64" s="2"/>
      <c r="CN64" s="2"/>
      <c r="CO64" s="1"/>
      <c r="CP64" s="2"/>
      <c r="CQ64" s="1"/>
      <c r="CR64" s="665" t="s">
        <v>519</v>
      </c>
      <c r="CS64" s="2"/>
      <c r="CT64" s="1"/>
      <c r="CU64" s="2"/>
      <c r="CV64" s="2"/>
      <c r="CW64" s="2"/>
      <c r="CX64" s="2"/>
      <c r="CY64" s="2"/>
      <c r="CZ64" s="2"/>
      <c r="DA64" s="2"/>
      <c r="DB64" s="1"/>
      <c r="DC64" s="1"/>
      <c r="DD64" s="5"/>
      <c r="DE64" s="5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2"/>
      <c r="DQ64" s="2"/>
      <c r="DR64" s="1"/>
      <c r="DS64" s="2"/>
      <c r="DT64" s="1"/>
      <c r="DU64" s="665" t="s">
        <v>519</v>
      </c>
      <c r="DV64" s="2"/>
      <c r="DW64" s="1"/>
      <c r="DX64" s="2"/>
      <c r="DY64" s="2"/>
      <c r="DZ64" s="2"/>
      <c r="EA64" s="2"/>
      <c r="EB64" s="2"/>
      <c r="EC64" s="2"/>
      <c r="ED64" s="2"/>
      <c r="EE64" s="1"/>
      <c r="EF64" s="1"/>
      <c r="EG64" s="5"/>
      <c r="EH64" s="5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2"/>
      <c r="ET64" s="2"/>
      <c r="EU64" s="1"/>
      <c r="EV64" s="2"/>
      <c r="EW64" s="1"/>
      <c r="EX64" s="665" t="s">
        <v>519</v>
      </c>
      <c r="EY64" s="2"/>
      <c r="EZ64" s="1"/>
      <c r="FA64" s="2"/>
      <c r="FB64" s="2"/>
      <c r="FC64" s="2"/>
      <c r="FD64" s="2"/>
      <c r="FE64" s="2"/>
      <c r="FF64" s="2"/>
      <c r="FG64" s="2"/>
      <c r="FH64" s="1"/>
      <c r="FI64" s="1"/>
      <c r="FJ64" s="5"/>
      <c r="FK64" s="5"/>
      <c r="FL64" s="1"/>
      <c r="FM64" s="1"/>
      <c r="FN64" s="1"/>
      <c r="FO64" s="1"/>
      <c r="FP64" s="1"/>
      <c r="FQ64" s="1"/>
      <c r="FR64" s="1"/>
      <c r="FS64" s="1"/>
      <c r="FT64" s="2"/>
      <c r="FU64" s="1"/>
      <c r="FV64" s="1"/>
      <c r="FW64" s="2"/>
      <c r="FX64" s="2"/>
      <c r="FY64" s="2"/>
      <c r="FZ64" s="2"/>
      <c r="GA64" s="1"/>
      <c r="GB64" s="665" t="s">
        <v>519</v>
      </c>
      <c r="GC64" s="2"/>
      <c r="GD64" s="1"/>
      <c r="GE64" s="2"/>
      <c r="GF64" s="2"/>
      <c r="GG64" s="2"/>
      <c r="GH64" s="2"/>
      <c r="GI64" s="2"/>
      <c r="GJ64" s="2"/>
      <c r="GK64" s="2"/>
      <c r="GL64" s="1"/>
      <c r="GM64" s="1"/>
      <c r="GN64" s="5"/>
      <c r="GO64" s="5"/>
      <c r="GP64" s="1"/>
      <c r="GQ64" s="1"/>
      <c r="GR64" s="1"/>
      <c r="GS64" s="1"/>
      <c r="GT64" s="1"/>
      <c r="GU64" s="1"/>
      <c r="GV64" s="1"/>
      <c r="GW64" s="2"/>
      <c r="GX64" s="2"/>
      <c r="GY64" s="1"/>
      <c r="GZ64" s="1"/>
      <c r="HA64" s="2"/>
      <c r="HB64" s="2"/>
      <c r="HC64" s="2"/>
      <c r="HD64" s="2"/>
      <c r="HE64" s="1"/>
      <c r="HF64" s="665" t="s">
        <v>519</v>
      </c>
      <c r="HG64" s="2"/>
      <c r="HH64" s="1"/>
      <c r="HI64" s="1"/>
      <c r="HJ64" s="2"/>
      <c r="HK64" s="2"/>
      <c r="HL64" s="2"/>
      <c r="HM64" s="2"/>
      <c r="HN64" s="2"/>
      <c r="HO64" s="1"/>
      <c r="HP64" s="1"/>
      <c r="HQ64" s="5"/>
      <c r="HR64" s="5"/>
      <c r="HS64" s="1"/>
      <c r="HT64" s="1"/>
      <c r="HU64" s="1"/>
      <c r="HV64" s="1"/>
      <c r="HW64" s="1"/>
      <c r="HX64" s="1"/>
      <c r="HY64" s="1"/>
      <c r="HZ64" s="1"/>
      <c r="IA64" s="1"/>
      <c r="IB64" s="2"/>
      <c r="IC64" s="1"/>
      <c r="ID64" s="1"/>
      <c r="IE64" s="2"/>
      <c r="IF64" s="2"/>
      <c r="IG64" s="2"/>
      <c r="IH64" s="2"/>
      <c r="II64" s="1"/>
      <c r="IJ64" s="665" t="s">
        <v>519</v>
      </c>
      <c r="IK64" s="2"/>
      <c r="IL64" s="1"/>
      <c r="IM64" s="1"/>
      <c r="IN64" s="1"/>
      <c r="IO64" s="2"/>
      <c r="IP64" s="2"/>
      <c r="IQ64" s="2"/>
      <c r="IR64" s="2"/>
      <c r="IS64" s="2"/>
      <c r="IT64" s="1"/>
      <c r="IU64" s="1"/>
      <c r="IV64" s="5"/>
      <c r="IW64" s="5"/>
      <c r="IX64" s="5"/>
      <c r="IY64" s="1"/>
      <c r="IZ64" s="1"/>
      <c r="JA64" s="1"/>
      <c r="JB64" s="1"/>
      <c r="JC64" s="1"/>
      <c r="JD64" s="1"/>
      <c r="JE64" s="1"/>
      <c r="JF64" s="1"/>
      <c r="JG64" s="2"/>
      <c r="JH64" s="1"/>
      <c r="JI64" s="1"/>
      <c r="JJ64" s="2"/>
      <c r="JK64" s="2"/>
      <c r="JL64" s="2"/>
      <c r="JM64" s="2"/>
      <c r="JN64" s="1"/>
      <c r="JO64" s="665" t="s">
        <v>519</v>
      </c>
      <c r="JP64" s="2"/>
      <c r="JQ64" s="1"/>
      <c r="JR64" s="1"/>
      <c r="JS64" s="1"/>
      <c r="JT64" s="2"/>
      <c r="JU64" s="2"/>
      <c r="JV64" s="2"/>
      <c r="JW64" s="2"/>
      <c r="JX64" s="2"/>
      <c r="JY64" s="1"/>
      <c r="JZ64" s="1"/>
      <c r="KA64" s="5"/>
      <c r="KB64" s="5"/>
      <c r="KC64" s="5"/>
      <c r="KD64" s="1"/>
      <c r="KE64" s="1"/>
      <c r="KF64" s="1"/>
      <c r="KG64" s="1"/>
      <c r="KH64" s="1"/>
      <c r="KK64" s="1"/>
      <c r="KL64" s="2"/>
      <c r="KM64" s="1"/>
      <c r="KN64" s="1"/>
      <c r="KO64" s="2"/>
      <c r="KP64" s="2"/>
      <c r="KQ64" s="2"/>
      <c r="KR64" s="2"/>
      <c r="KS64" s="1"/>
      <c r="KT64" s="768" t="s">
        <v>519</v>
      </c>
      <c r="KU64" s="2"/>
      <c r="KV64" s="1"/>
      <c r="KW64" s="1"/>
      <c r="KX64" s="1"/>
      <c r="KY64" s="2"/>
      <c r="KZ64" s="2"/>
      <c r="LA64" s="2"/>
      <c r="LB64" s="2"/>
      <c r="LC64" s="2"/>
      <c r="LD64" s="1"/>
      <c r="LE64" s="1"/>
      <c r="LF64" s="5"/>
      <c r="LG64" s="5"/>
      <c r="LH64" s="5"/>
      <c r="LI64" s="1"/>
      <c r="LJ64" s="1"/>
      <c r="LK64" s="1"/>
      <c r="LL64" s="1"/>
      <c r="LM64" s="1"/>
      <c r="LN64" s="767"/>
      <c r="LY64" s="1189" t="s">
        <v>40</v>
      </c>
      <c r="MT64" s="1191"/>
      <c r="MU64" s="1191"/>
      <c r="MV64" s="1191"/>
      <c r="MW64" s="1191"/>
      <c r="MX64" s="1191"/>
      <c r="MY64" s="1191"/>
      <c r="MZ64" s="1191"/>
      <c r="NA64" s="1191"/>
      <c r="NB64" s="1191"/>
      <c r="NC64" s="1191"/>
      <c r="ND64" s="1191"/>
      <c r="NE64" s="1191"/>
      <c r="NF64" s="1191"/>
      <c r="NG64" s="1191"/>
      <c r="NH64" s="1191"/>
      <c r="NI64" s="1191"/>
      <c r="NJ64" s="1191"/>
      <c r="NK64" s="1191"/>
      <c r="NL64" s="1191"/>
      <c r="NM64" s="1191"/>
      <c r="NN64" s="1191"/>
      <c r="NO64" s="1191"/>
      <c r="NP64" s="1191"/>
      <c r="NQ64" s="1191"/>
      <c r="NR64" s="1191"/>
      <c r="NS64" s="1191"/>
      <c r="NT64" s="1191"/>
      <c r="NU64" s="1191"/>
      <c r="NV64" s="1191"/>
      <c r="NW64" s="1191"/>
      <c r="NX64" s="1191"/>
    </row>
    <row r="65" spans="1:388" s="663" customFormat="1" ht="15.75" hidden="1" customHeight="1">
      <c r="A65" s="989"/>
      <c r="B65" s="1"/>
      <c r="C65" s="1"/>
      <c r="D65" s="2"/>
      <c r="E65" s="2"/>
      <c r="F65" s="2"/>
      <c r="G65" s="2"/>
      <c r="H65" s="1"/>
      <c r="I65" s="990" t="s">
        <v>520</v>
      </c>
      <c r="J65" s="2"/>
      <c r="K65" s="1"/>
      <c r="L65" s="1"/>
      <c r="M65" s="1"/>
      <c r="N65" s="2"/>
      <c r="O65" s="2"/>
      <c r="P65" s="2"/>
      <c r="Q65" s="2"/>
      <c r="R65" s="2"/>
      <c r="S65" s="1"/>
      <c r="T65" s="1"/>
      <c r="U65" s="5"/>
      <c r="V65" s="5"/>
      <c r="W65" s="5"/>
      <c r="X65" s="1"/>
      <c r="Y65" s="1"/>
      <c r="Z65" s="1"/>
      <c r="AA65" s="1"/>
      <c r="AB65" s="1"/>
      <c r="AC65" s="2"/>
      <c r="AD65" s="2"/>
      <c r="AE65" s="2"/>
      <c r="AF65" s="1"/>
      <c r="AG65" s="1"/>
      <c r="AH65" s="2"/>
      <c r="AI65" s="2"/>
      <c r="AJ65" s="1"/>
      <c r="AK65" s="2"/>
      <c r="AL65" s="1"/>
      <c r="AM65" s="665" t="s">
        <v>520</v>
      </c>
      <c r="AN65" s="2"/>
      <c r="AO65" s="1"/>
      <c r="AP65" s="2"/>
      <c r="AQ65" s="2"/>
      <c r="AR65" s="2"/>
      <c r="AS65" s="2"/>
      <c r="AT65" s="2"/>
      <c r="AU65" s="2"/>
      <c r="AV65" s="2"/>
      <c r="AW65" s="1"/>
      <c r="AX65" s="5"/>
      <c r="AY65" s="5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2"/>
      <c r="BK65" s="2"/>
      <c r="BL65" s="1"/>
      <c r="BM65" s="2"/>
      <c r="BN65" s="1"/>
      <c r="BO65" s="665" t="s">
        <v>520</v>
      </c>
      <c r="BP65" s="2"/>
      <c r="BQ65" s="1"/>
      <c r="BR65" s="2"/>
      <c r="BS65" s="2"/>
      <c r="BT65" s="2"/>
      <c r="BU65" s="2"/>
      <c r="BV65" s="2"/>
      <c r="BW65" s="2"/>
      <c r="BX65" s="2"/>
      <c r="BY65" s="1"/>
      <c r="BZ65" s="1"/>
      <c r="CA65" s="5"/>
      <c r="CB65" s="5"/>
      <c r="CC65" s="1"/>
      <c r="CD65" s="1"/>
      <c r="CE65" s="1"/>
      <c r="CF65" s="1"/>
      <c r="CG65" s="1"/>
      <c r="CH65" s="1"/>
      <c r="CJ65" s="1"/>
      <c r="CK65" s="1"/>
      <c r="CL65" s="1"/>
      <c r="CM65" s="2"/>
      <c r="CN65" s="2"/>
      <c r="CO65" s="1"/>
      <c r="CP65" s="2"/>
      <c r="CQ65" s="1"/>
      <c r="CR65" s="665" t="s">
        <v>520</v>
      </c>
      <c r="CS65" s="2"/>
      <c r="CT65" s="1"/>
      <c r="CU65" s="2"/>
      <c r="CV65" s="2"/>
      <c r="CW65" s="2"/>
      <c r="CX65" s="2"/>
      <c r="CY65" s="2"/>
      <c r="CZ65" s="2"/>
      <c r="DA65" s="2"/>
      <c r="DB65" s="1"/>
      <c r="DC65" s="1"/>
      <c r="DD65" s="5"/>
      <c r="DE65" s="5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2"/>
      <c r="DQ65" s="2"/>
      <c r="DR65" s="1"/>
      <c r="DS65" s="2"/>
      <c r="DT65" s="1"/>
      <c r="DU65" s="665" t="s">
        <v>520</v>
      </c>
      <c r="DV65" s="2"/>
      <c r="DW65" s="1"/>
      <c r="DX65" s="2"/>
      <c r="DY65" s="2"/>
      <c r="DZ65" s="2"/>
      <c r="EA65" s="2"/>
      <c r="EB65" s="2"/>
      <c r="EC65" s="2"/>
      <c r="ED65" s="2"/>
      <c r="EE65" s="1"/>
      <c r="EF65" s="1"/>
      <c r="EG65" s="5"/>
      <c r="EH65" s="5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2"/>
      <c r="ET65" s="2"/>
      <c r="EU65" s="1"/>
      <c r="EV65" s="2"/>
      <c r="EW65" s="1"/>
      <c r="EX65" s="665" t="s">
        <v>520</v>
      </c>
      <c r="EY65" s="2"/>
      <c r="EZ65" s="1"/>
      <c r="FA65" s="2"/>
      <c r="FB65" s="2"/>
      <c r="FC65" s="2"/>
      <c r="FD65" s="2"/>
      <c r="FE65" s="2"/>
      <c r="FF65" s="2"/>
      <c r="FG65" s="2"/>
      <c r="FH65" s="1"/>
      <c r="FI65" s="1"/>
      <c r="FJ65" s="5"/>
      <c r="FK65" s="5"/>
      <c r="FL65" s="1"/>
      <c r="FM65" s="1"/>
      <c r="FN65" s="1"/>
      <c r="FO65" s="1"/>
      <c r="FP65" s="1"/>
      <c r="FQ65" s="1"/>
      <c r="FR65" s="1"/>
      <c r="FS65" s="1"/>
      <c r="FT65" s="2"/>
      <c r="FU65" s="1"/>
      <c r="FV65" s="1"/>
      <c r="FW65" s="2"/>
      <c r="FX65" s="2"/>
      <c r="FY65" s="2"/>
      <c r="FZ65" s="2"/>
      <c r="GA65" s="1"/>
      <c r="GB65" s="665" t="s">
        <v>520</v>
      </c>
      <c r="GC65" s="2"/>
      <c r="GD65" s="1"/>
      <c r="GE65" s="2"/>
      <c r="GF65" s="2"/>
      <c r="GG65" s="2"/>
      <c r="GH65" s="2"/>
      <c r="GI65" s="2"/>
      <c r="GJ65" s="2"/>
      <c r="GK65" s="2"/>
      <c r="GL65" s="1"/>
      <c r="GM65" s="1"/>
      <c r="GN65" s="5"/>
      <c r="GO65" s="5"/>
      <c r="GP65" s="1"/>
      <c r="GQ65" s="1"/>
      <c r="GR65" s="1"/>
      <c r="GS65" s="1"/>
      <c r="GT65" s="1"/>
      <c r="GU65" s="1"/>
      <c r="GV65" s="1"/>
      <c r="GW65" s="2"/>
      <c r="GX65" s="2"/>
      <c r="GY65" s="1"/>
      <c r="GZ65" s="1"/>
      <c r="HA65" s="2"/>
      <c r="HB65" s="2"/>
      <c r="HC65" s="2"/>
      <c r="HD65" s="2"/>
      <c r="HE65" s="1"/>
      <c r="HF65" s="665" t="s">
        <v>520</v>
      </c>
      <c r="HG65" s="2"/>
      <c r="HH65" s="1"/>
      <c r="HI65" s="1"/>
      <c r="HJ65" s="2"/>
      <c r="HK65" s="2"/>
      <c r="HL65" s="2"/>
      <c r="HM65" s="2"/>
      <c r="HN65" s="2"/>
      <c r="HO65" s="1"/>
      <c r="HP65" s="1"/>
      <c r="HQ65" s="5"/>
      <c r="HR65" s="5"/>
      <c r="HS65" s="1"/>
      <c r="HT65" s="1"/>
      <c r="HU65" s="1"/>
      <c r="HV65" s="1"/>
      <c r="HW65" s="1"/>
      <c r="HX65" s="1"/>
      <c r="HY65" s="1"/>
      <c r="HZ65" s="1"/>
      <c r="IA65" s="1"/>
      <c r="IB65" s="2"/>
      <c r="IC65" s="1"/>
      <c r="ID65" s="1"/>
      <c r="IE65" s="2"/>
      <c r="IF65" s="2"/>
      <c r="IG65" s="2"/>
      <c r="IH65" s="2"/>
      <c r="II65" s="1"/>
      <c r="IJ65" s="665" t="s">
        <v>520</v>
      </c>
      <c r="IK65" s="2"/>
      <c r="IL65" s="1"/>
      <c r="IM65" s="1"/>
      <c r="IN65" s="1"/>
      <c r="IO65" s="2"/>
      <c r="IP65" s="2"/>
      <c r="IQ65" s="2"/>
      <c r="IR65" s="2"/>
      <c r="IS65" s="2"/>
      <c r="IT65" s="1"/>
      <c r="IU65" s="1"/>
      <c r="IV65" s="5"/>
      <c r="IW65" s="5"/>
      <c r="IX65" s="5"/>
      <c r="IY65" s="1"/>
      <c r="IZ65" s="1"/>
      <c r="JA65" s="1"/>
      <c r="JB65" s="1"/>
      <c r="JC65" s="1"/>
      <c r="JD65" s="1"/>
      <c r="JE65" s="1"/>
      <c r="JF65" s="1"/>
      <c r="JG65" s="2"/>
      <c r="JH65" s="1"/>
      <c r="JI65" s="1"/>
      <c r="JJ65" s="2"/>
      <c r="JK65" s="2"/>
      <c r="JL65" s="2"/>
      <c r="JM65" s="2"/>
      <c r="JN65" s="1"/>
      <c r="JO65" s="665" t="s">
        <v>520</v>
      </c>
      <c r="JP65" s="2"/>
      <c r="JQ65" s="1"/>
      <c r="JR65" s="1"/>
      <c r="JS65" s="1"/>
      <c r="JT65" s="2"/>
      <c r="JU65" s="2"/>
      <c r="JV65" s="2"/>
      <c r="JW65" s="2"/>
      <c r="JX65" s="2"/>
      <c r="JY65" s="1"/>
      <c r="JZ65" s="1"/>
      <c r="KA65" s="5"/>
      <c r="KB65" s="5"/>
      <c r="KC65" s="5"/>
      <c r="KD65" s="1"/>
      <c r="KE65" s="1"/>
      <c r="KF65" s="1"/>
      <c r="KG65" s="1"/>
      <c r="KH65" s="1"/>
      <c r="KK65" s="1"/>
      <c r="KL65" s="2"/>
      <c r="KM65" s="1"/>
      <c r="KN65" s="1"/>
      <c r="KO65" s="2"/>
      <c r="KP65" s="2"/>
      <c r="KQ65" s="2"/>
      <c r="KR65" s="2"/>
      <c r="KS65" s="1"/>
      <c r="KT65" s="768" t="s">
        <v>520</v>
      </c>
      <c r="KU65" s="2"/>
      <c r="KV65" s="1"/>
      <c r="KW65" s="1"/>
      <c r="KX65" s="1"/>
      <c r="KY65" s="2"/>
      <c r="KZ65" s="2"/>
      <c r="LA65" s="2"/>
      <c r="LB65" s="2"/>
      <c r="LC65" s="2"/>
      <c r="LD65" s="1"/>
      <c r="LE65" s="1"/>
      <c r="LF65" s="5"/>
      <c r="LG65" s="5"/>
      <c r="LH65" s="5"/>
      <c r="LI65" s="1"/>
      <c r="LJ65" s="1"/>
      <c r="LK65" s="1"/>
      <c r="LL65" s="1"/>
      <c r="LM65" s="1"/>
      <c r="LN65" s="767"/>
      <c r="LY65" s="1189" t="s">
        <v>40</v>
      </c>
      <c r="MT65" s="1191"/>
      <c r="MU65" s="1191"/>
      <c r="MV65" s="1191"/>
      <c r="MW65" s="1191"/>
      <c r="MX65" s="1191"/>
      <c r="MY65" s="1191"/>
      <c r="MZ65" s="1191"/>
      <c r="NA65" s="1191"/>
      <c r="NB65" s="1191"/>
      <c r="NC65" s="1191"/>
      <c r="ND65" s="1191"/>
      <c r="NE65" s="1191"/>
      <c r="NF65" s="1191"/>
      <c r="NG65" s="1191"/>
      <c r="NH65" s="1191"/>
      <c r="NI65" s="1191"/>
      <c r="NJ65" s="1191"/>
      <c r="NK65" s="1191"/>
      <c r="NL65" s="1191"/>
      <c r="NM65" s="1191"/>
      <c r="NN65" s="1191"/>
      <c r="NO65" s="1191"/>
      <c r="NP65" s="1191"/>
      <c r="NQ65" s="1191"/>
      <c r="NR65" s="1191"/>
      <c r="NS65" s="1191"/>
      <c r="NT65" s="1191"/>
      <c r="NU65" s="1191"/>
      <c r="NV65" s="1191"/>
      <c r="NW65" s="1191"/>
      <c r="NX65" s="1191"/>
    </row>
    <row r="66" spans="1:388" s="663" customFormat="1" ht="15.75" hidden="1" customHeight="1">
      <c r="A66" s="989"/>
      <c r="B66" s="1"/>
      <c r="C66" s="1"/>
      <c r="D66" s="2"/>
      <c r="E66" s="2"/>
      <c r="F66" s="2"/>
      <c r="G66" s="2"/>
      <c r="H66" s="1"/>
      <c r="I66" s="990" t="s">
        <v>521</v>
      </c>
      <c r="J66" s="2"/>
      <c r="K66" s="1"/>
      <c r="L66" s="1"/>
      <c r="M66" s="1"/>
      <c r="N66" s="2"/>
      <c r="O66" s="2"/>
      <c r="P66" s="2"/>
      <c r="Q66" s="2"/>
      <c r="R66" s="2"/>
      <c r="S66" s="1"/>
      <c r="T66" s="1"/>
      <c r="U66" s="5"/>
      <c r="V66" s="5"/>
      <c r="W66" s="5"/>
      <c r="X66" s="1"/>
      <c r="Y66" s="1"/>
      <c r="Z66" s="1"/>
      <c r="AA66" s="1"/>
      <c r="AB66" s="1"/>
      <c r="AC66" s="2"/>
      <c r="AD66" s="2"/>
      <c r="AE66" s="2"/>
      <c r="AF66" s="1"/>
      <c r="AG66" s="1"/>
      <c r="AH66" s="2"/>
      <c r="AI66" s="2"/>
      <c r="AJ66" s="1"/>
      <c r="AK66" s="2"/>
      <c r="AL66" s="1"/>
      <c r="AM66" s="665" t="s">
        <v>521</v>
      </c>
      <c r="AN66" s="2"/>
      <c r="AO66" s="1"/>
      <c r="AP66" s="2"/>
      <c r="AQ66" s="2"/>
      <c r="AR66" s="2"/>
      <c r="AS66" s="2"/>
      <c r="AT66" s="2"/>
      <c r="AU66" s="2"/>
      <c r="AV66" s="2"/>
      <c r="AW66" s="1"/>
      <c r="AX66" s="5"/>
      <c r="AY66" s="5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2"/>
      <c r="BK66" s="2"/>
      <c r="BL66" s="1"/>
      <c r="BM66" s="2"/>
      <c r="BN66" s="1"/>
      <c r="BO66" s="665" t="s">
        <v>521</v>
      </c>
      <c r="BP66" s="2"/>
      <c r="BQ66" s="1"/>
      <c r="BR66" s="2"/>
      <c r="BS66" s="2"/>
      <c r="BT66" s="2"/>
      <c r="BU66" s="2"/>
      <c r="BV66" s="2"/>
      <c r="BW66" s="2"/>
      <c r="BX66" s="2"/>
      <c r="BY66" s="1"/>
      <c r="BZ66" s="1"/>
      <c r="CA66" s="5"/>
      <c r="CB66" s="5"/>
      <c r="CC66" s="1"/>
      <c r="CD66" s="1"/>
      <c r="CE66" s="1"/>
      <c r="CF66" s="1"/>
      <c r="CG66" s="1"/>
      <c r="CH66" s="1"/>
      <c r="CJ66" s="1"/>
      <c r="CK66" s="1"/>
      <c r="CL66" s="1"/>
      <c r="CM66" s="2"/>
      <c r="CN66" s="2"/>
      <c r="CO66" s="1"/>
      <c r="CP66" s="2"/>
      <c r="CQ66" s="1"/>
      <c r="CR66" s="665" t="s">
        <v>521</v>
      </c>
      <c r="CS66" s="2"/>
      <c r="CT66" s="1"/>
      <c r="CU66" s="2"/>
      <c r="CV66" s="2"/>
      <c r="CW66" s="2"/>
      <c r="CX66" s="2"/>
      <c r="CY66" s="2"/>
      <c r="CZ66" s="2"/>
      <c r="DA66" s="2"/>
      <c r="DB66" s="1"/>
      <c r="DC66" s="1"/>
      <c r="DD66" s="5"/>
      <c r="DE66" s="5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2"/>
      <c r="DQ66" s="2"/>
      <c r="DR66" s="1"/>
      <c r="DS66" s="2"/>
      <c r="DT66" s="1"/>
      <c r="DU66" s="665" t="s">
        <v>521</v>
      </c>
      <c r="DV66" s="2"/>
      <c r="DW66" s="1"/>
      <c r="DX66" s="2"/>
      <c r="DY66" s="2"/>
      <c r="DZ66" s="2"/>
      <c r="EA66" s="2"/>
      <c r="EB66" s="2"/>
      <c r="EC66" s="2"/>
      <c r="ED66" s="2"/>
      <c r="EE66" s="1"/>
      <c r="EF66" s="1"/>
      <c r="EG66" s="5"/>
      <c r="EH66" s="5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2"/>
      <c r="ET66" s="2"/>
      <c r="EU66" s="1"/>
      <c r="EV66" s="2"/>
      <c r="EW66" s="1"/>
      <c r="EX66" s="665" t="s">
        <v>521</v>
      </c>
      <c r="EY66" s="2"/>
      <c r="EZ66" s="1"/>
      <c r="FA66" s="2"/>
      <c r="FB66" s="2"/>
      <c r="FC66" s="2"/>
      <c r="FD66" s="2"/>
      <c r="FE66" s="2"/>
      <c r="FF66" s="2"/>
      <c r="FG66" s="2"/>
      <c r="FH66" s="1"/>
      <c r="FI66" s="1"/>
      <c r="FJ66" s="5"/>
      <c r="FK66" s="5"/>
      <c r="FL66" s="1"/>
      <c r="FM66" s="1"/>
      <c r="FN66" s="1"/>
      <c r="FO66" s="1"/>
      <c r="FP66" s="1"/>
      <c r="FQ66" s="1"/>
      <c r="FR66" s="1"/>
      <c r="FS66" s="1"/>
      <c r="FT66" s="2"/>
      <c r="FU66" s="1"/>
      <c r="FV66" s="1"/>
      <c r="FW66" s="2"/>
      <c r="FX66" s="2"/>
      <c r="FY66" s="2"/>
      <c r="FZ66" s="2"/>
      <c r="GA66" s="1"/>
      <c r="GB66" s="665" t="s">
        <v>521</v>
      </c>
      <c r="GC66" s="2"/>
      <c r="GD66" s="1"/>
      <c r="GE66" s="2"/>
      <c r="GF66" s="2"/>
      <c r="GG66" s="2"/>
      <c r="GH66" s="2"/>
      <c r="GI66" s="2"/>
      <c r="GJ66" s="2"/>
      <c r="GK66" s="2"/>
      <c r="GL66" s="1"/>
      <c r="GM66" s="1"/>
      <c r="GN66" s="5"/>
      <c r="GO66" s="5"/>
      <c r="GP66" s="1"/>
      <c r="GQ66" s="1"/>
      <c r="GR66" s="1"/>
      <c r="GS66" s="1"/>
      <c r="GT66" s="1"/>
      <c r="GU66" s="1"/>
      <c r="GV66" s="1"/>
      <c r="GW66" s="2"/>
      <c r="GX66" s="2"/>
      <c r="GY66" s="1"/>
      <c r="GZ66" s="1"/>
      <c r="HA66" s="2"/>
      <c r="HB66" s="2"/>
      <c r="HC66" s="2"/>
      <c r="HD66" s="2"/>
      <c r="HE66" s="1"/>
      <c r="HF66" s="665" t="s">
        <v>521</v>
      </c>
      <c r="HG66" s="2"/>
      <c r="HH66" s="1"/>
      <c r="HI66" s="1"/>
      <c r="HJ66" s="2"/>
      <c r="HK66" s="2"/>
      <c r="HL66" s="2"/>
      <c r="HM66" s="2"/>
      <c r="HN66" s="2"/>
      <c r="HO66" s="1"/>
      <c r="HP66" s="1"/>
      <c r="HQ66" s="5"/>
      <c r="HR66" s="5"/>
      <c r="HS66" s="1"/>
      <c r="HT66" s="1"/>
      <c r="HU66" s="1"/>
      <c r="HV66" s="1"/>
      <c r="HW66" s="1"/>
      <c r="HX66" s="1"/>
      <c r="HY66" s="1"/>
      <c r="HZ66" s="1"/>
      <c r="IA66" s="1"/>
      <c r="IB66" s="2"/>
      <c r="IC66" s="1"/>
      <c r="ID66" s="1"/>
      <c r="IE66" s="2"/>
      <c r="IF66" s="2"/>
      <c r="IG66" s="2"/>
      <c r="IH66" s="2"/>
      <c r="II66" s="1"/>
      <c r="IJ66" s="665" t="s">
        <v>521</v>
      </c>
      <c r="IK66" s="2"/>
      <c r="IL66" s="1"/>
      <c r="IM66" s="1"/>
      <c r="IN66" s="1"/>
      <c r="IO66" s="2"/>
      <c r="IP66" s="2"/>
      <c r="IQ66" s="2"/>
      <c r="IR66" s="2"/>
      <c r="IS66" s="2"/>
      <c r="IT66" s="1"/>
      <c r="IU66" s="1"/>
      <c r="IV66" s="5"/>
      <c r="IW66" s="5"/>
      <c r="IX66" s="5"/>
      <c r="IY66" s="1"/>
      <c r="IZ66" s="1"/>
      <c r="JA66" s="1"/>
      <c r="JB66" s="1"/>
      <c r="JC66" s="1"/>
      <c r="JD66" s="1"/>
      <c r="JE66" s="1"/>
      <c r="JF66" s="1"/>
      <c r="JG66" s="2"/>
      <c r="JH66" s="1"/>
      <c r="JI66" s="1"/>
      <c r="JJ66" s="2"/>
      <c r="JK66" s="2"/>
      <c r="JL66" s="2"/>
      <c r="JM66" s="2"/>
      <c r="JN66" s="1"/>
      <c r="JO66" s="665" t="s">
        <v>521</v>
      </c>
      <c r="JP66" s="2"/>
      <c r="JQ66" s="1"/>
      <c r="JR66" s="1"/>
      <c r="JS66" s="1"/>
      <c r="JT66" s="2"/>
      <c r="JU66" s="2"/>
      <c r="JV66" s="2"/>
      <c r="JW66" s="2"/>
      <c r="JX66" s="2"/>
      <c r="JY66" s="1"/>
      <c r="JZ66" s="1"/>
      <c r="KA66" s="5"/>
      <c r="KB66" s="5"/>
      <c r="KC66" s="5"/>
      <c r="KD66" s="1"/>
      <c r="KE66" s="1"/>
      <c r="KF66" s="1"/>
      <c r="KG66" s="1"/>
      <c r="KH66" s="1"/>
      <c r="KK66" s="1"/>
      <c r="KL66" s="2"/>
      <c r="KM66" s="1"/>
      <c r="KN66" s="1"/>
      <c r="KO66" s="2"/>
      <c r="KP66" s="2"/>
      <c r="KQ66" s="2"/>
      <c r="KR66" s="2"/>
      <c r="KS66" s="1"/>
      <c r="KT66" s="768" t="s">
        <v>521</v>
      </c>
      <c r="KU66" s="2"/>
      <c r="KV66" s="1"/>
      <c r="KW66" s="1"/>
      <c r="KX66" s="1"/>
      <c r="KY66" s="2"/>
      <c r="KZ66" s="2"/>
      <c r="LA66" s="2"/>
      <c r="LB66" s="2"/>
      <c r="LC66" s="2"/>
      <c r="LD66" s="1"/>
      <c r="LE66" s="1"/>
      <c r="LF66" s="5"/>
      <c r="LG66" s="5"/>
      <c r="LH66" s="5"/>
      <c r="LI66" s="1"/>
      <c r="LJ66" s="1"/>
      <c r="LK66" s="1"/>
      <c r="LL66" s="1"/>
      <c r="LM66" s="1"/>
      <c r="LN66" s="767"/>
      <c r="LY66" s="1189" t="s">
        <v>40</v>
      </c>
      <c r="MT66" s="1191"/>
      <c r="MU66" s="1191"/>
      <c r="MV66" s="1191"/>
      <c r="MW66" s="1191"/>
      <c r="MX66" s="1191"/>
      <c r="MY66" s="1191"/>
      <c r="MZ66" s="1191"/>
      <c r="NA66" s="1191"/>
      <c r="NB66" s="1191"/>
      <c r="NC66" s="1191"/>
      <c r="ND66" s="1191"/>
      <c r="NE66" s="1191"/>
      <c r="NF66" s="1191"/>
      <c r="NG66" s="1191"/>
      <c r="NH66" s="1191"/>
      <c r="NI66" s="1191"/>
      <c r="NJ66" s="1191"/>
      <c r="NK66" s="1191"/>
      <c r="NL66" s="1191"/>
      <c r="NM66" s="1191"/>
      <c r="NN66" s="1191"/>
      <c r="NO66" s="1191"/>
      <c r="NP66" s="1191"/>
      <c r="NQ66" s="1191"/>
      <c r="NR66" s="1191"/>
      <c r="NS66" s="1191"/>
      <c r="NT66" s="1191"/>
      <c r="NU66" s="1191"/>
      <c r="NV66" s="1191"/>
      <c r="NW66" s="1191"/>
      <c r="NX66" s="1191"/>
    </row>
    <row r="67" spans="1:388" s="663" customFormat="1" ht="15.75" hidden="1" customHeight="1">
      <c r="A67" s="989"/>
      <c r="B67" s="1"/>
      <c r="C67" s="1"/>
      <c r="D67" s="2"/>
      <c r="E67" s="2"/>
      <c r="F67" s="2"/>
      <c r="G67" s="2"/>
      <c r="H67" s="1"/>
      <c r="I67" s="990" t="s">
        <v>522</v>
      </c>
      <c r="J67" s="2"/>
      <c r="K67" s="1"/>
      <c r="L67" s="1"/>
      <c r="M67" s="1"/>
      <c r="N67" s="2"/>
      <c r="O67" s="2"/>
      <c r="P67" s="2"/>
      <c r="Q67" s="2"/>
      <c r="R67" s="2"/>
      <c r="S67" s="1"/>
      <c r="T67" s="1"/>
      <c r="U67" s="5"/>
      <c r="V67" s="5"/>
      <c r="W67" s="5"/>
      <c r="X67" s="1"/>
      <c r="Y67" s="1"/>
      <c r="Z67" s="1"/>
      <c r="AA67" s="1"/>
      <c r="AB67" s="1"/>
      <c r="AC67" s="2"/>
      <c r="AD67" s="2"/>
      <c r="AE67" s="2"/>
      <c r="AF67" s="1"/>
      <c r="AG67" s="1"/>
      <c r="AH67" s="2"/>
      <c r="AI67" s="2"/>
      <c r="AJ67" s="1"/>
      <c r="AK67" s="2"/>
      <c r="AL67" s="1"/>
      <c r="AM67" s="665" t="s">
        <v>522</v>
      </c>
      <c r="AN67" s="2"/>
      <c r="AO67" s="1"/>
      <c r="AP67" s="2"/>
      <c r="AQ67" s="2"/>
      <c r="AR67" s="2"/>
      <c r="AS67" s="2"/>
      <c r="AT67" s="2"/>
      <c r="AU67" s="2"/>
      <c r="AV67" s="2"/>
      <c r="AW67" s="1"/>
      <c r="AX67" s="5"/>
      <c r="AY67" s="5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2"/>
      <c r="BK67" s="2"/>
      <c r="BL67" s="1"/>
      <c r="BM67" s="2"/>
      <c r="BN67" s="1"/>
      <c r="BO67" s="665" t="s">
        <v>522</v>
      </c>
      <c r="BP67" s="2"/>
      <c r="BQ67" s="1"/>
      <c r="BR67" s="2"/>
      <c r="BS67" s="2"/>
      <c r="BT67" s="2"/>
      <c r="BU67" s="2"/>
      <c r="BV67" s="2"/>
      <c r="BW67" s="2"/>
      <c r="BX67" s="2"/>
      <c r="BY67" s="1"/>
      <c r="BZ67" s="1"/>
      <c r="CA67" s="5"/>
      <c r="CB67" s="5"/>
      <c r="CC67" s="1"/>
      <c r="CD67" s="1"/>
      <c r="CE67" s="1"/>
      <c r="CF67" s="1"/>
      <c r="CG67" s="1"/>
      <c r="CH67" s="1"/>
      <c r="CJ67" s="1"/>
      <c r="CK67" s="1"/>
      <c r="CL67" s="1"/>
      <c r="CM67" s="2"/>
      <c r="CN67" s="2"/>
      <c r="CO67" s="1"/>
      <c r="CP67" s="2"/>
      <c r="CQ67" s="1"/>
      <c r="CR67" s="665" t="s">
        <v>522</v>
      </c>
      <c r="CS67" s="2"/>
      <c r="CT67" s="1"/>
      <c r="CU67" s="2"/>
      <c r="CV67" s="2"/>
      <c r="CW67" s="2"/>
      <c r="CX67" s="2"/>
      <c r="CY67" s="2"/>
      <c r="CZ67" s="2"/>
      <c r="DA67" s="2"/>
      <c r="DB67" s="1"/>
      <c r="DC67" s="1"/>
      <c r="DD67" s="5"/>
      <c r="DE67" s="5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2"/>
      <c r="DQ67" s="2"/>
      <c r="DR67" s="1"/>
      <c r="DS67" s="2"/>
      <c r="DT67" s="1"/>
      <c r="DU67" s="665" t="s">
        <v>522</v>
      </c>
      <c r="DV67" s="2"/>
      <c r="DW67" s="1"/>
      <c r="DX67" s="2"/>
      <c r="DY67" s="2"/>
      <c r="DZ67" s="2"/>
      <c r="EA67" s="2"/>
      <c r="EB67" s="2"/>
      <c r="EC67" s="2"/>
      <c r="ED67" s="2"/>
      <c r="EE67" s="1"/>
      <c r="EF67" s="1"/>
      <c r="EG67" s="5"/>
      <c r="EH67" s="5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2"/>
      <c r="ET67" s="2"/>
      <c r="EU67" s="1"/>
      <c r="EV67" s="2"/>
      <c r="EW67" s="1"/>
      <c r="EX67" s="665" t="s">
        <v>522</v>
      </c>
      <c r="EY67" s="2"/>
      <c r="EZ67" s="1"/>
      <c r="FA67" s="2"/>
      <c r="FB67" s="2"/>
      <c r="FC67" s="2"/>
      <c r="FD67" s="2"/>
      <c r="FE67" s="2"/>
      <c r="FF67" s="2"/>
      <c r="FG67" s="2"/>
      <c r="FH67" s="1"/>
      <c r="FI67" s="1"/>
      <c r="FJ67" s="5"/>
      <c r="FK67" s="5"/>
      <c r="FL67" s="1"/>
      <c r="FM67" s="1"/>
      <c r="FN67" s="1"/>
      <c r="FO67" s="1"/>
      <c r="FP67" s="1"/>
      <c r="FQ67" s="1"/>
      <c r="FR67" s="1"/>
      <c r="FS67" s="1"/>
      <c r="FT67" s="2"/>
      <c r="FU67" s="1"/>
      <c r="FV67" s="1"/>
      <c r="FW67" s="2"/>
      <c r="FX67" s="2"/>
      <c r="FY67" s="2"/>
      <c r="FZ67" s="2"/>
      <c r="GA67" s="1"/>
      <c r="GB67" s="665" t="s">
        <v>522</v>
      </c>
      <c r="GC67" s="2"/>
      <c r="GD67" s="1"/>
      <c r="GE67" s="2"/>
      <c r="GF67" s="2"/>
      <c r="GG67" s="2"/>
      <c r="GH67" s="2"/>
      <c r="GI67" s="2"/>
      <c r="GJ67" s="2"/>
      <c r="GK67" s="2"/>
      <c r="GL67" s="1"/>
      <c r="GM67" s="1"/>
      <c r="GN67" s="5"/>
      <c r="GO67" s="5"/>
      <c r="GP67" s="1"/>
      <c r="GQ67" s="1"/>
      <c r="GR67" s="1"/>
      <c r="GS67" s="1"/>
      <c r="GT67" s="1"/>
      <c r="GU67" s="1"/>
      <c r="GV67" s="1"/>
      <c r="GW67" s="2"/>
      <c r="GX67" s="2"/>
      <c r="GY67" s="1"/>
      <c r="GZ67" s="1"/>
      <c r="HA67" s="2"/>
      <c r="HB67" s="2"/>
      <c r="HC67" s="2"/>
      <c r="HD67" s="2"/>
      <c r="HE67" s="1"/>
      <c r="HF67" s="665" t="s">
        <v>522</v>
      </c>
      <c r="HG67" s="2"/>
      <c r="HH67" s="1"/>
      <c r="HI67" s="1"/>
      <c r="HJ67" s="2"/>
      <c r="HK67" s="2"/>
      <c r="HL67" s="2"/>
      <c r="HM67" s="2"/>
      <c r="HN67" s="2"/>
      <c r="HO67" s="1"/>
      <c r="HP67" s="1"/>
      <c r="HQ67" s="5"/>
      <c r="HR67" s="5"/>
      <c r="HS67" s="1"/>
      <c r="HT67" s="1"/>
      <c r="HU67" s="1"/>
      <c r="HV67" s="1"/>
      <c r="HW67" s="1"/>
      <c r="HX67" s="1"/>
      <c r="HY67" s="1"/>
      <c r="HZ67" s="1"/>
      <c r="IA67" s="1"/>
      <c r="IB67" s="2"/>
      <c r="IC67" s="1"/>
      <c r="ID67" s="1"/>
      <c r="IE67" s="2"/>
      <c r="IF67" s="2"/>
      <c r="IG67" s="2"/>
      <c r="IH67" s="2"/>
      <c r="II67" s="1"/>
      <c r="IJ67" s="665" t="s">
        <v>522</v>
      </c>
      <c r="IK67" s="2"/>
      <c r="IL67" s="1"/>
      <c r="IM67" s="1"/>
      <c r="IN67" s="1"/>
      <c r="IO67" s="2"/>
      <c r="IP67" s="2"/>
      <c r="IQ67" s="2"/>
      <c r="IR67" s="2"/>
      <c r="IS67" s="2"/>
      <c r="IT67" s="1"/>
      <c r="IU67" s="1"/>
      <c r="IV67" s="5"/>
      <c r="IW67" s="5"/>
      <c r="IX67" s="5"/>
      <c r="IY67" s="1"/>
      <c r="IZ67" s="1"/>
      <c r="JA67" s="1"/>
      <c r="JB67" s="1"/>
      <c r="JC67" s="1"/>
      <c r="JD67" s="1"/>
      <c r="JE67" s="1"/>
      <c r="JF67" s="1"/>
      <c r="JG67" s="2"/>
      <c r="JH67" s="1"/>
      <c r="JI67" s="1"/>
      <c r="JJ67" s="2"/>
      <c r="JK67" s="2"/>
      <c r="JL67" s="2"/>
      <c r="JM67" s="2"/>
      <c r="JN67" s="1"/>
      <c r="JO67" s="665" t="s">
        <v>522</v>
      </c>
      <c r="JP67" s="2"/>
      <c r="JQ67" s="1"/>
      <c r="JR67" s="1"/>
      <c r="JS67" s="1"/>
      <c r="JT67" s="2"/>
      <c r="JU67" s="2"/>
      <c r="JV67" s="2"/>
      <c r="JW67" s="2"/>
      <c r="JX67" s="2"/>
      <c r="JY67" s="1"/>
      <c r="JZ67" s="1"/>
      <c r="KA67" s="5"/>
      <c r="KB67" s="5"/>
      <c r="KC67" s="5"/>
      <c r="KD67" s="1"/>
      <c r="KE67" s="1"/>
      <c r="KF67" s="1"/>
      <c r="KG67" s="1"/>
      <c r="KH67" s="1"/>
      <c r="KK67" s="1"/>
      <c r="KL67" s="2"/>
      <c r="KM67" s="1"/>
      <c r="KN67" s="1"/>
      <c r="KO67" s="2"/>
      <c r="KP67" s="2"/>
      <c r="KQ67" s="2"/>
      <c r="KR67" s="2"/>
      <c r="KS67" s="1"/>
      <c r="KT67" s="768" t="s">
        <v>522</v>
      </c>
      <c r="KU67" s="2"/>
      <c r="KV67" s="1"/>
      <c r="KW67" s="1"/>
      <c r="KX67" s="1"/>
      <c r="KY67" s="2"/>
      <c r="KZ67" s="2"/>
      <c r="LA67" s="2"/>
      <c r="LB67" s="2"/>
      <c r="LC67" s="2"/>
      <c r="LD67" s="1"/>
      <c r="LE67" s="1"/>
      <c r="LF67" s="5"/>
      <c r="LG67" s="5"/>
      <c r="LH67" s="5"/>
      <c r="LI67" s="1"/>
      <c r="LJ67" s="1"/>
      <c r="LK67" s="1"/>
      <c r="LL67" s="1"/>
      <c r="LM67" s="1"/>
      <c r="LN67" s="767"/>
      <c r="LY67" s="1189" t="s">
        <v>40</v>
      </c>
      <c r="MT67" s="1191"/>
      <c r="MU67" s="1191"/>
      <c r="MV67" s="1191"/>
      <c r="MW67" s="1191"/>
      <c r="MX67" s="1191"/>
      <c r="MY67" s="1191"/>
      <c r="MZ67" s="1191"/>
      <c r="NA67" s="1191"/>
      <c r="NB67" s="1191"/>
      <c r="NC67" s="1191"/>
      <c r="ND67" s="1191"/>
      <c r="NE67" s="1191"/>
      <c r="NF67" s="1191"/>
      <c r="NG67" s="1191"/>
      <c r="NH67" s="1191"/>
      <c r="NI67" s="1191"/>
      <c r="NJ67" s="1191"/>
      <c r="NK67" s="1191"/>
      <c r="NL67" s="1191"/>
      <c r="NM67" s="1191"/>
      <c r="NN67" s="1191"/>
      <c r="NO67" s="1191"/>
      <c r="NP67" s="1191"/>
      <c r="NQ67" s="1191"/>
      <c r="NR67" s="1191"/>
      <c r="NS67" s="1191"/>
      <c r="NT67" s="1191"/>
      <c r="NU67" s="1191"/>
      <c r="NV67" s="1191"/>
      <c r="NW67" s="1191"/>
      <c r="NX67" s="1191"/>
    </row>
    <row r="68" spans="1:388" s="663" customFormat="1" ht="15.75" hidden="1" customHeight="1">
      <c r="A68" s="989"/>
      <c r="B68" s="1"/>
      <c r="C68" s="1"/>
      <c r="D68" s="2"/>
      <c r="E68" s="2"/>
      <c r="F68" s="2"/>
      <c r="G68" s="2"/>
      <c r="H68" s="1"/>
      <c r="I68" s="990" t="s">
        <v>523</v>
      </c>
      <c r="J68" s="2"/>
      <c r="K68" s="1"/>
      <c r="L68" s="1"/>
      <c r="M68" s="1"/>
      <c r="N68" s="2"/>
      <c r="O68" s="2"/>
      <c r="P68" s="2"/>
      <c r="Q68" s="2"/>
      <c r="R68" s="2"/>
      <c r="S68" s="1"/>
      <c r="T68" s="1"/>
      <c r="U68" s="5"/>
      <c r="V68" s="5"/>
      <c r="W68" s="5"/>
      <c r="X68" s="1"/>
      <c r="Y68" s="1"/>
      <c r="Z68" s="1"/>
      <c r="AA68" s="1"/>
      <c r="AB68" s="1"/>
      <c r="AC68" s="2"/>
      <c r="AD68" s="2"/>
      <c r="AE68" s="2"/>
      <c r="AF68" s="1"/>
      <c r="AG68" s="1"/>
      <c r="AH68" s="2"/>
      <c r="AI68" s="2"/>
      <c r="AJ68" s="1"/>
      <c r="AK68" s="2"/>
      <c r="AL68" s="1"/>
      <c r="AM68" s="665" t="s">
        <v>523</v>
      </c>
      <c r="AN68" s="2"/>
      <c r="AO68" s="1"/>
      <c r="AP68" s="2"/>
      <c r="AQ68" s="2"/>
      <c r="AR68" s="2"/>
      <c r="AS68" s="2"/>
      <c r="AT68" s="2"/>
      <c r="AU68" s="2"/>
      <c r="AV68" s="2"/>
      <c r="AW68" s="1"/>
      <c r="AX68" s="5"/>
      <c r="AY68" s="5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2"/>
      <c r="BK68" s="2"/>
      <c r="BL68" s="1"/>
      <c r="BM68" s="2"/>
      <c r="BN68" s="1"/>
      <c r="BO68" s="665" t="s">
        <v>523</v>
      </c>
      <c r="BP68" s="2"/>
      <c r="BQ68" s="1"/>
      <c r="BR68" s="2"/>
      <c r="BS68" s="2"/>
      <c r="BT68" s="2"/>
      <c r="BU68" s="2"/>
      <c r="BV68" s="2"/>
      <c r="BW68" s="2"/>
      <c r="BX68" s="2"/>
      <c r="BY68" s="1"/>
      <c r="BZ68" s="1"/>
      <c r="CA68" s="5"/>
      <c r="CB68" s="5"/>
      <c r="CC68" s="1"/>
      <c r="CD68" s="1"/>
      <c r="CE68" s="1"/>
      <c r="CF68" s="1"/>
      <c r="CG68" s="1"/>
      <c r="CH68" s="1"/>
      <c r="CJ68" s="1"/>
      <c r="CK68" s="1"/>
      <c r="CL68" s="1"/>
      <c r="CM68" s="2"/>
      <c r="CN68" s="2"/>
      <c r="CO68" s="1"/>
      <c r="CP68" s="2"/>
      <c r="CQ68" s="1"/>
      <c r="CR68" s="665" t="s">
        <v>523</v>
      </c>
      <c r="CS68" s="2"/>
      <c r="CT68" s="1"/>
      <c r="CU68" s="2"/>
      <c r="CV68" s="2"/>
      <c r="CW68" s="2"/>
      <c r="CX68" s="2"/>
      <c r="CY68" s="2"/>
      <c r="CZ68" s="2"/>
      <c r="DA68" s="2"/>
      <c r="DB68" s="1"/>
      <c r="DC68" s="1"/>
      <c r="DD68" s="5"/>
      <c r="DE68" s="5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2"/>
      <c r="DQ68" s="2"/>
      <c r="DR68" s="1"/>
      <c r="DS68" s="2"/>
      <c r="DT68" s="1"/>
      <c r="DU68" s="665" t="s">
        <v>523</v>
      </c>
      <c r="DV68" s="2"/>
      <c r="DW68" s="1"/>
      <c r="DX68" s="2"/>
      <c r="DY68" s="2"/>
      <c r="DZ68" s="2"/>
      <c r="EA68" s="2"/>
      <c r="EB68" s="2"/>
      <c r="EC68" s="2"/>
      <c r="ED68" s="2"/>
      <c r="EE68" s="1"/>
      <c r="EF68" s="1"/>
      <c r="EG68" s="5"/>
      <c r="EH68" s="5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2"/>
      <c r="ET68" s="2"/>
      <c r="EU68" s="1"/>
      <c r="EV68" s="2"/>
      <c r="EW68" s="1"/>
      <c r="EX68" s="665" t="s">
        <v>523</v>
      </c>
      <c r="EY68" s="2"/>
      <c r="EZ68" s="1"/>
      <c r="FA68" s="2"/>
      <c r="FB68" s="2"/>
      <c r="FC68" s="2"/>
      <c r="FD68" s="2"/>
      <c r="FE68" s="2"/>
      <c r="FF68" s="2"/>
      <c r="FG68" s="2"/>
      <c r="FH68" s="1"/>
      <c r="FI68" s="1"/>
      <c r="FJ68" s="5"/>
      <c r="FK68" s="5"/>
      <c r="FL68" s="1"/>
      <c r="FM68" s="1"/>
      <c r="FN68" s="1"/>
      <c r="FO68" s="1"/>
      <c r="FP68" s="1"/>
      <c r="FQ68" s="1"/>
      <c r="FR68" s="1"/>
      <c r="FS68" s="1"/>
      <c r="FT68" s="2"/>
      <c r="FU68" s="1"/>
      <c r="FV68" s="1"/>
      <c r="FW68" s="2"/>
      <c r="FX68" s="2"/>
      <c r="FY68" s="2"/>
      <c r="FZ68" s="2"/>
      <c r="GA68" s="1"/>
      <c r="GB68" s="665" t="s">
        <v>523</v>
      </c>
      <c r="GC68" s="2"/>
      <c r="GD68" s="1"/>
      <c r="GE68" s="2"/>
      <c r="GF68" s="2"/>
      <c r="GG68" s="2"/>
      <c r="GH68" s="2"/>
      <c r="GI68" s="2"/>
      <c r="GJ68" s="2"/>
      <c r="GK68" s="2"/>
      <c r="GL68" s="1"/>
      <c r="GM68" s="1"/>
      <c r="GN68" s="5"/>
      <c r="GO68" s="5"/>
      <c r="GP68" s="1"/>
      <c r="GQ68" s="1"/>
      <c r="GR68" s="1"/>
      <c r="GS68" s="1"/>
      <c r="GT68" s="1"/>
      <c r="GU68" s="1"/>
      <c r="GV68" s="1"/>
      <c r="GW68" s="2"/>
      <c r="GX68" s="2"/>
      <c r="GY68" s="1"/>
      <c r="GZ68" s="1"/>
      <c r="HA68" s="2"/>
      <c r="HB68" s="2"/>
      <c r="HC68" s="2"/>
      <c r="HD68" s="2"/>
      <c r="HE68" s="1"/>
      <c r="HF68" s="665" t="s">
        <v>523</v>
      </c>
      <c r="HG68" s="2"/>
      <c r="HH68" s="1"/>
      <c r="HI68" s="1"/>
      <c r="HJ68" s="2"/>
      <c r="HK68" s="2"/>
      <c r="HL68" s="2"/>
      <c r="HM68" s="2"/>
      <c r="HN68" s="2"/>
      <c r="HO68" s="1"/>
      <c r="HP68" s="1"/>
      <c r="HQ68" s="5"/>
      <c r="HR68" s="5"/>
      <c r="HS68" s="1"/>
      <c r="HT68" s="1"/>
      <c r="HU68" s="1"/>
      <c r="HV68" s="1"/>
      <c r="HW68" s="1"/>
      <c r="HX68" s="1"/>
      <c r="HY68" s="1"/>
      <c r="HZ68" s="1"/>
      <c r="IA68" s="1"/>
      <c r="IB68" s="2"/>
      <c r="IC68" s="1"/>
      <c r="ID68" s="1"/>
      <c r="IE68" s="2"/>
      <c r="IF68" s="2"/>
      <c r="IG68" s="2"/>
      <c r="IH68" s="2"/>
      <c r="II68" s="1"/>
      <c r="IJ68" s="665" t="s">
        <v>523</v>
      </c>
      <c r="IK68" s="2"/>
      <c r="IL68" s="1"/>
      <c r="IM68" s="1"/>
      <c r="IN68" s="1"/>
      <c r="IO68" s="2"/>
      <c r="IP68" s="2"/>
      <c r="IQ68" s="2"/>
      <c r="IR68" s="2"/>
      <c r="IS68" s="2"/>
      <c r="IT68" s="1"/>
      <c r="IU68" s="1"/>
      <c r="IV68" s="5"/>
      <c r="IW68" s="5"/>
      <c r="IX68" s="5"/>
      <c r="IY68" s="1"/>
      <c r="IZ68" s="1"/>
      <c r="JA68" s="1"/>
      <c r="JB68" s="1"/>
      <c r="JC68" s="1"/>
      <c r="JD68" s="1"/>
      <c r="JE68" s="1"/>
      <c r="JF68" s="1"/>
      <c r="JG68" s="2"/>
      <c r="JH68" s="1"/>
      <c r="JI68" s="1"/>
      <c r="JJ68" s="2"/>
      <c r="JK68" s="2"/>
      <c r="JL68" s="2"/>
      <c r="JM68" s="2"/>
      <c r="JN68" s="1"/>
      <c r="JO68" s="665" t="s">
        <v>523</v>
      </c>
      <c r="JP68" s="2"/>
      <c r="JQ68" s="1"/>
      <c r="JR68" s="1"/>
      <c r="JS68" s="1"/>
      <c r="JT68" s="2"/>
      <c r="JU68" s="2"/>
      <c r="JV68" s="2"/>
      <c r="JW68" s="2"/>
      <c r="JX68" s="2"/>
      <c r="JY68" s="1"/>
      <c r="JZ68" s="1"/>
      <c r="KA68" s="5"/>
      <c r="KB68" s="5"/>
      <c r="KC68" s="5"/>
      <c r="KD68" s="1"/>
      <c r="KE68" s="1"/>
      <c r="KF68" s="1"/>
      <c r="KG68" s="1"/>
      <c r="KH68" s="1"/>
      <c r="KK68" s="1"/>
      <c r="KL68" s="2"/>
      <c r="KM68" s="1"/>
      <c r="KN68" s="1"/>
      <c r="KO68" s="2"/>
      <c r="KP68" s="2"/>
      <c r="KQ68" s="2"/>
      <c r="KR68" s="2"/>
      <c r="KS68" s="1"/>
      <c r="KT68" s="768" t="s">
        <v>523</v>
      </c>
      <c r="KU68" s="2"/>
      <c r="KV68" s="1"/>
      <c r="KW68" s="1"/>
      <c r="KX68" s="1"/>
      <c r="KY68" s="2"/>
      <c r="KZ68" s="2"/>
      <c r="LA68" s="2"/>
      <c r="LB68" s="2"/>
      <c r="LC68" s="2"/>
      <c r="LD68" s="1"/>
      <c r="LE68" s="1"/>
      <c r="LF68" s="5"/>
      <c r="LG68" s="5"/>
      <c r="LH68" s="5"/>
      <c r="LI68" s="1"/>
      <c r="LJ68" s="1"/>
      <c r="LK68" s="1"/>
      <c r="LL68" s="1"/>
      <c r="LM68" s="1"/>
      <c r="LN68" s="767"/>
      <c r="LY68" s="1189" t="s">
        <v>40</v>
      </c>
      <c r="MT68" s="1191"/>
      <c r="MU68" s="1191"/>
      <c r="MV68" s="1191"/>
      <c r="MW68" s="1191"/>
      <c r="MX68" s="1191"/>
      <c r="MY68" s="1191"/>
      <c r="MZ68" s="1191"/>
      <c r="NA68" s="1191"/>
      <c r="NB68" s="1191"/>
      <c r="NC68" s="1191"/>
      <c r="ND68" s="1191"/>
      <c r="NE68" s="1191"/>
      <c r="NF68" s="1191"/>
      <c r="NG68" s="1191"/>
      <c r="NH68" s="1191"/>
      <c r="NI68" s="1191"/>
      <c r="NJ68" s="1191"/>
      <c r="NK68" s="1191"/>
      <c r="NL68" s="1191"/>
      <c r="NM68" s="1191"/>
      <c r="NN68" s="1191"/>
      <c r="NO68" s="1191"/>
      <c r="NP68" s="1191"/>
      <c r="NQ68" s="1191"/>
      <c r="NR68" s="1191"/>
      <c r="NS68" s="1191"/>
      <c r="NT68" s="1191"/>
      <c r="NU68" s="1191"/>
      <c r="NV68" s="1191"/>
      <c r="NW68" s="1191"/>
      <c r="NX68" s="1191"/>
    </row>
    <row r="69" spans="1:388" s="663" customFormat="1" ht="15.75" hidden="1" customHeight="1">
      <c r="A69" s="989"/>
      <c r="B69" s="1"/>
      <c r="C69" s="1"/>
      <c r="D69" s="2"/>
      <c r="E69" s="2"/>
      <c r="F69" s="2"/>
      <c r="G69" s="2"/>
      <c r="H69" s="1"/>
      <c r="I69" s="990" t="s">
        <v>525</v>
      </c>
      <c r="J69" s="2"/>
      <c r="K69" s="1"/>
      <c r="L69" s="1"/>
      <c r="M69" s="1"/>
      <c r="N69" s="2"/>
      <c r="O69" s="2"/>
      <c r="P69" s="2"/>
      <c r="Q69" s="2"/>
      <c r="R69" s="2"/>
      <c r="S69" s="1"/>
      <c r="T69" s="1"/>
      <c r="U69" s="5"/>
      <c r="V69" s="5"/>
      <c r="W69" s="5"/>
      <c r="X69" s="1"/>
      <c r="Y69" s="1"/>
      <c r="Z69" s="1"/>
      <c r="AA69" s="1"/>
      <c r="AB69" s="1"/>
      <c r="AC69" s="2"/>
      <c r="AD69" s="2"/>
      <c r="AE69" s="2"/>
      <c r="AF69" s="1"/>
      <c r="AG69" s="1"/>
      <c r="AH69" s="2"/>
      <c r="AI69" s="2"/>
      <c r="AJ69" s="1"/>
      <c r="AK69" s="2"/>
      <c r="AL69" s="1"/>
      <c r="AM69" s="665" t="s">
        <v>525</v>
      </c>
      <c r="AN69" s="2"/>
      <c r="AO69" s="1"/>
      <c r="AP69" s="2"/>
      <c r="AQ69" s="2"/>
      <c r="AR69" s="2"/>
      <c r="AS69" s="2"/>
      <c r="AT69" s="2"/>
      <c r="AU69" s="2"/>
      <c r="AV69" s="2"/>
      <c r="AW69" s="1"/>
      <c r="AX69" s="5"/>
      <c r="AY69" s="5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2"/>
      <c r="BK69" s="2"/>
      <c r="BL69" s="1"/>
      <c r="BM69" s="2"/>
      <c r="BN69" s="1"/>
      <c r="BO69" s="665" t="s">
        <v>525</v>
      </c>
      <c r="BP69" s="2"/>
      <c r="BQ69" s="1"/>
      <c r="BR69" s="2"/>
      <c r="BS69" s="2"/>
      <c r="BT69" s="2"/>
      <c r="BU69" s="2"/>
      <c r="BV69" s="2"/>
      <c r="BW69" s="2"/>
      <c r="BX69" s="2"/>
      <c r="BY69" s="1"/>
      <c r="BZ69" s="1"/>
      <c r="CA69" s="5"/>
      <c r="CB69" s="5"/>
      <c r="CC69" s="1"/>
      <c r="CD69" s="1"/>
      <c r="CE69" s="1"/>
      <c r="CF69" s="1"/>
      <c r="CG69" s="1"/>
      <c r="CH69" s="1"/>
      <c r="CJ69" s="1"/>
      <c r="CK69" s="1"/>
      <c r="CL69" s="1"/>
      <c r="CM69" s="2"/>
      <c r="CN69" s="2"/>
      <c r="CO69" s="1"/>
      <c r="CP69" s="2"/>
      <c r="CQ69" s="1"/>
      <c r="CR69" s="665" t="s">
        <v>525</v>
      </c>
      <c r="CS69" s="2"/>
      <c r="CT69" s="1"/>
      <c r="CU69" s="2"/>
      <c r="CV69" s="2"/>
      <c r="CW69" s="2"/>
      <c r="CX69" s="2"/>
      <c r="CY69" s="2"/>
      <c r="CZ69" s="2"/>
      <c r="DA69" s="2"/>
      <c r="DB69" s="1"/>
      <c r="DC69" s="1"/>
      <c r="DD69" s="5"/>
      <c r="DE69" s="5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2"/>
      <c r="DQ69" s="2"/>
      <c r="DR69" s="1"/>
      <c r="DS69" s="2"/>
      <c r="DT69" s="1"/>
      <c r="DU69" s="665" t="s">
        <v>525</v>
      </c>
      <c r="DV69" s="2"/>
      <c r="DW69" s="1"/>
      <c r="DX69" s="2"/>
      <c r="DY69" s="2"/>
      <c r="DZ69" s="2"/>
      <c r="EA69" s="2"/>
      <c r="EB69" s="2"/>
      <c r="EC69" s="2"/>
      <c r="ED69" s="2"/>
      <c r="EE69" s="1"/>
      <c r="EF69" s="1"/>
      <c r="EG69" s="5"/>
      <c r="EH69" s="5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2"/>
      <c r="ET69" s="2"/>
      <c r="EU69" s="1"/>
      <c r="EV69" s="2"/>
      <c r="EW69" s="1"/>
      <c r="EX69" s="665" t="s">
        <v>525</v>
      </c>
      <c r="EY69" s="2"/>
      <c r="EZ69" s="1"/>
      <c r="FA69" s="2"/>
      <c r="FB69" s="2"/>
      <c r="FC69" s="2"/>
      <c r="FD69" s="2"/>
      <c r="FE69" s="2"/>
      <c r="FF69" s="2"/>
      <c r="FG69" s="2"/>
      <c r="FH69" s="1"/>
      <c r="FI69" s="1"/>
      <c r="FJ69" s="5"/>
      <c r="FK69" s="5"/>
      <c r="FL69" s="1"/>
      <c r="FM69" s="1"/>
      <c r="FN69" s="1"/>
      <c r="FO69" s="1"/>
      <c r="FP69" s="1"/>
      <c r="FQ69" s="1"/>
      <c r="FR69" s="1"/>
      <c r="FS69" s="1"/>
      <c r="FT69" s="2"/>
      <c r="FU69" s="1"/>
      <c r="FV69" s="1"/>
      <c r="FW69" s="2"/>
      <c r="FX69" s="2"/>
      <c r="FY69" s="2"/>
      <c r="FZ69" s="2"/>
      <c r="GA69" s="1"/>
      <c r="GB69" s="665" t="s">
        <v>525</v>
      </c>
      <c r="GC69" s="2"/>
      <c r="GD69" s="1"/>
      <c r="GE69" s="2"/>
      <c r="GF69" s="2"/>
      <c r="GG69" s="2"/>
      <c r="GH69" s="2"/>
      <c r="GI69" s="2"/>
      <c r="GJ69" s="2"/>
      <c r="GK69" s="2"/>
      <c r="GL69" s="1"/>
      <c r="GM69" s="1"/>
      <c r="GN69" s="5"/>
      <c r="GO69" s="5"/>
      <c r="GP69" s="1"/>
      <c r="GQ69" s="1"/>
      <c r="GR69" s="1"/>
      <c r="GS69" s="1"/>
      <c r="GT69" s="1"/>
      <c r="GU69" s="1"/>
      <c r="GV69" s="1"/>
      <c r="GW69" s="2"/>
      <c r="GX69" s="2"/>
      <c r="GY69" s="1"/>
      <c r="GZ69" s="1"/>
      <c r="HA69" s="2"/>
      <c r="HB69" s="2"/>
      <c r="HC69" s="2"/>
      <c r="HD69" s="2"/>
      <c r="HE69" s="1"/>
      <c r="HF69" s="665" t="s">
        <v>525</v>
      </c>
      <c r="HG69" s="2"/>
      <c r="HH69" s="1"/>
      <c r="HI69" s="1"/>
      <c r="HJ69" s="2"/>
      <c r="HK69" s="2"/>
      <c r="HL69" s="2"/>
      <c r="HM69" s="2"/>
      <c r="HN69" s="2"/>
      <c r="HO69" s="1"/>
      <c r="HP69" s="1"/>
      <c r="HQ69" s="5"/>
      <c r="HR69" s="5"/>
      <c r="HS69" s="1"/>
      <c r="HT69" s="1"/>
      <c r="HU69" s="1"/>
      <c r="HV69" s="1"/>
      <c r="HW69" s="1"/>
      <c r="HX69" s="1"/>
      <c r="HY69" s="1"/>
      <c r="HZ69" s="1"/>
      <c r="IA69" s="1"/>
      <c r="IB69" s="2"/>
      <c r="IC69" s="1"/>
      <c r="ID69" s="1"/>
      <c r="IE69" s="2"/>
      <c r="IF69" s="2"/>
      <c r="IG69" s="2"/>
      <c r="IH69" s="2"/>
      <c r="II69" s="1"/>
      <c r="IJ69" s="665" t="s">
        <v>525</v>
      </c>
      <c r="IK69" s="2"/>
      <c r="IL69" s="1"/>
      <c r="IM69" s="1"/>
      <c r="IN69" s="1"/>
      <c r="IO69" s="2"/>
      <c r="IP69" s="2"/>
      <c r="IQ69" s="2"/>
      <c r="IR69" s="2"/>
      <c r="IS69" s="2"/>
      <c r="IT69" s="1"/>
      <c r="IU69" s="1"/>
      <c r="IV69" s="5"/>
      <c r="IW69" s="5"/>
      <c r="IX69" s="5"/>
      <c r="IY69" s="1"/>
      <c r="IZ69" s="1"/>
      <c r="JA69" s="1"/>
      <c r="JB69" s="1"/>
      <c r="JC69" s="1"/>
      <c r="JD69" s="1"/>
      <c r="JE69" s="1"/>
      <c r="JF69" s="1"/>
      <c r="JG69" s="2"/>
      <c r="JH69" s="1"/>
      <c r="JI69" s="1"/>
      <c r="JJ69" s="2"/>
      <c r="JK69" s="2"/>
      <c r="JL69" s="2"/>
      <c r="JM69" s="2"/>
      <c r="JN69" s="1"/>
      <c r="JO69" s="665" t="s">
        <v>525</v>
      </c>
      <c r="JP69" s="2"/>
      <c r="JQ69" s="1"/>
      <c r="JR69" s="1"/>
      <c r="JS69" s="1"/>
      <c r="JT69" s="2"/>
      <c r="JU69" s="2"/>
      <c r="JV69" s="2"/>
      <c r="JW69" s="2"/>
      <c r="JX69" s="2"/>
      <c r="JY69" s="1"/>
      <c r="JZ69" s="1"/>
      <c r="KA69" s="5"/>
      <c r="KB69" s="5"/>
      <c r="KC69" s="5"/>
      <c r="KD69" s="1"/>
      <c r="KE69" s="1"/>
      <c r="KF69" s="1"/>
      <c r="KG69" s="1"/>
      <c r="KH69" s="1"/>
      <c r="KK69" s="1"/>
      <c r="KL69" s="2"/>
      <c r="KM69" s="1"/>
      <c r="KN69" s="1"/>
      <c r="KO69" s="2"/>
      <c r="KP69" s="2"/>
      <c r="KQ69" s="2"/>
      <c r="KR69" s="2"/>
      <c r="KS69" s="1"/>
      <c r="KT69" s="768" t="s">
        <v>525</v>
      </c>
      <c r="KU69" s="2"/>
      <c r="KV69" s="1"/>
      <c r="KW69" s="1"/>
      <c r="KX69" s="1"/>
      <c r="KY69" s="2"/>
      <c r="KZ69" s="2"/>
      <c r="LA69" s="2"/>
      <c r="LB69" s="2"/>
      <c r="LC69" s="2"/>
      <c r="LD69" s="1"/>
      <c r="LE69" s="1"/>
      <c r="LF69" s="5"/>
      <c r="LG69" s="5"/>
      <c r="LH69" s="5"/>
      <c r="LI69" s="1"/>
      <c r="LJ69" s="1"/>
      <c r="LK69" s="1"/>
      <c r="LL69" s="1"/>
      <c r="LM69" s="1"/>
      <c r="LN69" s="767"/>
      <c r="LY69" s="1189" t="s">
        <v>40</v>
      </c>
      <c r="MT69" s="1191"/>
      <c r="MU69" s="1191"/>
      <c r="MV69" s="1191"/>
      <c r="MW69" s="1191"/>
      <c r="MX69" s="1191"/>
      <c r="MY69" s="1191"/>
      <c r="MZ69" s="1191"/>
      <c r="NA69" s="1191"/>
      <c r="NB69" s="1191"/>
      <c r="NC69" s="1191"/>
      <c r="ND69" s="1191"/>
      <c r="NE69" s="1191"/>
      <c r="NF69" s="1191"/>
      <c r="NG69" s="1191"/>
      <c r="NH69" s="1191"/>
      <c r="NI69" s="1191"/>
      <c r="NJ69" s="1191"/>
      <c r="NK69" s="1191"/>
      <c r="NL69" s="1191"/>
      <c r="NM69" s="1191"/>
      <c r="NN69" s="1191"/>
      <c r="NO69" s="1191"/>
      <c r="NP69" s="1191"/>
      <c r="NQ69" s="1191"/>
      <c r="NR69" s="1191"/>
      <c r="NS69" s="1191"/>
      <c r="NT69" s="1191"/>
      <c r="NU69" s="1191"/>
      <c r="NV69" s="1191"/>
      <c r="NW69" s="1191"/>
      <c r="NX69" s="1191"/>
    </row>
    <row r="70" spans="1:388" s="663" customFormat="1" ht="15.75" hidden="1" customHeight="1">
      <c r="A70" s="989"/>
      <c r="B70" s="1"/>
      <c r="C70" s="1"/>
      <c r="D70" s="2"/>
      <c r="E70" s="2"/>
      <c r="F70" s="2"/>
      <c r="G70" s="2"/>
      <c r="H70" s="1"/>
      <c r="I70" s="990" t="s">
        <v>524</v>
      </c>
      <c r="J70" s="2"/>
      <c r="K70" s="1"/>
      <c r="L70" s="1"/>
      <c r="M70" s="1"/>
      <c r="N70" s="2"/>
      <c r="O70" s="2"/>
      <c r="P70" s="2"/>
      <c r="Q70" s="2"/>
      <c r="R70" s="2"/>
      <c r="S70" s="1"/>
      <c r="T70" s="1"/>
      <c r="U70" s="5"/>
      <c r="V70" s="5"/>
      <c r="W70" s="5"/>
      <c r="X70" s="1"/>
      <c r="Y70" s="1"/>
      <c r="Z70" s="1"/>
      <c r="AA70" s="1"/>
      <c r="AB70" s="1"/>
      <c r="AC70" s="2"/>
      <c r="AD70" s="2"/>
      <c r="AE70" s="2"/>
      <c r="AF70" s="1"/>
      <c r="AG70" s="1"/>
      <c r="AH70" s="2"/>
      <c r="AI70" s="2"/>
      <c r="AJ70" s="1"/>
      <c r="AK70" s="2"/>
      <c r="AL70" s="1"/>
      <c r="AM70" s="665" t="s">
        <v>524</v>
      </c>
      <c r="AN70" s="2"/>
      <c r="AO70" s="1"/>
      <c r="AP70" s="2"/>
      <c r="AQ70" s="2"/>
      <c r="AR70" s="2"/>
      <c r="AS70" s="2"/>
      <c r="AT70" s="2"/>
      <c r="AU70" s="2"/>
      <c r="AV70" s="2"/>
      <c r="AW70" s="1"/>
      <c r="AX70" s="5"/>
      <c r="AY70" s="5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2"/>
      <c r="BK70" s="2"/>
      <c r="BL70" s="1"/>
      <c r="BM70" s="2"/>
      <c r="BN70" s="1"/>
      <c r="BO70" s="665" t="s">
        <v>524</v>
      </c>
      <c r="BP70" s="2"/>
      <c r="BQ70" s="1"/>
      <c r="BR70" s="2"/>
      <c r="BS70" s="2"/>
      <c r="BT70" s="2"/>
      <c r="BU70" s="2"/>
      <c r="BV70" s="2"/>
      <c r="BW70" s="2"/>
      <c r="BX70" s="2"/>
      <c r="BY70" s="1"/>
      <c r="BZ70" s="1"/>
      <c r="CA70" s="5"/>
      <c r="CB70" s="5"/>
      <c r="CC70" s="1"/>
      <c r="CD70" s="1"/>
      <c r="CE70" s="1"/>
      <c r="CF70" s="1"/>
      <c r="CG70" s="1"/>
      <c r="CH70" s="1"/>
      <c r="CJ70" s="1"/>
      <c r="CK70" s="1"/>
      <c r="CL70" s="1"/>
      <c r="CM70" s="2"/>
      <c r="CN70" s="2"/>
      <c r="CO70" s="1"/>
      <c r="CP70" s="2"/>
      <c r="CQ70" s="1"/>
      <c r="CR70" s="665" t="s">
        <v>524</v>
      </c>
      <c r="CS70" s="2"/>
      <c r="CT70" s="1"/>
      <c r="CU70" s="2"/>
      <c r="CV70" s="2"/>
      <c r="CW70" s="2"/>
      <c r="CX70" s="2"/>
      <c r="CY70" s="2"/>
      <c r="CZ70" s="2"/>
      <c r="DA70" s="2"/>
      <c r="DB70" s="1"/>
      <c r="DC70" s="1"/>
      <c r="DD70" s="5"/>
      <c r="DE70" s="5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2"/>
      <c r="DQ70" s="2"/>
      <c r="DR70" s="1"/>
      <c r="DS70" s="2"/>
      <c r="DT70" s="1"/>
      <c r="DU70" s="665" t="s">
        <v>524</v>
      </c>
      <c r="DV70" s="2"/>
      <c r="DW70" s="1"/>
      <c r="DX70" s="2"/>
      <c r="DY70" s="2"/>
      <c r="DZ70" s="2"/>
      <c r="EA70" s="2"/>
      <c r="EB70" s="2"/>
      <c r="EC70" s="2"/>
      <c r="ED70" s="2"/>
      <c r="EE70" s="1"/>
      <c r="EF70" s="1"/>
      <c r="EG70" s="5"/>
      <c r="EH70" s="5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2"/>
      <c r="ET70" s="2"/>
      <c r="EU70" s="1"/>
      <c r="EV70" s="2"/>
      <c r="EW70" s="1"/>
      <c r="EX70" s="665" t="s">
        <v>524</v>
      </c>
      <c r="EY70" s="2"/>
      <c r="EZ70" s="1"/>
      <c r="FA70" s="2"/>
      <c r="FB70" s="2"/>
      <c r="FC70" s="2"/>
      <c r="FD70" s="2"/>
      <c r="FE70" s="2"/>
      <c r="FF70" s="2"/>
      <c r="FG70" s="2"/>
      <c r="FH70" s="1"/>
      <c r="FI70" s="1"/>
      <c r="FJ70" s="5"/>
      <c r="FK70" s="5"/>
      <c r="FL70" s="1"/>
      <c r="FM70" s="1"/>
      <c r="FN70" s="1"/>
      <c r="FO70" s="1"/>
      <c r="FP70" s="1"/>
      <c r="FQ70" s="1"/>
      <c r="FR70" s="1"/>
      <c r="FS70" s="1"/>
      <c r="FT70" s="2"/>
      <c r="FU70" s="1"/>
      <c r="FV70" s="1"/>
      <c r="FW70" s="2"/>
      <c r="FX70" s="2"/>
      <c r="FY70" s="2"/>
      <c r="FZ70" s="2"/>
      <c r="GA70" s="1"/>
      <c r="GB70" s="665" t="s">
        <v>524</v>
      </c>
      <c r="GC70" s="2"/>
      <c r="GD70" s="1"/>
      <c r="GE70" s="2"/>
      <c r="GF70" s="2"/>
      <c r="GG70" s="2"/>
      <c r="GH70" s="2"/>
      <c r="GI70" s="2"/>
      <c r="GJ70" s="2"/>
      <c r="GK70" s="2"/>
      <c r="GL70" s="1"/>
      <c r="GM70" s="1"/>
      <c r="GN70" s="5"/>
      <c r="GO70" s="5"/>
      <c r="GP70" s="1"/>
      <c r="GQ70" s="1"/>
      <c r="GR70" s="1"/>
      <c r="GS70" s="1"/>
      <c r="GT70" s="1"/>
      <c r="GU70" s="1"/>
      <c r="GV70" s="1"/>
      <c r="GW70" s="2"/>
      <c r="GX70" s="2"/>
      <c r="GY70" s="1"/>
      <c r="GZ70" s="1"/>
      <c r="HA70" s="2"/>
      <c r="HB70" s="2"/>
      <c r="HC70" s="2"/>
      <c r="HD70" s="2"/>
      <c r="HE70" s="1"/>
      <c r="HF70" s="665" t="s">
        <v>524</v>
      </c>
      <c r="HG70" s="2"/>
      <c r="HH70" s="1"/>
      <c r="HI70" s="1"/>
      <c r="HJ70" s="2"/>
      <c r="HK70" s="2"/>
      <c r="HL70" s="2"/>
      <c r="HM70" s="2"/>
      <c r="HN70" s="2"/>
      <c r="HO70" s="1"/>
      <c r="HP70" s="1"/>
      <c r="HQ70" s="5"/>
      <c r="HR70" s="5"/>
      <c r="HS70" s="1"/>
      <c r="HT70" s="1"/>
      <c r="HU70" s="1"/>
      <c r="HV70" s="1"/>
      <c r="HW70" s="1"/>
      <c r="HX70" s="1"/>
      <c r="HY70" s="1"/>
      <c r="HZ70" s="1"/>
      <c r="IA70" s="1"/>
      <c r="IB70" s="2"/>
      <c r="IC70" s="1"/>
      <c r="ID70" s="1"/>
      <c r="IE70" s="2"/>
      <c r="IF70" s="2"/>
      <c r="IG70" s="2"/>
      <c r="IH70" s="2"/>
      <c r="II70" s="1"/>
      <c r="IJ70" s="665" t="s">
        <v>524</v>
      </c>
      <c r="IK70" s="2"/>
      <c r="IL70" s="1"/>
      <c r="IM70" s="1"/>
      <c r="IN70" s="1"/>
      <c r="IO70" s="2"/>
      <c r="IP70" s="2"/>
      <c r="IQ70" s="2"/>
      <c r="IR70" s="2"/>
      <c r="IS70" s="2"/>
      <c r="IT70" s="1"/>
      <c r="IU70" s="1"/>
      <c r="IV70" s="5"/>
      <c r="IW70" s="5"/>
      <c r="IX70" s="5"/>
      <c r="IY70" s="1"/>
      <c r="IZ70" s="1"/>
      <c r="JA70" s="1"/>
      <c r="JB70" s="1"/>
      <c r="JC70" s="1"/>
      <c r="JD70" s="1"/>
      <c r="JE70" s="1"/>
      <c r="JF70" s="1"/>
      <c r="JG70" s="2"/>
      <c r="JH70" s="1"/>
      <c r="JI70" s="1"/>
      <c r="JJ70" s="2"/>
      <c r="JK70" s="2"/>
      <c r="JL70" s="2"/>
      <c r="JM70" s="2"/>
      <c r="JN70" s="1"/>
      <c r="JO70" s="665" t="s">
        <v>524</v>
      </c>
      <c r="JP70" s="2"/>
      <c r="JQ70" s="1"/>
      <c r="JR70" s="1"/>
      <c r="JS70" s="1"/>
      <c r="JT70" s="2"/>
      <c r="JU70" s="2"/>
      <c r="JV70" s="2"/>
      <c r="JW70" s="2"/>
      <c r="JX70" s="2"/>
      <c r="JY70" s="1"/>
      <c r="JZ70" s="1"/>
      <c r="KA70" s="5"/>
      <c r="KB70" s="5"/>
      <c r="KC70" s="5"/>
      <c r="KD70" s="1"/>
      <c r="KE70" s="1"/>
      <c r="KF70" s="1"/>
      <c r="KG70" s="1"/>
      <c r="KH70" s="1"/>
      <c r="KK70" s="1"/>
      <c r="KL70" s="2"/>
      <c r="KM70" s="1"/>
      <c r="KN70" s="1"/>
      <c r="KO70" s="2"/>
      <c r="KP70" s="2"/>
      <c r="KQ70" s="2"/>
      <c r="KR70" s="2"/>
      <c r="KS70" s="1"/>
      <c r="KT70" s="768" t="s">
        <v>524</v>
      </c>
      <c r="KU70" s="2"/>
      <c r="KV70" s="1"/>
      <c r="KW70" s="1"/>
      <c r="KX70" s="1"/>
      <c r="KY70" s="2"/>
      <c r="KZ70" s="2"/>
      <c r="LA70" s="2"/>
      <c r="LB70" s="2"/>
      <c r="LC70" s="2"/>
      <c r="LD70" s="1"/>
      <c r="LE70" s="1"/>
      <c r="LF70" s="5"/>
      <c r="LG70" s="5"/>
      <c r="LH70" s="5"/>
      <c r="LI70" s="1"/>
      <c r="LJ70" s="1"/>
      <c r="LK70" s="1"/>
      <c r="LL70" s="1"/>
      <c r="LM70" s="1"/>
      <c r="LN70" s="767"/>
      <c r="LY70" s="1189" t="s">
        <v>40</v>
      </c>
      <c r="MT70" s="1191"/>
      <c r="MU70" s="1191"/>
      <c r="MV70" s="1191"/>
      <c r="MW70" s="1191"/>
      <c r="MX70" s="1191"/>
      <c r="MY70" s="1191"/>
      <c r="MZ70" s="1191"/>
      <c r="NA70" s="1191"/>
      <c r="NB70" s="1191"/>
      <c r="NC70" s="1191"/>
      <c r="ND70" s="1191"/>
      <c r="NE70" s="1191"/>
      <c r="NF70" s="1191"/>
      <c r="NG70" s="1191"/>
      <c r="NH70" s="1191"/>
      <c r="NI70" s="1191"/>
      <c r="NJ70" s="1191"/>
      <c r="NK70" s="1191"/>
      <c r="NL70" s="1191"/>
      <c r="NM70" s="1191"/>
      <c r="NN70" s="1191"/>
      <c r="NO70" s="1191"/>
      <c r="NP70" s="1191"/>
      <c r="NQ70" s="1191"/>
      <c r="NR70" s="1191"/>
      <c r="NS70" s="1191"/>
      <c r="NT70" s="1191"/>
      <c r="NU70" s="1191"/>
      <c r="NV70" s="1191"/>
      <c r="NW70" s="1191"/>
      <c r="NX70" s="1191"/>
    </row>
    <row r="71" spans="1:388" s="663" customFormat="1" ht="15.75" hidden="1" customHeight="1">
      <c r="A71" s="989"/>
      <c r="B71" s="1"/>
      <c r="C71" s="1"/>
      <c r="D71" s="2"/>
      <c r="E71" s="2"/>
      <c r="F71" s="2"/>
      <c r="G71" s="2"/>
      <c r="H71" s="1"/>
      <c r="I71" s="990" t="s">
        <v>260</v>
      </c>
      <c r="J71" s="2"/>
      <c r="K71" s="1"/>
      <c r="L71" s="1"/>
      <c r="M71" s="1"/>
      <c r="N71" s="2"/>
      <c r="O71" s="2"/>
      <c r="P71" s="2"/>
      <c r="Q71" s="2"/>
      <c r="R71" s="2"/>
      <c r="S71" s="1"/>
      <c r="T71" s="1"/>
      <c r="U71" s="5"/>
      <c r="V71" s="5"/>
      <c r="W71" s="5"/>
      <c r="X71" s="1"/>
      <c r="Y71" s="1"/>
      <c r="Z71" s="1"/>
      <c r="AA71" s="1"/>
      <c r="AB71" s="1"/>
      <c r="AC71" s="2"/>
      <c r="AD71" s="2"/>
      <c r="AE71" s="2"/>
      <c r="AF71" s="1"/>
      <c r="AG71" s="1"/>
      <c r="AH71" s="2"/>
      <c r="AI71" s="2"/>
      <c r="AJ71" s="1"/>
      <c r="AK71" s="2"/>
      <c r="AL71" s="1"/>
      <c r="AM71" s="665" t="s">
        <v>260</v>
      </c>
      <c r="AN71" s="2"/>
      <c r="AO71" s="1"/>
      <c r="AP71" s="2"/>
      <c r="AQ71" s="2"/>
      <c r="AR71" s="2"/>
      <c r="AS71" s="2"/>
      <c r="AT71" s="2"/>
      <c r="AU71" s="2"/>
      <c r="AV71" s="2"/>
      <c r="AW71" s="1"/>
      <c r="AX71" s="5"/>
      <c r="AY71" s="5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2"/>
      <c r="BK71" s="2"/>
      <c r="BL71" s="1"/>
      <c r="BM71" s="2"/>
      <c r="BN71" s="1"/>
      <c r="BO71" s="665" t="s">
        <v>260</v>
      </c>
      <c r="BP71" s="2"/>
      <c r="BQ71" s="1"/>
      <c r="BR71" s="2"/>
      <c r="BS71" s="2"/>
      <c r="BT71" s="2"/>
      <c r="BU71" s="2"/>
      <c r="BV71" s="2"/>
      <c r="BW71" s="2"/>
      <c r="BX71" s="2"/>
      <c r="BY71" s="1"/>
      <c r="BZ71" s="1"/>
      <c r="CA71" s="5"/>
      <c r="CB71" s="5"/>
      <c r="CC71" s="1"/>
      <c r="CD71" s="1"/>
      <c r="CE71" s="1"/>
      <c r="CF71" s="1"/>
      <c r="CG71" s="1"/>
      <c r="CH71" s="1"/>
      <c r="CJ71" s="1"/>
      <c r="CK71" s="1"/>
      <c r="CL71" s="1"/>
      <c r="CM71" s="2"/>
      <c r="CN71" s="2"/>
      <c r="CO71" s="1"/>
      <c r="CP71" s="2"/>
      <c r="CQ71" s="1"/>
      <c r="CR71" s="665" t="s">
        <v>260</v>
      </c>
      <c r="CS71" s="2"/>
      <c r="CT71" s="1"/>
      <c r="CU71" s="2"/>
      <c r="CV71" s="2"/>
      <c r="CW71" s="2"/>
      <c r="CX71" s="2"/>
      <c r="CY71" s="2"/>
      <c r="CZ71" s="2"/>
      <c r="DA71" s="2"/>
      <c r="DB71" s="1"/>
      <c r="DC71" s="1"/>
      <c r="DD71" s="5"/>
      <c r="DE71" s="5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2"/>
      <c r="DQ71" s="2"/>
      <c r="DR71" s="1"/>
      <c r="DS71" s="2"/>
      <c r="DT71" s="1"/>
      <c r="DU71" s="665" t="s">
        <v>260</v>
      </c>
      <c r="DV71" s="2"/>
      <c r="DW71" s="1"/>
      <c r="DX71" s="2"/>
      <c r="DY71" s="2"/>
      <c r="DZ71" s="2"/>
      <c r="EA71" s="2"/>
      <c r="EB71" s="2"/>
      <c r="EC71" s="2"/>
      <c r="ED71" s="2"/>
      <c r="EE71" s="1"/>
      <c r="EF71" s="1"/>
      <c r="EG71" s="5"/>
      <c r="EH71" s="5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2"/>
      <c r="ET71" s="2"/>
      <c r="EU71" s="1"/>
      <c r="EV71" s="2"/>
      <c r="EW71" s="1"/>
      <c r="EX71" s="665" t="s">
        <v>260</v>
      </c>
      <c r="EY71" s="2"/>
      <c r="EZ71" s="1"/>
      <c r="FA71" s="2"/>
      <c r="FB71" s="2"/>
      <c r="FC71" s="2"/>
      <c r="FD71" s="2"/>
      <c r="FE71" s="2"/>
      <c r="FF71" s="2"/>
      <c r="FG71" s="2"/>
      <c r="FH71" s="1"/>
      <c r="FI71" s="1"/>
      <c r="FJ71" s="5"/>
      <c r="FK71" s="5"/>
      <c r="FL71" s="1"/>
      <c r="FM71" s="1"/>
      <c r="FN71" s="1"/>
      <c r="FO71" s="1"/>
      <c r="FP71" s="1"/>
      <c r="FQ71" s="1"/>
      <c r="FR71" s="1"/>
      <c r="FS71" s="1"/>
      <c r="FT71" s="2"/>
      <c r="FU71" s="1"/>
      <c r="FV71" s="1"/>
      <c r="FW71" s="2"/>
      <c r="FX71" s="2"/>
      <c r="FY71" s="2"/>
      <c r="FZ71" s="2"/>
      <c r="GA71" s="1"/>
      <c r="GB71" s="665" t="s">
        <v>260</v>
      </c>
      <c r="GC71" s="2"/>
      <c r="GD71" s="1"/>
      <c r="GE71" s="2"/>
      <c r="GF71" s="2"/>
      <c r="GG71" s="2"/>
      <c r="GH71" s="2"/>
      <c r="GI71" s="2"/>
      <c r="GJ71" s="2"/>
      <c r="GK71" s="2"/>
      <c r="GL71" s="1"/>
      <c r="GM71" s="1"/>
      <c r="GN71" s="5"/>
      <c r="GO71" s="5"/>
      <c r="GP71" s="1"/>
      <c r="GQ71" s="1"/>
      <c r="GR71" s="1"/>
      <c r="GS71" s="1"/>
      <c r="GT71" s="1"/>
      <c r="GU71" s="1"/>
      <c r="GV71" s="1"/>
      <c r="GW71" s="2"/>
      <c r="GX71" s="2"/>
      <c r="GY71" s="1"/>
      <c r="GZ71" s="1"/>
      <c r="HA71" s="2"/>
      <c r="HB71" s="2"/>
      <c r="HC71" s="2"/>
      <c r="HD71" s="2"/>
      <c r="HE71" s="1"/>
      <c r="HF71" s="665" t="s">
        <v>260</v>
      </c>
      <c r="HG71" s="2"/>
      <c r="HH71" s="1"/>
      <c r="HI71" s="1"/>
      <c r="HJ71" s="2"/>
      <c r="HK71" s="2"/>
      <c r="HL71" s="2"/>
      <c r="HM71" s="2"/>
      <c r="HN71" s="2"/>
      <c r="HO71" s="1"/>
      <c r="HP71" s="1"/>
      <c r="HQ71" s="5"/>
      <c r="HR71" s="5"/>
      <c r="HS71" s="1"/>
      <c r="HT71" s="1"/>
      <c r="HU71" s="1"/>
      <c r="HV71" s="1"/>
      <c r="HW71" s="1"/>
      <c r="HX71" s="1"/>
      <c r="HY71" s="1"/>
      <c r="HZ71" s="1"/>
      <c r="IA71" s="1"/>
      <c r="IB71" s="2"/>
      <c r="IC71" s="1"/>
      <c r="ID71" s="1"/>
      <c r="IE71" s="2"/>
      <c r="IF71" s="2"/>
      <c r="IG71" s="2"/>
      <c r="IH71" s="2"/>
      <c r="II71" s="1"/>
      <c r="IJ71" s="665" t="s">
        <v>260</v>
      </c>
      <c r="IK71" s="2"/>
      <c r="IL71" s="1"/>
      <c r="IM71" s="1"/>
      <c r="IN71" s="1"/>
      <c r="IO71" s="2"/>
      <c r="IP71" s="2"/>
      <c r="IQ71" s="2"/>
      <c r="IR71" s="2"/>
      <c r="IS71" s="2"/>
      <c r="IT71" s="1"/>
      <c r="IU71" s="1"/>
      <c r="IV71" s="5"/>
      <c r="IW71" s="5"/>
      <c r="IX71" s="5"/>
      <c r="IY71" s="1"/>
      <c r="IZ71" s="1"/>
      <c r="JA71" s="1"/>
      <c r="JB71" s="1"/>
      <c r="JC71" s="1"/>
      <c r="JD71" s="1"/>
      <c r="JE71" s="1"/>
      <c r="JF71" s="1"/>
      <c r="JG71" s="2"/>
      <c r="JH71" s="1"/>
      <c r="JI71" s="1"/>
      <c r="JJ71" s="2"/>
      <c r="JK71" s="2"/>
      <c r="JL71" s="2"/>
      <c r="JM71" s="2"/>
      <c r="JN71" s="1"/>
      <c r="JO71" s="665" t="s">
        <v>260</v>
      </c>
      <c r="JP71" s="2"/>
      <c r="JQ71" s="1"/>
      <c r="JR71" s="1"/>
      <c r="JS71" s="1"/>
      <c r="JT71" s="2"/>
      <c r="JU71" s="2"/>
      <c r="JV71" s="2"/>
      <c r="JW71" s="2"/>
      <c r="JX71" s="2"/>
      <c r="JY71" s="1"/>
      <c r="JZ71" s="1"/>
      <c r="KA71" s="5"/>
      <c r="KB71" s="5"/>
      <c r="KC71" s="5"/>
      <c r="KD71" s="1"/>
      <c r="KE71" s="1"/>
      <c r="KF71" s="1"/>
      <c r="KG71" s="1"/>
      <c r="KH71" s="1"/>
      <c r="KK71" s="1"/>
      <c r="KL71" s="2"/>
      <c r="KM71" s="1"/>
      <c r="KN71" s="1"/>
      <c r="KO71" s="2"/>
      <c r="KP71" s="2"/>
      <c r="KQ71" s="2"/>
      <c r="KR71" s="2"/>
      <c r="KS71" s="1"/>
      <c r="KT71" s="768" t="s">
        <v>260</v>
      </c>
      <c r="KU71" s="2"/>
      <c r="KV71" s="1"/>
      <c r="KW71" s="1"/>
      <c r="KX71" s="1"/>
      <c r="KY71" s="2"/>
      <c r="KZ71" s="2"/>
      <c r="LA71" s="2"/>
      <c r="LB71" s="2"/>
      <c r="LC71" s="2"/>
      <c r="LD71" s="1"/>
      <c r="LE71" s="1"/>
      <c r="LF71" s="5"/>
      <c r="LG71" s="5"/>
      <c r="LH71" s="5"/>
      <c r="LI71" s="1"/>
      <c r="LJ71" s="1"/>
      <c r="LK71" s="1"/>
      <c r="LL71" s="1"/>
      <c r="LM71" s="1"/>
      <c r="LN71" s="767"/>
      <c r="LY71" s="1189" t="s">
        <v>40</v>
      </c>
      <c r="MT71" s="1191"/>
      <c r="MU71" s="1191"/>
      <c r="MV71" s="1191"/>
      <c r="MW71" s="1191"/>
      <c r="MX71" s="1191"/>
      <c r="MY71" s="1191"/>
      <c r="MZ71" s="1191"/>
      <c r="NA71" s="1191"/>
      <c r="NB71" s="1191"/>
      <c r="NC71" s="1191"/>
      <c r="ND71" s="1191"/>
      <c r="NE71" s="1191"/>
      <c r="NF71" s="1191"/>
      <c r="NG71" s="1191"/>
      <c r="NH71" s="1191"/>
      <c r="NI71" s="1191"/>
      <c r="NJ71" s="1191"/>
      <c r="NK71" s="1191"/>
      <c r="NL71" s="1191"/>
      <c r="NM71" s="1191"/>
      <c r="NN71" s="1191"/>
      <c r="NO71" s="1191"/>
      <c r="NP71" s="1191"/>
      <c r="NQ71" s="1191"/>
      <c r="NR71" s="1191"/>
      <c r="NS71" s="1191"/>
      <c r="NT71" s="1191"/>
      <c r="NU71" s="1191"/>
      <c r="NV71" s="1191"/>
      <c r="NW71" s="1191"/>
      <c r="NX71" s="1191"/>
    </row>
    <row r="72" spans="1:388" s="663" customFormat="1" ht="15.75" hidden="1" customHeight="1">
      <c r="A72" s="989"/>
      <c r="B72" s="1"/>
      <c r="C72" s="1"/>
      <c r="D72" s="2"/>
      <c r="E72" s="2"/>
      <c r="F72" s="2"/>
      <c r="G72" s="2"/>
      <c r="H72" s="1"/>
      <c r="I72" s="990" t="s">
        <v>270</v>
      </c>
      <c r="J72" s="2"/>
      <c r="K72" s="1"/>
      <c r="L72" s="1"/>
      <c r="M72" s="1"/>
      <c r="N72" s="2"/>
      <c r="O72" s="2"/>
      <c r="P72" s="2"/>
      <c r="Q72" s="2"/>
      <c r="R72" s="2"/>
      <c r="S72" s="1"/>
      <c r="T72" s="1"/>
      <c r="U72" s="5"/>
      <c r="V72" s="5"/>
      <c r="W72" s="5"/>
      <c r="X72" s="1"/>
      <c r="Y72" s="1"/>
      <c r="Z72" s="1"/>
      <c r="AA72" s="1"/>
      <c r="AB72" s="1"/>
      <c r="AC72" s="2"/>
      <c r="AD72" s="2"/>
      <c r="AE72" s="2"/>
      <c r="AF72" s="1"/>
      <c r="AG72" s="1"/>
      <c r="AH72" s="2"/>
      <c r="AI72" s="2"/>
      <c r="AJ72" s="1"/>
      <c r="AK72" s="2"/>
      <c r="AL72" s="1"/>
      <c r="AM72" s="768" t="s">
        <v>270</v>
      </c>
      <c r="AN72" s="2"/>
      <c r="AO72" s="1"/>
      <c r="AP72" s="2"/>
      <c r="AQ72" s="2"/>
      <c r="AR72" s="2"/>
      <c r="AS72" s="2"/>
      <c r="AT72" s="2"/>
      <c r="AU72" s="2"/>
      <c r="AV72" s="2"/>
      <c r="AW72" s="1"/>
      <c r="AX72" s="5"/>
      <c r="AY72" s="5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2"/>
      <c r="BK72" s="2"/>
      <c r="BL72" s="1"/>
      <c r="BM72" s="2"/>
      <c r="BN72" s="1"/>
      <c r="BO72" s="768" t="s">
        <v>270</v>
      </c>
      <c r="BP72" s="2"/>
      <c r="BQ72" s="1"/>
      <c r="BR72" s="2"/>
      <c r="BS72" s="2"/>
      <c r="BT72" s="2"/>
      <c r="BU72" s="2"/>
      <c r="BV72" s="2"/>
      <c r="BW72" s="2"/>
      <c r="BX72" s="2"/>
      <c r="BY72" s="1"/>
      <c r="BZ72" s="1"/>
      <c r="CA72" s="5"/>
      <c r="CB72" s="5"/>
      <c r="CC72" s="1"/>
      <c r="CD72" s="1"/>
      <c r="CE72" s="1"/>
      <c r="CF72" s="1"/>
      <c r="CG72" s="1"/>
      <c r="CH72" s="1"/>
      <c r="CJ72" s="1"/>
      <c r="CK72" s="1"/>
      <c r="CL72" s="1"/>
      <c r="CM72" s="2"/>
      <c r="CN72" s="2"/>
      <c r="CO72" s="1"/>
      <c r="CP72" s="2"/>
      <c r="CQ72" s="1"/>
      <c r="CR72" s="768" t="s">
        <v>270</v>
      </c>
      <c r="CS72" s="2"/>
      <c r="CT72" s="1"/>
      <c r="CU72" s="2"/>
      <c r="CV72" s="2"/>
      <c r="CW72" s="2"/>
      <c r="CX72" s="2"/>
      <c r="CY72" s="2"/>
      <c r="CZ72" s="2"/>
      <c r="DA72" s="2"/>
      <c r="DB72" s="1"/>
      <c r="DC72" s="1"/>
      <c r="DD72" s="5"/>
      <c r="DE72" s="5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2"/>
      <c r="DQ72" s="2"/>
      <c r="DR72" s="1"/>
      <c r="DS72" s="2"/>
      <c r="DT72" s="1"/>
      <c r="DU72" s="768" t="s">
        <v>270</v>
      </c>
      <c r="DV72" s="2"/>
      <c r="DW72" s="1"/>
      <c r="DX72" s="2"/>
      <c r="DY72" s="2"/>
      <c r="DZ72" s="2"/>
      <c r="EA72" s="2"/>
      <c r="EB72" s="2"/>
      <c r="EC72" s="2"/>
      <c r="ED72" s="2"/>
      <c r="EE72" s="1"/>
      <c r="EF72" s="1"/>
      <c r="EG72" s="5"/>
      <c r="EH72" s="5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2"/>
      <c r="ET72" s="2"/>
      <c r="EU72" s="1"/>
      <c r="EV72" s="2"/>
      <c r="EW72" s="1"/>
      <c r="EX72" s="768" t="s">
        <v>270</v>
      </c>
      <c r="EY72" s="2"/>
      <c r="EZ72" s="1"/>
      <c r="FA72" s="2"/>
      <c r="FB72" s="2"/>
      <c r="FC72" s="2"/>
      <c r="FD72" s="2"/>
      <c r="FE72" s="2"/>
      <c r="FF72" s="2"/>
      <c r="FG72" s="2"/>
      <c r="FH72" s="1"/>
      <c r="FI72" s="1"/>
      <c r="FJ72" s="5"/>
      <c r="FK72" s="5"/>
      <c r="FL72" s="1"/>
      <c r="FM72" s="1"/>
      <c r="FN72" s="1"/>
      <c r="FO72" s="1"/>
      <c r="FP72" s="1"/>
      <c r="FQ72" s="1"/>
      <c r="FR72" s="1"/>
      <c r="FS72" s="1"/>
      <c r="FT72" s="2"/>
      <c r="FU72" s="1"/>
      <c r="FV72" s="1"/>
      <c r="FW72" s="2"/>
      <c r="FX72" s="2"/>
      <c r="FY72" s="2"/>
      <c r="FZ72" s="2"/>
      <c r="GA72" s="1"/>
      <c r="GB72" s="768" t="s">
        <v>270</v>
      </c>
      <c r="GC72" s="2"/>
      <c r="GD72" s="1"/>
      <c r="GE72" s="2"/>
      <c r="GF72" s="2"/>
      <c r="GG72" s="2"/>
      <c r="GH72" s="2"/>
      <c r="GI72" s="2"/>
      <c r="GJ72" s="2"/>
      <c r="GK72" s="2"/>
      <c r="GL72" s="1"/>
      <c r="GM72" s="1"/>
      <c r="GN72" s="5"/>
      <c r="GO72" s="5"/>
      <c r="GP72" s="1"/>
      <c r="GQ72" s="1"/>
      <c r="GR72" s="1"/>
      <c r="GS72" s="1"/>
      <c r="GT72" s="1"/>
      <c r="GU72" s="1"/>
      <c r="GV72" s="1"/>
      <c r="GW72" s="2"/>
      <c r="GX72" s="2"/>
      <c r="GY72" s="1"/>
      <c r="GZ72" s="1"/>
      <c r="HA72" s="2"/>
      <c r="HB72" s="2"/>
      <c r="HC72" s="2"/>
      <c r="HD72" s="2"/>
      <c r="HE72" s="1"/>
      <c r="HF72" s="768" t="s">
        <v>270</v>
      </c>
      <c r="HG72" s="2"/>
      <c r="HH72" s="1"/>
      <c r="HI72" s="1"/>
      <c r="HJ72" s="2"/>
      <c r="HK72" s="2"/>
      <c r="HL72" s="2"/>
      <c r="HM72" s="2"/>
      <c r="HN72" s="2"/>
      <c r="HO72" s="1"/>
      <c r="HP72" s="1"/>
      <c r="HQ72" s="5"/>
      <c r="HR72" s="5"/>
      <c r="HS72" s="1"/>
      <c r="HT72" s="1"/>
      <c r="HU72" s="1"/>
      <c r="HV72" s="1"/>
      <c r="HW72" s="1"/>
      <c r="HX72" s="1"/>
      <c r="HY72" s="1"/>
      <c r="HZ72" s="1"/>
      <c r="IA72" s="1"/>
      <c r="IB72" s="2"/>
      <c r="IC72" s="1"/>
      <c r="ID72" s="1"/>
      <c r="IE72" s="2"/>
      <c r="IF72" s="2"/>
      <c r="IG72" s="2"/>
      <c r="IH72" s="2"/>
      <c r="II72" s="1"/>
      <c r="IJ72" s="768" t="s">
        <v>270</v>
      </c>
      <c r="IK72" s="2"/>
      <c r="IL72" s="1"/>
      <c r="IM72" s="1"/>
      <c r="IN72" s="1"/>
      <c r="IO72" s="2"/>
      <c r="IP72" s="2"/>
      <c r="IQ72" s="2"/>
      <c r="IR72" s="2"/>
      <c r="IS72" s="2"/>
      <c r="IT72" s="1"/>
      <c r="IU72" s="1"/>
      <c r="IV72" s="5"/>
      <c r="IW72" s="5"/>
      <c r="IX72" s="5"/>
      <c r="IY72" s="1"/>
      <c r="IZ72" s="1"/>
      <c r="JA72" s="1"/>
      <c r="JB72" s="1"/>
      <c r="JC72" s="1"/>
      <c r="JD72" s="1"/>
      <c r="JE72" s="1"/>
      <c r="JF72" s="1"/>
      <c r="JG72" s="2"/>
      <c r="JH72" s="1"/>
      <c r="JI72" s="1"/>
      <c r="JJ72" s="2"/>
      <c r="JK72" s="2"/>
      <c r="JL72" s="2"/>
      <c r="JM72" s="2"/>
      <c r="JN72" s="1"/>
      <c r="JO72" s="665" t="s">
        <v>270</v>
      </c>
      <c r="JP72" s="2"/>
      <c r="JQ72" s="1"/>
      <c r="JR72" s="1"/>
      <c r="JS72" s="1"/>
      <c r="JT72" s="2"/>
      <c r="JU72" s="2"/>
      <c r="JV72" s="2"/>
      <c r="JW72" s="2"/>
      <c r="JX72" s="2"/>
      <c r="JY72" s="1"/>
      <c r="JZ72" s="1"/>
      <c r="KA72" s="5"/>
      <c r="KB72" s="5"/>
      <c r="KC72" s="5"/>
      <c r="KD72" s="1"/>
      <c r="KE72" s="1"/>
      <c r="KF72" s="1"/>
      <c r="KG72" s="1"/>
      <c r="KH72" s="1"/>
      <c r="KK72" s="1"/>
      <c r="KL72" s="2"/>
      <c r="KM72" s="1"/>
      <c r="KN72" s="1"/>
      <c r="KO72" s="2"/>
      <c r="KP72" s="2"/>
      <c r="KQ72" s="2"/>
      <c r="KR72" s="2"/>
      <c r="KS72" s="1"/>
      <c r="KT72" s="768" t="s">
        <v>270</v>
      </c>
      <c r="KU72" s="2"/>
      <c r="KV72" s="1"/>
      <c r="KW72" s="1"/>
      <c r="KX72" s="1"/>
      <c r="KY72" s="2"/>
      <c r="KZ72" s="2"/>
      <c r="LA72" s="2"/>
      <c r="LB72" s="2"/>
      <c r="LC72" s="2"/>
      <c r="LD72" s="1"/>
      <c r="LE72" s="1"/>
      <c r="LF72" s="5"/>
      <c r="LG72" s="5"/>
      <c r="LH72" s="5"/>
      <c r="LI72" s="1"/>
      <c r="LJ72" s="1"/>
      <c r="LK72" s="1"/>
      <c r="LL72" s="1"/>
      <c r="LM72" s="1"/>
      <c r="LN72" s="767"/>
      <c r="LY72" s="1189" t="s">
        <v>40</v>
      </c>
      <c r="MT72" s="1191"/>
      <c r="MU72" s="1191"/>
      <c r="MV72" s="1191"/>
      <c r="MW72" s="1191"/>
      <c r="MX72" s="1191"/>
      <c r="MY72" s="1191"/>
      <c r="MZ72" s="1191"/>
      <c r="NA72" s="1191"/>
      <c r="NB72" s="1191"/>
      <c r="NC72" s="1191"/>
      <c r="ND72" s="1191"/>
      <c r="NE72" s="1191"/>
      <c r="NF72" s="1191"/>
      <c r="NG72" s="1191"/>
      <c r="NH72" s="1191"/>
      <c r="NI72" s="1191"/>
      <c r="NJ72" s="1191"/>
      <c r="NK72" s="1191"/>
      <c r="NL72" s="1191"/>
      <c r="NM72" s="1191"/>
      <c r="NN72" s="1191"/>
      <c r="NO72" s="1191"/>
      <c r="NP72" s="1191"/>
      <c r="NQ72" s="1191"/>
      <c r="NR72" s="1191"/>
      <c r="NS72" s="1191"/>
      <c r="NT72" s="1191"/>
      <c r="NU72" s="1191"/>
      <c r="NV72" s="1191"/>
      <c r="NW72" s="1191"/>
      <c r="NX72" s="1191"/>
    </row>
    <row r="73" spans="1:388" s="663" customFormat="1" ht="15.75" hidden="1" customHeight="1">
      <c r="A73" s="989"/>
      <c r="B73" s="1"/>
      <c r="C73" s="1"/>
      <c r="D73" s="2"/>
      <c r="E73" s="2"/>
      <c r="F73" s="2"/>
      <c r="G73" s="2"/>
      <c r="H73" s="1"/>
      <c r="I73" s="990" t="s">
        <v>40</v>
      </c>
      <c r="J73" s="2"/>
      <c r="K73" s="1"/>
      <c r="L73" s="1"/>
      <c r="M73" s="1"/>
      <c r="N73" s="2"/>
      <c r="O73" s="2"/>
      <c r="P73" s="2"/>
      <c r="Q73" s="2"/>
      <c r="R73" s="2"/>
      <c r="S73" s="1"/>
      <c r="T73" s="1"/>
      <c r="U73" s="5"/>
      <c r="V73" s="5"/>
      <c r="W73" s="5"/>
      <c r="X73" s="1"/>
      <c r="Y73" s="1"/>
      <c r="Z73" s="1"/>
      <c r="AA73" s="1"/>
      <c r="AB73" s="1"/>
      <c r="AC73" s="2"/>
      <c r="AD73" s="2"/>
      <c r="AE73" s="2"/>
      <c r="AF73" s="1"/>
      <c r="AG73" s="1"/>
      <c r="AH73" s="2"/>
      <c r="AI73" s="2"/>
      <c r="AJ73" s="1"/>
      <c r="AK73" s="2"/>
      <c r="AL73" s="1"/>
      <c r="AM73" s="665" t="s">
        <v>40</v>
      </c>
      <c r="AN73" s="2"/>
      <c r="AO73" s="1"/>
      <c r="AP73" s="2"/>
      <c r="AQ73" s="2"/>
      <c r="AR73" s="2"/>
      <c r="AS73" s="2"/>
      <c r="AT73" s="2"/>
      <c r="AU73" s="2"/>
      <c r="AV73" s="2"/>
      <c r="AW73" s="1"/>
      <c r="AX73" s="5"/>
      <c r="AY73" s="5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2"/>
      <c r="BK73" s="2"/>
      <c r="BL73" s="1"/>
      <c r="BM73" s="2"/>
      <c r="BN73" s="1"/>
      <c r="BO73" s="665" t="s">
        <v>40</v>
      </c>
      <c r="BP73" s="2"/>
      <c r="BQ73" s="1"/>
      <c r="BR73" s="2"/>
      <c r="BS73" s="2"/>
      <c r="BT73" s="2"/>
      <c r="BU73" s="2"/>
      <c r="BV73" s="2"/>
      <c r="BW73" s="2"/>
      <c r="BX73" s="2"/>
      <c r="BY73" s="1"/>
      <c r="BZ73" s="1"/>
      <c r="CA73" s="5"/>
      <c r="CB73" s="5"/>
      <c r="CC73" s="1"/>
      <c r="CD73" s="1"/>
      <c r="CE73" s="1"/>
      <c r="CF73" s="1"/>
      <c r="CG73" s="1"/>
      <c r="CH73" s="1"/>
      <c r="CJ73" s="1"/>
      <c r="CK73" s="1"/>
      <c r="CL73" s="1"/>
      <c r="CM73" s="2"/>
      <c r="CN73" s="2"/>
      <c r="CO73" s="1"/>
      <c r="CP73" s="2"/>
      <c r="CQ73" s="1"/>
      <c r="CR73" s="665" t="s">
        <v>40</v>
      </c>
      <c r="CS73" s="2"/>
      <c r="CT73" s="1"/>
      <c r="CU73" s="2"/>
      <c r="CV73" s="2"/>
      <c r="CW73" s="2"/>
      <c r="CX73" s="2"/>
      <c r="CY73" s="2"/>
      <c r="CZ73" s="2"/>
      <c r="DA73" s="2"/>
      <c r="DB73" s="1"/>
      <c r="DC73" s="1"/>
      <c r="DD73" s="5"/>
      <c r="DE73" s="5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2"/>
      <c r="DQ73" s="2"/>
      <c r="DR73" s="1"/>
      <c r="DS73" s="2"/>
      <c r="DT73" s="1"/>
      <c r="DU73" s="665" t="s">
        <v>40</v>
      </c>
      <c r="DV73" s="2"/>
      <c r="DW73" s="1"/>
      <c r="DX73" s="2"/>
      <c r="DY73" s="2"/>
      <c r="DZ73" s="2"/>
      <c r="EA73" s="2"/>
      <c r="EB73" s="2"/>
      <c r="EC73" s="2"/>
      <c r="ED73" s="2"/>
      <c r="EE73" s="1"/>
      <c r="EF73" s="1"/>
      <c r="EG73" s="5"/>
      <c r="EH73" s="5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2"/>
      <c r="ET73" s="2"/>
      <c r="EU73" s="1"/>
      <c r="EV73" s="2"/>
      <c r="EW73" s="1"/>
      <c r="EX73" s="665" t="s">
        <v>40</v>
      </c>
      <c r="EY73" s="2"/>
      <c r="EZ73" s="1"/>
      <c r="FA73" s="2"/>
      <c r="FB73" s="2"/>
      <c r="FC73" s="2"/>
      <c r="FD73" s="2"/>
      <c r="FE73" s="2"/>
      <c r="FF73" s="2"/>
      <c r="FG73" s="2"/>
      <c r="FH73" s="1"/>
      <c r="FI73" s="1"/>
      <c r="FJ73" s="5"/>
      <c r="FK73" s="5"/>
      <c r="FL73" s="1"/>
      <c r="FM73" s="1"/>
      <c r="FN73" s="1"/>
      <c r="FO73" s="1"/>
      <c r="FP73" s="1"/>
      <c r="FQ73" s="1"/>
      <c r="FR73" s="1"/>
      <c r="FS73" s="1"/>
      <c r="FT73" s="2"/>
      <c r="FU73" s="1"/>
      <c r="FV73" s="1"/>
      <c r="FW73" s="2"/>
      <c r="FX73" s="2"/>
      <c r="FY73" s="2"/>
      <c r="FZ73" s="2"/>
      <c r="GA73" s="1"/>
      <c r="GB73" s="665" t="s">
        <v>40</v>
      </c>
      <c r="GC73" s="2"/>
      <c r="GD73" s="1"/>
      <c r="GE73" s="2"/>
      <c r="GF73" s="2"/>
      <c r="GG73" s="2"/>
      <c r="GH73" s="2"/>
      <c r="GI73" s="2"/>
      <c r="GJ73" s="2"/>
      <c r="GK73" s="2"/>
      <c r="GL73" s="1"/>
      <c r="GM73" s="1"/>
      <c r="GN73" s="5"/>
      <c r="GO73" s="5"/>
      <c r="GP73" s="1"/>
      <c r="GQ73" s="1"/>
      <c r="GR73" s="1"/>
      <c r="GS73" s="1"/>
      <c r="GT73" s="1"/>
      <c r="GU73" s="1"/>
      <c r="GV73" s="1"/>
      <c r="GW73" s="2"/>
      <c r="GX73" s="2"/>
      <c r="GY73" s="1"/>
      <c r="GZ73" s="1"/>
      <c r="HA73" s="2"/>
      <c r="HB73" s="2"/>
      <c r="HC73" s="2"/>
      <c r="HD73" s="2"/>
      <c r="HE73" s="1"/>
      <c r="HF73" s="665" t="s">
        <v>40</v>
      </c>
      <c r="HG73" s="2"/>
      <c r="HH73" s="1"/>
      <c r="HI73" s="1"/>
      <c r="HJ73" s="2"/>
      <c r="HK73" s="2"/>
      <c r="HL73" s="2"/>
      <c r="HM73" s="2"/>
      <c r="HN73" s="2"/>
      <c r="HO73" s="1"/>
      <c r="HP73" s="1"/>
      <c r="HQ73" s="5"/>
      <c r="HR73" s="5"/>
      <c r="HS73" s="1"/>
      <c r="HT73" s="1"/>
      <c r="HU73" s="1"/>
      <c r="HV73" s="1"/>
      <c r="HW73" s="1"/>
      <c r="HX73" s="1"/>
      <c r="HY73" s="1"/>
      <c r="HZ73" s="1"/>
      <c r="IA73" s="1"/>
      <c r="IB73" s="2"/>
      <c r="IC73" s="1"/>
      <c r="ID73" s="1"/>
      <c r="IE73" s="2"/>
      <c r="IF73" s="2"/>
      <c r="IG73" s="2"/>
      <c r="IH73" s="2"/>
      <c r="II73" s="1"/>
      <c r="IJ73" s="665" t="s">
        <v>40</v>
      </c>
      <c r="IK73" s="2"/>
      <c r="IL73" s="1"/>
      <c r="IM73" s="1"/>
      <c r="IN73" s="1"/>
      <c r="IO73" s="2"/>
      <c r="IP73" s="2"/>
      <c r="IQ73" s="2"/>
      <c r="IR73" s="2"/>
      <c r="IS73" s="2"/>
      <c r="IT73" s="1"/>
      <c r="IU73" s="1"/>
      <c r="IV73" s="5"/>
      <c r="IW73" s="5"/>
      <c r="IX73" s="5"/>
      <c r="IY73" s="1"/>
      <c r="IZ73" s="1"/>
      <c r="JA73" s="1"/>
      <c r="JB73" s="1"/>
      <c r="JC73" s="1"/>
      <c r="JD73" s="1"/>
      <c r="JE73" s="1"/>
      <c r="JF73" s="1"/>
      <c r="JG73" s="2"/>
      <c r="JH73" s="1"/>
      <c r="JI73" s="1"/>
      <c r="JJ73" s="2"/>
      <c r="JK73" s="2"/>
      <c r="JL73" s="2"/>
      <c r="JM73" s="2"/>
      <c r="JN73" s="1"/>
      <c r="JO73" s="979" t="s">
        <v>548</v>
      </c>
      <c r="JP73" s="2"/>
      <c r="JQ73" s="1"/>
      <c r="JR73" s="1"/>
      <c r="JS73" s="1"/>
      <c r="JT73" s="2"/>
      <c r="JU73" s="2"/>
      <c r="JV73" s="2"/>
      <c r="JW73" s="2"/>
      <c r="JX73" s="2"/>
      <c r="JY73" s="1"/>
      <c r="JZ73" s="1"/>
      <c r="KA73" s="5"/>
      <c r="KB73" s="5"/>
      <c r="KC73" s="5"/>
      <c r="KD73" s="1"/>
      <c r="KE73" s="1"/>
      <c r="KF73" s="1"/>
      <c r="KG73" s="1"/>
      <c r="KH73" s="1"/>
      <c r="KK73" s="1"/>
      <c r="KL73" s="2"/>
      <c r="KM73" s="1"/>
      <c r="KN73" s="1"/>
      <c r="KO73" s="2"/>
      <c r="KP73" s="2"/>
      <c r="KQ73" s="2"/>
      <c r="KR73" s="2"/>
      <c r="KS73" s="1"/>
      <c r="KT73" s="768" t="s">
        <v>40</v>
      </c>
      <c r="KU73" s="2"/>
      <c r="KV73" s="1"/>
      <c r="KW73" s="1"/>
      <c r="KX73" s="1"/>
      <c r="KY73" s="2"/>
      <c r="KZ73" s="2"/>
      <c r="LA73" s="2"/>
      <c r="LB73" s="2"/>
      <c r="LC73" s="2"/>
      <c r="LD73" s="1"/>
      <c r="LE73" s="1"/>
      <c r="LF73" s="5"/>
      <c r="LG73" s="5"/>
      <c r="LH73" s="5"/>
      <c r="LI73" s="1"/>
      <c r="LJ73" s="1"/>
      <c r="LK73" s="1"/>
      <c r="LL73" s="1"/>
      <c r="LM73" s="1"/>
      <c r="LN73" s="767"/>
      <c r="LY73" s="1189" t="s">
        <v>40</v>
      </c>
      <c r="MT73" s="1191"/>
      <c r="MU73" s="1191"/>
      <c r="MV73" s="1191"/>
      <c r="MW73" s="1191"/>
      <c r="MX73" s="1191"/>
      <c r="MY73" s="1191"/>
      <c r="MZ73" s="1191"/>
      <c r="NA73" s="1191"/>
      <c r="NB73" s="1191"/>
      <c r="NC73" s="1191"/>
      <c r="ND73" s="1191"/>
      <c r="NE73" s="1191"/>
      <c r="NF73" s="1191"/>
      <c r="NG73" s="1191"/>
      <c r="NH73" s="1191"/>
      <c r="NI73" s="1191"/>
      <c r="NJ73" s="1191"/>
      <c r="NK73" s="1191"/>
      <c r="NL73" s="1191"/>
      <c r="NM73" s="1191"/>
      <c r="NN73" s="1191"/>
      <c r="NO73" s="1191"/>
      <c r="NP73" s="1191"/>
      <c r="NQ73" s="1191"/>
      <c r="NR73" s="1191"/>
      <c r="NS73" s="1191"/>
      <c r="NT73" s="1191"/>
      <c r="NU73" s="1191"/>
      <c r="NV73" s="1191"/>
      <c r="NW73" s="1191"/>
      <c r="NX73" s="1191"/>
    </row>
    <row r="74" spans="1:388" s="663" customFormat="1" ht="15.75" hidden="1" customHeight="1">
      <c r="A74" s="989"/>
      <c r="B74" s="1"/>
      <c r="C74" s="1"/>
      <c r="D74" s="2"/>
      <c r="E74" s="2"/>
      <c r="F74" s="2"/>
      <c r="G74" s="2"/>
      <c r="H74" s="1"/>
      <c r="I74" s="990" t="s">
        <v>40</v>
      </c>
      <c r="J74" s="2"/>
      <c r="K74" s="1"/>
      <c r="L74" s="1"/>
      <c r="M74" s="1"/>
      <c r="N74" s="2"/>
      <c r="O74" s="2"/>
      <c r="P74" s="2"/>
      <c r="Q74" s="2"/>
      <c r="R74" s="2"/>
      <c r="S74" s="1"/>
      <c r="T74" s="1"/>
      <c r="U74" s="5"/>
      <c r="V74" s="5"/>
      <c r="W74" s="5"/>
      <c r="X74" s="1"/>
      <c r="Y74" s="1"/>
      <c r="Z74" s="1"/>
      <c r="AA74" s="1"/>
      <c r="AB74" s="1"/>
      <c r="AC74" s="2"/>
      <c r="AD74" s="2"/>
      <c r="AE74" s="2"/>
      <c r="AF74" s="1"/>
      <c r="AG74" s="1"/>
      <c r="AH74" s="2"/>
      <c r="AI74" s="2"/>
      <c r="AJ74" s="1"/>
      <c r="AK74" s="2"/>
      <c r="AL74" s="1"/>
      <c r="AM74" s="665" t="s">
        <v>40</v>
      </c>
      <c r="AN74" s="2"/>
      <c r="AO74" s="1"/>
      <c r="AP74" s="2"/>
      <c r="AQ74" s="2"/>
      <c r="AR74" s="2"/>
      <c r="AS74" s="2"/>
      <c r="AT74" s="2"/>
      <c r="AU74" s="2"/>
      <c r="AV74" s="2"/>
      <c r="AW74" s="1"/>
      <c r="AX74" s="5"/>
      <c r="AY74" s="5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2"/>
      <c r="BK74" s="2"/>
      <c r="BL74" s="1"/>
      <c r="BM74" s="2"/>
      <c r="BN74" s="1"/>
      <c r="BO74" s="665" t="s">
        <v>40</v>
      </c>
      <c r="BP74" s="2"/>
      <c r="BQ74" s="1"/>
      <c r="BR74" s="2"/>
      <c r="BS74" s="2"/>
      <c r="BT74" s="2"/>
      <c r="BU74" s="2"/>
      <c r="BV74" s="2"/>
      <c r="BW74" s="2"/>
      <c r="BX74" s="2"/>
      <c r="BY74" s="1"/>
      <c r="BZ74" s="1"/>
      <c r="CA74" s="5"/>
      <c r="CB74" s="5"/>
      <c r="CC74" s="1"/>
      <c r="CD74" s="1"/>
      <c r="CE74" s="1"/>
      <c r="CF74" s="1"/>
      <c r="CG74" s="1"/>
      <c r="CH74" s="1"/>
      <c r="CJ74" s="1"/>
      <c r="CK74" s="1"/>
      <c r="CL74" s="1"/>
      <c r="CM74" s="2"/>
      <c r="CN74" s="2"/>
      <c r="CO74" s="1"/>
      <c r="CP74" s="2"/>
      <c r="CQ74" s="1"/>
      <c r="CR74" s="665" t="s">
        <v>40</v>
      </c>
      <c r="CS74" s="2"/>
      <c r="CT74" s="1"/>
      <c r="CU74" s="2"/>
      <c r="CV74" s="2"/>
      <c r="CW74" s="2"/>
      <c r="CX74" s="2"/>
      <c r="CY74" s="2"/>
      <c r="CZ74" s="2"/>
      <c r="DA74" s="2"/>
      <c r="DB74" s="1"/>
      <c r="DC74" s="1"/>
      <c r="DD74" s="5"/>
      <c r="DE74" s="5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2"/>
      <c r="DQ74" s="2"/>
      <c r="DR74" s="1"/>
      <c r="DS74" s="2"/>
      <c r="DT74" s="1"/>
      <c r="DU74" s="665" t="s">
        <v>40</v>
      </c>
      <c r="DV74" s="2"/>
      <c r="DW74" s="1"/>
      <c r="DX74" s="2"/>
      <c r="DY74" s="2"/>
      <c r="DZ74" s="2"/>
      <c r="EA74" s="2"/>
      <c r="EB74" s="2"/>
      <c r="EC74" s="2"/>
      <c r="ED74" s="2"/>
      <c r="EE74" s="1"/>
      <c r="EF74" s="1"/>
      <c r="EG74" s="5"/>
      <c r="EH74" s="5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2"/>
      <c r="ET74" s="2"/>
      <c r="EU74" s="1"/>
      <c r="EV74" s="2"/>
      <c r="EW74" s="1"/>
      <c r="EX74" s="665" t="s">
        <v>40</v>
      </c>
      <c r="EY74" s="2"/>
      <c r="EZ74" s="1"/>
      <c r="FA74" s="2"/>
      <c r="FB74" s="2"/>
      <c r="FC74" s="2"/>
      <c r="FD74" s="2"/>
      <c r="FE74" s="2"/>
      <c r="FF74" s="2"/>
      <c r="FG74" s="2"/>
      <c r="FH74" s="1"/>
      <c r="FI74" s="1"/>
      <c r="FJ74" s="5"/>
      <c r="FK74" s="5"/>
      <c r="FL74" s="1"/>
      <c r="FM74" s="1"/>
      <c r="FN74" s="1"/>
      <c r="FO74" s="1"/>
      <c r="FP74" s="1"/>
      <c r="FQ74" s="1"/>
      <c r="FR74" s="1"/>
      <c r="FS74" s="1"/>
      <c r="FT74" s="2"/>
      <c r="FU74" s="1"/>
      <c r="FV74" s="1"/>
      <c r="FW74" s="2"/>
      <c r="FX74" s="2"/>
      <c r="FY74" s="2"/>
      <c r="FZ74" s="2"/>
      <c r="GA74" s="1"/>
      <c r="GB74" s="665" t="s">
        <v>40</v>
      </c>
      <c r="GC74" s="2"/>
      <c r="GD74" s="1"/>
      <c r="GE74" s="2"/>
      <c r="GF74" s="2"/>
      <c r="GG74" s="2"/>
      <c r="GH74" s="2"/>
      <c r="GI74" s="2"/>
      <c r="GJ74" s="2"/>
      <c r="GK74" s="2"/>
      <c r="GL74" s="1"/>
      <c r="GM74" s="1"/>
      <c r="GN74" s="5"/>
      <c r="GO74" s="5"/>
      <c r="GP74" s="1"/>
      <c r="GQ74" s="1"/>
      <c r="GR74" s="1"/>
      <c r="GS74" s="1"/>
      <c r="GT74" s="1"/>
      <c r="GU74" s="1"/>
      <c r="GV74" s="1"/>
      <c r="GW74" s="2"/>
      <c r="GX74" s="2"/>
      <c r="GY74" s="1"/>
      <c r="GZ74" s="1"/>
      <c r="HA74" s="2"/>
      <c r="HB74" s="2"/>
      <c r="HC74" s="2"/>
      <c r="HD74" s="2"/>
      <c r="HE74" s="1"/>
      <c r="HF74" s="665" t="s">
        <v>40</v>
      </c>
      <c r="HG74" s="2"/>
      <c r="HH74" s="1"/>
      <c r="HI74" s="1"/>
      <c r="HJ74" s="2"/>
      <c r="HK74" s="2"/>
      <c r="HL74" s="2"/>
      <c r="HM74" s="2"/>
      <c r="HN74" s="2"/>
      <c r="HO74" s="1"/>
      <c r="HP74" s="1"/>
      <c r="HQ74" s="5"/>
      <c r="HR74" s="5"/>
      <c r="HS74" s="1"/>
      <c r="HT74" s="1"/>
      <c r="HU74" s="1"/>
      <c r="HV74" s="1"/>
      <c r="HW74" s="1"/>
      <c r="HX74" s="1"/>
      <c r="HY74" s="1"/>
      <c r="HZ74" s="1"/>
      <c r="IA74" s="1"/>
      <c r="IB74" s="2"/>
      <c r="IC74" s="1"/>
      <c r="ID74" s="1"/>
      <c r="IE74" s="2"/>
      <c r="IF74" s="2"/>
      <c r="IG74" s="2"/>
      <c r="IH74" s="2"/>
      <c r="II74" s="1"/>
      <c r="IJ74" s="665" t="s">
        <v>40</v>
      </c>
      <c r="IK74" s="2"/>
      <c r="IL74" s="1"/>
      <c r="IM74" s="1"/>
      <c r="IN74" s="1"/>
      <c r="IO74" s="2"/>
      <c r="IP74" s="2"/>
      <c r="IQ74" s="2"/>
      <c r="IR74" s="2"/>
      <c r="IS74" s="2"/>
      <c r="IT74" s="1"/>
      <c r="IU74" s="1"/>
      <c r="IV74" s="5"/>
      <c r="IW74" s="5"/>
      <c r="IX74" s="5"/>
      <c r="IY74" s="1"/>
      <c r="IZ74" s="1"/>
      <c r="JA74" s="1"/>
      <c r="JB74" s="1"/>
      <c r="JC74" s="1"/>
      <c r="JD74" s="1"/>
      <c r="JE74" s="1"/>
      <c r="JF74" s="1"/>
      <c r="JG74" s="2"/>
      <c r="JH74" s="1"/>
      <c r="JI74" s="1"/>
      <c r="JJ74" s="2"/>
      <c r="JK74" s="2"/>
      <c r="JL74" s="2"/>
      <c r="JM74" s="2"/>
      <c r="JN74" s="1"/>
      <c r="JO74" s="979" t="s">
        <v>270</v>
      </c>
      <c r="JP74" s="2"/>
      <c r="JQ74" s="1"/>
      <c r="JR74" s="1"/>
      <c r="JS74" s="1"/>
      <c r="JT74" s="2"/>
      <c r="JU74" s="2"/>
      <c r="JV74" s="2"/>
      <c r="JW74" s="2"/>
      <c r="JX74" s="2"/>
      <c r="JY74" s="1"/>
      <c r="JZ74" s="1"/>
      <c r="KA74" s="5"/>
      <c r="KB74" s="5"/>
      <c r="KC74" s="5"/>
      <c r="KD74" s="1"/>
      <c r="KE74" s="1"/>
      <c r="KF74" s="1"/>
      <c r="KG74" s="1"/>
      <c r="KH74" s="1"/>
      <c r="KK74" s="1"/>
      <c r="KL74" s="2"/>
      <c r="KM74" s="1"/>
      <c r="KN74" s="1"/>
      <c r="KO74" s="2"/>
      <c r="KP74" s="2"/>
      <c r="KQ74" s="2"/>
      <c r="KR74" s="2"/>
      <c r="KS74" s="1"/>
      <c r="KT74" s="768" t="s">
        <v>40</v>
      </c>
      <c r="KU74" s="2"/>
      <c r="KV74" s="1"/>
      <c r="KW74" s="1"/>
      <c r="KX74" s="1"/>
      <c r="KY74" s="2"/>
      <c r="KZ74" s="2"/>
      <c r="LA74" s="2"/>
      <c r="LB74" s="2"/>
      <c r="LC74" s="2"/>
      <c r="LD74" s="1"/>
      <c r="LE74" s="1"/>
      <c r="LF74" s="5"/>
      <c r="LG74" s="5"/>
      <c r="LH74" s="5"/>
      <c r="LI74" s="1"/>
      <c r="LJ74" s="1"/>
      <c r="LK74" s="1"/>
      <c r="LL74" s="1"/>
      <c r="LM74" s="1"/>
      <c r="LN74" s="767"/>
      <c r="LY74" s="1189" t="s">
        <v>40</v>
      </c>
      <c r="MT74" s="1191"/>
      <c r="MU74" s="1191"/>
      <c r="MV74" s="1191"/>
      <c r="MW74" s="1191"/>
      <c r="MX74" s="1191"/>
      <c r="MY74" s="1191"/>
      <c r="MZ74" s="1191"/>
      <c r="NA74" s="1191"/>
      <c r="NB74" s="1191"/>
      <c r="NC74" s="1191"/>
      <c r="ND74" s="1191"/>
      <c r="NE74" s="1191"/>
      <c r="NF74" s="1191"/>
      <c r="NG74" s="1191"/>
      <c r="NH74" s="1191"/>
      <c r="NI74" s="1191"/>
      <c r="NJ74" s="1191"/>
      <c r="NK74" s="1191"/>
      <c r="NL74" s="1191"/>
      <c r="NM74" s="1191"/>
      <c r="NN74" s="1191"/>
      <c r="NO74" s="1191"/>
      <c r="NP74" s="1191"/>
      <c r="NQ74" s="1191"/>
      <c r="NR74" s="1191"/>
      <c r="NS74" s="1191"/>
      <c r="NT74" s="1191"/>
      <c r="NU74" s="1191"/>
      <c r="NV74" s="1191"/>
      <c r="NW74" s="1191"/>
      <c r="NX74" s="1191"/>
    </row>
    <row r="75" spans="1:388" s="663" customFormat="1" ht="15.75" hidden="1" customHeight="1">
      <c r="A75" s="989"/>
      <c r="B75" s="1"/>
      <c r="C75" s="1"/>
      <c r="D75" s="2"/>
      <c r="E75" s="2"/>
      <c r="F75" s="2"/>
      <c r="G75" s="2"/>
      <c r="H75" s="1"/>
      <c r="I75" s="990" t="s">
        <v>40</v>
      </c>
      <c r="J75" s="2"/>
      <c r="K75" s="1"/>
      <c r="L75" s="1"/>
      <c r="M75" s="1"/>
      <c r="N75" s="2"/>
      <c r="O75" s="2"/>
      <c r="P75" s="2"/>
      <c r="Q75" s="2"/>
      <c r="R75" s="2"/>
      <c r="S75" s="1"/>
      <c r="T75" s="1"/>
      <c r="U75" s="5"/>
      <c r="V75" s="5"/>
      <c r="W75" s="5"/>
      <c r="X75" s="1"/>
      <c r="Y75" s="1"/>
      <c r="Z75" s="1"/>
      <c r="AA75" s="1"/>
      <c r="AB75" s="1"/>
      <c r="AC75" s="2"/>
      <c r="AD75" s="2"/>
      <c r="AE75" s="2"/>
      <c r="AF75" s="1"/>
      <c r="AG75" s="1"/>
      <c r="AH75" s="2"/>
      <c r="AI75" s="2"/>
      <c r="AJ75" s="1"/>
      <c r="AK75" s="2"/>
      <c r="AL75" s="1"/>
      <c r="AM75" s="665" t="s">
        <v>40</v>
      </c>
      <c r="AN75" s="2"/>
      <c r="AO75" s="1"/>
      <c r="AP75" s="2"/>
      <c r="AQ75" s="2"/>
      <c r="AR75" s="2"/>
      <c r="AS75" s="2"/>
      <c r="AT75" s="2"/>
      <c r="AU75" s="2"/>
      <c r="AV75" s="2"/>
      <c r="AW75" s="1"/>
      <c r="AX75" s="5"/>
      <c r="AY75" s="5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2"/>
      <c r="BK75" s="2"/>
      <c r="BL75" s="1"/>
      <c r="BM75" s="2"/>
      <c r="BN75" s="1"/>
      <c r="BO75" s="665" t="s">
        <v>40</v>
      </c>
      <c r="BP75" s="2"/>
      <c r="BQ75" s="1"/>
      <c r="BR75" s="2"/>
      <c r="BS75" s="2"/>
      <c r="BT75" s="2"/>
      <c r="BU75" s="2"/>
      <c r="BV75" s="2"/>
      <c r="BW75" s="2"/>
      <c r="BX75" s="2"/>
      <c r="BY75" s="1"/>
      <c r="BZ75" s="1"/>
      <c r="CA75" s="5"/>
      <c r="CB75" s="5"/>
      <c r="CC75" s="1"/>
      <c r="CD75" s="1"/>
      <c r="CE75" s="1"/>
      <c r="CF75" s="1"/>
      <c r="CG75" s="1"/>
      <c r="CH75" s="1"/>
      <c r="CJ75" s="1"/>
      <c r="CK75" s="1"/>
      <c r="CL75" s="1"/>
      <c r="CM75" s="2"/>
      <c r="CN75" s="2"/>
      <c r="CO75" s="1"/>
      <c r="CP75" s="2"/>
      <c r="CQ75" s="1"/>
      <c r="CR75" s="665" t="s">
        <v>40</v>
      </c>
      <c r="CS75" s="2"/>
      <c r="CT75" s="1"/>
      <c r="CU75" s="2"/>
      <c r="CV75" s="2"/>
      <c r="CW75" s="2"/>
      <c r="CX75" s="2"/>
      <c r="CY75" s="2"/>
      <c r="CZ75" s="2"/>
      <c r="DA75" s="2"/>
      <c r="DB75" s="1"/>
      <c r="DC75" s="1"/>
      <c r="DD75" s="5"/>
      <c r="DE75" s="5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2"/>
      <c r="DQ75" s="2"/>
      <c r="DR75" s="1"/>
      <c r="DS75" s="2"/>
      <c r="DT75" s="1"/>
      <c r="DU75" s="665" t="s">
        <v>40</v>
      </c>
      <c r="DV75" s="2"/>
      <c r="DW75" s="1"/>
      <c r="DX75" s="2"/>
      <c r="DY75" s="2"/>
      <c r="DZ75" s="2"/>
      <c r="EA75" s="2"/>
      <c r="EB75" s="2"/>
      <c r="EC75" s="2"/>
      <c r="ED75" s="2"/>
      <c r="EE75" s="1"/>
      <c r="EF75" s="1"/>
      <c r="EG75" s="5"/>
      <c r="EH75" s="5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2"/>
      <c r="ET75" s="2"/>
      <c r="EU75" s="1"/>
      <c r="EV75" s="2"/>
      <c r="EW75" s="1"/>
      <c r="EX75" s="665" t="s">
        <v>40</v>
      </c>
      <c r="EY75" s="2"/>
      <c r="EZ75" s="1"/>
      <c r="FA75" s="2"/>
      <c r="FB75" s="2"/>
      <c r="FC75" s="2"/>
      <c r="FD75" s="2"/>
      <c r="FE75" s="2"/>
      <c r="FF75" s="2"/>
      <c r="FG75" s="2"/>
      <c r="FH75" s="1"/>
      <c r="FI75" s="1"/>
      <c r="FJ75" s="5"/>
      <c r="FK75" s="5"/>
      <c r="FL75" s="1"/>
      <c r="FM75" s="1"/>
      <c r="FN75" s="1"/>
      <c r="FO75" s="1"/>
      <c r="FP75" s="1"/>
      <c r="FQ75" s="1"/>
      <c r="FR75" s="1"/>
      <c r="FS75" s="1"/>
      <c r="FT75" s="2"/>
      <c r="FU75" s="1"/>
      <c r="FV75" s="1"/>
      <c r="FW75" s="2"/>
      <c r="FX75" s="2"/>
      <c r="FY75" s="2"/>
      <c r="FZ75" s="2"/>
      <c r="GA75" s="1"/>
      <c r="GB75" s="665" t="s">
        <v>40</v>
      </c>
      <c r="GC75" s="2"/>
      <c r="GD75" s="1"/>
      <c r="GE75" s="2"/>
      <c r="GF75" s="2"/>
      <c r="GG75" s="2"/>
      <c r="GH75" s="2"/>
      <c r="GI75" s="2"/>
      <c r="GJ75" s="2"/>
      <c r="GK75" s="2"/>
      <c r="GL75" s="1"/>
      <c r="GM75" s="1"/>
      <c r="GN75" s="5"/>
      <c r="GO75" s="5"/>
      <c r="GP75" s="1"/>
      <c r="GQ75" s="1"/>
      <c r="GR75" s="1"/>
      <c r="GS75" s="1"/>
      <c r="GT75" s="1"/>
      <c r="GU75" s="1"/>
      <c r="GV75" s="1"/>
      <c r="GW75" s="2"/>
      <c r="GX75" s="2"/>
      <c r="GY75" s="1"/>
      <c r="GZ75" s="1"/>
      <c r="HA75" s="2"/>
      <c r="HB75" s="2"/>
      <c r="HC75" s="2"/>
      <c r="HD75" s="2"/>
      <c r="HE75" s="1"/>
      <c r="HF75" s="665" t="s">
        <v>40</v>
      </c>
      <c r="HG75" s="2"/>
      <c r="HH75" s="1"/>
      <c r="HI75" s="1"/>
      <c r="HJ75" s="2"/>
      <c r="HK75" s="2"/>
      <c r="HL75" s="2"/>
      <c r="HM75" s="2"/>
      <c r="HN75" s="2"/>
      <c r="HO75" s="1"/>
      <c r="HP75" s="1"/>
      <c r="HQ75" s="5"/>
      <c r="HR75" s="5"/>
      <c r="HS75" s="1"/>
      <c r="HT75" s="1"/>
      <c r="HU75" s="1"/>
      <c r="HV75" s="1"/>
      <c r="HW75" s="1"/>
      <c r="HX75" s="1"/>
      <c r="HY75" s="1"/>
      <c r="HZ75" s="1"/>
      <c r="IA75" s="1"/>
      <c r="IB75" s="2"/>
      <c r="IC75" s="1"/>
      <c r="ID75" s="1"/>
      <c r="IE75" s="2"/>
      <c r="IF75" s="2"/>
      <c r="IG75" s="2"/>
      <c r="IH75" s="2"/>
      <c r="II75" s="1"/>
      <c r="IJ75" s="665" t="s">
        <v>40</v>
      </c>
      <c r="IK75" s="2"/>
      <c r="IL75" s="1"/>
      <c r="IM75" s="1"/>
      <c r="IN75" s="1"/>
      <c r="IO75" s="2"/>
      <c r="IP75" s="2"/>
      <c r="IQ75" s="2"/>
      <c r="IR75" s="2"/>
      <c r="IS75" s="2"/>
      <c r="IT75" s="1"/>
      <c r="IU75" s="1"/>
      <c r="IV75" s="5"/>
      <c r="IW75" s="5"/>
      <c r="IX75" s="5"/>
      <c r="IY75" s="1"/>
      <c r="IZ75" s="1"/>
      <c r="JA75" s="1"/>
      <c r="JB75" s="1"/>
      <c r="JC75" s="1"/>
      <c r="JD75" s="1"/>
      <c r="JE75" s="1"/>
      <c r="JF75" s="1"/>
      <c r="JG75" s="2"/>
      <c r="JH75" s="1"/>
      <c r="JI75" s="1"/>
      <c r="JJ75" s="2"/>
      <c r="JK75" s="2"/>
      <c r="JL75" s="2"/>
      <c r="JM75" s="2"/>
      <c r="JN75" s="1"/>
      <c r="JO75" s="979" t="s">
        <v>660</v>
      </c>
      <c r="JP75" s="2"/>
      <c r="JQ75" s="1"/>
      <c r="JR75" s="1"/>
      <c r="JS75" s="1"/>
      <c r="JT75" s="2"/>
      <c r="JU75" s="2"/>
      <c r="JV75" s="2"/>
      <c r="JW75" s="2"/>
      <c r="JX75" s="2"/>
      <c r="JY75" s="1"/>
      <c r="JZ75" s="1"/>
      <c r="KA75" s="5"/>
      <c r="KB75" s="5"/>
      <c r="KC75" s="5"/>
      <c r="KD75" s="1"/>
      <c r="KE75" s="1"/>
      <c r="KF75" s="1"/>
      <c r="KG75" s="1"/>
      <c r="KH75" s="1"/>
      <c r="KK75" s="1"/>
      <c r="KL75" s="2"/>
      <c r="KM75" s="1"/>
      <c r="KN75" s="1"/>
      <c r="KO75" s="2"/>
      <c r="KP75" s="2"/>
      <c r="KQ75" s="2"/>
      <c r="KR75" s="2"/>
      <c r="KS75" s="1"/>
      <c r="KT75" s="768" t="s">
        <v>40</v>
      </c>
      <c r="KU75" s="2"/>
      <c r="KV75" s="1"/>
      <c r="KW75" s="1"/>
      <c r="KX75" s="1"/>
      <c r="KY75" s="2"/>
      <c r="KZ75" s="2"/>
      <c r="LA75" s="2"/>
      <c r="LB75" s="2"/>
      <c r="LC75" s="2"/>
      <c r="LD75" s="1"/>
      <c r="LE75" s="1"/>
      <c r="LF75" s="5"/>
      <c r="LG75" s="5"/>
      <c r="LH75" s="5"/>
      <c r="LI75" s="1"/>
      <c r="LJ75" s="1"/>
      <c r="LK75" s="1"/>
      <c r="LL75" s="1"/>
      <c r="LM75" s="1"/>
      <c r="LN75" s="767"/>
      <c r="LY75" s="1189" t="s">
        <v>40</v>
      </c>
      <c r="MT75" s="1191"/>
      <c r="MU75" s="1191"/>
      <c r="MV75" s="1191"/>
      <c r="MW75" s="1191"/>
      <c r="MX75" s="1191"/>
      <c r="MY75" s="1191"/>
      <c r="MZ75" s="1191"/>
      <c r="NA75" s="1191"/>
      <c r="NB75" s="1191"/>
      <c r="NC75" s="1191"/>
      <c r="ND75" s="1191"/>
      <c r="NE75" s="1191"/>
      <c r="NF75" s="1191"/>
      <c r="NG75" s="1191"/>
      <c r="NH75" s="1191"/>
      <c r="NI75" s="1191"/>
      <c r="NJ75" s="1191"/>
      <c r="NK75" s="1191"/>
      <c r="NL75" s="1191"/>
      <c r="NM75" s="1191"/>
      <c r="NN75" s="1191"/>
      <c r="NO75" s="1191"/>
      <c r="NP75" s="1191"/>
      <c r="NQ75" s="1191"/>
      <c r="NR75" s="1191"/>
      <c r="NS75" s="1191"/>
      <c r="NT75" s="1191"/>
      <c r="NU75" s="1191"/>
      <c r="NV75" s="1191"/>
      <c r="NW75" s="1191"/>
      <c r="NX75" s="1191"/>
    </row>
    <row r="76" spans="1:388" s="663" customFormat="1" ht="15.75" hidden="1" customHeight="1">
      <c r="A76" s="989"/>
      <c r="B76" s="1"/>
      <c r="C76" s="1"/>
      <c r="D76" s="2"/>
      <c r="E76" s="2"/>
      <c r="F76" s="2"/>
      <c r="G76" s="2"/>
      <c r="H76" s="1"/>
      <c r="I76" s="990" t="s">
        <v>40</v>
      </c>
      <c r="J76" s="2"/>
      <c r="K76" s="1"/>
      <c r="L76" s="1"/>
      <c r="M76" s="1"/>
      <c r="N76" s="2"/>
      <c r="O76" s="2"/>
      <c r="P76" s="2"/>
      <c r="Q76" s="2"/>
      <c r="R76" s="2"/>
      <c r="S76" s="1"/>
      <c r="T76" s="1"/>
      <c r="U76" s="5"/>
      <c r="V76" s="5"/>
      <c r="W76" s="5"/>
      <c r="X76" s="1"/>
      <c r="Y76" s="1"/>
      <c r="Z76" s="1"/>
      <c r="AA76" s="1"/>
      <c r="AB76" s="1"/>
      <c r="AC76" s="2"/>
      <c r="AD76" s="2"/>
      <c r="AE76" s="2"/>
      <c r="AF76" s="1"/>
      <c r="AG76" s="1"/>
      <c r="AH76" s="2"/>
      <c r="AI76" s="2"/>
      <c r="AJ76" s="1"/>
      <c r="AK76" s="2"/>
      <c r="AL76" s="1"/>
      <c r="AM76" s="665" t="s">
        <v>40</v>
      </c>
      <c r="AN76" s="2"/>
      <c r="AO76" s="1"/>
      <c r="AP76" s="2"/>
      <c r="AQ76" s="2"/>
      <c r="AR76" s="2"/>
      <c r="AS76" s="2"/>
      <c r="AT76" s="2"/>
      <c r="AU76" s="2"/>
      <c r="AV76" s="2"/>
      <c r="AW76" s="1"/>
      <c r="AX76" s="5"/>
      <c r="AY76" s="5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2"/>
      <c r="BK76" s="2"/>
      <c r="BL76" s="1"/>
      <c r="BM76" s="2"/>
      <c r="BN76" s="1"/>
      <c r="BO76" s="665" t="s">
        <v>40</v>
      </c>
      <c r="BP76" s="2"/>
      <c r="BQ76" s="1"/>
      <c r="BR76" s="2"/>
      <c r="BS76" s="2"/>
      <c r="BT76" s="2"/>
      <c r="BU76" s="2"/>
      <c r="BV76" s="2"/>
      <c r="BW76" s="2"/>
      <c r="BX76" s="2"/>
      <c r="BY76" s="1"/>
      <c r="BZ76" s="1"/>
      <c r="CA76" s="5"/>
      <c r="CB76" s="5"/>
      <c r="CC76" s="1"/>
      <c r="CD76" s="1"/>
      <c r="CE76" s="1"/>
      <c r="CF76" s="1"/>
      <c r="CG76" s="1"/>
      <c r="CH76" s="1"/>
      <c r="CJ76" s="1"/>
      <c r="CK76" s="1"/>
      <c r="CL76" s="1"/>
      <c r="CM76" s="2"/>
      <c r="CN76" s="2"/>
      <c r="CO76" s="1"/>
      <c r="CP76" s="2"/>
      <c r="CQ76" s="1"/>
      <c r="CR76" s="665" t="s">
        <v>40</v>
      </c>
      <c r="CS76" s="2"/>
      <c r="CT76" s="1"/>
      <c r="CU76" s="2"/>
      <c r="CV76" s="2"/>
      <c r="CW76" s="2"/>
      <c r="CX76" s="2"/>
      <c r="CY76" s="2"/>
      <c r="CZ76" s="2"/>
      <c r="DA76" s="2"/>
      <c r="DB76" s="1"/>
      <c r="DC76" s="1"/>
      <c r="DD76" s="5"/>
      <c r="DE76" s="5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2"/>
      <c r="DQ76" s="2"/>
      <c r="DR76" s="1"/>
      <c r="DS76" s="2"/>
      <c r="DT76" s="1"/>
      <c r="DU76" s="665" t="s">
        <v>40</v>
      </c>
      <c r="DV76" s="2"/>
      <c r="DW76" s="1"/>
      <c r="DX76" s="2"/>
      <c r="DY76" s="2"/>
      <c r="DZ76" s="2"/>
      <c r="EA76" s="2"/>
      <c r="EB76" s="2"/>
      <c r="EC76" s="2"/>
      <c r="ED76" s="2"/>
      <c r="EE76" s="1"/>
      <c r="EF76" s="1"/>
      <c r="EG76" s="5"/>
      <c r="EH76" s="5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2"/>
      <c r="ET76" s="2"/>
      <c r="EU76" s="1"/>
      <c r="EV76" s="2"/>
      <c r="EW76" s="1"/>
      <c r="EX76" s="665" t="s">
        <v>40</v>
      </c>
      <c r="EY76" s="2"/>
      <c r="EZ76" s="1"/>
      <c r="FA76" s="2"/>
      <c r="FB76" s="2"/>
      <c r="FC76" s="2"/>
      <c r="FD76" s="2"/>
      <c r="FE76" s="2"/>
      <c r="FF76" s="2"/>
      <c r="FG76" s="2"/>
      <c r="FH76" s="1"/>
      <c r="FI76" s="1"/>
      <c r="FJ76" s="5"/>
      <c r="FK76" s="5"/>
      <c r="FL76" s="1"/>
      <c r="FM76" s="1"/>
      <c r="FN76" s="1"/>
      <c r="FO76" s="1"/>
      <c r="FP76" s="1"/>
      <c r="FQ76" s="1"/>
      <c r="FR76" s="1"/>
      <c r="FS76" s="1"/>
      <c r="FT76" s="2"/>
      <c r="FU76" s="1"/>
      <c r="FV76" s="1"/>
      <c r="FW76" s="2"/>
      <c r="FX76" s="2"/>
      <c r="FY76" s="2"/>
      <c r="FZ76" s="2"/>
      <c r="GA76" s="1"/>
      <c r="GB76" s="665" t="s">
        <v>40</v>
      </c>
      <c r="GC76" s="2"/>
      <c r="GD76" s="1"/>
      <c r="GE76" s="2"/>
      <c r="GF76" s="2"/>
      <c r="GG76" s="2"/>
      <c r="GH76" s="2"/>
      <c r="GI76" s="2"/>
      <c r="GJ76" s="2"/>
      <c r="GK76" s="2"/>
      <c r="GL76" s="1"/>
      <c r="GM76" s="1"/>
      <c r="GN76" s="5"/>
      <c r="GO76" s="5"/>
      <c r="GP76" s="1"/>
      <c r="GQ76" s="1"/>
      <c r="GR76" s="1"/>
      <c r="GS76" s="1"/>
      <c r="GT76" s="1"/>
      <c r="GU76" s="1"/>
      <c r="GV76" s="1"/>
      <c r="GW76" s="2"/>
      <c r="GX76" s="2"/>
      <c r="GY76" s="1"/>
      <c r="GZ76" s="1"/>
      <c r="HA76" s="2"/>
      <c r="HB76" s="2"/>
      <c r="HC76" s="2"/>
      <c r="HD76" s="2"/>
      <c r="HE76" s="1"/>
      <c r="HF76" s="665" t="s">
        <v>40</v>
      </c>
      <c r="HG76" s="2"/>
      <c r="HH76" s="1"/>
      <c r="HI76" s="1"/>
      <c r="HJ76" s="2"/>
      <c r="HK76" s="2"/>
      <c r="HL76" s="2"/>
      <c r="HM76" s="2"/>
      <c r="HN76" s="2"/>
      <c r="HO76" s="1"/>
      <c r="HP76" s="1"/>
      <c r="HQ76" s="5"/>
      <c r="HR76" s="5"/>
      <c r="HS76" s="1"/>
      <c r="HT76" s="1"/>
      <c r="HU76" s="1"/>
      <c r="HV76" s="1"/>
      <c r="HW76" s="1"/>
      <c r="HX76" s="1"/>
      <c r="HY76" s="1"/>
      <c r="HZ76" s="1"/>
      <c r="IA76" s="1"/>
      <c r="IB76" s="2"/>
      <c r="IC76" s="1"/>
      <c r="ID76" s="1"/>
      <c r="IE76" s="2"/>
      <c r="IF76" s="2"/>
      <c r="IG76" s="2"/>
      <c r="IH76" s="2"/>
      <c r="II76" s="1"/>
      <c r="IJ76" s="665" t="s">
        <v>40</v>
      </c>
      <c r="IK76" s="2"/>
      <c r="IL76" s="1"/>
      <c r="IM76" s="1"/>
      <c r="IN76" s="1"/>
      <c r="IO76" s="2"/>
      <c r="IP76" s="2"/>
      <c r="IQ76" s="2"/>
      <c r="IR76" s="2"/>
      <c r="IS76" s="2"/>
      <c r="IT76" s="1"/>
      <c r="IU76" s="1"/>
      <c r="IV76" s="5"/>
      <c r="IW76" s="5"/>
      <c r="IX76" s="5"/>
      <c r="IY76" s="1"/>
      <c r="IZ76" s="1"/>
      <c r="JA76" s="1"/>
      <c r="JB76" s="1"/>
      <c r="JC76" s="1"/>
      <c r="JD76" s="1"/>
      <c r="JE76" s="1"/>
      <c r="JF76" s="1"/>
      <c r="JG76" s="2"/>
      <c r="JH76" s="1"/>
      <c r="JI76" s="1"/>
      <c r="JJ76" s="2"/>
      <c r="JK76" s="2"/>
      <c r="JL76" s="2"/>
      <c r="JM76" s="2"/>
      <c r="JN76" s="1"/>
      <c r="JO76" s="979" t="s">
        <v>521</v>
      </c>
      <c r="JP76" s="2"/>
      <c r="JQ76" s="1"/>
      <c r="JR76" s="1"/>
      <c r="JS76" s="1"/>
      <c r="JT76" s="2"/>
      <c r="JU76" s="2"/>
      <c r="JV76" s="2"/>
      <c r="JW76" s="2"/>
      <c r="JX76" s="2"/>
      <c r="JY76" s="1"/>
      <c r="JZ76" s="1"/>
      <c r="KA76" s="5"/>
      <c r="KB76" s="5"/>
      <c r="KC76" s="5"/>
      <c r="KD76" s="1"/>
      <c r="KE76" s="1"/>
      <c r="KF76" s="1"/>
      <c r="KG76" s="1"/>
      <c r="KH76" s="1"/>
      <c r="KK76" s="1"/>
      <c r="KL76" s="2"/>
      <c r="KM76" s="1"/>
      <c r="KN76" s="1"/>
      <c r="KO76" s="2"/>
      <c r="KP76" s="2"/>
      <c r="KQ76" s="2"/>
      <c r="KR76" s="2"/>
      <c r="KS76" s="1"/>
      <c r="KT76" s="768" t="s">
        <v>40</v>
      </c>
      <c r="KU76" s="2"/>
      <c r="KV76" s="1"/>
      <c r="KW76" s="1"/>
      <c r="KX76" s="1"/>
      <c r="KY76" s="2"/>
      <c r="KZ76" s="2"/>
      <c r="LA76" s="2"/>
      <c r="LB76" s="2"/>
      <c r="LC76" s="2"/>
      <c r="LD76" s="1"/>
      <c r="LE76" s="1"/>
      <c r="LF76" s="5"/>
      <c r="LG76" s="5"/>
      <c r="LH76" s="5"/>
      <c r="LI76" s="1"/>
      <c r="LJ76" s="1"/>
      <c r="LK76" s="1"/>
      <c r="LL76" s="1"/>
      <c r="LM76" s="1"/>
      <c r="LN76" s="767"/>
      <c r="LY76" s="1189" t="s">
        <v>40</v>
      </c>
      <c r="MT76" s="1191"/>
      <c r="MU76" s="1191"/>
      <c r="MV76" s="1191"/>
      <c r="MW76" s="1191"/>
      <c r="MX76" s="1191"/>
      <c r="MY76" s="1191"/>
      <c r="MZ76" s="1191"/>
      <c r="NA76" s="1191"/>
      <c r="NB76" s="1191"/>
      <c r="NC76" s="1191"/>
      <c r="ND76" s="1191"/>
      <c r="NE76" s="1191"/>
      <c r="NF76" s="1191"/>
      <c r="NG76" s="1191"/>
      <c r="NH76" s="1191"/>
      <c r="NI76" s="1191"/>
      <c r="NJ76" s="1191"/>
      <c r="NK76" s="1191"/>
      <c r="NL76" s="1191"/>
      <c r="NM76" s="1191"/>
      <c r="NN76" s="1191"/>
      <c r="NO76" s="1191"/>
      <c r="NP76" s="1191"/>
      <c r="NQ76" s="1191"/>
      <c r="NR76" s="1191"/>
      <c r="NS76" s="1191"/>
      <c r="NT76" s="1191"/>
      <c r="NU76" s="1191"/>
      <c r="NV76" s="1191"/>
      <c r="NW76" s="1191"/>
      <c r="NX76" s="1191"/>
    </row>
    <row r="77" spans="1:388" s="663" customFormat="1" ht="15.75" hidden="1" customHeight="1">
      <c r="A77" s="989"/>
      <c r="B77" s="1"/>
      <c r="C77" s="1"/>
      <c r="D77" s="2"/>
      <c r="E77" s="2"/>
      <c r="F77" s="2"/>
      <c r="G77" s="2"/>
      <c r="H77" s="1"/>
      <c r="I77" s="990" t="s">
        <v>40</v>
      </c>
      <c r="J77" s="2"/>
      <c r="K77" s="1"/>
      <c r="L77" s="1"/>
      <c r="M77" s="1"/>
      <c r="N77" s="2"/>
      <c r="O77" s="2"/>
      <c r="P77" s="2"/>
      <c r="Q77" s="2"/>
      <c r="R77" s="2"/>
      <c r="S77" s="1"/>
      <c r="T77" s="1"/>
      <c r="U77" s="5"/>
      <c r="V77" s="5"/>
      <c r="W77" s="5"/>
      <c r="X77" s="1"/>
      <c r="Y77" s="1"/>
      <c r="Z77" s="1"/>
      <c r="AA77" s="1"/>
      <c r="AB77" s="1"/>
      <c r="AC77" s="2"/>
      <c r="AD77" s="2"/>
      <c r="AE77" s="2"/>
      <c r="AF77" s="1"/>
      <c r="AG77" s="1"/>
      <c r="AH77" s="2"/>
      <c r="AI77" s="2"/>
      <c r="AJ77" s="1"/>
      <c r="AK77" s="2"/>
      <c r="AL77" s="1"/>
      <c r="AM77" s="665" t="s">
        <v>40</v>
      </c>
      <c r="AN77" s="2"/>
      <c r="AO77" s="1"/>
      <c r="AP77" s="2"/>
      <c r="AQ77" s="2"/>
      <c r="AR77" s="2"/>
      <c r="AS77" s="2"/>
      <c r="AT77" s="2"/>
      <c r="AU77" s="2"/>
      <c r="AV77" s="2"/>
      <c r="AW77" s="1"/>
      <c r="AX77" s="5"/>
      <c r="AY77" s="5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2"/>
      <c r="BK77" s="2"/>
      <c r="BL77" s="1"/>
      <c r="BM77" s="2"/>
      <c r="BN77" s="1"/>
      <c r="BO77" s="665" t="s">
        <v>40</v>
      </c>
      <c r="BP77" s="2"/>
      <c r="BQ77" s="1"/>
      <c r="BR77" s="2"/>
      <c r="BS77" s="2"/>
      <c r="BT77" s="2"/>
      <c r="BU77" s="2"/>
      <c r="BV77" s="2"/>
      <c r="BW77" s="2"/>
      <c r="BX77" s="2"/>
      <c r="BY77" s="1"/>
      <c r="BZ77" s="1"/>
      <c r="CA77" s="5"/>
      <c r="CB77" s="5"/>
      <c r="CC77" s="1"/>
      <c r="CD77" s="1"/>
      <c r="CE77" s="1"/>
      <c r="CF77" s="1"/>
      <c r="CG77" s="1"/>
      <c r="CH77" s="1"/>
      <c r="CJ77" s="1"/>
      <c r="CK77" s="1"/>
      <c r="CL77" s="1"/>
      <c r="CM77" s="2"/>
      <c r="CN77" s="2"/>
      <c r="CO77" s="1"/>
      <c r="CP77" s="2"/>
      <c r="CQ77" s="1"/>
      <c r="CR77" s="665" t="s">
        <v>40</v>
      </c>
      <c r="CS77" s="2"/>
      <c r="CT77" s="1"/>
      <c r="CU77" s="2"/>
      <c r="CV77" s="2"/>
      <c r="CW77" s="2"/>
      <c r="CX77" s="2"/>
      <c r="CY77" s="2"/>
      <c r="CZ77" s="2"/>
      <c r="DA77" s="2"/>
      <c r="DB77" s="1"/>
      <c r="DC77" s="1"/>
      <c r="DD77" s="5"/>
      <c r="DE77" s="5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2"/>
      <c r="DQ77" s="2"/>
      <c r="DR77" s="1"/>
      <c r="DS77" s="2"/>
      <c r="DT77" s="1"/>
      <c r="DU77" s="665" t="s">
        <v>40</v>
      </c>
      <c r="DV77" s="2"/>
      <c r="DW77" s="1"/>
      <c r="DX77" s="2"/>
      <c r="DY77" s="2"/>
      <c r="DZ77" s="2"/>
      <c r="EA77" s="2"/>
      <c r="EB77" s="2"/>
      <c r="EC77" s="2"/>
      <c r="ED77" s="2"/>
      <c r="EE77" s="1"/>
      <c r="EF77" s="1"/>
      <c r="EG77" s="5"/>
      <c r="EH77" s="5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2"/>
      <c r="ET77" s="2"/>
      <c r="EU77" s="1"/>
      <c r="EV77" s="2"/>
      <c r="EW77" s="1"/>
      <c r="EX77" s="665" t="s">
        <v>40</v>
      </c>
      <c r="EY77" s="2"/>
      <c r="EZ77" s="1"/>
      <c r="FA77" s="2"/>
      <c r="FB77" s="2"/>
      <c r="FC77" s="2"/>
      <c r="FD77" s="2"/>
      <c r="FE77" s="2"/>
      <c r="FF77" s="2"/>
      <c r="FG77" s="2"/>
      <c r="FH77" s="1"/>
      <c r="FI77" s="1"/>
      <c r="FJ77" s="5"/>
      <c r="FK77" s="5"/>
      <c r="FL77" s="1"/>
      <c r="FM77" s="1"/>
      <c r="FN77" s="1"/>
      <c r="FO77" s="1"/>
      <c r="FP77" s="1"/>
      <c r="FQ77" s="1"/>
      <c r="FR77" s="1"/>
      <c r="FS77" s="1"/>
      <c r="FT77" s="2"/>
      <c r="FU77" s="1"/>
      <c r="FV77" s="1"/>
      <c r="FW77" s="2"/>
      <c r="FX77" s="2"/>
      <c r="FY77" s="2"/>
      <c r="FZ77" s="2"/>
      <c r="GA77" s="1"/>
      <c r="GB77" s="665" t="s">
        <v>40</v>
      </c>
      <c r="GC77" s="2"/>
      <c r="GD77" s="1"/>
      <c r="GE77" s="2"/>
      <c r="GF77" s="2"/>
      <c r="GG77" s="2"/>
      <c r="GH77" s="2"/>
      <c r="GI77" s="2"/>
      <c r="GJ77" s="2"/>
      <c r="GK77" s="2"/>
      <c r="GL77" s="1"/>
      <c r="GM77" s="1"/>
      <c r="GN77" s="5"/>
      <c r="GO77" s="5"/>
      <c r="GP77" s="1"/>
      <c r="GQ77" s="1"/>
      <c r="GR77" s="1"/>
      <c r="GS77" s="1"/>
      <c r="GT77" s="1"/>
      <c r="GU77" s="1"/>
      <c r="GV77" s="1"/>
      <c r="GW77" s="2"/>
      <c r="GX77" s="2"/>
      <c r="GY77" s="1"/>
      <c r="GZ77" s="1"/>
      <c r="HA77" s="2"/>
      <c r="HB77" s="2"/>
      <c r="HC77" s="2"/>
      <c r="HD77" s="2"/>
      <c r="HE77" s="1"/>
      <c r="HF77" s="665" t="s">
        <v>40</v>
      </c>
      <c r="HG77" s="2"/>
      <c r="HH77" s="1"/>
      <c r="HI77" s="1"/>
      <c r="HJ77" s="2"/>
      <c r="HK77" s="2"/>
      <c r="HL77" s="2"/>
      <c r="HM77" s="2"/>
      <c r="HN77" s="2"/>
      <c r="HO77" s="1"/>
      <c r="HP77" s="1"/>
      <c r="HQ77" s="5"/>
      <c r="HR77" s="5"/>
      <c r="HS77" s="1"/>
      <c r="HT77" s="1"/>
      <c r="HU77" s="1"/>
      <c r="HV77" s="1"/>
      <c r="HW77" s="1"/>
      <c r="HX77" s="1"/>
      <c r="HY77" s="1"/>
      <c r="HZ77" s="1"/>
      <c r="IA77" s="1"/>
      <c r="IB77" s="2"/>
      <c r="IC77" s="1"/>
      <c r="ID77" s="1"/>
      <c r="IE77" s="2"/>
      <c r="IF77" s="2"/>
      <c r="IG77" s="2"/>
      <c r="IH77" s="2"/>
      <c r="II77" s="1"/>
      <c r="IJ77" s="665" t="s">
        <v>40</v>
      </c>
      <c r="IK77" s="2"/>
      <c r="IL77" s="1"/>
      <c r="IM77" s="1"/>
      <c r="IN77" s="1"/>
      <c r="IO77" s="2"/>
      <c r="IP77" s="2"/>
      <c r="IQ77" s="2"/>
      <c r="IR77" s="2"/>
      <c r="IS77" s="2"/>
      <c r="IT77" s="1"/>
      <c r="IU77" s="1"/>
      <c r="IV77" s="5"/>
      <c r="IW77" s="5"/>
      <c r="IX77" s="5"/>
      <c r="IY77" s="1"/>
      <c r="IZ77" s="1"/>
      <c r="JA77" s="1"/>
      <c r="JB77" s="1"/>
      <c r="JC77" s="1"/>
      <c r="JD77" s="1"/>
      <c r="JE77" s="1"/>
      <c r="JF77" s="1"/>
      <c r="JG77" s="2"/>
      <c r="JH77" s="1"/>
      <c r="JI77" s="1"/>
      <c r="JJ77" s="2"/>
      <c r="JK77" s="2"/>
      <c r="JL77" s="2"/>
      <c r="JM77" s="2"/>
      <c r="JN77" s="1"/>
      <c r="JO77" s="979" t="s">
        <v>522</v>
      </c>
      <c r="JP77" s="2"/>
      <c r="JQ77" s="1"/>
      <c r="JR77" s="1"/>
      <c r="JS77" s="1"/>
      <c r="JT77" s="2"/>
      <c r="JU77" s="2"/>
      <c r="JV77" s="2"/>
      <c r="JW77" s="2"/>
      <c r="JX77" s="2"/>
      <c r="JY77" s="1"/>
      <c r="JZ77" s="1"/>
      <c r="KA77" s="5"/>
      <c r="KB77" s="5"/>
      <c r="KC77" s="5"/>
      <c r="KD77" s="1"/>
      <c r="KE77" s="1"/>
      <c r="KF77" s="1"/>
      <c r="KG77" s="1"/>
      <c r="KH77" s="1"/>
      <c r="KK77" s="1"/>
      <c r="KL77" s="2"/>
      <c r="KM77" s="1"/>
      <c r="KN77" s="1"/>
      <c r="KO77" s="2"/>
      <c r="KP77" s="2"/>
      <c r="KQ77" s="2"/>
      <c r="KR77" s="2"/>
      <c r="KS77" s="1"/>
      <c r="KT77" s="768" t="s">
        <v>40</v>
      </c>
      <c r="KU77" s="2"/>
      <c r="KV77" s="1"/>
      <c r="KW77" s="1"/>
      <c r="KX77" s="1"/>
      <c r="KY77" s="2"/>
      <c r="KZ77" s="2"/>
      <c r="LA77" s="2"/>
      <c r="LB77" s="2"/>
      <c r="LC77" s="2"/>
      <c r="LD77" s="1"/>
      <c r="LE77" s="1"/>
      <c r="LF77" s="5"/>
      <c r="LG77" s="5"/>
      <c r="LH77" s="5"/>
      <c r="LI77" s="1"/>
      <c r="LJ77" s="1"/>
      <c r="LK77" s="1"/>
      <c r="LL77" s="1"/>
      <c r="LM77" s="1"/>
      <c r="LN77" s="767"/>
      <c r="LY77" s="1189" t="s">
        <v>40</v>
      </c>
      <c r="MT77" s="1191"/>
      <c r="MU77" s="1191"/>
      <c r="MV77" s="1191"/>
      <c r="MW77" s="1191"/>
      <c r="MX77" s="1191"/>
      <c r="MY77" s="1191"/>
      <c r="MZ77" s="1191"/>
      <c r="NA77" s="1191"/>
      <c r="NB77" s="1191"/>
      <c r="NC77" s="1191"/>
      <c r="ND77" s="1191"/>
      <c r="NE77" s="1191"/>
      <c r="NF77" s="1191"/>
      <c r="NG77" s="1191"/>
      <c r="NH77" s="1191"/>
      <c r="NI77" s="1191"/>
      <c r="NJ77" s="1191"/>
      <c r="NK77" s="1191"/>
      <c r="NL77" s="1191"/>
      <c r="NM77" s="1191"/>
      <c r="NN77" s="1191"/>
      <c r="NO77" s="1191"/>
      <c r="NP77" s="1191"/>
      <c r="NQ77" s="1191"/>
      <c r="NR77" s="1191"/>
      <c r="NS77" s="1191"/>
      <c r="NT77" s="1191"/>
      <c r="NU77" s="1191"/>
      <c r="NV77" s="1191"/>
      <c r="NW77" s="1191"/>
      <c r="NX77" s="1191"/>
    </row>
    <row r="78" spans="1:388" s="663" customFormat="1" ht="15.75" hidden="1" customHeight="1">
      <c r="A78" s="989"/>
      <c r="B78" s="1"/>
      <c r="C78" s="1"/>
      <c r="D78" s="2"/>
      <c r="E78" s="2"/>
      <c r="F78" s="2"/>
      <c r="G78" s="2"/>
      <c r="H78" s="1"/>
      <c r="I78" s="990" t="s">
        <v>40</v>
      </c>
      <c r="J78" s="2"/>
      <c r="K78" s="1"/>
      <c r="L78" s="1"/>
      <c r="M78" s="1"/>
      <c r="N78" s="2"/>
      <c r="O78" s="2"/>
      <c r="P78" s="2"/>
      <c r="Q78" s="2"/>
      <c r="R78" s="2"/>
      <c r="S78" s="1"/>
      <c r="T78" s="1"/>
      <c r="U78" s="5"/>
      <c r="V78" s="5"/>
      <c r="W78" s="5"/>
      <c r="X78" s="1"/>
      <c r="Y78" s="1"/>
      <c r="Z78" s="1"/>
      <c r="AA78" s="1"/>
      <c r="AB78" s="1"/>
      <c r="AC78" s="2"/>
      <c r="AD78" s="2"/>
      <c r="AE78" s="2"/>
      <c r="AF78" s="1"/>
      <c r="AG78" s="1"/>
      <c r="AH78" s="2"/>
      <c r="AI78" s="2"/>
      <c r="AJ78" s="1"/>
      <c r="AK78" s="2"/>
      <c r="AL78" s="1"/>
      <c r="AM78" s="665" t="s">
        <v>40</v>
      </c>
      <c r="AN78" s="2"/>
      <c r="AO78" s="1"/>
      <c r="AP78" s="2"/>
      <c r="AQ78" s="2"/>
      <c r="AR78" s="2"/>
      <c r="AS78" s="2"/>
      <c r="AT78" s="2"/>
      <c r="AU78" s="2"/>
      <c r="AV78" s="2"/>
      <c r="AW78" s="1"/>
      <c r="AX78" s="5"/>
      <c r="AY78" s="5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2"/>
      <c r="BK78" s="2"/>
      <c r="BL78" s="1"/>
      <c r="BM78" s="2"/>
      <c r="BN78" s="1"/>
      <c r="BO78" s="665" t="s">
        <v>40</v>
      </c>
      <c r="BP78" s="2"/>
      <c r="BQ78" s="1"/>
      <c r="BR78" s="2"/>
      <c r="BS78" s="2"/>
      <c r="BT78" s="2"/>
      <c r="BU78" s="2"/>
      <c r="BV78" s="2"/>
      <c r="BW78" s="2"/>
      <c r="BX78" s="2"/>
      <c r="BY78" s="1"/>
      <c r="BZ78" s="1"/>
      <c r="CA78" s="5"/>
      <c r="CB78" s="5"/>
      <c r="CC78" s="1"/>
      <c r="CD78" s="1"/>
      <c r="CE78" s="1"/>
      <c r="CF78" s="1"/>
      <c r="CG78" s="1"/>
      <c r="CH78" s="1"/>
      <c r="CJ78" s="1"/>
      <c r="CK78" s="1"/>
      <c r="CL78" s="1"/>
      <c r="CM78" s="2"/>
      <c r="CN78" s="2"/>
      <c r="CO78" s="1"/>
      <c r="CP78" s="2"/>
      <c r="CQ78" s="1"/>
      <c r="CR78" s="665" t="s">
        <v>40</v>
      </c>
      <c r="CS78" s="2"/>
      <c r="CT78" s="1"/>
      <c r="CU78" s="2"/>
      <c r="CV78" s="2"/>
      <c r="CW78" s="2"/>
      <c r="CX78" s="2"/>
      <c r="CY78" s="2"/>
      <c r="CZ78" s="2"/>
      <c r="DA78" s="2"/>
      <c r="DB78" s="1"/>
      <c r="DC78" s="1"/>
      <c r="DD78" s="5"/>
      <c r="DE78" s="5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2"/>
      <c r="DQ78" s="2"/>
      <c r="DR78" s="1"/>
      <c r="DS78" s="2"/>
      <c r="DT78" s="1"/>
      <c r="DU78" s="665" t="s">
        <v>40</v>
      </c>
      <c r="DV78" s="2"/>
      <c r="DW78" s="1"/>
      <c r="DX78" s="2"/>
      <c r="DY78" s="2"/>
      <c r="DZ78" s="2"/>
      <c r="EA78" s="2"/>
      <c r="EB78" s="2"/>
      <c r="EC78" s="2"/>
      <c r="ED78" s="2"/>
      <c r="EE78" s="1"/>
      <c r="EF78" s="1"/>
      <c r="EG78" s="5"/>
      <c r="EH78" s="5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2"/>
      <c r="ET78" s="2"/>
      <c r="EU78" s="1"/>
      <c r="EV78" s="2"/>
      <c r="EW78" s="1"/>
      <c r="EX78" s="665" t="s">
        <v>40</v>
      </c>
      <c r="EY78" s="2"/>
      <c r="EZ78" s="1"/>
      <c r="FA78" s="2"/>
      <c r="FB78" s="2"/>
      <c r="FC78" s="2"/>
      <c r="FD78" s="2"/>
      <c r="FE78" s="2"/>
      <c r="FF78" s="2"/>
      <c r="FG78" s="2"/>
      <c r="FH78" s="1"/>
      <c r="FI78" s="1"/>
      <c r="FJ78" s="5"/>
      <c r="FK78" s="5"/>
      <c r="FL78" s="1"/>
      <c r="FM78" s="1"/>
      <c r="FN78" s="1"/>
      <c r="FO78" s="1"/>
      <c r="FP78" s="1"/>
      <c r="FQ78" s="1"/>
      <c r="FR78" s="1"/>
      <c r="FS78" s="1"/>
      <c r="FT78" s="2"/>
      <c r="FU78" s="1"/>
      <c r="FV78" s="1"/>
      <c r="FW78" s="2"/>
      <c r="FX78" s="2"/>
      <c r="FY78" s="2"/>
      <c r="FZ78" s="2"/>
      <c r="GA78" s="1"/>
      <c r="GB78" s="665" t="s">
        <v>40</v>
      </c>
      <c r="GC78" s="2"/>
      <c r="GD78" s="1"/>
      <c r="GE78" s="2"/>
      <c r="GF78" s="2"/>
      <c r="GG78" s="2"/>
      <c r="GH78" s="2"/>
      <c r="GI78" s="2"/>
      <c r="GJ78" s="2"/>
      <c r="GK78" s="2"/>
      <c r="GL78" s="1"/>
      <c r="GM78" s="1"/>
      <c r="GN78" s="5"/>
      <c r="GO78" s="5"/>
      <c r="GP78" s="1"/>
      <c r="GQ78" s="1"/>
      <c r="GR78" s="1"/>
      <c r="GS78" s="1"/>
      <c r="GT78" s="1"/>
      <c r="GU78" s="1"/>
      <c r="GV78" s="1"/>
      <c r="GW78" s="2"/>
      <c r="GX78" s="2"/>
      <c r="GY78" s="1"/>
      <c r="GZ78" s="1"/>
      <c r="HA78" s="2"/>
      <c r="HB78" s="2"/>
      <c r="HC78" s="2"/>
      <c r="HD78" s="2"/>
      <c r="HE78" s="1"/>
      <c r="HF78" s="665" t="s">
        <v>40</v>
      </c>
      <c r="HG78" s="2"/>
      <c r="HH78" s="1"/>
      <c r="HI78" s="1"/>
      <c r="HJ78" s="2"/>
      <c r="HK78" s="2"/>
      <c r="HL78" s="2"/>
      <c r="HM78" s="2"/>
      <c r="HN78" s="2"/>
      <c r="HO78" s="1"/>
      <c r="HP78" s="1"/>
      <c r="HQ78" s="5"/>
      <c r="HR78" s="5"/>
      <c r="HS78" s="1"/>
      <c r="HT78" s="1"/>
      <c r="HU78" s="1"/>
      <c r="HV78" s="1"/>
      <c r="HW78" s="1"/>
      <c r="HX78" s="1"/>
      <c r="HY78" s="1"/>
      <c r="HZ78" s="1"/>
      <c r="IA78" s="1"/>
      <c r="IB78" s="2"/>
      <c r="IC78" s="1"/>
      <c r="ID78" s="1"/>
      <c r="IE78" s="2"/>
      <c r="IF78" s="2"/>
      <c r="IG78" s="2"/>
      <c r="IH78" s="2"/>
      <c r="II78" s="1"/>
      <c r="IJ78" s="665" t="s">
        <v>40</v>
      </c>
      <c r="IK78" s="2"/>
      <c r="IL78" s="1"/>
      <c r="IM78" s="1"/>
      <c r="IN78" s="1"/>
      <c r="IO78" s="2"/>
      <c r="IP78" s="2"/>
      <c r="IQ78" s="2"/>
      <c r="IR78" s="2"/>
      <c r="IS78" s="2"/>
      <c r="IT78" s="1"/>
      <c r="IU78" s="1"/>
      <c r="IV78" s="5"/>
      <c r="IW78" s="5"/>
      <c r="IX78" s="5"/>
      <c r="IY78" s="1"/>
      <c r="IZ78" s="1"/>
      <c r="JA78" s="1"/>
      <c r="JB78" s="1"/>
      <c r="JC78" s="1"/>
      <c r="JD78" s="1"/>
      <c r="JE78" s="1"/>
      <c r="JF78" s="1"/>
      <c r="JG78" s="2"/>
      <c r="JH78" s="1"/>
      <c r="JI78" s="1"/>
      <c r="JJ78" s="2"/>
      <c r="JK78" s="2"/>
      <c r="JL78" s="2"/>
      <c r="JM78" s="2"/>
      <c r="JN78" s="1"/>
      <c r="JO78" s="979" t="s">
        <v>259</v>
      </c>
      <c r="JP78" s="2"/>
      <c r="JQ78" s="1"/>
      <c r="JR78" s="1"/>
      <c r="JS78" s="1"/>
      <c r="JT78" s="2"/>
      <c r="JU78" s="2"/>
      <c r="JV78" s="2"/>
      <c r="JW78" s="2"/>
      <c r="JX78" s="2"/>
      <c r="JY78" s="1"/>
      <c r="JZ78" s="1"/>
      <c r="KA78" s="5"/>
      <c r="KB78" s="5"/>
      <c r="KC78" s="5"/>
      <c r="KD78" s="1"/>
      <c r="KE78" s="1"/>
      <c r="KF78" s="1"/>
      <c r="KG78" s="1"/>
      <c r="KH78" s="1"/>
      <c r="KK78" s="1"/>
      <c r="KL78" s="2"/>
      <c r="KM78" s="1"/>
      <c r="KN78" s="1"/>
      <c r="KO78" s="2"/>
      <c r="KP78" s="2"/>
      <c r="KQ78" s="2"/>
      <c r="KR78" s="2"/>
      <c r="KS78" s="1"/>
      <c r="KT78" s="768" t="s">
        <v>40</v>
      </c>
      <c r="KU78" s="2"/>
      <c r="KV78" s="1"/>
      <c r="KW78" s="1"/>
      <c r="KX78" s="1"/>
      <c r="KY78" s="2"/>
      <c r="KZ78" s="2"/>
      <c r="LA78" s="2"/>
      <c r="LB78" s="2"/>
      <c r="LC78" s="2"/>
      <c r="LD78" s="1"/>
      <c r="LE78" s="1"/>
      <c r="LF78" s="5"/>
      <c r="LG78" s="5"/>
      <c r="LH78" s="5"/>
      <c r="LI78" s="1"/>
      <c r="LJ78" s="1"/>
      <c r="LK78" s="1"/>
      <c r="LL78" s="1"/>
      <c r="LM78" s="1"/>
      <c r="LN78" s="767"/>
      <c r="LY78" s="1189" t="s">
        <v>40</v>
      </c>
      <c r="MT78" s="1191"/>
      <c r="MU78" s="1191"/>
      <c r="MV78" s="1191"/>
      <c r="MW78" s="1191"/>
      <c r="MX78" s="1191"/>
      <c r="MY78" s="1191"/>
      <c r="MZ78" s="1191"/>
      <c r="NA78" s="1191"/>
      <c r="NB78" s="1191"/>
      <c r="NC78" s="1191"/>
      <c r="ND78" s="1191"/>
      <c r="NE78" s="1191"/>
      <c r="NF78" s="1191"/>
      <c r="NG78" s="1191"/>
      <c r="NH78" s="1191"/>
      <c r="NI78" s="1191"/>
      <c r="NJ78" s="1191"/>
      <c r="NK78" s="1191"/>
      <c r="NL78" s="1191"/>
      <c r="NM78" s="1191"/>
      <c r="NN78" s="1191"/>
      <c r="NO78" s="1191"/>
      <c r="NP78" s="1191"/>
      <c r="NQ78" s="1191"/>
      <c r="NR78" s="1191"/>
      <c r="NS78" s="1191"/>
      <c r="NT78" s="1191"/>
      <c r="NU78" s="1191"/>
      <c r="NV78" s="1191"/>
      <c r="NW78" s="1191"/>
      <c r="NX78" s="1191"/>
    </row>
    <row r="79" spans="1:388" s="663" customFormat="1" ht="15.75" hidden="1" customHeight="1">
      <c r="A79" s="989"/>
      <c r="B79" s="1"/>
      <c r="C79" s="1"/>
      <c r="D79" s="2"/>
      <c r="E79" s="2"/>
      <c r="F79" s="2"/>
      <c r="G79" s="2"/>
      <c r="H79" s="1"/>
      <c r="I79" s="990" t="s">
        <v>40</v>
      </c>
      <c r="J79" s="2"/>
      <c r="K79" s="1"/>
      <c r="L79" s="1"/>
      <c r="M79" s="1"/>
      <c r="N79" s="2"/>
      <c r="O79" s="2"/>
      <c r="P79" s="2"/>
      <c r="Q79" s="2"/>
      <c r="R79" s="2"/>
      <c r="S79" s="1"/>
      <c r="T79" s="1"/>
      <c r="U79" s="5"/>
      <c r="V79" s="5"/>
      <c r="W79" s="5"/>
      <c r="X79" s="1"/>
      <c r="Y79" s="1"/>
      <c r="Z79" s="1"/>
      <c r="AA79" s="1"/>
      <c r="AB79" s="1"/>
      <c r="AC79" s="2"/>
      <c r="AD79" s="2"/>
      <c r="AE79" s="2"/>
      <c r="AF79" s="1"/>
      <c r="AG79" s="1"/>
      <c r="AH79" s="2"/>
      <c r="AI79" s="2"/>
      <c r="AJ79" s="1"/>
      <c r="AK79" s="2"/>
      <c r="AL79" s="1"/>
      <c r="AM79" s="665" t="s">
        <v>40</v>
      </c>
      <c r="AN79" s="2"/>
      <c r="AO79" s="1"/>
      <c r="AP79" s="2"/>
      <c r="AQ79" s="2"/>
      <c r="AR79" s="2"/>
      <c r="AS79" s="2"/>
      <c r="AT79" s="2"/>
      <c r="AU79" s="2"/>
      <c r="AV79" s="2"/>
      <c r="AW79" s="1"/>
      <c r="AX79" s="5"/>
      <c r="AY79" s="5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2"/>
      <c r="BK79" s="2"/>
      <c r="BL79" s="1"/>
      <c r="BM79" s="2"/>
      <c r="BN79" s="1"/>
      <c r="BO79" s="665" t="s">
        <v>40</v>
      </c>
      <c r="BP79" s="2"/>
      <c r="BQ79" s="1"/>
      <c r="BR79" s="2"/>
      <c r="BS79" s="2"/>
      <c r="BT79" s="2"/>
      <c r="BU79" s="2"/>
      <c r="BV79" s="2"/>
      <c r="BW79" s="2"/>
      <c r="BX79" s="2"/>
      <c r="BY79" s="1"/>
      <c r="BZ79" s="1"/>
      <c r="CA79" s="5"/>
      <c r="CB79" s="5"/>
      <c r="CC79" s="1"/>
      <c r="CD79" s="1"/>
      <c r="CE79" s="1"/>
      <c r="CF79" s="1"/>
      <c r="CG79" s="1"/>
      <c r="CH79" s="1"/>
      <c r="CJ79" s="1"/>
      <c r="CK79" s="1"/>
      <c r="CL79" s="1"/>
      <c r="CM79" s="2"/>
      <c r="CN79" s="2"/>
      <c r="CO79" s="1"/>
      <c r="CP79" s="2"/>
      <c r="CQ79" s="1"/>
      <c r="CR79" s="665" t="s">
        <v>40</v>
      </c>
      <c r="CS79" s="2"/>
      <c r="CT79" s="1"/>
      <c r="CU79" s="2"/>
      <c r="CV79" s="2"/>
      <c r="CW79" s="2"/>
      <c r="CX79" s="2"/>
      <c r="CY79" s="2"/>
      <c r="CZ79" s="2"/>
      <c r="DA79" s="2"/>
      <c r="DB79" s="1"/>
      <c r="DC79" s="1"/>
      <c r="DD79" s="5"/>
      <c r="DE79" s="5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2"/>
      <c r="DQ79" s="2"/>
      <c r="DR79" s="1"/>
      <c r="DS79" s="2"/>
      <c r="DT79" s="1"/>
      <c r="DU79" s="665" t="s">
        <v>40</v>
      </c>
      <c r="DV79" s="2"/>
      <c r="DW79" s="1"/>
      <c r="DX79" s="2"/>
      <c r="DY79" s="2"/>
      <c r="DZ79" s="2"/>
      <c r="EA79" s="2"/>
      <c r="EB79" s="2"/>
      <c r="EC79" s="2"/>
      <c r="ED79" s="2"/>
      <c r="EE79" s="1"/>
      <c r="EF79" s="1"/>
      <c r="EG79" s="5"/>
      <c r="EH79" s="5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2"/>
      <c r="ET79" s="2"/>
      <c r="EU79" s="1"/>
      <c r="EV79" s="2"/>
      <c r="EW79" s="1"/>
      <c r="EX79" s="665" t="s">
        <v>40</v>
      </c>
      <c r="EY79" s="2"/>
      <c r="EZ79" s="1"/>
      <c r="FA79" s="2"/>
      <c r="FB79" s="2"/>
      <c r="FC79" s="2"/>
      <c r="FD79" s="2"/>
      <c r="FE79" s="2"/>
      <c r="FF79" s="2"/>
      <c r="FG79" s="2"/>
      <c r="FH79" s="1"/>
      <c r="FI79" s="1"/>
      <c r="FJ79" s="5"/>
      <c r="FK79" s="5"/>
      <c r="FL79" s="1"/>
      <c r="FM79" s="1"/>
      <c r="FN79" s="1"/>
      <c r="FO79" s="1"/>
      <c r="FP79" s="1"/>
      <c r="FQ79" s="1"/>
      <c r="FR79" s="1"/>
      <c r="FS79" s="1"/>
      <c r="FT79" s="2"/>
      <c r="FU79" s="1"/>
      <c r="FV79" s="1"/>
      <c r="FW79" s="2"/>
      <c r="FX79" s="2"/>
      <c r="FY79" s="2"/>
      <c r="FZ79" s="2"/>
      <c r="GA79" s="1"/>
      <c r="GB79" s="665" t="s">
        <v>40</v>
      </c>
      <c r="GC79" s="2"/>
      <c r="GD79" s="1"/>
      <c r="GE79" s="2"/>
      <c r="GF79" s="2"/>
      <c r="GG79" s="2"/>
      <c r="GH79" s="2"/>
      <c r="GI79" s="2"/>
      <c r="GJ79" s="2"/>
      <c r="GK79" s="2"/>
      <c r="GL79" s="1"/>
      <c r="GM79" s="1"/>
      <c r="GN79" s="5"/>
      <c r="GO79" s="5"/>
      <c r="GP79" s="1"/>
      <c r="GQ79" s="1"/>
      <c r="GR79" s="1"/>
      <c r="GS79" s="1"/>
      <c r="GT79" s="1"/>
      <c r="GU79" s="1"/>
      <c r="GV79" s="1"/>
      <c r="GW79" s="2"/>
      <c r="GX79" s="2"/>
      <c r="GY79" s="1"/>
      <c r="GZ79" s="1"/>
      <c r="HA79" s="2"/>
      <c r="HB79" s="2"/>
      <c r="HC79" s="2"/>
      <c r="HD79" s="2"/>
      <c r="HE79" s="1"/>
      <c r="HF79" s="665" t="s">
        <v>40</v>
      </c>
      <c r="HG79" s="2"/>
      <c r="HH79" s="1"/>
      <c r="HI79" s="1"/>
      <c r="HJ79" s="2"/>
      <c r="HK79" s="2"/>
      <c r="HL79" s="2"/>
      <c r="HM79" s="2"/>
      <c r="HN79" s="2"/>
      <c r="HO79" s="1"/>
      <c r="HP79" s="1"/>
      <c r="HQ79" s="5"/>
      <c r="HR79" s="5"/>
      <c r="HS79" s="1"/>
      <c r="HT79" s="1"/>
      <c r="HU79" s="1"/>
      <c r="HV79" s="1"/>
      <c r="HW79" s="1"/>
      <c r="HX79" s="1"/>
      <c r="HY79" s="1"/>
      <c r="HZ79" s="1"/>
      <c r="IA79" s="1"/>
      <c r="IB79" s="2"/>
      <c r="IC79" s="1"/>
      <c r="ID79" s="1"/>
      <c r="IE79" s="2"/>
      <c r="IF79" s="2"/>
      <c r="IG79" s="2"/>
      <c r="IH79" s="2"/>
      <c r="II79" s="1"/>
      <c r="IJ79" s="665" t="s">
        <v>40</v>
      </c>
      <c r="IK79" s="2"/>
      <c r="IL79" s="1"/>
      <c r="IM79" s="1"/>
      <c r="IN79" s="1"/>
      <c r="IO79" s="2"/>
      <c r="IP79" s="2"/>
      <c r="IQ79" s="2"/>
      <c r="IR79" s="2"/>
      <c r="IS79" s="2"/>
      <c r="IT79" s="1"/>
      <c r="IU79" s="1"/>
      <c r="IV79" s="5"/>
      <c r="IW79" s="5"/>
      <c r="IX79" s="5"/>
      <c r="IY79" s="1"/>
      <c r="IZ79" s="1"/>
      <c r="JA79" s="1"/>
      <c r="JB79" s="1"/>
      <c r="JC79" s="1"/>
      <c r="JD79" s="1"/>
      <c r="JE79" s="1"/>
      <c r="JF79" s="1"/>
      <c r="JG79" s="2"/>
      <c r="JH79" s="1"/>
      <c r="JI79" s="1"/>
      <c r="JJ79" s="2"/>
      <c r="JK79" s="2"/>
      <c r="JL79" s="2"/>
      <c r="JM79" s="2"/>
      <c r="JN79" s="1"/>
      <c r="JO79" s="979" t="s">
        <v>547</v>
      </c>
      <c r="JP79" s="2"/>
      <c r="JQ79" s="1"/>
      <c r="JR79" s="1"/>
      <c r="JS79" s="1"/>
      <c r="JT79" s="2"/>
      <c r="JU79" s="2"/>
      <c r="JV79" s="2"/>
      <c r="JW79" s="2"/>
      <c r="JX79" s="2"/>
      <c r="JY79" s="1"/>
      <c r="JZ79" s="1"/>
      <c r="KA79" s="5"/>
      <c r="KB79" s="5"/>
      <c r="KC79" s="5"/>
      <c r="KD79" s="1"/>
      <c r="KE79" s="1"/>
      <c r="KF79" s="1"/>
      <c r="KG79" s="1"/>
      <c r="KH79" s="1"/>
      <c r="KK79" s="1"/>
      <c r="KL79" s="2"/>
      <c r="KM79" s="1"/>
      <c r="KN79" s="1"/>
      <c r="KO79" s="2"/>
      <c r="KP79" s="2"/>
      <c r="KQ79" s="2"/>
      <c r="KR79" s="2"/>
      <c r="KS79" s="1"/>
      <c r="KT79" s="768" t="s">
        <v>40</v>
      </c>
      <c r="KU79" s="2"/>
      <c r="KV79" s="1"/>
      <c r="KW79" s="1"/>
      <c r="KX79" s="1"/>
      <c r="KY79" s="2"/>
      <c r="KZ79" s="2"/>
      <c r="LA79" s="2"/>
      <c r="LB79" s="2"/>
      <c r="LC79" s="2"/>
      <c r="LD79" s="1"/>
      <c r="LE79" s="1"/>
      <c r="LF79" s="5"/>
      <c r="LG79" s="5"/>
      <c r="LH79" s="5"/>
      <c r="LI79" s="1"/>
      <c r="LJ79" s="1"/>
      <c r="LK79" s="1"/>
      <c r="LL79" s="1"/>
      <c r="LM79" s="1"/>
      <c r="LN79" s="767"/>
      <c r="LY79" s="1189" t="s">
        <v>40</v>
      </c>
      <c r="MT79" s="1191"/>
      <c r="MU79" s="1191"/>
      <c r="MV79" s="1191"/>
      <c r="MW79" s="1191"/>
      <c r="MX79" s="1191"/>
      <c r="MY79" s="1191"/>
      <c r="MZ79" s="1191"/>
      <c r="NA79" s="1191"/>
      <c r="NB79" s="1191"/>
      <c r="NC79" s="1191"/>
      <c r="ND79" s="1191"/>
      <c r="NE79" s="1191"/>
      <c r="NF79" s="1191"/>
      <c r="NG79" s="1191"/>
      <c r="NH79" s="1191"/>
      <c r="NI79" s="1191"/>
      <c r="NJ79" s="1191"/>
      <c r="NK79" s="1191"/>
      <c r="NL79" s="1191"/>
      <c r="NM79" s="1191"/>
      <c r="NN79" s="1191"/>
      <c r="NO79" s="1191"/>
      <c r="NP79" s="1191"/>
      <c r="NQ79" s="1191"/>
      <c r="NR79" s="1191"/>
      <c r="NS79" s="1191"/>
      <c r="NT79" s="1191"/>
      <c r="NU79" s="1191"/>
      <c r="NV79" s="1191"/>
      <c r="NW79" s="1191"/>
      <c r="NX79" s="1191"/>
    </row>
    <row r="80" spans="1:388" s="663" customFormat="1" ht="15.75" hidden="1" customHeight="1">
      <c r="A80" s="989"/>
      <c r="B80" s="1"/>
      <c r="C80" s="1"/>
      <c r="D80" s="2"/>
      <c r="E80" s="2"/>
      <c r="F80" s="2"/>
      <c r="G80" s="2"/>
      <c r="H80" s="1"/>
      <c r="I80" s="990" t="s">
        <v>40</v>
      </c>
      <c r="J80" s="2"/>
      <c r="K80" s="1"/>
      <c r="L80" s="1"/>
      <c r="M80" s="1"/>
      <c r="N80" s="2"/>
      <c r="O80" s="2"/>
      <c r="P80" s="2"/>
      <c r="Q80" s="2"/>
      <c r="R80" s="2"/>
      <c r="S80" s="1"/>
      <c r="T80" s="1"/>
      <c r="U80" s="5"/>
      <c r="V80" s="5"/>
      <c r="W80" s="5"/>
      <c r="X80" s="1"/>
      <c r="Y80" s="1"/>
      <c r="Z80" s="1"/>
      <c r="AA80" s="1"/>
      <c r="AB80" s="1"/>
      <c r="AC80" s="2"/>
      <c r="AD80" s="2"/>
      <c r="AE80" s="2"/>
      <c r="AF80" s="1"/>
      <c r="AG80" s="1"/>
      <c r="AH80" s="2"/>
      <c r="AI80" s="2"/>
      <c r="AJ80" s="1"/>
      <c r="AK80" s="2"/>
      <c r="AL80" s="1"/>
      <c r="AM80" s="665" t="s">
        <v>40</v>
      </c>
      <c r="AN80" s="2"/>
      <c r="AO80" s="1"/>
      <c r="AP80" s="2"/>
      <c r="AQ80" s="2"/>
      <c r="AR80" s="2"/>
      <c r="AS80" s="2"/>
      <c r="AT80" s="2"/>
      <c r="AU80" s="2"/>
      <c r="AV80" s="2"/>
      <c r="AW80" s="1"/>
      <c r="AX80" s="5"/>
      <c r="AY80" s="5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2"/>
      <c r="BK80" s="2"/>
      <c r="BL80" s="1"/>
      <c r="BM80" s="2"/>
      <c r="BN80" s="1"/>
      <c r="BO80" s="665" t="s">
        <v>40</v>
      </c>
      <c r="BP80" s="2"/>
      <c r="BQ80" s="1"/>
      <c r="BR80" s="2"/>
      <c r="BS80" s="2"/>
      <c r="BT80" s="2"/>
      <c r="BU80" s="2"/>
      <c r="BV80" s="2"/>
      <c r="BW80" s="2"/>
      <c r="BX80" s="2"/>
      <c r="BY80" s="1"/>
      <c r="BZ80" s="1"/>
      <c r="CA80" s="5"/>
      <c r="CB80" s="5"/>
      <c r="CC80" s="1"/>
      <c r="CD80" s="1"/>
      <c r="CE80" s="1"/>
      <c r="CF80" s="1"/>
      <c r="CG80" s="1"/>
      <c r="CH80" s="1"/>
      <c r="CJ80" s="1"/>
      <c r="CK80" s="1"/>
      <c r="CL80" s="1"/>
      <c r="CM80" s="2"/>
      <c r="CN80" s="2"/>
      <c r="CO80" s="1"/>
      <c r="CP80" s="2"/>
      <c r="CQ80" s="1"/>
      <c r="CR80" s="665" t="s">
        <v>40</v>
      </c>
      <c r="CS80" s="2"/>
      <c r="CT80" s="1"/>
      <c r="CU80" s="2"/>
      <c r="CV80" s="2"/>
      <c r="CW80" s="2"/>
      <c r="CX80" s="2"/>
      <c r="CY80" s="2"/>
      <c r="CZ80" s="2"/>
      <c r="DA80" s="2"/>
      <c r="DB80" s="1"/>
      <c r="DC80" s="1"/>
      <c r="DD80" s="5"/>
      <c r="DE80" s="5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2"/>
      <c r="DQ80" s="2"/>
      <c r="DR80" s="1"/>
      <c r="DS80" s="2"/>
      <c r="DT80" s="1"/>
      <c r="DU80" s="665" t="s">
        <v>40</v>
      </c>
      <c r="DV80" s="2"/>
      <c r="DW80" s="1"/>
      <c r="DX80" s="2"/>
      <c r="DY80" s="2"/>
      <c r="DZ80" s="2"/>
      <c r="EA80" s="2"/>
      <c r="EB80" s="2"/>
      <c r="EC80" s="2"/>
      <c r="ED80" s="2"/>
      <c r="EE80" s="1"/>
      <c r="EF80" s="1"/>
      <c r="EG80" s="5"/>
      <c r="EH80" s="5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2"/>
      <c r="ET80" s="2"/>
      <c r="EU80" s="1"/>
      <c r="EV80" s="2"/>
      <c r="EW80" s="1"/>
      <c r="EX80" s="665" t="s">
        <v>40</v>
      </c>
      <c r="EY80" s="2"/>
      <c r="EZ80" s="1"/>
      <c r="FA80" s="2"/>
      <c r="FB80" s="2"/>
      <c r="FC80" s="2"/>
      <c r="FD80" s="2"/>
      <c r="FE80" s="2"/>
      <c r="FF80" s="2"/>
      <c r="FG80" s="2"/>
      <c r="FH80" s="1"/>
      <c r="FI80" s="1"/>
      <c r="FJ80" s="5"/>
      <c r="FK80" s="5"/>
      <c r="FL80" s="1"/>
      <c r="FM80" s="1"/>
      <c r="FN80" s="1"/>
      <c r="FO80" s="1"/>
      <c r="FP80" s="1"/>
      <c r="FQ80" s="1"/>
      <c r="FR80" s="1"/>
      <c r="FS80" s="1"/>
      <c r="FT80" s="2"/>
      <c r="FU80" s="1"/>
      <c r="FV80" s="1"/>
      <c r="FW80" s="2"/>
      <c r="FX80" s="2"/>
      <c r="FY80" s="2"/>
      <c r="FZ80" s="2"/>
      <c r="GA80" s="1"/>
      <c r="GB80" s="665" t="s">
        <v>40</v>
      </c>
      <c r="GC80" s="2"/>
      <c r="GD80" s="1"/>
      <c r="GE80" s="2"/>
      <c r="GF80" s="2"/>
      <c r="GG80" s="2"/>
      <c r="GH80" s="2"/>
      <c r="GI80" s="2"/>
      <c r="GJ80" s="2"/>
      <c r="GK80" s="2"/>
      <c r="GL80" s="1"/>
      <c r="GM80" s="1"/>
      <c r="GN80" s="5"/>
      <c r="GO80" s="5"/>
      <c r="GP80" s="1"/>
      <c r="GQ80" s="1"/>
      <c r="GR80" s="1"/>
      <c r="GS80" s="1"/>
      <c r="GT80" s="1"/>
      <c r="GU80" s="1"/>
      <c r="GV80" s="1"/>
      <c r="GW80" s="2"/>
      <c r="GX80" s="2"/>
      <c r="GY80" s="1"/>
      <c r="GZ80" s="1"/>
      <c r="HA80" s="2"/>
      <c r="HB80" s="2"/>
      <c r="HC80" s="2"/>
      <c r="HD80" s="2"/>
      <c r="HE80" s="1"/>
      <c r="HF80" s="665" t="s">
        <v>40</v>
      </c>
      <c r="HG80" s="2"/>
      <c r="HH80" s="1"/>
      <c r="HI80" s="1"/>
      <c r="HJ80" s="2"/>
      <c r="HK80" s="2"/>
      <c r="HL80" s="2"/>
      <c r="HM80" s="2"/>
      <c r="HN80" s="2"/>
      <c r="HO80" s="1"/>
      <c r="HP80" s="1"/>
      <c r="HQ80" s="5"/>
      <c r="HR80" s="5"/>
      <c r="HS80" s="1"/>
      <c r="HT80" s="1"/>
      <c r="HU80" s="1"/>
      <c r="HV80" s="1"/>
      <c r="HW80" s="1"/>
      <c r="HX80" s="1"/>
      <c r="HY80" s="1"/>
      <c r="HZ80" s="1"/>
      <c r="IA80" s="1"/>
      <c r="IB80" s="2"/>
      <c r="IC80" s="1"/>
      <c r="ID80" s="1"/>
      <c r="IE80" s="2"/>
      <c r="IF80" s="2"/>
      <c r="IG80" s="2"/>
      <c r="IH80" s="2"/>
      <c r="II80" s="1"/>
      <c r="IJ80" s="665" t="s">
        <v>40</v>
      </c>
      <c r="IK80" s="2"/>
      <c r="IL80" s="1"/>
      <c r="IM80" s="1"/>
      <c r="IN80" s="1"/>
      <c r="IO80" s="2"/>
      <c r="IP80" s="2"/>
      <c r="IQ80" s="2"/>
      <c r="IR80" s="2"/>
      <c r="IS80" s="2"/>
      <c r="IT80" s="1"/>
      <c r="IU80" s="1"/>
      <c r="IV80" s="5"/>
      <c r="IW80" s="5"/>
      <c r="IX80" s="5"/>
      <c r="IY80" s="1"/>
      <c r="IZ80" s="1"/>
      <c r="JA80" s="1"/>
      <c r="JB80" s="1"/>
      <c r="JC80" s="1"/>
      <c r="JD80" s="1"/>
      <c r="JE80" s="1"/>
      <c r="JF80" s="1"/>
      <c r="JG80" s="2"/>
      <c r="JH80" s="1"/>
      <c r="JI80" s="1"/>
      <c r="JJ80" s="2"/>
      <c r="JK80" s="2"/>
      <c r="JL80" s="2"/>
      <c r="JM80" s="2"/>
      <c r="JN80" s="1"/>
      <c r="JO80" s="979" t="s">
        <v>525</v>
      </c>
      <c r="JP80" s="2"/>
      <c r="JQ80" s="1"/>
      <c r="JR80" s="1"/>
      <c r="JS80" s="1"/>
      <c r="JT80" s="2"/>
      <c r="JU80" s="2"/>
      <c r="JV80" s="2"/>
      <c r="JW80" s="2"/>
      <c r="JX80" s="2"/>
      <c r="JY80" s="1"/>
      <c r="JZ80" s="1"/>
      <c r="KA80" s="5"/>
      <c r="KB80" s="5"/>
      <c r="KC80" s="5"/>
      <c r="KD80" s="1"/>
      <c r="KE80" s="1"/>
      <c r="KF80" s="1"/>
      <c r="KG80" s="1"/>
      <c r="KH80" s="1"/>
      <c r="KK80" s="1"/>
      <c r="KL80" s="2"/>
      <c r="KM80" s="1"/>
      <c r="KN80" s="1"/>
      <c r="KO80" s="2"/>
      <c r="KP80" s="2"/>
      <c r="KQ80" s="2"/>
      <c r="KR80" s="2"/>
      <c r="KS80" s="1"/>
      <c r="KT80" s="768" t="s">
        <v>40</v>
      </c>
      <c r="KU80" s="2"/>
      <c r="KV80" s="1"/>
      <c r="KW80" s="1"/>
      <c r="KX80" s="1"/>
      <c r="KY80" s="2"/>
      <c r="KZ80" s="2"/>
      <c r="LA80" s="2"/>
      <c r="LB80" s="2"/>
      <c r="LC80" s="2"/>
      <c r="LD80" s="1"/>
      <c r="LE80" s="1"/>
      <c r="LF80" s="5"/>
      <c r="LG80" s="5"/>
      <c r="LH80" s="5"/>
      <c r="LI80" s="1"/>
      <c r="LJ80" s="1"/>
      <c r="LK80" s="1"/>
      <c r="LL80" s="1"/>
      <c r="LM80" s="1"/>
      <c r="LN80" s="767"/>
      <c r="LY80" s="1189" t="s">
        <v>40</v>
      </c>
      <c r="MT80" s="1191"/>
      <c r="MU80" s="1191"/>
      <c r="MV80" s="1191"/>
      <c r="MW80" s="1191"/>
      <c r="MX80" s="1191"/>
      <c r="MY80" s="1191"/>
      <c r="MZ80" s="1191"/>
      <c r="NA80" s="1191"/>
      <c r="NB80" s="1191"/>
      <c r="NC80" s="1191"/>
      <c r="ND80" s="1191"/>
      <c r="NE80" s="1191"/>
      <c r="NF80" s="1191"/>
      <c r="NG80" s="1191"/>
      <c r="NH80" s="1191"/>
      <c r="NI80" s="1191"/>
      <c r="NJ80" s="1191"/>
      <c r="NK80" s="1191"/>
      <c r="NL80" s="1191"/>
      <c r="NM80" s="1191"/>
      <c r="NN80" s="1191"/>
      <c r="NO80" s="1191"/>
      <c r="NP80" s="1191"/>
      <c r="NQ80" s="1191"/>
      <c r="NR80" s="1191"/>
      <c r="NS80" s="1191"/>
      <c r="NT80" s="1191"/>
      <c r="NU80" s="1191"/>
      <c r="NV80" s="1191"/>
      <c r="NW80" s="1191"/>
      <c r="NX80" s="1191"/>
    </row>
    <row r="81" spans="1:388" s="663" customFormat="1" ht="15.75" hidden="1" customHeight="1">
      <c r="A81" s="989"/>
      <c r="B81" s="1"/>
      <c r="C81" s="1"/>
      <c r="D81" s="2"/>
      <c r="E81" s="2"/>
      <c r="F81" s="2"/>
      <c r="G81" s="2"/>
      <c r="H81" s="1"/>
      <c r="I81" s="990" t="s">
        <v>40</v>
      </c>
      <c r="J81" s="2"/>
      <c r="K81" s="1"/>
      <c r="L81" s="1"/>
      <c r="M81" s="1"/>
      <c r="N81" s="2"/>
      <c r="O81" s="2"/>
      <c r="P81" s="2"/>
      <c r="Q81" s="2"/>
      <c r="R81" s="2"/>
      <c r="S81" s="1"/>
      <c r="T81" s="1"/>
      <c r="U81" s="5"/>
      <c r="V81" s="5"/>
      <c r="W81" s="5"/>
      <c r="X81" s="1"/>
      <c r="Y81" s="1"/>
      <c r="Z81" s="1"/>
      <c r="AA81" s="1"/>
      <c r="AB81" s="1"/>
      <c r="AC81" s="2"/>
      <c r="AD81" s="2"/>
      <c r="AE81" s="2"/>
      <c r="AF81" s="1"/>
      <c r="AG81" s="1"/>
      <c r="AH81" s="2"/>
      <c r="AI81" s="2"/>
      <c r="AJ81" s="1"/>
      <c r="AK81" s="2"/>
      <c r="AL81" s="1"/>
      <c r="AM81" s="665" t="s">
        <v>40</v>
      </c>
      <c r="AN81" s="2"/>
      <c r="AO81" s="1"/>
      <c r="AP81" s="2"/>
      <c r="AQ81" s="2"/>
      <c r="AR81" s="2"/>
      <c r="AS81" s="2"/>
      <c r="AT81" s="2"/>
      <c r="AU81" s="2"/>
      <c r="AV81" s="2"/>
      <c r="AW81" s="1"/>
      <c r="AX81" s="5"/>
      <c r="AY81" s="5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2"/>
      <c r="BK81" s="2"/>
      <c r="BL81" s="1"/>
      <c r="BM81" s="2"/>
      <c r="BN81" s="1"/>
      <c r="BO81" s="665" t="s">
        <v>40</v>
      </c>
      <c r="BP81" s="2"/>
      <c r="BQ81" s="1"/>
      <c r="BR81" s="2"/>
      <c r="BS81" s="2"/>
      <c r="BT81" s="2"/>
      <c r="BU81" s="2"/>
      <c r="BV81" s="2"/>
      <c r="BW81" s="2"/>
      <c r="BX81" s="2"/>
      <c r="BY81" s="1"/>
      <c r="BZ81" s="1"/>
      <c r="CA81" s="5"/>
      <c r="CB81" s="5"/>
      <c r="CC81" s="1"/>
      <c r="CD81" s="1"/>
      <c r="CE81" s="1"/>
      <c r="CF81" s="1"/>
      <c r="CG81" s="1"/>
      <c r="CH81" s="1"/>
      <c r="CJ81" s="1"/>
      <c r="CK81" s="1"/>
      <c r="CL81" s="1"/>
      <c r="CM81" s="2"/>
      <c r="CN81" s="2"/>
      <c r="CO81" s="1"/>
      <c r="CP81" s="2"/>
      <c r="CQ81" s="1"/>
      <c r="CR81" s="665" t="s">
        <v>40</v>
      </c>
      <c r="CS81" s="2"/>
      <c r="CT81" s="1"/>
      <c r="CU81" s="2"/>
      <c r="CV81" s="2"/>
      <c r="CW81" s="2"/>
      <c r="CX81" s="2"/>
      <c r="CY81" s="2"/>
      <c r="CZ81" s="2"/>
      <c r="DA81" s="2"/>
      <c r="DB81" s="1"/>
      <c r="DC81" s="1"/>
      <c r="DD81" s="5"/>
      <c r="DE81" s="5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2"/>
      <c r="DQ81" s="2"/>
      <c r="DR81" s="1"/>
      <c r="DS81" s="2"/>
      <c r="DT81" s="1"/>
      <c r="DU81" s="665" t="s">
        <v>40</v>
      </c>
      <c r="DV81" s="2"/>
      <c r="DW81" s="1"/>
      <c r="DX81" s="2"/>
      <c r="DY81" s="2"/>
      <c r="DZ81" s="2"/>
      <c r="EA81" s="2"/>
      <c r="EB81" s="2"/>
      <c r="EC81" s="2"/>
      <c r="ED81" s="2"/>
      <c r="EE81" s="1"/>
      <c r="EF81" s="1"/>
      <c r="EG81" s="5"/>
      <c r="EH81" s="5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2"/>
      <c r="ET81" s="2"/>
      <c r="EU81" s="1"/>
      <c r="EV81" s="2"/>
      <c r="EW81" s="1"/>
      <c r="EX81" s="665" t="s">
        <v>40</v>
      </c>
      <c r="EY81" s="2"/>
      <c r="EZ81" s="1"/>
      <c r="FA81" s="2"/>
      <c r="FB81" s="2"/>
      <c r="FC81" s="2"/>
      <c r="FD81" s="2"/>
      <c r="FE81" s="2"/>
      <c r="FF81" s="2"/>
      <c r="FG81" s="2"/>
      <c r="FH81" s="1"/>
      <c r="FI81" s="1"/>
      <c r="FJ81" s="5"/>
      <c r="FK81" s="5"/>
      <c r="FL81" s="1"/>
      <c r="FM81" s="1"/>
      <c r="FN81" s="1"/>
      <c r="FO81" s="1"/>
      <c r="FP81" s="1"/>
      <c r="FQ81" s="1"/>
      <c r="FR81" s="1"/>
      <c r="FS81" s="1"/>
      <c r="FT81" s="2"/>
      <c r="FU81" s="1"/>
      <c r="FV81" s="1"/>
      <c r="FW81" s="2"/>
      <c r="FX81" s="2"/>
      <c r="FY81" s="2"/>
      <c r="FZ81" s="2"/>
      <c r="GA81" s="1"/>
      <c r="GB81" s="665" t="s">
        <v>40</v>
      </c>
      <c r="GC81" s="2"/>
      <c r="GD81" s="1"/>
      <c r="GE81" s="2"/>
      <c r="GF81" s="2"/>
      <c r="GG81" s="2"/>
      <c r="GH81" s="2"/>
      <c r="GI81" s="2"/>
      <c r="GJ81" s="2"/>
      <c r="GK81" s="2"/>
      <c r="GL81" s="1"/>
      <c r="GM81" s="1"/>
      <c r="GN81" s="5"/>
      <c r="GO81" s="5"/>
      <c r="GP81" s="1"/>
      <c r="GQ81" s="1"/>
      <c r="GR81" s="1"/>
      <c r="GS81" s="1"/>
      <c r="GT81" s="1"/>
      <c r="GU81" s="1"/>
      <c r="GV81" s="1"/>
      <c r="GW81" s="2"/>
      <c r="GX81" s="2"/>
      <c r="GY81" s="1"/>
      <c r="GZ81" s="1"/>
      <c r="HA81" s="2"/>
      <c r="HB81" s="2"/>
      <c r="HC81" s="2"/>
      <c r="HD81" s="2"/>
      <c r="HE81" s="1"/>
      <c r="HF81" s="665" t="s">
        <v>40</v>
      </c>
      <c r="HG81" s="2"/>
      <c r="HH81" s="1"/>
      <c r="HI81" s="1"/>
      <c r="HJ81" s="2"/>
      <c r="HK81" s="2"/>
      <c r="HL81" s="2"/>
      <c r="HM81" s="2"/>
      <c r="HN81" s="2"/>
      <c r="HO81" s="1"/>
      <c r="HP81" s="1"/>
      <c r="HQ81" s="5"/>
      <c r="HR81" s="5"/>
      <c r="HS81" s="1"/>
      <c r="HT81" s="1"/>
      <c r="HU81" s="1"/>
      <c r="HV81" s="1"/>
      <c r="HW81" s="1"/>
      <c r="HX81" s="1"/>
      <c r="HY81" s="1"/>
      <c r="HZ81" s="1"/>
      <c r="IA81" s="1"/>
      <c r="IB81" s="2"/>
      <c r="IC81" s="1"/>
      <c r="ID81" s="1"/>
      <c r="IE81" s="2"/>
      <c r="IF81" s="2"/>
      <c r="IG81" s="2"/>
      <c r="IH81" s="2"/>
      <c r="II81" s="1"/>
      <c r="IJ81" s="665" t="s">
        <v>40</v>
      </c>
      <c r="IK81" s="2"/>
      <c r="IL81" s="1"/>
      <c r="IM81" s="1"/>
      <c r="IN81" s="1"/>
      <c r="IO81" s="2"/>
      <c r="IP81" s="2"/>
      <c r="IQ81" s="2"/>
      <c r="IR81" s="2"/>
      <c r="IS81" s="2"/>
      <c r="IT81" s="1"/>
      <c r="IU81" s="1"/>
      <c r="IV81" s="5"/>
      <c r="IW81" s="5"/>
      <c r="IX81" s="5"/>
      <c r="IY81" s="1"/>
      <c r="IZ81" s="1"/>
      <c r="JA81" s="1"/>
      <c r="JB81" s="1"/>
      <c r="JC81" s="1"/>
      <c r="JD81" s="1"/>
      <c r="JE81" s="1"/>
      <c r="JF81" s="1"/>
      <c r="JG81" s="2"/>
      <c r="JH81" s="1"/>
      <c r="JI81" s="1"/>
      <c r="JJ81" s="2"/>
      <c r="JK81" s="2"/>
      <c r="JL81" s="2"/>
      <c r="JM81" s="2"/>
      <c r="JN81" s="1"/>
      <c r="JO81" s="979" t="s">
        <v>267</v>
      </c>
      <c r="JP81" s="2"/>
      <c r="JQ81" s="1"/>
      <c r="JR81" s="1"/>
      <c r="JS81" s="1"/>
      <c r="JT81" s="2"/>
      <c r="JU81" s="2"/>
      <c r="JV81" s="2"/>
      <c r="JW81" s="2"/>
      <c r="JX81" s="2"/>
      <c r="JY81" s="1"/>
      <c r="JZ81" s="1"/>
      <c r="KA81" s="5"/>
      <c r="KB81" s="5"/>
      <c r="KC81" s="5"/>
      <c r="KD81" s="1"/>
      <c r="KE81" s="1"/>
      <c r="KF81" s="1"/>
      <c r="KG81" s="1"/>
      <c r="KH81" s="1"/>
      <c r="KK81" s="1"/>
      <c r="KL81" s="2"/>
      <c r="KM81" s="1"/>
      <c r="KN81" s="1"/>
      <c r="KO81" s="2"/>
      <c r="KP81" s="2"/>
      <c r="KQ81" s="2"/>
      <c r="KR81" s="2"/>
      <c r="KS81" s="1"/>
      <c r="KT81" s="768" t="s">
        <v>40</v>
      </c>
      <c r="KU81" s="2"/>
      <c r="KV81" s="1"/>
      <c r="KW81" s="1"/>
      <c r="KX81" s="1"/>
      <c r="KY81" s="2"/>
      <c r="KZ81" s="2"/>
      <c r="LA81" s="2"/>
      <c r="LB81" s="2"/>
      <c r="LC81" s="2"/>
      <c r="LD81" s="1"/>
      <c r="LE81" s="1"/>
      <c r="LF81" s="5"/>
      <c r="LG81" s="5"/>
      <c r="LH81" s="5"/>
      <c r="LI81" s="1"/>
      <c r="LJ81" s="1"/>
      <c r="LK81" s="1"/>
      <c r="LL81" s="1"/>
      <c r="LM81" s="1"/>
      <c r="LN81" s="767"/>
      <c r="LY81" s="1189" t="s">
        <v>40</v>
      </c>
      <c r="MT81" s="1191"/>
      <c r="MU81" s="1191"/>
      <c r="MV81" s="1191"/>
      <c r="MW81" s="1191"/>
      <c r="MX81" s="1191"/>
      <c r="MY81" s="1191"/>
      <c r="MZ81" s="1191"/>
      <c r="NA81" s="1191"/>
      <c r="NB81" s="1191"/>
      <c r="NC81" s="1191"/>
      <c r="ND81" s="1191"/>
      <c r="NE81" s="1191"/>
      <c r="NF81" s="1191"/>
      <c r="NG81" s="1191"/>
      <c r="NH81" s="1191"/>
      <c r="NI81" s="1191"/>
      <c r="NJ81" s="1191"/>
      <c r="NK81" s="1191"/>
      <c r="NL81" s="1191"/>
      <c r="NM81" s="1191"/>
      <c r="NN81" s="1191"/>
      <c r="NO81" s="1191"/>
      <c r="NP81" s="1191"/>
      <c r="NQ81" s="1191"/>
      <c r="NR81" s="1191"/>
      <c r="NS81" s="1191"/>
      <c r="NT81" s="1191"/>
      <c r="NU81" s="1191"/>
      <c r="NV81" s="1191"/>
      <c r="NW81" s="1191"/>
      <c r="NX81" s="1191"/>
    </row>
    <row r="82" spans="1:388" s="663" customFormat="1" ht="15.75" hidden="1" customHeight="1">
      <c r="A82" s="989"/>
      <c r="B82" s="1"/>
      <c r="C82" s="1"/>
      <c r="D82" s="2"/>
      <c r="E82" s="2"/>
      <c r="F82" s="2"/>
      <c r="G82" s="2"/>
      <c r="H82" s="1"/>
      <c r="I82" s="990" t="s">
        <v>40</v>
      </c>
      <c r="J82" s="2"/>
      <c r="K82" s="1"/>
      <c r="L82" s="1"/>
      <c r="M82" s="1"/>
      <c r="N82" s="2"/>
      <c r="O82" s="2"/>
      <c r="P82" s="2"/>
      <c r="Q82" s="2"/>
      <c r="R82" s="2"/>
      <c r="S82" s="1"/>
      <c r="T82" s="1"/>
      <c r="U82" s="5"/>
      <c r="V82" s="5"/>
      <c r="W82" s="5"/>
      <c r="X82" s="1"/>
      <c r="Y82" s="1"/>
      <c r="Z82" s="1"/>
      <c r="AA82" s="1"/>
      <c r="AB82" s="1"/>
      <c r="AC82" s="2"/>
      <c r="AD82" s="2"/>
      <c r="AE82" s="2"/>
      <c r="AF82" s="1"/>
      <c r="AG82" s="1"/>
      <c r="AH82" s="2"/>
      <c r="AI82" s="2"/>
      <c r="AJ82" s="1"/>
      <c r="AK82" s="2"/>
      <c r="AL82" s="1"/>
      <c r="AM82" s="665" t="s">
        <v>40</v>
      </c>
      <c r="AN82" s="2"/>
      <c r="AO82" s="1"/>
      <c r="AP82" s="2"/>
      <c r="AQ82" s="2"/>
      <c r="AR82" s="2"/>
      <c r="AS82" s="2"/>
      <c r="AT82" s="2"/>
      <c r="AU82" s="2"/>
      <c r="AV82" s="2"/>
      <c r="AW82" s="1"/>
      <c r="AX82" s="5"/>
      <c r="AY82" s="5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2"/>
      <c r="BK82" s="2"/>
      <c r="BL82" s="1"/>
      <c r="BM82" s="2"/>
      <c r="BN82" s="1"/>
      <c r="BO82" s="665" t="s">
        <v>40</v>
      </c>
      <c r="BP82" s="2"/>
      <c r="BQ82" s="1"/>
      <c r="BR82" s="2"/>
      <c r="BS82" s="2"/>
      <c r="BT82" s="2"/>
      <c r="BU82" s="2"/>
      <c r="BV82" s="2"/>
      <c r="BW82" s="2"/>
      <c r="BX82" s="2"/>
      <c r="BY82" s="1"/>
      <c r="BZ82" s="1"/>
      <c r="CA82" s="5"/>
      <c r="CB82" s="5"/>
      <c r="CC82" s="1"/>
      <c r="CD82" s="1"/>
      <c r="CE82" s="1"/>
      <c r="CF82" s="1"/>
      <c r="CG82" s="1"/>
      <c r="CH82" s="1"/>
      <c r="CJ82" s="1"/>
      <c r="CK82" s="1"/>
      <c r="CL82" s="1"/>
      <c r="CM82" s="2"/>
      <c r="CN82" s="2"/>
      <c r="CO82" s="1"/>
      <c r="CP82" s="2"/>
      <c r="CQ82" s="1"/>
      <c r="CR82" s="665" t="s">
        <v>40</v>
      </c>
      <c r="CS82" s="2"/>
      <c r="CT82" s="1"/>
      <c r="CU82" s="2"/>
      <c r="CV82" s="2"/>
      <c r="CW82" s="2"/>
      <c r="CX82" s="2"/>
      <c r="CY82" s="2"/>
      <c r="CZ82" s="2"/>
      <c r="DA82" s="2"/>
      <c r="DB82" s="1"/>
      <c r="DC82" s="1"/>
      <c r="DD82" s="5"/>
      <c r="DE82" s="5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2"/>
      <c r="DQ82" s="2"/>
      <c r="DR82" s="1"/>
      <c r="DS82" s="2"/>
      <c r="DT82" s="1"/>
      <c r="DU82" s="665" t="s">
        <v>40</v>
      </c>
      <c r="DV82" s="2"/>
      <c r="DW82" s="1"/>
      <c r="DX82" s="2"/>
      <c r="DY82" s="2"/>
      <c r="DZ82" s="2"/>
      <c r="EA82" s="2"/>
      <c r="EB82" s="2"/>
      <c r="EC82" s="2"/>
      <c r="ED82" s="2"/>
      <c r="EE82" s="1"/>
      <c r="EF82" s="1"/>
      <c r="EG82" s="5"/>
      <c r="EH82" s="5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2"/>
      <c r="ET82" s="2"/>
      <c r="EU82" s="1"/>
      <c r="EV82" s="2"/>
      <c r="EW82" s="1"/>
      <c r="EX82" s="665" t="s">
        <v>40</v>
      </c>
      <c r="EY82" s="2"/>
      <c r="EZ82" s="1"/>
      <c r="FA82" s="2"/>
      <c r="FB82" s="2"/>
      <c r="FC82" s="2"/>
      <c r="FD82" s="2"/>
      <c r="FE82" s="2"/>
      <c r="FF82" s="2"/>
      <c r="FG82" s="2"/>
      <c r="FH82" s="1"/>
      <c r="FI82" s="1"/>
      <c r="FJ82" s="5"/>
      <c r="FK82" s="5"/>
      <c r="FL82" s="1"/>
      <c r="FM82" s="1"/>
      <c r="FN82" s="1"/>
      <c r="FO82" s="1"/>
      <c r="FP82" s="1"/>
      <c r="FQ82" s="1"/>
      <c r="FR82" s="1"/>
      <c r="FS82" s="1"/>
      <c r="FT82" s="2"/>
      <c r="FU82" s="1"/>
      <c r="FV82" s="1"/>
      <c r="FW82" s="2"/>
      <c r="FX82" s="2"/>
      <c r="FY82" s="2"/>
      <c r="FZ82" s="2"/>
      <c r="GA82" s="1"/>
      <c r="GB82" s="665" t="s">
        <v>40</v>
      </c>
      <c r="GC82" s="2"/>
      <c r="GD82" s="1"/>
      <c r="GE82" s="2"/>
      <c r="GF82" s="2"/>
      <c r="GG82" s="2"/>
      <c r="GH82" s="2"/>
      <c r="GI82" s="2"/>
      <c r="GJ82" s="2"/>
      <c r="GK82" s="2"/>
      <c r="GL82" s="1"/>
      <c r="GM82" s="1"/>
      <c r="GN82" s="5"/>
      <c r="GO82" s="5"/>
      <c r="GP82" s="1"/>
      <c r="GQ82" s="1"/>
      <c r="GR82" s="1"/>
      <c r="GS82" s="1"/>
      <c r="GT82" s="1"/>
      <c r="GU82" s="1"/>
      <c r="GV82" s="1"/>
      <c r="GW82" s="2"/>
      <c r="GX82" s="2"/>
      <c r="GY82" s="1"/>
      <c r="GZ82" s="1"/>
      <c r="HA82" s="2"/>
      <c r="HB82" s="2"/>
      <c r="HC82" s="2"/>
      <c r="HD82" s="2"/>
      <c r="HE82" s="1"/>
      <c r="HF82" s="665" t="s">
        <v>40</v>
      </c>
      <c r="HG82" s="2"/>
      <c r="HH82" s="1"/>
      <c r="HI82" s="1"/>
      <c r="HJ82" s="2"/>
      <c r="HK82" s="2"/>
      <c r="HL82" s="2"/>
      <c r="HM82" s="2"/>
      <c r="HN82" s="2"/>
      <c r="HO82" s="1"/>
      <c r="HP82" s="1"/>
      <c r="HQ82" s="5"/>
      <c r="HR82" s="5"/>
      <c r="HS82" s="1"/>
      <c r="HT82" s="1"/>
      <c r="HU82" s="1"/>
      <c r="HV82" s="1"/>
      <c r="HW82" s="1"/>
      <c r="HX82" s="1"/>
      <c r="HY82" s="1"/>
      <c r="HZ82" s="1"/>
      <c r="IA82" s="1"/>
      <c r="IB82" s="2"/>
      <c r="IC82" s="1"/>
      <c r="ID82" s="1"/>
      <c r="IE82" s="2"/>
      <c r="IF82" s="2"/>
      <c r="IG82" s="2"/>
      <c r="IH82" s="2"/>
      <c r="II82" s="1"/>
      <c r="IJ82" s="665" t="s">
        <v>40</v>
      </c>
      <c r="IK82" s="2"/>
      <c r="IL82" s="1"/>
      <c r="IM82" s="1"/>
      <c r="IN82" s="1"/>
      <c r="IO82" s="2"/>
      <c r="IP82" s="2"/>
      <c r="IQ82" s="2"/>
      <c r="IR82" s="2"/>
      <c r="IS82" s="2"/>
      <c r="IT82" s="1"/>
      <c r="IU82" s="1"/>
      <c r="IV82" s="5"/>
      <c r="IW82" s="5"/>
      <c r="IX82" s="5"/>
      <c r="IY82" s="1"/>
      <c r="IZ82" s="1"/>
      <c r="JA82" s="1"/>
      <c r="JB82" s="1"/>
      <c r="JC82" s="1"/>
      <c r="JD82" s="1"/>
      <c r="JE82" s="1"/>
      <c r="JF82" s="1"/>
      <c r="JG82" s="2"/>
      <c r="JH82" s="1"/>
      <c r="JI82" s="1"/>
      <c r="JJ82" s="2"/>
      <c r="JK82" s="2"/>
      <c r="JL82" s="2"/>
      <c r="JM82" s="2"/>
      <c r="JN82" s="1"/>
      <c r="JO82" s="979" t="s">
        <v>639</v>
      </c>
      <c r="JP82" s="2"/>
      <c r="JQ82" s="1"/>
      <c r="JR82" s="1"/>
      <c r="JS82" s="1"/>
      <c r="JT82" s="2"/>
      <c r="JU82" s="2"/>
      <c r="JV82" s="2"/>
      <c r="JW82" s="2"/>
      <c r="JX82" s="2"/>
      <c r="JY82" s="1"/>
      <c r="JZ82" s="1"/>
      <c r="KA82" s="5"/>
      <c r="KB82" s="5"/>
      <c r="KC82" s="5"/>
      <c r="KD82" s="1"/>
      <c r="KE82" s="1"/>
      <c r="KF82" s="1"/>
      <c r="KG82" s="1"/>
      <c r="KH82" s="1"/>
      <c r="KK82" s="1"/>
      <c r="KL82" s="2"/>
      <c r="KM82" s="1"/>
      <c r="KN82" s="1"/>
      <c r="KO82" s="2"/>
      <c r="KP82" s="2"/>
      <c r="KQ82" s="2"/>
      <c r="KR82" s="2"/>
      <c r="KS82" s="1"/>
      <c r="KT82" s="768" t="s">
        <v>40</v>
      </c>
      <c r="KU82" s="2"/>
      <c r="KV82" s="1"/>
      <c r="KW82" s="1"/>
      <c r="KX82" s="1"/>
      <c r="KY82" s="2"/>
      <c r="KZ82" s="2"/>
      <c r="LA82" s="2"/>
      <c r="LB82" s="2"/>
      <c r="LC82" s="2"/>
      <c r="LD82" s="1"/>
      <c r="LE82" s="1"/>
      <c r="LF82" s="5"/>
      <c r="LG82" s="5"/>
      <c r="LH82" s="5"/>
      <c r="LI82" s="1"/>
      <c r="LJ82" s="1"/>
      <c r="LK82" s="1"/>
      <c r="LL82" s="1"/>
      <c r="LM82" s="1"/>
      <c r="LN82" s="767"/>
      <c r="LY82" s="1189" t="s">
        <v>40</v>
      </c>
      <c r="MT82" s="1191"/>
      <c r="MU82" s="1191"/>
      <c r="MV82" s="1191"/>
      <c r="MW82" s="1191"/>
      <c r="MX82" s="1191"/>
      <c r="MY82" s="1191"/>
      <c r="MZ82" s="1191"/>
      <c r="NA82" s="1191"/>
      <c r="NB82" s="1191"/>
      <c r="NC82" s="1191"/>
      <c r="ND82" s="1191"/>
      <c r="NE82" s="1191"/>
      <c r="NF82" s="1191"/>
      <c r="NG82" s="1191"/>
      <c r="NH82" s="1191"/>
      <c r="NI82" s="1191"/>
      <c r="NJ82" s="1191"/>
      <c r="NK82" s="1191"/>
      <c r="NL82" s="1191"/>
      <c r="NM82" s="1191"/>
      <c r="NN82" s="1191"/>
      <c r="NO82" s="1191"/>
      <c r="NP82" s="1191"/>
      <c r="NQ82" s="1191"/>
      <c r="NR82" s="1191"/>
      <c r="NS82" s="1191"/>
      <c r="NT82" s="1191"/>
      <c r="NU82" s="1191"/>
      <c r="NV82" s="1191"/>
      <c r="NW82" s="1191"/>
      <c r="NX82" s="1191"/>
    </row>
    <row r="83" spans="1:388" s="663" customFormat="1" ht="15.75" hidden="1" customHeight="1">
      <c r="A83" s="989"/>
      <c r="B83" s="1"/>
      <c r="C83" s="1"/>
      <c r="D83" s="2"/>
      <c r="E83" s="2"/>
      <c r="F83" s="2"/>
      <c r="G83" s="2"/>
      <c r="H83" s="1"/>
      <c r="I83" s="990" t="s">
        <v>40</v>
      </c>
      <c r="J83" s="2"/>
      <c r="K83" s="1"/>
      <c r="L83" s="1"/>
      <c r="M83" s="1"/>
      <c r="N83" s="2"/>
      <c r="O83" s="2"/>
      <c r="P83" s="2"/>
      <c r="Q83" s="2"/>
      <c r="R83" s="2"/>
      <c r="S83" s="1"/>
      <c r="T83" s="1"/>
      <c r="U83" s="5"/>
      <c r="V83" s="5"/>
      <c r="W83" s="5"/>
      <c r="X83" s="1"/>
      <c r="Y83" s="1"/>
      <c r="Z83" s="1"/>
      <c r="AA83" s="1"/>
      <c r="AB83" s="1"/>
      <c r="AC83" s="2"/>
      <c r="AD83" s="2"/>
      <c r="AE83" s="2"/>
      <c r="AF83" s="1"/>
      <c r="AG83" s="1"/>
      <c r="AH83" s="2"/>
      <c r="AI83" s="2"/>
      <c r="AJ83" s="1"/>
      <c r="AK83" s="2"/>
      <c r="AL83" s="1"/>
      <c r="AM83" s="665" t="s">
        <v>40</v>
      </c>
      <c r="AN83" s="2"/>
      <c r="AO83" s="1"/>
      <c r="AP83" s="2"/>
      <c r="AQ83" s="2"/>
      <c r="AR83" s="2"/>
      <c r="AS83" s="2"/>
      <c r="AT83" s="2"/>
      <c r="AU83" s="2"/>
      <c r="AV83" s="2"/>
      <c r="AW83" s="1"/>
      <c r="AX83" s="5"/>
      <c r="AY83" s="5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2"/>
      <c r="BK83" s="2"/>
      <c r="BL83" s="1"/>
      <c r="BM83" s="2"/>
      <c r="BN83" s="1"/>
      <c r="BO83" s="665" t="s">
        <v>40</v>
      </c>
      <c r="BP83" s="2"/>
      <c r="BQ83" s="1"/>
      <c r="BR83" s="2"/>
      <c r="BS83" s="2"/>
      <c r="BT83" s="2"/>
      <c r="BU83" s="2"/>
      <c r="BV83" s="2"/>
      <c r="BW83" s="2"/>
      <c r="BX83" s="2"/>
      <c r="BY83" s="1"/>
      <c r="BZ83" s="1"/>
      <c r="CA83" s="5"/>
      <c r="CB83" s="5"/>
      <c r="CC83" s="1"/>
      <c r="CD83" s="1"/>
      <c r="CE83" s="1"/>
      <c r="CF83" s="1"/>
      <c r="CG83" s="1"/>
      <c r="CH83" s="1"/>
      <c r="CJ83" s="1"/>
      <c r="CK83" s="1"/>
      <c r="CL83" s="1"/>
      <c r="CM83" s="2"/>
      <c r="CN83" s="2"/>
      <c r="CO83" s="1"/>
      <c r="CP83" s="2"/>
      <c r="CQ83" s="1"/>
      <c r="CR83" s="665" t="s">
        <v>40</v>
      </c>
      <c r="CS83" s="2"/>
      <c r="CT83" s="1"/>
      <c r="CU83" s="2"/>
      <c r="CV83" s="2"/>
      <c r="CW83" s="2"/>
      <c r="CX83" s="2"/>
      <c r="CY83" s="2"/>
      <c r="CZ83" s="2"/>
      <c r="DA83" s="2"/>
      <c r="DB83" s="1"/>
      <c r="DC83" s="1"/>
      <c r="DD83" s="5"/>
      <c r="DE83" s="5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2"/>
      <c r="DQ83" s="2"/>
      <c r="DR83" s="1"/>
      <c r="DS83" s="2"/>
      <c r="DT83" s="1"/>
      <c r="DU83" s="665" t="s">
        <v>40</v>
      </c>
      <c r="DV83" s="2"/>
      <c r="DW83" s="1"/>
      <c r="DX83" s="2"/>
      <c r="DY83" s="2"/>
      <c r="DZ83" s="2"/>
      <c r="EA83" s="2"/>
      <c r="EB83" s="2"/>
      <c r="EC83" s="2"/>
      <c r="ED83" s="2"/>
      <c r="EE83" s="1"/>
      <c r="EF83" s="1"/>
      <c r="EG83" s="5"/>
      <c r="EH83" s="5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2"/>
      <c r="ET83" s="2"/>
      <c r="EU83" s="1"/>
      <c r="EV83" s="2"/>
      <c r="EW83" s="1"/>
      <c r="EX83" s="665" t="s">
        <v>40</v>
      </c>
      <c r="EY83" s="2"/>
      <c r="EZ83" s="1"/>
      <c r="FA83" s="2"/>
      <c r="FB83" s="2"/>
      <c r="FC83" s="2"/>
      <c r="FD83" s="2"/>
      <c r="FE83" s="2"/>
      <c r="FF83" s="2"/>
      <c r="FG83" s="2"/>
      <c r="FH83" s="1"/>
      <c r="FI83" s="1"/>
      <c r="FJ83" s="5"/>
      <c r="FK83" s="5"/>
      <c r="FL83" s="1"/>
      <c r="FM83" s="1"/>
      <c r="FN83" s="1"/>
      <c r="FO83" s="1"/>
      <c r="FP83" s="1"/>
      <c r="FQ83" s="1"/>
      <c r="FR83" s="1"/>
      <c r="FS83" s="1"/>
      <c r="FT83" s="2"/>
      <c r="FU83" s="1"/>
      <c r="FV83" s="1"/>
      <c r="FW83" s="2"/>
      <c r="FX83" s="2"/>
      <c r="FY83" s="2"/>
      <c r="FZ83" s="2"/>
      <c r="GA83" s="1"/>
      <c r="GB83" s="665" t="s">
        <v>40</v>
      </c>
      <c r="GC83" s="2"/>
      <c r="GD83" s="1"/>
      <c r="GE83" s="2"/>
      <c r="GF83" s="2"/>
      <c r="GG83" s="2"/>
      <c r="GH83" s="2"/>
      <c r="GI83" s="2"/>
      <c r="GJ83" s="2"/>
      <c r="GK83" s="2"/>
      <c r="GL83" s="1"/>
      <c r="GM83" s="1"/>
      <c r="GN83" s="5"/>
      <c r="GO83" s="5"/>
      <c r="GP83" s="1"/>
      <c r="GQ83" s="1"/>
      <c r="GR83" s="1"/>
      <c r="GS83" s="1"/>
      <c r="GT83" s="1"/>
      <c r="GU83" s="1"/>
      <c r="GV83" s="1"/>
      <c r="GW83" s="2"/>
      <c r="GX83" s="2"/>
      <c r="GY83" s="1"/>
      <c r="GZ83" s="1"/>
      <c r="HA83" s="2"/>
      <c r="HB83" s="2"/>
      <c r="HC83" s="2"/>
      <c r="HD83" s="2"/>
      <c r="HE83" s="1"/>
      <c r="HF83" s="665" t="s">
        <v>40</v>
      </c>
      <c r="HG83" s="2"/>
      <c r="HH83" s="1"/>
      <c r="HI83" s="1"/>
      <c r="HJ83" s="2"/>
      <c r="HK83" s="2"/>
      <c r="HL83" s="2"/>
      <c r="HM83" s="2"/>
      <c r="HN83" s="2"/>
      <c r="HO83" s="1"/>
      <c r="HP83" s="1"/>
      <c r="HQ83" s="5"/>
      <c r="HR83" s="5"/>
      <c r="HS83" s="1"/>
      <c r="HT83" s="1"/>
      <c r="HU83" s="1"/>
      <c r="HV83" s="1"/>
      <c r="HW83" s="1"/>
      <c r="HX83" s="1"/>
      <c r="HY83" s="1"/>
      <c r="HZ83" s="1"/>
      <c r="IA83" s="1"/>
      <c r="IB83" s="2"/>
      <c r="IC83" s="1"/>
      <c r="ID83" s="1"/>
      <c r="IE83" s="2"/>
      <c r="IF83" s="2"/>
      <c r="IG83" s="2"/>
      <c r="IH83" s="2"/>
      <c r="II83" s="1"/>
      <c r="IJ83" s="665" t="s">
        <v>40</v>
      </c>
      <c r="IK83" s="2"/>
      <c r="IL83" s="1"/>
      <c r="IM83" s="1"/>
      <c r="IN83" s="1"/>
      <c r="IO83" s="2"/>
      <c r="IP83" s="2"/>
      <c r="IQ83" s="2"/>
      <c r="IR83" s="2"/>
      <c r="IS83" s="2"/>
      <c r="IT83" s="1"/>
      <c r="IU83" s="1"/>
      <c r="IV83" s="5"/>
      <c r="IW83" s="5"/>
      <c r="IX83" s="5"/>
      <c r="IY83" s="1"/>
      <c r="IZ83" s="1"/>
      <c r="JA83" s="1"/>
      <c r="JB83" s="1"/>
      <c r="JC83" s="1"/>
      <c r="JD83" s="1"/>
      <c r="JE83" s="1"/>
      <c r="JF83" s="1"/>
      <c r="JG83" s="2"/>
      <c r="JH83" s="1"/>
      <c r="JI83" s="1"/>
      <c r="JJ83" s="2"/>
      <c r="JK83" s="2"/>
      <c r="JL83" s="2"/>
      <c r="JM83" s="2"/>
      <c r="JN83" s="1"/>
      <c r="JO83" s="979" t="s">
        <v>268</v>
      </c>
      <c r="JP83" s="2"/>
      <c r="JQ83" s="1"/>
      <c r="JR83" s="1"/>
      <c r="JS83" s="1"/>
      <c r="JT83" s="2"/>
      <c r="JU83" s="2"/>
      <c r="JV83" s="2"/>
      <c r="JW83" s="2"/>
      <c r="JX83" s="2"/>
      <c r="JY83" s="1"/>
      <c r="JZ83" s="1"/>
      <c r="KA83" s="5"/>
      <c r="KB83" s="5"/>
      <c r="KC83" s="5"/>
      <c r="KD83" s="1"/>
      <c r="KE83" s="1"/>
      <c r="KF83" s="1"/>
      <c r="KG83" s="1"/>
      <c r="KH83" s="1"/>
      <c r="KK83" s="1"/>
      <c r="KL83" s="2"/>
      <c r="KM83" s="1"/>
      <c r="KN83" s="1"/>
      <c r="KO83" s="2"/>
      <c r="KP83" s="2"/>
      <c r="KQ83" s="2"/>
      <c r="KR83" s="2"/>
      <c r="KS83" s="1"/>
      <c r="KT83" s="768" t="s">
        <v>40</v>
      </c>
      <c r="KU83" s="2"/>
      <c r="KV83" s="1"/>
      <c r="KW83" s="1"/>
      <c r="KX83" s="1"/>
      <c r="KY83" s="2"/>
      <c r="KZ83" s="2"/>
      <c r="LA83" s="2"/>
      <c r="LB83" s="2"/>
      <c r="LC83" s="2"/>
      <c r="LD83" s="1"/>
      <c r="LE83" s="1"/>
      <c r="LF83" s="5"/>
      <c r="LG83" s="5"/>
      <c r="LH83" s="5"/>
      <c r="LI83" s="1"/>
      <c r="LJ83" s="1"/>
      <c r="LK83" s="1"/>
      <c r="LL83" s="1"/>
      <c r="LM83" s="1"/>
      <c r="LN83" s="767"/>
      <c r="LY83" s="1189" t="s">
        <v>40</v>
      </c>
      <c r="MT83" s="1191"/>
      <c r="MU83" s="1191"/>
      <c r="MV83" s="1191"/>
      <c r="MW83" s="1191"/>
      <c r="MX83" s="1191"/>
      <c r="MY83" s="1191"/>
      <c r="MZ83" s="1191"/>
      <c r="NA83" s="1191"/>
      <c r="NB83" s="1191"/>
      <c r="NC83" s="1191"/>
      <c r="ND83" s="1191"/>
      <c r="NE83" s="1191"/>
      <c r="NF83" s="1191"/>
      <c r="NG83" s="1191"/>
      <c r="NH83" s="1191"/>
      <c r="NI83" s="1191"/>
      <c r="NJ83" s="1191"/>
      <c r="NK83" s="1191"/>
      <c r="NL83" s="1191"/>
      <c r="NM83" s="1191"/>
      <c r="NN83" s="1191"/>
      <c r="NO83" s="1191"/>
      <c r="NP83" s="1191"/>
      <c r="NQ83" s="1191"/>
      <c r="NR83" s="1191"/>
      <c r="NS83" s="1191"/>
      <c r="NT83" s="1191"/>
      <c r="NU83" s="1191"/>
      <c r="NV83" s="1191"/>
      <c r="NW83" s="1191"/>
      <c r="NX83" s="1191"/>
    </row>
    <row r="84" spans="1:388" s="663" customFormat="1" ht="15.75" hidden="1" customHeight="1">
      <c r="A84" s="989"/>
      <c r="B84" s="1"/>
      <c r="C84" s="1"/>
      <c r="D84" s="2"/>
      <c r="E84" s="2"/>
      <c r="F84" s="2"/>
      <c r="G84" s="2"/>
      <c r="H84" s="1"/>
      <c r="I84" s="990" t="s">
        <v>40</v>
      </c>
      <c r="J84" s="2"/>
      <c r="K84" s="1"/>
      <c r="L84" s="1"/>
      <c r="M84" s="1"/>
      <c r="N84" s="2"/>
      <c r="O84" s="2"/>
      <c r="P84" s="2"/>
      <c r="Q84" s="2"/>
      <c r="R84" s="2"/>
      <c r="S84" s="1"/>
      <c r="T84" s="1"/>
      <c r="U84" s="5"/>
      <c r="V84" s="5"/>
      <c r="W84" s="5"/>
      <c r="X84" s="1"/>
      <c r="Y84" s="1"/>
      <c r="Z84" s="1"/>
      <c r="AA84" s="1"/>
      <c r="AB84" s="1"/>
      <c r="AC84" s="2"/>
      <c r="AD84" s="2"/>
      <c r="AE84" s="2"/>
      <c r="AF84" s="1"/>
      <c r="AG84" s="1"/>
      <c r="AH84" s="2"/>
      <c r="AI84" s="2"/>
      <c r="AJ84" s="1"/>
      <c r="AK84" s="2"/>
      <c r="AL84" s="1"/>
      <c r="AM84" s="665" t="s">
        <v>40</v>
      </c>
      <c r="AN84" s="2"/>
      <c r="AO84" s="1"/>
      <c r="AP84" s="2"/>
      <c r="AQ84" s="2"/>
      <c r="AR84" s="2"/>
      <c r="AS84" s="2"/>
      <c r="AT84" s="2"/>
      <c r="AU84" s="2"/>
      <c r="AV84" s="2"/>
      <c r="AW84" s="1"/>
      <c r="AX84" s="5"/>
      <c r="AY84" s="5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2"/>
      <c r="BK84" s="2"/>
      <c r="BL84" s="1"/>
      <c r="BM84" s="2"/>
      <c r="BN84" s="1"/>
      <c r="BO84" s="665" t="s">
        <v>40</v>
      </c>
      <c r="BP84" s="2"/>
      <c r="BQ84" s="1"/>
      <c r="BR84" s="2"/>
      <c r="BS84" s="2"/>
      <c r="BT84" s="2"/>
      <c r="BU84" s="2"/>
      <c r="BV84" s="2"/>
      <c r="BW84" s="2"/>
      <c r="BX84" s="2"/>
      <c r="BY84" s="1"/>
      <c r="BZ84" s="1"/>
      <c r="CA84" s="5"/>
      <c r="CB84" s="5"/>
      <c r="CC84" s="1"/>
      <c r="CD84" s="1"/>
      <c r="CE84" s="1"/>
      <c r="CF84" s="1"/>
      <c r="CG84" s="1"/>
      <c r="CH84" s="1"/>
      <c r="CJ84" s="1"/>
      <c r="CK84" s="1"/>
      <c r="CL84" s="1"/>
      <c r="CM84" s="2"/>
      <c r="CN84" s="2"/>
      <c r="CO84" s="1"/>
      <c r="CP84" s="2"/>
      <c r="CQ84" s="1"/>
      <c r="CR84" s="665" t="s">
        <v>40</v>
      </c>
      <c r="CS84" s="2"/>
      <c r="CT84" s="1"/>
      <c r="CU84" s="2"/>
      <c r="CV84" s="2"/>
      <c r="CW84" s="2"/>
      <c r="CX84" s="2"/>
      <c r="CY84" s="2"/>
      <c r="CZ84" s="2"/>
      <c r="DA84" s="2"/>
      <c r="DB84" s="1"/>
      <c r="DC84" s="1"/>
      <c r="DD84" s="5"/>
      <c r="DE84" s="5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2"/>
      <c r="DQ84" s="2"/>
      <c r="DR84" s="1"/>
      <c r="DS84" s="2"/>
      <c r="DT84" s="1"/>
      <c r="DU84" s="665" t="s">
        <v>40</v>
      </c>
      <c r="DV84" s="2"/>
      <c r="DW84" s="1"/>
      <c r="DX84" s="2"/>
      <c r="DY84" s="2"/>
      <c r="DZ84" s="2"/>
      <c r="EA84" s="2"/>
      <c r="EB84" s="2"/>
      <c r="EC84" s="2"/>
      <c r="ED84" s="2"/>
      <c r="EE84" s="1"/>
      <c r="EF84" s="1"/>
      <c r="EG84" s="5"/>
      <c r="EH84" s="5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2"/>
      <c r="ET84" s="2"/>
      <c r="EU84" s="1"/>
      <c r="EV84" s="2"/>
      <c r="EW84" s="1"/>
      <c r="EX84" s="665" t="s">
        <v>40</v>
      </c>
      <c r="EY84" s="2"/>
      <c r="EZ84" s="1"/>
      <c r="FA84" s="2"/>
      <c r="FB84" s="2"/>
      <c r="FC84" s="2"/>
      <c r="FD84" s="2"/>
      <c r="FE84" s="2"/>
      <c r="FF84" s="2"/>
      <c r="FG84" s="2"/>
      <c r="FH84" s="1"/>
      <c r="FI84" s="1"/>
      <c r="FJ84" s="5"/>
      <c r="FK84" s="5"/>
      <c r="FL84" s="1"/>
      <c r="FM84" s="1"/>
      <c r="FN84" s="1"/>
      <c r="FO84" s="1"/>
      <c r="FP84" s="1"/>
      <c r="FQ84" s="1"/>
      <c r="FR84" s="1"/>
      <c r="FS84" s="1"/>
      <c r="FT84" s="2"/>
      <c r="FU84" s="1"/>
      <c r="FV84" s="1"/>
      <c r="FW84" s="2"/>
      <c r="FX84" s="2"/>
      <c r="FY84" s="2"/>
      <c r="FZ84" s="2"/>
      <c r="GA84" s="1"/>
      <c r="GB84" s="665" t="s">
        <v>40</v>
      </c>
      <c r="GC84" s="2"/>
      <c r="GD84" s="1"/>
      <c r="GE84" s="2"/>
      <c r="GF84" s="2"/>
      <c r="GG84" s="2"/>
      <c r="GH84" s="2"/>
      <c r="GI84" s="2"/>
      <c r="GJ84" s="2"/>
      <c r="GK84" s="2"/>
      <c r="GL84" s="1"/>
      <c r="GM84" s="1"/>
      <c r="GN84" s="5"/>
      <c r="GO84" s="5"/>
      <c r="GP84" s="1"/>
      <c r="GQ84" s="1"/>
      <c r="GR84" s="1"/>
      <c r="GS84" s="1"/>
      <c r="GT84" s="1"/>
      <c r="GU84" s="1"/>
      <c r="GV84" s="1"/>
      <c r="GW84" s="2"/>
      <c r="GX84" s="2"/>
      <c r="GY84" s="1"/>
      <c r="GZ84" s="1"/>
      <c r="HA84" s="2"/>
      <c r="HB84" s="2"/>
      <c r="HC84" s="2"/>
      <c r="HD84" s="2"/>
      <c r="HE84" s="1"/>
      <c r="HF84" s="665" t="s">
        <v>40</v>
      </c>
      <c r="HG84" s="2"/>
      <c r="HH84" s="1"/>
      <c r="HI84" s="1"/>
      <c r="HJ84" s="2"/>
      <c r="HK84" s="2"/>
      <c r="HL84" s="2"/>
      <c r="HM84" s="2"/>
      <c r="HN84" s="2"/>
      <c r="HO84" s="1"/>
      <c r="HP84" s="1"/>
      <c r="HQ84" s="5"/>
      <c r="HR84" s="5"/>
      <c r="HS84" s="1"/>
      <c r="HT84" s="1"/>
      <c r="HU84" s="1"/>
      <c r="HV84" s="1"/>
      <c r="HW84" s="1"/>
      <c r="HX84" s="1"/>
      <c r="HY84" s="1"/>
      <c r="HZ84" s="1"/>
      <c r="IA84" s="1"/>
      <c r="IB84" s="2"/>
      <c r="IC84" s="1"/>
      <c r="ID84" s="1"/>
      <c r="IE84" s="2"/>
      <c r="IF84" s="2"/>
      <c r="IG84" s="2"/>
      <c r="IH84" s="2"/>
      <c r="II84" s="1"/>
      <c r="IJ84" s="665" t="s">
        <v>40</v>
      </c>
      <c r="IK84" s="2"/>
      <c r="IL84" s="1"/>
      <c r="IM84" s="1"/>
      <c r="IN84" s="1"/>
      <c r="IO84" s="2"/>
      <c r="IP84" s="2"/>
      <c r="IQ84" s="2"/>
      <c r="IR84" s="2"/>
      <c r="IS84" s="2"/>
      <c r="IT84" s="1"/>
      <c r="IU84" s="1"/>
      <c r="IV84" s="5"/>
      <c r="IW84" s="5"/>
      <c r="IX84" s="5"/>
      <c r="IY84" s="1"/>
      <c r="IZ84" s="1"/>
      <c r="JA84" s="1"/>
      <c r="JB84" s="1"/>
      <c r="JC84" s="1"/>
      <c r="JD84" s="1"/>
      <c r="JE84" s="1"/>
      <c r="JF84" s="1"/>
      <c r="JG84" s="2"/>
      <c r="JH84" s="1"/>
      <c r="JI84" s="1"/>
      <c r="JJ84" s="2"/>
      <c r="JK84" s="2"/>
      <c r="JL84" s="2"/>
      <c r="JM84" s="2"/>
      <c r="JN84" s="1"/>
      <c r="JO84" s="979" t="s">
        <v>549</v>
      </c>
      <c r="JP84" s="2"/>
      <c r="JQ84" s="1"/>
      <c r="JR84" s="1"/>
      <c r="JS84" s="1"/>
      <c r="JT84" s="2"/>
      <c r="JU84" s="2"/>
      <c r="JV84" s="2"/>
      <c r="JW84" s="2"/>
      <c r="JX84" s="2"/>
      <c r="JY84" s="1"/>
      <c r="JZ84" s="1"/>
      <c r="KA84" s="5"/>
      <c r="KB84" s="5"/>
      <c r="KC84" s="5"/>
      <c r="KD84" s="1"/>
      <c r="KE84" s="1"/>
      <c r="KF84" s="1"/>
      <c r="KG84" s="1"/>
      <c r="KH84" s="1"/>
      <c r="KK84" s="1"/>
      <c r="KL84" s="2"/>
      <c r="KM84" s="1"/>
      <c r="KN84" s="1"/>
      <c r="KO84" s="2"/>
      <c r="KP84" s="2"/>
      <c r="KQ84" s="2"/>
      <c r="KR84" s="2"/>
      <c r="KS84" s="1"/>
      <c r="KT84" s="768" t="s">
        <v>40</v>
      </c>
      <c r="KU84" s="2"/>
      <c r="KV84" s="1"/>
      <c r="KW84" s="1"/>
      <c r="KX84" s="1"/>
      <c r="KY84" s="2"/>
      <c r="KZ84" s="2"/>
      <c r="LA84" s="2"/>
      <c r="LB84" s="2"/>
      <c r="LC84" s="2"/>
      <c r="LD84" s="1"/>
      <c r="LE84" s="1"/>
      <c r="LF84" s="5"/>
      <c r="LG84" s="5"/>
      <c r="LH84" s="5"/>
      <c r="LI84" s="1"/>
      <c r="LJ84" s="1"/>
      <c r="LK84" s="1"/>
      <c r="LL84" s="1"/>
      <c r="LM84" s="1"/>
      <c r="LN84" s="767"/>
      <c r="LY84" s="1189" t="s">
        <v>40</v>
      </c>
      <c r="MT84" s="1191"/>
      <c r="MU84" s="1191"/>
      <c r="MV84" s="1191"/>
      <c r="MW84" s="1191"/>
      <c r="MX84" s="1191"/>
      <c r="MY84" s="1191"/>
      <c r="MZ84" s="1191"/>
      <c r="NA84" s="1191"/>
      <c r="NB84" s="1191"/>
      <c r="NC84" s="1191"/>
      <c r="ND84" s="1191"/>
      <c r="NE84" s="1191"/>
      <c r="NF84" s="1191"/>
      <c r="NG84" s="1191"/>
      <c r="NH84" s="1191"/>
      <c r="NI84" s="1191"/>
      <c r="NJ84" s="1191"/>
      <c r="NK84" s="1191"/>
      <c r="NL84" s="1191"/>
      <c r="NM84" s="1191"/>
      <c r="NN84" s="1191"/>
      <c r="NO84" s="1191"/>
      <c r="NP84" s="1191"/>
      <c r="NQ84" s="1191"/>
      <c r="NR84" s="1191"/>
      <c r="NS84" s="1191"/>
      <c r="NT84" s="1191"/>
      <c r="NU84" s="1191"/>
      <c r="NV84" s="1191"/>
      <c r="NW84" s="1191"/>
      <c r="NX84" s="1191"/>
    </row>
    <row r="85" spans="1:388" s="663" customFormat="1" ht="15.75" hidden="1" customHeight="1">
      <c r="A85" s="989"/>
      <c r="B85" s="1"/>
      <c r="C85" s="1"/>
      <c r="D85" s="2"/>
      <c r="E85" s="2"/>
      <c r="F85" s="2"/>
      <c r="G85" s="2"/>
      <c r="H85" s="1"/>
      <c r="I85" s="990" t="s">
        <v>40</v>
      </c>
      <c r="J85" s="2"/>
      <c r="K85" s="1"/>
      <c r="L85" s="1"/>
      <c r="M85" s="1"/>
      <c r="N85" s="2"/>
      <c r="O85" s="2"/>
      <c r="P85" s="2"/>
      <c r="Q85" s="2"/>
      <c r="R85" s="2"/>
      <c r="S85" s="1"/>
      <c r="T85" s="1"/>
      <c r="U85" s="5"/>
      <c r="V85" s="5"/>
      <c r="W85" s="5"/>
      <c r="X85" s="1"/>
      <c r="Y85" s="1"/>
      <c r="Z85" s="1"/>
      <c r="AA85" s="1"/>
      <c r="AB85" s="1"/>
      <c r="AC85" s="2"/>
      <c r="AD85" s="2"/>
      <c r="AE85" s="2"/>
      <c r="AF85" s="1"/>
      <c r="AG85" s="1"/>
      <c r="AH85" s="2"/>
      <c r="AI85" s="2"/>
      <c r="AJ85" s="1"/>
      <c r="AK85" s="2"/>
      <c r="AL85" s="1"/>
      <c r="AM85" s="665" t="s">
        <v>40</v>
      </c>
      <c r="AN85" s="2"/>
      <c r="AO85" s="1"/>
      <c r="AP85" s="2"/>
      <c r="AQ85" s="2"/>
      <c r="AR85" s="2"/>
      <c r="AS85" s="2"/>
      <c r="AT85" s="2"/>
      <c r="AU85" s="2"/>
      <c r="AV85" s="2"/>
      <c r="AW85" s="1"/>
      <c r="AX85" s="5"/>
      <c r="AY85" s="5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2"/>
      <c r="BK85" s="2"/>
      <c r="BL85" s="1"/>
      <c r="BM85" s="2"/>
      <c r="BN85" s="1"/>
      <c r="BO85" s="665" t="s">
        <v>40</v>
      </c>
      <c r="BP85" s="2"/>
      <c r="BQ85" s="1"/>
      <c r="BR85" s="2"/>
      <c r="BS85" s="2"/>
      <c r="BT85" s="2"/>
      <c r="BU85" s="2"/>
      <c r="BV85" s="2"/>
      <c r="BW85" s="2"/>
      <c r="BX85" s="2"/>
      <c r="BY85" s="1"/>
      <c r="BZ85" s="1"/>
      <c r="CA85" s="5"/>
      <c r="CB85" s="5"/>
      <c r="CC85" s="1"/>
      <c r="CD85" s="1"/>
      <c r="CE85" s="1"/>
      <c r="CF85" s="1"/>
      <c r="CG85" s="1"/>
      <c r="CH85" s="1"/>
      <c r="CJ85" s="1"/>
      <c r="CK85" s="1"/>
      <c r="CL85" s="1"/>
      <c r="CM85" s="2"/>
      <c r="CN85" s="2"/>
      <c r="CO85" s="1"/>
      <c r="CP85" s="2"/>
      <c r="CQ85" s="1"/>
      <c r="CR85" s="665" t="s">
        <v>40</v>
      </c>
      <c r="CS85" s="2"/>
      <c r="CT85" s="1"/>
      <c r="CU85" s="2"/>
      <c r="CV85" s="2"/>
      <c r="CW85" s="2"/>
      <c r="CX85" s="2"/>
      <c r="CY85" s="2"/>
      <c r="CZ85" s="2"/>
      <c r="DA85" s="2"/>
      <c r="DB85" s="1"/>
      <c r="DC85" s="1"/>
      <c r="DD85" s="5"/>
      <c r="DE85" s="5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2"/>
      <c r="DQ85" s="2"/>
      <c r="DR85" s="1"/>
      <c r="DS85" s="2"/>
      <c r="DT85" s="1"/>
      <c r="DU85" s="665" t="s">
        <v>40</v>
      </c>
      <c r="DV85" s="2"/>
      <c r="DW85" s="1"/>
      <c r="DX85" s="2"/>
      <c r="DY85" s="2"/>
      <c r="DZ85" s="2"/>
      <c r="EA85" s="2"/>
      <c r="EB85" s="2"/>
      <c r="EC85" s="2"/>
      <c r="ED85" s="2"/>
      <c r="EE85" s="1"/>
      <c r="EF85" s="1"/>
      <c r="EG85" s="5"/>
      <c r="EH85" s="5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2"/>
      <c r="ET85" s="2"/>
      <c r="EU85" s="1"/>
      <c r="EV85" s="2"/>
      <c r="EW85" s="1"/>
      <c r="EX85" s="665" t="s">
        <v>40</v>
      </c>
      <c r="EY85" s="2"/>
      <c r="EZ85" s="1"/>
      <c r="FA85" s="2"/>
      <c r="FB85" s="2"/>
      <c r="FC85" s="2"/>
      <c r="FD85" s="2"/>
      <c r="FE85" s="2"/>
      <c r="FF85" s="2"/>
      <c r="FG85" s="2"/>
      <c r="FH85" s="1"/>
      <c r="FI85" s="1"/>
      <c r="FJ85" s="5"/>
      <c r="FK85" s="5"/>
      <c r="FL85" s="1"/>
      <c r="FM85" s="1"/>
      <c r="FN85" s="1"/>
      <c r="FO85" s="1"/>
      <c r="FP85" s="1"/>
      <c r="FQ85" s="1"/>
      <c r="FR85" s="1"/>
      <c r="FS85" s="1"/>
      <c r="FT85" s="2"/>
      <c r="FU85" s="1"/>
      <c r="FV85" s="1"/>
      <c r="FW85" s="2"/>
      <c r="FX85" s="2"/>
      <c r="FY85" s="2"/>
      <c r="FZ85" s="2"/>
      <c r="GA85" s="1"/>
      <c r="GB85" s="665" t="s">
        <v>40</v>
      </c>
      <c r="GC85" s="2"/>
      <c r="GD85" s="1"/>
      <c r="GE85" s="2"/>
      <c r="GF85" s="2"/>
      <c r="GG85" s="2"/>
      <c r="GH85" s="2"/>
      <c r="GI85" s="2"/>
      <c r="GJ85" s="2"/>
      <c r="GK85" s="2"/>
      <c r="GL85" s="1"/>
      <c r="GM85" s="1"/>
      <c r="GN85" s="5"/>
      <c r="GO85" s="5"/>
      <c r="GP85" s="1"/>
      <c r="GQ85" s="1"/>
      <c r="GR85" s="1"/>
      <c r="GS85" s="1"/>
      <c r="GT85" s="1"/>
      <c r="GU85" s="1"/>
      <c r="GV85" s="1"/>
      <c r="GW85" s="2"/>
      <c r="GX85" s="2"/>
      <c r="GY85" s="1"/>
      <c r="GZ85" s="1"/>
      <c r="HA85" s="2"/>
      <c r="HB85" s="2"/>
      <c r="HC85" s="2"/>
      <c r="HD85" s="2"/>
      <c r="HE85" s="1"/>
      <c r="HF85" s="665" t="s">
        <v>40</v>
      </c>
      <c r="HG85" s="2"/>
      <c r="HH85" s="1"/>
      <c r="HI85" s="1"/>
      <c r="HJ85" s="2"/>
      <c r="HK85" s="2"/>
      <c r="HL85" s="2"/>
      <c r="HM85" s="2"/>
      <c r="HN85" s="2"/>
      <c r="HO85" s="1"/>
      <c r="HP85" s="1"/>
      <c r="HQ85" s="5"/>
      <c r="HR85" s="5"/>
      <c r="HS85" s="1"/>
      <c r="HT85" s="1"/>
      <c r="HU85" s="1"/>
      <c r="HV85" s="1"/>
      <c r="HW85" s="1"/>
      <c r="HX85" s="1"/>
      <c r="HY85" s="1"/>
      <c r="HZ85" s="1"/>
      <c r="IA85" s="1"/>
      <c r="IB85" s="2"/>
      <c r="IC85" s="1"/>
      <c r="ID85" s="1"/>
      <c r="IE85" s="2"/>
      <c r="IF85" s="2"/>
      <c r="IG85" s="2"/>
      <c r="IH85" s="2"/>
      <c r="II85" s="1"/>
      <c r="IJ85" s="665" t="s">
        <v>40</v>
      </c>
      <c r="IK85" s="2"/>
      <c r="IL85" s="1"/>
      <c r="IM85" s="1"/>
      <c r="IN85" s="1"/>
      <c r="IO85" s="2"/>
      <c r="IP85" s="2"/>
      <c r="IQ85" s="2"/>
      <c r="IR85" s="2"/>
      <c r="IS85" s="2"/>
      <c r="IT85" s="1"/>
      <c r="IU85" s="1"/>
      <c r="IV85" s="5"/>
      <c r="IW85" s="5"/>
      <c r="IX85" s="5"/>
      <c r="IY85" s="1"/>
      <c r="IZ85" s="1"/>
      <c r="JA85" s="1"/>
      <c r="JB85" s="1"/>
      <c r="JC85" s="1"/>
      <c r="JD85" s="1"/>
      <c r="JE85" s="1"/>
      <c r="JF85" s="1"/>
      <c r="JG85" s="2"/>
      <c r="JH85" s="1"/>
      <c r="JI85" s="1"/>
      <c r="JJ85" s="2"/>
      <c r="JK85" s="2"/>
      <c r="JL85" s="2"/>
      <c r="JM85" s="2"/>
      <c r="JN85" s="1"/>
      <c r="JO85" s="979" t="s">
        <v>637</v>
      </c>
      <c r="JP85" s="2"/>
      <c r="JQ85" s="1"/>
      <c r="JR85" s="1"/>
      <c r="JS85" s="1"/>
      <c r="JT85" s="2"/>
      <c r="JU85" s="2"/>
      <c r="JV85" s="2"/>
      <c r="JW85" s="2"/>
      <c r="JX85" s="2"/>
      <c r="JY85" s="1"/>
      <c r="JZ85" s="1"/>
      <c r="KA85" s="5"/>
      <c r="KB85" s="5"/>
      <c r="KC85" s="5"/>
      <c r="KD85" s="1"/>
      <c r="KE85" s="1"/>
      <c r="KF85" s="1"/>
      <c r="KG85" s="1"/>
      <c r="KH85" s="1"/>
      <c r="KK85" s="1"/>
      <c r="KL85" s="2"/>
      <c r="KM85" s="1"/>
      <c r="KN85" s="1"/>
      <c r="KO85" s="2"/>
      <c r="KP85" s="2"/>
      <c r="KQ85" s="2"/>
      <c r="KR85" s="2"/>
      <c r="KS85" s="1"/>
      <c r="KT85" s="768" t="s">
        <v>40</v>
      </c>
      <c r="KU85" s="2"/>
      <c r="KV85" s="1"/>
      <c r="KW85" s="1"/>
      <c r="KX85" s="1"/>
      <c r="KY85" s="2"/>
      <c r="KZ85" s="2"/>
      <c r="LA85" s="2"/>
      <c r="LB85" s="2"/>
      <c r="LC85" s="2"/>
      <c r="LD85" s="1"/>
      <c r="LE85" s="1"/>
      <c r="LF85" s="5"/>
      <c r="LG85" s="5"/>
      <c r="LH85" s="5"/>
      <c r="LI85" s="1"/>
      <c r="LJ85" s="1"/>
      <c r="LK85" s="1"/>
      <c r="LL85" s="1"/>
      <c r="LM85" s="1"/>
      <c r="LN85" s="767"/>
      <c r="LY85" s="1189" t="s">
        <v>40</v>
      </c>
      <c r="MT85" s="1191"/>
      <c r="MU85" s="1191"/>
      <c r="MV85" s="1191"/>
      <c r="MW85" s="1191"/>
      <c r="MX85" s="1191"/>
      <c r="MY85" s="1191"/>
      <c r="MZ85" s="1191"/>
      <c r="NA85" s="1191"/>
      <c r="NB85" s="1191"/>
      <c r="NC85" s="1191"/>
      <c r="ND85" s="1191"/>
      <c r="NE85" s="1191"/>
      <c r="NF85" s="1191"/>
      <c r="NG85" s="1191"/>
      <c r="NH85" s="1191"/>
      <c r="NI85" s="1191"/>
      <c r="NJ85" s="1191"/>
      <c r="NK85" s="1191"/>
      <c r="NL85" s="1191"/>
      <c r="NM85" s="1191"/>
      <c r="NN85" s="1191"/>
      <c r="NO85" s="1191"/>
      <c r="NP85" s="1191"/>
      <c r="NQ85" s="1191"/>
      <c r="NR85" s="1191"/>
      <c r="NS85" s="1191"/>
      <c r="NT85" s="1191"/>
      <c r="NU85" s="1191"/>
      <c r="NV85" s="1191"/>
      <c r="NW85" s="1191"/>
      <c r="NX85" s="1191"/>
    </row>
    <row r="86" spans="1:388" s="663" customFormat="1" ht="15.75" hidden="1" customHeight="1">
      <c r="A86" s="989"/>
      <c r="B86" s="1"/>
      <c r="C86" s="1"/>
      <c r="D86" s="2"/>
      <c r="E86" s="2"/>
      <c r="F86" s="2"/>
      <c r="G86" s="2"/>
      <c r="H86" s="1"/>
      <c r="I86" s="990" t="s">
        <v>40</v>
      </c>
      <c r="J86" s="2"/>
      <c r="K86" s="1"/>
      <c r="L86" s="1"/>
      <c r="M86" s="1"/>
      <c r="N86" s="2"/>
      <c r="O86" s="2"/>
      <c r="P86" s="2"/>
      <c r="Q86" s="2"/>
      <c r="R86" s="2"/>
      <c r="S86" s="1"/>
      <c r="T86" s="1"/>
      <c r="U86" s="5"/>
      <c r="V86" s="5"/>
      <c r="W86" s="5"/>
      <c r="X86" s="1"/>
      <c r="Y86" s="1"/>
      <c r="Z86" s="1"/>
      <c r="AA86" s="1"/>
      <c r="AB86" s="1"/>
      <c r="AC86" s="2"/>
      <c r="AD86" s="2"/>
      <c r="AE86" s="2"/>
      <c r="AF86" s="1"/>
      <c r="AG86" s="1"/>
      <c r="AH86" s="2"/>
      <c r="AI86" s="2"/>
      <c r="AJ86" s="1"/>
      <c r="AK86" s="2"/>
      <c r="AL86" s="1"/>
      <c r="AM86" s="665" t="s">
        <v>40</v>
      </c>
      <c r="AN86" s="2"/>
      <c r="AO86" s="1"/>
      <c r="AP86" s="2"/>
      <c r="AQ86" s="2"/>
      <c r="AR86" s="2"/>
      <c r="AS86" s="2"/>
      <c r="AT86" s="2"/>
      <c r="AU86" s="2"/>
      <c r="AV86" s="2"/>
      <c r="AW86" s="1"/>
      <c r="AX86" s="5"/>
      <c r="AY86" s="5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2"/>
      <c r="BK86" s="2"/>
      <c r="BL86" s="1"/>
      <c r="BM86" s="2"/>
      <c r="BN86" s="1"/>
      <c r="BO86" s="665" t="s">
        <v>40</v>
      </c>
      <c r="BP86" s="2"/>
      <c r="BQ86" s="1"/>
      <c r="BR86" s="2"/>
      <c r="BS86" s="2"/>
      <c r="BT86" s="2"/>
      <c r="BU86" s="2"/>
      <c r="BV86" s="2"/>
      <c r="BW86" s="2"/>
      <c r="BX86" s="2"/>
      <c r="BY86" s="1"/>
      <c r="BZ86" s="1"/>
      <c r="CA86" s="5"/>
      <c r="CB86" s="5"/>
      <c r="CC86" s="1"/>
      <c r="CD86" s="1"/>
      <c r="CE86" s="1"/>
      <c r="CF86" s="1"/>
      <c r="CG86" s="1"/>
      <c r="CH86" s="1"/>
      <c r="CJ86" s="1"/>
      <c r="CK86" s="1"/>
      <c r="CL86" s="1"/>
      <c r="CM86" s="2"/>
      <c r="CN86" s="2"/>
      <c r="CO86" s="1"/>
      <c r="CP86" s="2"/>
      <c r="CQ86" s="1"/>
      <c r="CR86" s="665" t="s">
        <v>40</v>
      </c>
      <c r="CS86" s="2"/>
      <c r="CT86" s="1"/>
      <c r="CU86" s="2"/>
      <c r="CV86" s="2"/>
      <c r="CW86" s="2"/>
      <c r="CX86" s="2"/>
      <c r="CY86" s="2"/>
      <c r="CZ86" s="2"/>
      <c r="DA86" s="2"/>
      <c r="DB86" s="1"/>
      <c r="DC86" s="1"/>
      <c r="DD86" s="5"/>
      <c r="DE86" s="5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2"/>
      <c r="DQ86" s="2"/>
      <c r="DR86" s="1"/>
      <c r="DS86" s="2"/>
      <c r="DT86" s="1"/>
      <c r="DU86" s="665" t="s">
        <v>40</v>
      </c>
      <c r="DV86" s="2"/>
      <c r="DW86" s="1"/>
      <c r="DX86" s="2"/>
      <c r="DY86" s="2"/>
      <c r="DZ86" s="2"/>
      <c r="EA86" s="2"/>
      <c r="EB86" s="2"/>
      <c r="EC86" s="2"/>
      <c r="ED86" s="2"/>
      <c r="EE86" s="1"/>
      <c r="EF86" s="1"/>
      <c r="EG86" s="5"/>
      <c r="EH86" s="5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2"/>
      <c r="ET86" s="2"/>
      <c r="EU86" s="1"/>
      <c r="EV86" s="2"/>
      <c r="EW86" s="1"/>
      <c r="EX86" s="665" t="s">
        <v>40</v>
      </c>
      <c r="EY86" s="2"/>
      <c r="EZ86" s="1"/>
      <c r="FA86" s="2"/>
      <c r="FB86" s="2"/>
      <c r="FC86" s="2"/>
      <c r="FD86" s="2"/>
      <c r="FE86" s="2"/>
      <c r="FF86" s="2"/>
      <c r="FG86" s="2"/>
      <c r="FH86" s="1"/>
      <c r="FI86" s="1"/>
      <c r="FJ86" s="5"/>
      <c r="FK86" s="5"/>
      <c r="FL86" s="1"/>
      <c r="FM86" s="1"/>
      <c r="FN86" s="1"/>
      <c r="FO86" s="1"/>
      <c r="FP86" s="1"/>
      <c r="FQ86" s="1"/>
      <c r="FR86" s="1"/>
      <c r="FS86" s="1"/>
      <c r="FT86" s="2"/>
      <c r="FU86" s="1"/>
      <c r="FV86" s="1"/>
      <c r="FW86" s="2"/>
      <c r="FX86" s="2"/>
      <c r="FY86" s="2"/>
      <c r="FZ86" s="2"/>
      <c r="GA86" s="1"/>
      <c r="GB86" s="665" t="s">
        <v>40</v>
      </c>
      <c r="GC86" s="2"/>
      <c r="GD86" s="1"/>
      <c r="GE86" s="2"/>
      <c r="GF86" s="2"/>
      <c r="GG86" s="2"/>
      <c r="GH86" s="2"/>
      <c r="GI86" s="2"/>
      <c r="GJ86" s="2"/>
      <c r="GK86" s="2"/>
      <c r="GL86" s="1"/>
      <c r="GM86" s="1"/>
      <c r="GN86" s="5"/>
      <c r="GO86" s="5"/>
      <c r="GP86" s="1"/>
      <c r="GQ86" s="1"/>
      <c r="GR86" s="1"/>
      <c r="GS86" s="1"/>
      <c r="GT86" s="1"/>
      <c r="GU86" s="1"/>
      <c r="GV86" s="1"/>
      <c r="GW86" s="2"/>
      <c r="GX86" s="2"/>
      <c r="GY86" s="1"/>
      <c r="GZ86" s="1"/>
      <c r="HA86" s="2"/>
      <c r="HB86" s="2"/>
      <c r="HC86" s="2"/>
      <c r="HD86" s="2"/>
      <c r="HE86" s="1"/>
      <c r="HF86" s="665" t="s">
        <v>40</v>
      </c>
      <c r="HG86" s="2"/>
      <c r="HH86" s="1"/>
      <c r="HI86" s="1"/>
      <c r="HJ86" s="2"/>
      <c r="HK86" s="2"/>
      <c r="HL86" s="2"/>
      <c r="HM86" s="2"/>
      <c r="HN86" s="2"/>
      <c r="HO86" s="1"/>
      <c r="HP86" s="1"/>
      <c r="HQ86" s="5"/>
      <c r="HR86" s="5"/>
      <c r="HS86" s="1"/>
      <c r="HT86" s="1"/>
      <c r="HU86" s="1"/>
      <c r="HV86" s="1"/>
      <c r="HW86" s="1"/>
      <c r="HX86" s="1"/>
      <c r="HY86" s="1"/>
      <c r="HZ86" s="1"/>
      <c r="IA86" s="1"/>
      <c r="IB86" s="2"/>
      <c r="IC86" s="1"/>
      <c r="ID86" s="1"/>
      <c r="IE86" s="2"/>
      <c r="IF86" s="2"/>
      <c r="IG86" s="2"/>
      <c r="IH86" s="2"/>
      <c r="II86" s="1"/>
      <c r="IJ86" s="665" t="s">
        <v>40</v>
      </c>
      <c r="IK86" s="2"/>
      <c r="IL86" s="1"/>
      <c r="IM86" s="1"/>
      <c r="IN86" s="1"/>
      <c r="IO86" s="2"/>
      <c r="IP86" s="2"/>
      <c r="IQ86" s="2"/>
      <c r="IR86" s="2"/>
      <c r="IS86" s="2"/>
      <c r="IT86" s="1"/>
      <c r="IU86" s="1"/>
      <c r="IV86" s="5"/>
      <c r="IW86" s="5"/>
      <c r="IX86" s="5"/>
      <c r="IY86" s="1"/>
      <c r="IZ86" s="1"/>
      <c r="JA86" s="1"/>
      <c r="JB86" s="1"/>
      <c r="JC86" s="1"/>
      <c r="JD86" s="1"/>
      <c r="JE86" s="1"/>
      <c r="JF86" s="1"/>
      <c r="JG86" s="2"/>
      <c r="JH86" s="1"/>
      <c r="JI86" s="1"/>
      <c r="JJ86" s="2"/>
      <c r="JK86" s="2"/>
      <c r="JL86" s="2"/>
      <c r="JM86" s="2"/>
      <c r="JN86" s="1"/>
      <c r="JO86" s="979" t="s">
        <v>638</v>
      </c>
      <c r="JP86" s="2"/>
      <c r="JQ86" s="1"/>
      <c r="JR86" s="1"/>
      <c r="JS86" s="1"/>
      <c r="JT86" s="2"/>
      <c r="JU86" s="2"/>
      <c r="JV86" s="2"/>
      <c r="JW86" s="2"/>
      <c r="JX86" s="2"/>
      <c r="JY86" s="1"/>
      <c r="JZ86" s="1"/>
      <c r="KA86" s="5"/>
      <c r="KB86" s="5"/>
      <c r="KC86" s="5"/>
      <c r="KD86" s="1"/>
      <c r="KE86" s="1"/>
      <c r="KF86" s="1"/>
      <c r="KG86" s="1"/>
      <c r="KH86" s="1"/>
      <c r="KK86" s="1"/>
      <c r="KL86" s="2"/>
      <c r="KM86" s="1"/>
      <c r="KN86" s="1"/>
      <c r="KO86" s="2"/>
      <c r="KP86" s="2"/>
      <c r="KQ86" s="2"/>
      <c r="KR86" s="2"/>
      <c r="KS86" s="1"/>
      <c r="KT86" s="768" t="s">
        <v>40</v>
      </c>
      <c r="KU86" s="2"/>
      <c r="KV86" s="1"/>
      <c r="KW86" s="1"/>
      <c r="KX86" s="1"/>
      <c r="KY86" s="2"/>
      <c r="KZ86" s="2"/>
      <c r="LA86" s="2"/>
      <c r="LB86" s="2"/>
      <c r="LC86" s="2"/>
      <c r="LD86" s="1"/>
      <c r="LE86" s="1"/>
      <c r="LF86" s="5"/>
      <c r="LG86" s="5"/>
      <c r="LH86" s="5"/>
      <c r="LI86" s="1"/>
      <c r="LJ86" s="1"/>
      <c r="LK86" s="1"/>
      <c r="LL86" s="1"/>
      <c r="LM86" s="1"/>
      <c r="LN86" s="767"/>
      <c r="LY86" s="1189" t="s">
        <v>40</v>
      </c>
      <c r="MT86" s="1191"/>
      <c r="MU86" s="1191"/>
      <c r="MV86" s="1191"/>
      <c r="MW86" s="1191"/>
      <c r="MX86" s="1191"/>
      <c r="MY86" s="1191"/>
      <c r="MZ86" s="1191"/>
      <c r="NA86" s="1191"/>
      <c r="NB86" s="1191"/>
      <c r="NC86" s="1191"/>
      <c r="ND86" s="1191"/>
      <c r="NE86" s="1191"/>
      <c r="NF86" s="1191"/>
      <c r="NG86" s="1191"/>
      <c r="NH86" s="1191"/>
      <c r="NI86" s="1191"/>
      <c r="NJ86" s="1191"/>
      <c r="NK86" s="1191"/>
      <c r="NL86" s="1191"/>
      <c r="NM86" s="1191"/>
      <c r="NN86" s="1191"/>
      <c r="NO86" s="1191"/>
      <c r="NP86" s="1191"/>
      <c r="NQ86" s="1191"/>
      <c r="NR86" s="1191"/>
      <c r="NS86" s="1191"/>
      <c r="NT86" s="1191"/>
      <c r="NU86" s="1191"/>
      <c r="NV86" s="1191"/>
      <c r="NW86" s="1191"/>
      <c r="NX86" s="1191"/>
    </row>
    <row r="87" spans="1:388" s="663" customFormat="1" ht="15.75" hidden="1" customHeight="1">
      <c r="A87" s="989"/>
      <c r="B87" s="1"/>
      <c r="C87" s="1"/>
      <c r="D87" s="2"/>
      <c r="E87" s="2"/>
      <c r="F87" s="2"/>
      <c r="G87" s="2"/>
      <c r="H87" s="1"/>
      <c r="I87" s="990" t="s">
        <v>40</v>
      </c>
      <c r="J87" s="2"/>
      <c r="K87" s="1"/>
      <c r="L87" s="1"/>
      <c r="M87" s="1"/>
      <c r="N87" s="2"/>
      <c r="O87" s="2"/>
      <c r="P87" s="2"/>
      <c r="Q87" s="2"/>
      <c r="R87" s="2"/>
      <c r="S87" s="1"/>
      <c r="T87" s="1"/>
      <c r="U87" s="5"/>
      <c r="V87" s="5"/>
      <c r="W87" s="5"/>
      <c r="X87" s="1"/>
      <c r="Y87" s="1"/>
      <c r="Z87" s="1"/>
      <c r="AA87" s="1"/>
      <c r="AB87" s="1"/>
      <c r="AC87" s="2"/>
      <c r="AD87" s="2"/>
      <c r="AE87" s="2"/>
      <c r="AF87" s="1"/>
      <c r="AG87" s="1"/>
      <c r="AH87" s="2"/>
      <c r="AI87" s="2"/>
      <c r="AJ87" s="1"/>
      <c r="AK87" s="2"/>
      <c r="AL87" s="1"/>
      <c r="AM87" s="665" t="s">
        <v>40</v>
      </c>
      <c r="AN87" s="2"/>
      <c r="AO87" s="1"/>
      <c r="AP87" s="2"/>
      <c r="AQ87" s="2"/>
      <c r="AR87" s="2"/>
      <c r="AS87" s="2"/>
      <c r="AT87" s="2"/>
      <c r="AU87" s="2"/>
      <c r="AV87" s="2"/>
      <c r="AW87" s="1"/>
      <c r="AX87" s="5"/>
      <c r="AY87" s="5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2"/>
      <c r="BK87" s="2"/>
      <c r="BL87" s="1"/>
      <c r="BM87" s="2"/>
      <c r="BN87" s="1"/>
      <c r="BO87" s="665" t="s">
        <v>40</v>
      </c>
      <c r="BP87" s="2"/>
      <c r="BQ87" s="1"/>
      <c r="BR87" s="2"/>
      <c r="BS87" s="2"/>
      <c r="BT87" s="2"/>
      <c r="BU87" s="2"/>
      <c r="BV87" s="2"/>
      <c r="BW87" s="2"/>
      <c r="BX87" s="2"/>
      <c r="BY87" s="1"/>
      <c r="BZ87" s="1"/>
      <c r="CA87" s="5"/>
      <c r="CB87" s="5"/>
      <c r="CC87" s="1"/>
      <c r="CD87" s="1"/>
      <c r="CE87" s="1"/>
      <c r="CF87" s="1"/>
      <c r="CG87" s="1"/>
      <c r="CH87" s="1"/>
      <c r="CJ87" s="1"/>
      <c r="CK87" s="1"/>
      <c r="CL87" s="1"/>
      <c r="CM87" s="2"/>
      <c r="CN87" s="2"/>
      <c r="CO87" s="1"/>
      <c r="CP87" s="2"/>
      <c r="CQ87" s="1"/>
      <c r="CR87" s="665" t="s">
        <v>40</v>
      </c>
      <c r="CS87" s="2"/>
      <c r="CT87" s="1"/>
      <c r="CU87" s="2"/>
      <c r="CV87" s="2"/>
      <c r="CW87" s="2"/>
      <c r="CX87" s="2"/>
      <c r="CY87" s="2"/>
      <c r="CZ87" s="2"/>
      <c r="DA87" s="2"/>
      <c r="DB87" s="1"/>
      <c r="DC87" s="1"/>
      <c r="DD87" s="5"/>
      <c r="DE87" s="5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2"/>
      <c r="DQ87" s="2"/>
      <c r="DR87" s="1"/>
      <c r="DS87" s="2"/>
      <c r="DT87" s="1"/>
      <c r="DU87" s="665" t="s">
        <v>40</v>
      </c>
      <c r="DV87" s="2"/>
      <c r="DW87" s="1"/>
      <c r="DX87" s="2"/>
      <c r="DY87" s="2"/>
      <c r="DZ87" s="2"/>
      <c r="EA87" s="2"/>
      <c r="EB87" s="2"/>
      <c r="EC87" s="2"/>
      <c r="ED87" s="2"/>
      <c r="EE87" s="1"/>
      <c r="EF87" s="1"/>
      <c r="EG87" s="5"/>
      <c r="EH87" s="5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2"/>
      <c r="ET87" s="2"/>
      <c r="EU87" s="1"/>
      <c r="EV87" s="2"/>
      <c r="EW87" s="1"/>
      <c r="EX87" s="665" t="s">
        <v>40</v>
      </c>
      <c r="EY87" s="2"/>
      <c r="EZ87" s="1"/>
      <c r="FA87" s="2"/>
      <c r="FB87" s="2"/>
      <c r="FC87" s="2"/>
      <c r="FD87" s="2"/>
      <c r="FE87" s="2"/>
      <c r="FF87" s="2"/>
      <c r="FG87" s="2"/>
      <c r="FH87" s="1"/>
      <c r="FI87" s="1"/>
      <c r="FJ87" s="5"/>
      <c r="FK87" s="5"/>
      <c r="FL87" s="1"/>
      <c r="FM87" s="1"/>
      <c r="FN87" s="1"/>
      <c r="FO87" s="1"/>
      <c r="FP87" s="1"/>
      <c r="FQ87" s="1"/>
      <c r="FR87" s="1"/>
      <c r="FS87" s="1"/>
      <c r="FT87" s="2"/>
      <c r="FU87" s="1"/>
      <c r="FV87" s="1"/>
      <c r="FW87" s="2"/>
      <c r="FX87" s="2"/>
      <c r="FY87" s="2"/>
      <c r="FZ87" s="2"/>
      <c r="GA87" s="1"/>
      <c r="GB87" s="665" t="s">
        <v>40</v>
      </c>
      <c r="GC87" s="2"/>
      <c r="GD87" s="1"/>
      <c r="GE87" s="2"/>
      <c r="GF87" s="2"/>
      <c r="GG87" s="2"/>
      <c r="GH87" s="2"/>
      <c r="GI87" s="2"/>
      <c r="GJ87" s="2"/>
      <c r="GK87" s="2"/>
      <c r="GL87" s="1"/>
      <c r="GM87" s="1"/>
      <c r="GN87" s="5"/>
      <c r="GO87" s="5"/>
      <c r="GP87" s="1"/>
      <c r="GQ87" s="1"/>
      <c r="GR87" s="1"/>
      <c r="GS87" s="1"/>
      <c r="GT87" s="1"/>
      <c r="GU87" s="1"/>
      <c r="GV87" s="1"/>
      <c r="GW87" s="2"/>
      <c r="GX87" s="2"/>
      <c r="GY87" s="1"/>
      <c r="GZ87" s="1"/>
      <c r="HA87" s="2"/>
      <c r="HB87" s="2"/>
      <c r="HC87" s="2"/>
      <c r="HD87" s="2"/>
      <c r="HE87" s="1"/>
      <c r="HF87" s="665" t="s">
        <v>40</v>
      </c>
      <c r="HG87" s="2"/>
      <c r="HH87" s="1"/>
      <c r="HI87" s="1"/>
      <c r="HJ87" s="2"/>
      <c r="HK87" s="2"/>
      <c r="HL87" s="2"/>
      <c r="HM87" s="2"/>
      <c r="HN87" s="2"/>
      <c r="HO87" s="1"/>
      <c r="HP87" s="1"/>
      <c r="HQ87" s="5"/>
      <c r="HR87" s="5"/>
      <c r="HS87" s="1"/>
      <c r="HT87" s="1"/>
      <c r="HU87" s="1"/>
      <c r="HV87" s="1"/>
      <c r="HW87" s="1"/>
      <c r="HX87" s="1"/>
      <c r="HY87" s="1"/>
      <c r="HZ87" s="1"/>
      <c r="IA87" s="1"/>
      <c r="IB87" s="2"/>
      <c r="IC87" s="1"/>
      <c r="ID87" s="1"/>
      <c r="IE87" s="2"/>
      <c r="IF87" s="2"/>
      <c r="IG87" s="2"/>
      <c r="IH87" s="2"/>
      <c r="II87" s="1"/>
      <c r="IJ87" s="665" t="s">
        <v>40</v>
      </c>
      <c r="IK87" s="2"/>
      <c r="IL87" s="1"/>
      <c r="IM87" s="1"/>
      <c r="IN87" s="1"/>
      <c r="IO87" s="2"/>
      <c r="IP87" s="2"/>
      <c r="IQ87" s="2"/>
      <c r="IR87" s="2"/>
      <c r="IS87" s="2"/>
      <c r="IT87" s="1"/>
      <c r="IU87" s="1"/>
      <c r="IV87" s="5"/>
      <c r="IW87" s="5"/>
      <c r="IX87" s="5"/>
      <c r="IY87" s="1"/>
      <c r="IZ87" s="1"/>
      <c r="JA87" s="1"/>
      <c r="JB87" s="1"/>
      <c r="JC87" s="1"/>
      <c r="JD87" s="1"/>
      <c r="JE87" s="1"/>
      <c r="JF87" s="1"/>
      <c r="JG87" s="2"/>
      <c r="JH87" s="1"/>
      <c r="JI87" s="1"/>
      <c r="JJ87" s="2"/>
      <c r="JK87" s="2"/>
      <c r="JL87" s="2"/>
      <c r="JM87" s="2"/>
      <c r="JN87" s="1"/>
      <c r="JO87" s="665" t="s">
        <v>40</v>
      </c>
      <c r="JP87" s="2"/>
      <c r="JQ87" s="1"/>
      <c r="JR87" s="1"/>
      <c r="JS87" s="1"/>
      <c r="JT87" s="2"/>
      <c r="JU87" s="2"/>
      <c r="JV87" s="2"/>
      <c r="JW87" s="2"/>
      <c r="JX87" s="2"/>
      <c r="JY87" s="1"/>
      <c r="JZ87" s="1"/>
      <c r="KA87" s="5"/>
      <c r="KB87" s="5"/>
      <c r="KC87" s="5"/>
      <c r="KD87" s="1"/>
      <c r="KE87" s="1"/>
      <c r="KF87" s="1"/>
      <c r="KG87" s="1"/>
      <c r="KH87" s="1"/>
      <c r="KK87" s="1"/>
      <c r="KL87" s="2"/>
      <c r="KM87" s="1"/>
      <c r="KN87" s="1"/>
      <c r="KO87" s="2"/>
      <c r="KP87" s="2"/>
      <c r="KQ87" s="2"/>
      <c r="KR87" s="2"/>
      <c r="KS87" s="1"/>
      <c r="KT87" s="768" t="s">
        <v>40</v>
      </c>
      <c r="KU87" s="2"/>
      <c r="KV87" s="1"/>
      <c r="KW87" s="1"/>
      <c r="KX87" s="1"/>
      <c r="KY87" s="2"/>
      <c r="KZ87" s="2"/>
      <c r="LA87" s="2"/>
      <c r="LB87" s="2"/>
      <c r="LC87" s="2"/>
      <c r="LD87" s="1"/>
      <c r="LE87" s="1"/>
      <c r="LF87" s="5"/>
      <c r="LG87" s="5"/>
      <c r="LH87" s="5"/>
      <c r="LI87" s="1"/>
      <c r="LJ87" s="1"/>
      <c r="LK87" s="1"/>
      <c r="LL87" s="1"/>
      <c r="LM87" s="1"/>
      <c r="LN87" s="767"/>
      <c r="LY87" s="1189" t="s">
        <v>40</v>
      </c>
      <c r="MT87" s="1191"/>
      <c r="MU87" s="1191"/>
      <c r="MV87" s="1191"/>
      <c r="MW87" s="1191"/>
      <c r="MX87" s="1191"/>
      <c r="MY87" s="1191"/>
      <c r="MZ87" s="1191"/>
      <c r="NA87" s="1191"/>
      <c r="NB87" s="1191"/>
      <c r="NC87" s="1191"/>
      <c r="ND87" s="1191"/>
      <c r="NE87" s="1191"/>
      <c r="NF87" s="1191"/>
      <c r="NG87" s="1191"/>
      <c r="NH87" s="1191"/>
      <c r="NI87" s="1191"/>
      <c r="NJ87" s="1191"/>
      <c r="NK87" s="1191"/>
      <c r="NL87" s="1191"/>
      <c r="NM87" s="1191"/>
      <c r="NN87" s="1191"/>
      <c r="NO87" s="1191"/>
      <c r="NP87" s="1191"/>
      <c r="NQ87" s="1191"/>
      <c r="NR87" s="1191"/>
      <c r="NS87" s="1191"/>
      <c r="NT87" s="1191"/>
      <c r="NU87" s="1191"/>
      <c r="NV87" s="1191"/>
      <c r="NW87" s="1191"/>
      <c r="NX87" s="1191"/>
    </row>
    <row r="88" spans="1:388" s="663" customFormat="1" ht="15.75" hidden="1" customHeight="1">
      <c r="A88" s="989"/>
      <c r="B88" s="1"/>
      <c r="C88" s="1"/>
      <c r="D88" s="2"/>
      <c r="E88" s="2"/>
      <c r="F88" s="2"/>
      <c r="G88" s="2"/>
      <c r="H88" s="1"/>
      <c r="I88" s="990" t="s">
        <v>40</v>
      </c>
      <c r="J88" s="2"/>
      <c r="K88" s="1"/>
      <c r="L88" s="1"/>
      <c r="M88" s="1"/>
      <c r="N88" s="2"/>
      <c r="O88" s="2"/>
      <c r="P88" s="2"/>
      <c r="Q88" s="2"/>
      <c r="R88" s="2"/>
      <c r="S88" s="1"/>
      <c r="T88" s="1"/>
      <c r="U88" s="5"/>
      <c r="V88" s="5"/>
      <c r="W88" s="5"/>
      <c r="X88" s="1"/>
      <c r="Y88" s="1"/>
      <c r="Z88" s="1"/>
      <c r="AA88" s="1"/>
      <c r="AB88" s="1"/>
      <c r="AC88" s="2"/>
      <c r="AD88" s="2"/>
      <c r="AE88" s="2"/>
      <c r="AF88" s="1"/>
      <c r="AG88" s="1"/>
      <c r="AH88" s="2"/>
      <c r="AI88" s="2"/>
      <c r="AJ88" s="1"/>
      <c r="AK88" s="2"/>
      <c r="AL88" s="1"/>
      <c r="AM88" s="665" t="s">
        <v>40</v>
      </c>
      <c r="AN88" s="2"/>
      <c r="AO88" s="1"/>
      <c r="AP88" s="2"/>
      <c r="AQ88" s="2"/>
      <c r="AR88" s="2"/>
      <c r="AS88" s="2"/>
      <c r="AT88" s="2"/>
      <c r="AU88" s="2"/>
      <c r="AV88" s="2"/>
      <c r="AW88" s="1"/>
      <c r="AX88" s="5"/>
      <c r="AY88" s="5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2"/>
      <c r="BK88" s="2"/>
      <c r="BL88" s="1"/>
      <c r="BM88" s="2"/>
      <c r="BN88" s="1"/>
      <c r="BO88" s="665" t="s">
        <v>40</v>
      </c>
      <c r="BP88" s="2"/>
      <c r="BQ88" s="1"/>
      <c r="BR88" s="2"/>
      <c r="BS88" s="2"/>
      <c r="BT88" s="2"/>
      <c r="BU88" s="2"/>
      <c r="BV88" s="2"/>
      <c r="BW88" s="2"/>
      <c r="BX88" s="2"/>
      <c r="BY88" s="1"/>
      <c r="BZ88" s="1"/>
      <c r="CA88" s="5"/>
      <c r="CB88" s="5"/>
      <c r="CC88" s="1"/>
      <c r="CD88" s="1"/>
      <c r="CE88" s="1"/>
      <c r="CF88" s="1"/>
      <c r="CG88" s="1"/>
      <c r="CH88" s="1"/>
      <c r="CJ88" s="1"/>
      <c r="CK88" s="1"/>
      <c r="CL88" s="1"/>
      <c r="CM88" s="2"/>
      <c r="CN88" s="2"/>
      <c r="CO88" s="1"/>
      <c r="CP88" s="2"/>
      <c r="CQ88" s="1"/>
      <c r="CR88" s="665" t="s">
        <v>40</v>
      </c>
      <c r="CS88" s="2"/>
      <c r="CT88" s="1"/>
      <c r="CU88" s="2"/>
      <c r="CV88" s="2"/>
      <c r="CW88" s="2"/>
      <c r="CX88" s="2"/>
      <c r="CY88" s="2"/>
      <c r="CZ88" s="2"/>
      <c r="DA88" s="2"/>
      <c r="DB88" s="1"/>
      <c r="DC88" s="1"/>
      <c r="DD88" s="5"/>
      <c r="DE88" s="5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2"/>
      <c r="DQ88" s="2"/>
      <c r="DR88" s="1"/>
      <c r="DS88" s="2"/>
      <c r="DT88" s="1"/>
      <c r="DU88" s="665" t="s">
        <v>40</v>
      </c>
      <c r="DV88" s="2"/>
      <c r="DW88" s="1"/>
      <c r="DX88" s="2"/>
      <c r="DY88" s="2"/>
      <c r="DZ88" s="2"/>
      <c r="EA88" s="2"/>
      <c r="EB88" s="2"/>
      <c r="EC88" s="2"/>
      <c r="ED88" s="2"/>
      <c r="EE88" s="1"/>
      <c r="EF88" s="1"/>
      <c r="EG88" s="5"/>
      <c r="EH88" s="5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2"/>
      <c r="ET88" s="2"/>
      <c r="EU88" s="1"/>
      <c r="EV88" s="2"/>
      <c r="EW88" s="1"/>
      <c r="EX88" s="665" t="s">
        <v>40</v>
      </c>
      <c r="EY88" s="2"/>
      <c r="EZ88" s="1"/>
      <c r="FA88" s="2"/>
      <c r="FB88" s="2"/>
      <c r="FC88" s="2"/>
      <c r="FD88" s="2"/>
      <c r="FE88" s="2"/>
      <c r="FF88" s="2"/>
      <c r="FG88" s="2"/>
      <c r="FH88" s="1"/>
      <c r="FI88" s="1"/>
      <c r="FJ88" s="5"/>
      <c r="FK88" s="5"/>
      <c r="FL88" s="1"/>
      <c r="FM88" s="1"/>
      <c r="FN88" s="1"/>
      <c r="FO88" s="1"/>
      <c r="FP88" s="1"/>
      <c r="FQ88" s="1"/>
      <c r="FR88" s="1"/>
      <c r="FS88" s="1"/>
      <c r="FT88" s="2"/>
      <c r="FU88" s="1"/>
      <c r="FV88" s="1"/>
      <c r="FW88" s="2"/>
      <c r="FX88" s="2"/>
      <c r="FY88" s="2"/>
      <c r="FZ88" s="2"/>
      <c r="GA88" s="1"/>
      <c r="GB88" s="665" t="s">
        <v>40</v>
      </c>
      <c r="GC88" s="2"/>
      <c r="GD88" s="1"/>
      <c r="GE88" s="2"/>
      <c r="GF88" s="2"/>
      <c r="GG88" s="2"/>
      <c r="GH88" s="2"/>
      <c r="GI88" s="2"/>
      <c r="GJ88" s="2"/>
      <c r="GK88" s="2"/>
      <c r="GL88" s="1"/>
      <c r="GM88" s="1"/>
      <c r="GN88" s="5"/>
      <c r="GO88" s="5"/>
      <c r="GP88" s="1"/>
      <c r="GQ88" s="1"/>
      <c r="GR88" s="1"/>
      <c r="GS88" s="1"/>
      <c r="GT88" s="1"/>
      <c r="GU88" s="1"/>
      <c r="GV88" s="1"/>
      <c r="GW88" s="2"/>
      <c r="GX88" s="2"/>
      <c r="GY88" s="1"/>
      <c r="GZ88" s="1"/>
      <c r="HA88" s="2"/>
      <c r="HB88" s="2"/>
      <c r="HC88" s="2"/>
      <c r="HD88" s="2"/>
      <c r="HE88" s="1"/>
      <c r="HF88" s="665" t="s">
        <v>40</v>
      </c>
      <c r="HG88" s="2"/>
      <c r="HH88" s="1"/>
      <c r="HI88" s="1"/>
      <c r="HJ88" s="2"/>
      <c r="HK88" s="2"/>
      <c r="HL88" s="2"/>
      <c r="HM88" s="2"/>
      <c r="HN88" s="2"/>
      <c r="HO88" s="1"/>
      <c r="HP88" s="1"/>
      <c r="HQ88" s="5"/>
      <c r="HR88" s="5"/>
      <c r="HS88" s="1"/>
      <c r="HT88" s="1"/>
      <c r="HU88" s="1"/>
      <c r="HV88" s="1"/>
      <c r="HW88" s="1"/>
      <c r="HX88" s="1"/>
      <c r="HY88" s="1"/>
      <c r="HZ88" s="1"/>
      <c r="IA88" s="1"/>
      <c r="IB88" s="2"/>
      <c r="IC88" s="1"/>
      <c r="ID88" s="1"/>
      <c r="IE88" s="2"/>
      <c r="IF88" s="2"/>
      <c r="IG88" s="2"/>
      <c r="IH88" s="2"/>
      <c r="II88" s="1"/>
      <c r="IJ88" s="665" t="s">
        <v>40</v>
      </c>
      <c r="IK88" s="2"/>
      <c r="IL88" s="1"/>
      <c r="IM88" s="1"/>
      <c r="IN88" s="1"/>
      <c r="IO88" s="2"/>
      <c r="IP88" s="2"/>
      <c r="IQ88" s="2"/>
      <c r="IR88" s="2"/>
      <c r="IS88" s="2"/>
      <c r="IT88" s="1"/>
      <c r="IU88" s="1"/>
      <c r="IV88" s="5"/>
      <c r="IW88" s="5"/>
      <c r="IX88" s="5"/>
      <c r="IY88" s="1"/>
      <c r="IZ88" s="1"/>
      <c r="JA88" s="1"/>
      <c r="JB88" s="1"/>
      <c r="JC88" s="1"/>
      <c r="JD88" s="1"/>
      <c r="JE88" s="1"/>
      <c r="JF88" s="1"/>
      <c r="JG88" s="2"/>
      <c r="JH88" s="1"/>
      <c r="JI88" s="1"/>
      <c r="JJ88" s="2"/>
      <c r="JK88" s="2"/>
      <c r="JL88" s="2"/>
      <c r="JM88" s="2"/>
      <c r="JN88" s="1"/>
      <c r="JO88" s="665" t="s">
        <v>40</v>
      </c>
      <c r="JP88" s="2"/>
      <c r="JQ88" s="1"/>
      <c r="JR88" s="1"/>
      <c r="JS88" s="1"/>
      <c r="JT88" s="2"/>
      <c r="JU88" s="2"/>
      <c r="JV88" s="2"/>
      <c r="JW88" s="2"/>
      <c r="JX88" s="2"/>
      <c r="JY88" s="1"/>
      <c r="JZ88" s="1"/>
      <c r="KA88" s="5"/>
      <c r="KB88" s="5"/>
      <c r="KC88" s="5"/>
      <c r="KD88" s="1"/>
      <c r="KE88" s="1"/>
      <c r="KF88" s="1"/>
      <c r="KG88" s="1"/>
      <c r="KH88" s="1"/>
      <c r="KK88" s="1"/>
      <c r="KL88" s="2"/>
      <c r="KM88" s="1"/>
      <c r="KN88" s="1"/>
      <c r="KO88" s="2"/>
      <c r="KP88" s="2"/>
      <c r="KQ88" s="2"/>
      <c r="KR88" s="2"/>
      <c r="KS88" s="1"/>
      <c r="KT88" s="768" t="s">
        <v>40</v>
      </c>
      <c r="KU88" s="2"/>
      <c r="KV88" s="1"/>
      <c r="KW88" s="1"/>
      <c r="KX88" s="1"/>
      <c r="KY88" s="2"/>
      <c r="KZ88" s="2"/>
      <c r="LA88" s="2"/>
      <c r="LB88" s="2"/>
      <c r="LC88" s="2"/>
      <c r="LD88" s="1"/>
      <c r="LE88" s="1"/>
      <c r="LF88" s="5"/>
      <c r="LG88" s="5"/>
      <c r="LH88" s="5"/>
      <c r="LI88" s="1"/>
      <c r="LJ88" s="1"/>
      <c r="LK88" s="1"/>
      <c r="LL88" s="1"/>
      <c r="LM88" s="1"/>
      <c r="LN88" s="767"/>
      <c r="LY88" s="1189" t="s">
        <v>40</v>
      </c>
      <c r="MT88" s="1191"/>
      <c r="MU88" s="1191"/>
      <c r="MV88" s="1191"/>
      <c r="MW88" s="1191"/>
      <c r="MX88" s="1191"/>
      <c r="MY88" s="1191"/>
      <c r="MZ88" s="1191"/>
      <c r="NA88" s="1191"/>
      <c r="NB88" s="1191"/>
      <c r="NC88" s="1191"/>
      <c r="ND88" s="1191"/>
      <c r="NE88" s="1191"/>
      <c r="NF88" s="1191"/>
      <c r="NG88" s="1191"/>
      <c r="NH88" s="1191"/>
      <c r="NI88" s="1191"/>
      <c r="NJ88" s="1191"/>
      <c r="NK88" s="1191"/>
      <c r="NL88" s="1191"/>
      <c r="NM88" s="1191"/>
      <c r="NN88" s="1191"/>
      <c r="NO88" s="1191"/>
      <c r="NP88" s="1191"/>
      <c r="NQ88" s="1191"/>
      <c r="NR88" s="1191"/>
      <c r="NS88" s="1191"/>
      <c r="NT88" s="1191"/>
      <c r="NU88" s="1191"/>
      <c r="NV88" s="1191"/>
      <c r="NW88" s="1191"/>
      <c r="NX88" s="1191"/>
    </row>
    <row r="89" spans="1:388" s="663" customFormat="1" ht="15.75" hidden="1" customHeight="1">
      <c r="A89" s="989"/>
      <c r="B89" s="1"/>
      <c r="C89" s="1"/>
      <c r="D89" s="2"/>
      <c r="E89" s="2"/>
      <c r="F89" s="2"/>
      <c r="G89" s="2"/>
      <c r="H89" s="1"/>
      <c r="I89" s="990" t="s">
        <v>40</v>
      </c>
      <c r="J89" s="2"/>
      <c r="K89" s="1"/>
      <c r="L89" s="1"/>
      <c r="M89" s="1"/>
      <c r="N89" s="2"/>
      <c r="O89" s="2"/>
      <c r="P89" s="2"/>
      <c r="Q89" s="2"/>
      <c r="R89" s="2"/>
      <c r="S89" s="1"/>
      <c r="T89" s="1"/>
      <c r="U89" s="5"/>
      <c r="V89" s="5"/>
      <c r="W89" s="5"/>
      <c r="X89" s="1"/>
      <c r="Y89" s="1"/>
      <c r="Z89" s="1"/>
      <c r="AA89" s="1"/>
      <c r="AB89" s="1"/>
      <c r="AC89" s="2"/>
      <c r="AD89" s="2"/>
      <c r="AE89" s="2"/>
      <c r="AF89" s="1"/>
      <c r="AG89" s="1"/>
      <c r="AH89" s="2"/>
      <c r="AI89" s="2"/>
      <c r="AJ89" s="1"/>
      <c r="AK89" s="2"/>
      <c r="AL89" s="1"/>
      <c r="AM89" s="665" t="s">
        <v>40</v>
      </c>
      <c r="AN89" s="2"/>
      <c r="AO89" s="1"/>
      <c r="AP89" s="2"/>
      <c r="AQ89" s="2"/>
      <c r="AR89" s="2"/>
      <c r="AS89" s="2"/>
      <c r="AT89" s="2"/>
      <c r="AU89" s="2"/>
      <c r="AV89" s="2"/>
      <c r="AW89" s="1"/>
      <c r="AX89" s="5"/>
      <c r="AY89" s="5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2"/>
      <c r="BK89" s="2"/>
      <c r="BL89" s="1"/>
      <c r="BM89" s="2"/>
      <c r="BN89" s="1"/>
      <c r="BO89" s="665" t="s">
        <v>40</v>
      </c>
      <c r="BP89" s="2"/>
      <c r="BQ89" s="1"/>
      <c r="BR89" s="2"/>
      <c r="BS89" s="2"/>
      <c r="BT89" s="2"/>
      <c r="BU89" s="2"/>
      <c r="BV89" s="2"/>
      <c r="BW89" s="2"/>
      <c r="BX89" s="2"/>
      <c r="BY89" s="1"/>
      <c r="BZ89" s="1"/>
      <c r="CA89" s="5"/>
      <c r="CB89" s="5"/>
      <c r="CC89" s="1"/>
      <c r="CD89" s="1"/>
      <c r="CE89" s="1"/>
      <c r="CF89" s="1"/>
      <c r="CG89" s="1"/>
      <c r="CH89" s="1"/>
      <c r="CJ89" s="1"/>
      <c r="CK89" s="1"/>
      <c r="CL89" s="1"/>
      <c r="CM89" s="2"/>
      <c r="CN89" s="2"/>
      <c r="CO89" s="1"/>
      <c r="CP89" s="2"/>
      <c r="CQ89" s="1"/>
      <c r="CR89" s="665" t="s">
        <v>40</v>
      </c>
      <c r="CS89" s="2"/>
      <c r="CT89" s="1"/>
      <c r="CU89" s="2"/>
      <c r="CV89" s="2"/>
      <c r="CW89" s="2"/>
      <c r="CX89" s="2"/>
      <c r="CY89" s="2"/>
      <c r="CZ89" s="2"/>
      <c r="DA89" s="2"/>
      <c r="DB89" s="1"/>
      <c r="DC89" s="1"/>
      <c r="DD89" s="5"/>
      <c r="DE89" s="5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2"/>
      <c r="DQ89" s="2"/>
      <c r="DR89" s="1"/>
      <c r="DS89" s="2"/>
      <c r="DT89" s="1"/>
      <c r="DU89" s="665" t="s">
        <v>40</v>
      </c>
      <c r="DV89" s="2"/>
      <c r="DW89" s="1"/>
      <c r="DX89" s="2"/>
      <c r="DY89" s="2"/>
      <c r="DZ89" s="2"/>
      <c r="EA89" s="2"/>
      <c r="EB89" s="2"/>
      <c r="EC89" s="2"/>
      <c r="ED89" s="2"/>
      <c r="EE89" s="1"/>
      <c r="EF89" s="1"/>
      <c r="EG89" s="5"/>
      <c r="EH89" s="5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2"/>
      <c r="ET89" s="2"/>
      <c r="EU89" s="1"/>
      <c r="EV89" s="2"/>
      <c r="EW89" s="1"/>
      <c r="EX89" s="665" t="s">
        <v>40</v>
      </c>
      <c r="EY89" s="2"/>
      <c r="EZ89" s="1"/>
      <c r="FA89" s="2"/>
      <c r="FB89" s="2"/>
      <c r="FC89" s="2"/>
      <c r="FD89" s="2"/>
      <c r="FE89" s="2"/>
      <c r="FF89" s="2"/>
      <c r="FG89" s="2"/>
      <c r="FH89" s="1"/>
      <c r="FI89" s="1"/>
      <c r="FJ89" s="5"/>
      <c r="FK89" s="5"/>
      <c r="FL89" s="1"/>
      <c r="FM89" s="1"/>
      <c r="FN89" s="1"/>
      <c r="FO89" s="1"/>
      <c r="FP89" s="1"/>
      <c r="FQ89" s="1"/>
      <c r="FR89" s="1"/>
      <c r="FS89" s="1"/>
      <c r="FT89" s="2"/>
      <c r="FU89" s="1"/>
      <c r="FV89" s="1"/>
      <c r="FW89" s="2"/>
      <c r="FX89" s="2"/>
      <c r="FY89" s="2"/>
      <c r="FZ89" s="2"/>
      <c r="GA89" s="1"/>
      <c r="GB89" s="665" t="s">
        <v>40</v>
      </c>
      <c r="GC89" s="2"/>
      <c r="GD89" s="1"/>
      <c r="GE89" s="2"/>
      <c r="GF89" s="2"/>
      <c r="GG89" s="2"/>
      <c r="GH89" s="2"/>
      <c r="GI89" s="2"/>
      <c r="GJ89" s="2"/>
      <c r="GK89" s="2"/>
      <c r="GL89" s="1"/>
      <c r="GM89" s="1"/>
      <c r="GN89" s="5"/>
      <c r="GO89" s="5"/>
      <c r="GP89" s="1"/>
      <c r="GQ89" s="1"/>
      <c r="GR89" s="1"/>
      <c r="GS89" s="1"/>
      <c r="GT89" s="1"/>
      <c r="GU89" s="1"/>
      <c r="GV89" s="1"/>
      <c r="GW89" s="2"/>
      <c r="GX89" s="2"/>
      <c r="GY89" s="1"/>
      <c r="GZ89" s="1"/>
      <c r="HA89" s="2"/>
      <c r="HB89" s="2"/>
      <c r="HC89" s="2"/>
      <c r="HD89" s="2"/>
      <c r="HE89" s="1"/>
      <c r="HF89" s="665" t="s">
        <v>40</v>
      </c>
      <c r="HG89" s="2"/>
      <c r="HH89" s="1"/>
      <c r="HI89" s="1"/>
      <c r="HJ89" s="2"/>
      <c r="HK89" s="2"/>
      <c r="HL89" s="2"/>
      <c r="HM89" s="2"/>
      <c r="HN89" s="2"/>
      <c r="HO89" s="1"/>
      <c r="HP89" s="1"/>
      <c r="HQ89" s="5"/>
      <c r="HR89" s="5"/>
      <c r="HS89" s="1"/>
      <c r="HT89" s="1"/>
      <c r="HU89" s="1"/>
      <c r="HV89" s="1"/>
      <c r="HW89" s="1"/>
      <c r="HX89" s="1"/>
      <c r="HY89" s="1"/>
      <c r="HZ89" s="1"/>
      <c r="IA89" s="1"/>
      <c r="IB89" s="2"/>
      <c r="IC89" s="1"/>
      <c r="ID89" s="1"/>
      <c r="IE89" s="2"/>
      <c r="IF89" s="2"/>
      <c r="IG89" s="2"/>
      <c r="IH89" s="2"/>
      <c r="II89" s="1"/>
      <c r="IJ89" s="665" t="s">
        <v>40</v>
      </c>
      <c r="IK89" s="2"/>
      <c r="IL89" s="1"/>
      <c r="IM89" s="1"/>
      <c r="IN89" s="1"/>
      <c r="IO89" s="2"/>
      <c r="IP89" s="2"/>
      <c r="IQ89" s="2"/>
      <c r="IR89" s="2"/>
      <c r="IS89" s="2"/>
      <c r="IT89" s="1"/>
      <c r="IU89" s="1"/>
      <c r="IV89" s="5"/>
      <c r="IW89" s="5"/>
      <c r="IX89" s="5"/>
      <c r="IY89" s="1"/>
      <c r="IZ89" s="1"/>
      <c r="JA89" s="1"/>
      <c r="JB89" s="1"/>
      <c r="JC89" s="1"/>
      <c r="JD89" s="1"/>
      <c r="JE89" s="1"/>
      <c r="JF89" s="1"/>
      <c r="JG89" s="2"/>
      <c r="JH89" s="1"/>
      <c r="JI89" s="1"/>
      <c r="JJ89" s="2"/>
      <c r="JK89" s="2"/>
      <c r="JL89" s="2"/>
      <c r="JM89" s="2"/>
      <c r="JN89" s="1"/>
      <c r="JO89" s="665" t="s">
        <v>40</v>
      </c>
      <c r="JP89" s="2"/>
      <c r="JQ89" s="1"/>
      <c r="JR89" s="1"/>
      <c r="JS89" s="1"/>
      <c r="JT89" s="2"/>
      <c r="JU89" s="2"/>
      <c r="JV89" s="2"/>
      <c r="JW89" s="2"/>
      <c r="JX89" s="2"/>
      <c r="JY89" s="1"/>
      <c r="JZ89" s="1"/>
      <c r="KA89" s="5"/>
      <c r="KB89" s="5"/>
      <c r="KC89" s="5"/>
      <c r="KD89" s="1"/>
      <c r="KE89" s="1"/>
      <c r="KF89" s="1"/>
      <c r="KG89" s="1"/>
      <c r="KH89" s="1"/>
      <c r="KK89" s="1"/>
      <c r="KL89" s="2"/>
      <c r="KM89" s="1"/>
      <c r="KN89" s="1"/>
      <c r="KO89" s="2"/>
      <c r="KP89" s="2"/>
      <c r="KQ89" s="2"/>
      <c r="KR89" s="2"/>
      <c r="KS89" s="1"/>
      <c r="KT89" s="768" t="s">
        <v>40</v>
      </c>
      <c r="KU89" s="2"/>
      <c r="KV89" s="1"/>
      <c r="KW89" s="1"/>
      <c r="KX89" s="1"/>
      <c r="KY89" s="2"/>
      <c r="KZ89" s="2"/>
      <c r="LA89" s="2"/>
      <c r="LB89" s="2"/>
      <c r="LC89" s="2"/>
      <c r="LD89" s="1"/>
      <c r="LE89" s="1"/>
      <c r="LF89" s="5"/>
      <c r="LG89" s="5"/>
      <c r="LH89" s="5"/>
      <c r="LI89" s="1"/>
      <c r="LJ89" s="1"/>
      <c r="LK89" s="1"/>
      <c r="LL89" s="1"/>
      <c r="LM89" s="1"/>
      <c r="LN89" s="767"/>
      <c r="LY89" s="1189" t="s">
        <v>40</v>
      </c>
      <c r="MT89" s="1191"/>
      <c r="MU89" s="1191"/>
      <c r="MV89" s="1191"/>
      <c r="MW89" s="1191"/>
      <c r="MX89" s="1191"/>
      <c r="MY89" s="1191"/>
      <c r="MZ89" s="1191"/>
      <c r="NA89" s="1191"/>
      <c r="NB89" s="1191"/>
      <c r="NC89" s="1191"/>
      <c r="ND89" s="1191"/>
      <c r="NE89" s="1191"/>
      <c r="NF89" s="1191"/>
      <c r="NG89" s="1191"/>
      <c r="NH89" s="1191"/>
      <c r="NI89" s="1191"/>
      <c r="NJ89" s="1191"/>
      <c r="NK89" s="1191"/>
      <c r="NL89" s="1191"/>
      <c r="NM89" s="1191"/>
      <c r="NN89" s="1191"/>
      <c r="NO89" s="1191"/>
      <c r="NP89" s="1191"/>
      <c r="NQ89" s="1191"/>
      <c r="NR89" s="1191"/>
      <c r="NS89" s="1191"/>
      <c r="NT89" s="1191"/>
      <c r="NU89" s="1191"/>
      <c r="NV89" s="1191"/>
      <c r="NW89" s="1191"/>
      <c r="NX89" s="1191"/>
    </row>
    <row r="90" spans="1:388" ht="15.75" customHeight="1">
      <c r="B90" s="1"/>
      <c r="C90" s="1"/>
      <c r="D90" s="2"/>
      <c r="E90" s="2"/>
      <c r="F90" s="2"/>
      <c r="G90" s="2"/>
      <c r="H90" s="1"/>
      <c r="I90" s="14" t="s">
        <v>40</v>
      </c>
      <c r="J90" s="2"/>
      <c r="K90" s="1"/>
      <c r="L90" s="1"/>
      <c r="M90" s="1"/>
      <c r="N90" s="2"/>
      <c r="O90" s="2"/>
      <c r="P90" s="2"/>
      <c r="Q90" s="2"/>
      <c r="R90" s="2"/>
      <c r="S90" s="1"/>
      <c r="T90" s="1"/>
      <c r="U90" s="5"/>
      <c r="V90" s="5"/>
      <c r="W90" s="5"/>
      <c r="X90" s="1"/>
      <c r="Y90" s="1"/>
      <c r="Z90" s="1"/>
      <c r="AA90" s="1"/>
      <c r="AB90" s="1"/>
      <c r="AC90" s="2"/>
      <c r="AD90" s="2"/>
      <c r="AE90" s="2"/>
      <c r="AF90" s="1"/>
      <c r="AG90" s="1"/>
      <c r="AH90" s="2"/>
      <c r="AI90" s="2"/>
      <c r="AJ90" s="1"/>
      <c r="AK90" s="2"/>
      <c r="AL90" s="1"/>
      <c r="AM90" s="14" t="s">
        <v>40</v>
      </c>
      <c r="AN90" s="2"/>
      <c r="AO90" s="1"/>
      <c r="AP90" s="2"/>
      <c r="AQ90" s="2"/>
      <c r="AR90" s="2"/>
      <c r="AS90" s="2"/>
      <c r="AT90" s="2"/>
      <c r="AU90" s="2"/>
      <c r="AV90" s="2"/>
      <c r="AW90" s="1"/>
      <c r="AX90" s="5"/>
      <c r="AY90" s="5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2"/>
      <c r="BK90" s="2"/>
      <c r="BL90" s="1"/>
      <c r="BM90" s="2"/>
      <c r="BN90" s="1"/>
      <c r="BO90" s="14" t="s">
        <v>40</v>
      </c>
      <c r="BP90" s="2"/>
      <c r="BQ90" s="1"/>
      <c r="BR90" s="2"/>
      <c r="BS90" s="2"/>
      <c r="BT90" s="2"/>
      <c r="BU90" s="2"/>
      <c r="BV90" s="2"/>
      <c r="BW90" s="2"/>
      <c r="BX90" s="2"/>
      <c r="BY90" s="1"/>
      <c r="BZ90" s="1"/>
      <c r="CA90" s="5"/>
      <c r="CB90" s="5"/>
      <c r="CC90" s="1"/>
      <c r="CD90" s="1"/>
      <c r="CE90" s="1"/>
      <c r="CF90" s="1"/>
      <c r="CG90" s="1"/>
      <c r="CH90" s="1"/>
      <c r="CI90" s="15"/>
      <c r="CJ90" s="1"/>
      <c r="CK90" s="1"/>
      <c r="CL90" s="1"/>
      <c r="CM90" s="2"/>
      <c r="CN90" s="2"/>
      <c r="CO90" s="1"/>
      <c r="CP90" s="2"/>
      <c r="CQ90" s="1"/>
      <c r="CR90" s="14" t="s">
        <v>40</v>
      </c>
      <c r="CS90" s="2"/>
      <c r="CT90" s="1"/>
      <c r="CU90" s="2"/>
      <c r="CV90" s="2"/>
      <c r="CW90" s="2"/>
      <c r="CX90" s="2"/>
      <c r="CY90" s="2"/>
      <c r="CZ90" s="2"/>
      <c r="DA90" s="2"/>
      <c r="DB90" s="1"/>
      <c r="DC90" s="1"/>
      <c r="DD90" s="5"/>
      <c r="DE90" s="5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2"/>
      <c r="DQ90" s="2"/>
      <c r="DR90" s="1"/>
      <c r="DS90" s="2"/>
      <c r="DT90" s="1"/>
      <c r="DU90" s="14" t="s">
        <v>40</v>
      </c>
      <c r="DV90" s="2"/>
      <c r="DW90" s="1"/>
      <c r="DX90" s="2"/>
      <c r="DY90" s="2"/>
      <c r="DZ90" s="2"/>
      <c r="EA90" s="2"/>
      <c r="EB90" s="2"/>
      <c r="EC90" s="2"/>
      <c r="ED90" s="2"/>
      <c r="EE90" s="1"/>
      <c r="EF90" s="1"/>
      <c r="EG90" s="5"/>
      <c r="EH90" s="5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2"/>
      <c r="ET90" s="2"/>
      <c r="EU90" s="1"/>
      <c r="EV90" s="2"/>
      <c r="EW90" s="1"/>
      <c r="EX90" s="14" t="s">
        <v>40</v>
      </c>
      <c r="EY90" s="2"/>
      <c r="EZ90" s="1"/>
      <c r="FA90" s="2"/>
      <c r="FB90" s="2"/>
      <c r="FC90" s="2"/>
      <c r="FD90" s="2"/>
      <c r="FE90" s="2"/>
      <c r="FF90" s="2"/>
      <c r="FG90" s="2"/>
      <c r="FH90" s="1"/>
      <c r="FI90" s="1"/>
      <c r="FJ90" s="5"/>
      <c r="FK90" s="5"/>
      <c r="FL90" s="1"/>
      <c r="FM90" s="1"/>
      <c r="FN90" s="1"/>
      <c r="FO90" s="1"/>
      <c r="FP90" s="1"/>
      <c r="FQ90" s="1"/>
      <c r="FR90" s="1"/>
      <c r="FS90" s="1"/>
      <c r="FT90" s="2"/>
      <c r="FU90" s="1"/>
      <c r="FV90" s="1"/>
      <c r="FW90" s="2"/>
      <c r="FX90" s="2"/>
      <c r="FY90" s="2"/>
      <c r="FZ90" s="2"/>
      <c r="GA90" s="1"/>
      <c r="GB90" s="14" t="s">
        <v>40</v>
      </c>
      <c r="GC90" s="2"/>
      <c r="GD90" s="1"/>
      <c r="GE90" s="2"/>
      <c r="GF90" s="2"/>
      <c r="GG90" s="2"/>
      <c r="GH90" s="2"/>
      <c r="GI90" s="2"/>
      <c r="GJ90" s="2"/>
      <c r="GK90" s="2"/>
      <c r="GL90" s="1"/>
      <c r="GM90" s="1"/>
      <c r="GN90" s="5"/>
      <c r="GO90" s="5"/>
      <c r="GP90" s="1"/>
      <c r="GQ90" s="1"/>
      <c r="GR90" s="1"/>
      <c r="GS90" s="1"/>
      <c r="GT90" s="1"/>
      <c r="GU90" s="1"/>
      <c r="GV90" s="1"/>
      <c r="GW90" s="2"/>
      <c r="GX90" s="2"/>
      <c r="GY90" s="1"/>
      <c r="GZ90" s="1"/>
      <c r="HA90" s="2"/>
      <c r="HB90" s="2"/>
      <c r="HC90" s="2"/>
      <c r="HD90" s="2"/>
      <c r="HE90" s="1"/>
      <c r="HF90" s="14" t="s">
        <v>40</v>
      </c>
      <c r="HG90" s="2"/>
      <c r="HH90" s="1"/>
      <c r="HI90" s="1"/>
      <c r="HJ90" s="2"/>
      <c r="HK90" s="2"/>
      <c r="HL90" s="2"/>
      <c r="HM90" s="2"/>
      <c r="HN90" s="2"/>
      <c r="HO90" s="1"/>
      <c r="HP90" s="1"/>
      <c r="HQ90" s="5"/>
      <c r="HR90" s="5"/>
      <c r="HS90" s="1"/>
      <c r="HT90" s="1"/>
      <c r="HU90" s="1"/>
      <c r="HV90" s="1"/>
      <c r="HW90" s="1"/>
      <c r="HX90" s="1"/>
      <c r="HY90" s="1"/>
      <c r="HZ90" s="1"/>
      <c r="IA90" s="1"/>
      <c r="IB90" s="2"/>
      <c r="IC90" s="1"/>
      <c r="ID90" s="1"/>
      <c r="IE90" s="2"/>
      <c r="IF90" s="2"/>
      <c r="IG90" s="2"/>
      <c r="IH90" s="2"/>
      <c r="II90" s="1"/>
      <c r="IJ90" s="14" t="s">
        <v>40</v>
      </c>
      <c r="IK90" s="2"/>
      <c r="IL90" s="1"/>
      <c r="IM90" s="1"/>
      <c r="IN90" s="1"/>
      <c r="IO90" s="2"/>
      <c r="IP90" s="2"/>
      <c r="IQ90" s="2"/>
      <c r="IR90" s="2"/>
      <c r="IS90" s="2"/>
      <c r="IT90" s="1"/>
      <c r="IU90" s="1"/>
      <c r="IV90" s="5"/>
      <c r="IW90" s="5"/>
      <c r="IX90" s="5"/>
      <c r="IY90" s="1"/>
      <c r="IZ90" s="1"/>
      <c r="JA90" s="1"/>
      <c r="JB90" s="1"/>
      <c r="JC90" s="1"/>
      <c r="JD90" s="1"/>
      <c r="JE90" s="1"/>
      <c r="JF90" s="1"/>
      <c r="JG90" s="2"/>
      <c r="JH90" s="1"/>
      <c r="JI90" s="1"/>
      <c r="JJ90" s="2"/>
      <c r="JK90" s="2"/>
      <c r="JL90" s="2"/>
      <c r="JM90" s="2"/>
      <c r="JN90" s="1"/>
      <c r="JO90" s="14" t="s">
        <v>40</v>
      </c>
      <c r="JP90" s="2"/>
      <c r="JQ90" s="1"/>
      <c r="JR90" s="1"/>
      <c r="JS90" s="1"/>
      <c r="JT90" s="2"/>
      <c r="JU90" s="2"/>
      <c r="JV90" s="2"/>
      <c r="JW90" s="2"/>
      <c r="JX90" s="2"/>
      <c r="JY90" s="1"/>
      <c r="JZ90" s="1"/>
      <c r="KA90" s="5"/>
      <c r="KB90" s="5"/>
      <c r="KC90" s="5"/>
      <c r="KD90" s="1"/>
      <c r="KE90" s="1"/>
      <c r="KF90" s="1"/>
      <c r="KG90" s="1"/>
      <c r="KH90" s="1"/>
      <c r="KK90" s="1"/>
      <c r="KL90" s="2"/>
      <c r="KM90" s="1"/>
      <c r="KN90" s="1"/>
      <c r="KO90" s="2"/>
      <c r="KP90" s="2"/>
      <c r="KQ90" s="2"/>
      <c r="KR90" s="2"/>
      <c r="KS90" s="1"/>
      <c r="KT90" s="14" t="s">
        <v>40</v>
      </c>
      <c r="KU90" s="2"/>
      <c r="KV90" s="1"/>
      <c r="KW90" s="1"/>
      <c r="KX90" s="1"/>
      <c r="KY90" s="2"/>
      <c r="KZ90" s="2"/>
      <c r="LA90" s="2"/>
      <c r="LB90" s="2"/>
      <c r="LC90" s="2"/>
      <c r="LD90" s="1"/>
      <c r="LE90" s="1"/>
      <c r="LF90" s="5"/>
      <c r="LG90" s="5"/>
      <c r="LH90" s="5"/>
      <c r="LI90" s="1"/>
      <c r="LJ90" s="1"/>
      <c r="LK90" s="1"/>
      <c r="LL90" s="1"/>
      <c r="LM90" s="1"/>
      <c r="LY90" s="14" t="s">
        <v>40</v>
      </c>
    </row>
    <row r="91" spans="1:388" ht="15.75" customHeight="1">
      <c r="B91" s="1"/>
      <c r="C91" s="1"/>
      <c r="D91" s="2"/>
      <c r="E91" s="2"/>
      <c r="F91" s="2"/>
      <c r="G91" s="2"/>
      <c r="H91" s="1"/>
      <c r="I91" s="14" t="s">
        <v>40</v>
      </c>
      <c r="J91" s="2"/>
      <c r="K91" s="1"/>
      <c r="L91" s="1"/>
      <c r="M91" s="1"/>
      <c r="N91" s="2"/>
      <c r="O91" s="2"/>
      <c r="P91" s="2"/>
      <c r="Q91" s="2"/>
      <c r="R91" s="2"/>
      <c r="S91" s="1"/>
      <c r="T91" s="1"/>
      <c r="U91" s="5"/>
      <c r="V91" s="5"/>
      <c r="W91" s="5"/>
      <c r="X91" s="1"/>
      <c r="Y91" s="1"/>
      <c r="Z91" s="1"/>
      <c r="AA91" s="1"/>
      <c r="AB91" s="1"/>
      <c r="AC91" s="2"/>
      <c r="AD91" s="2"/>
      <c r="AE91" s="16">
        <v>2019</v>
      </c>
      <c r="AF91" s="1"/>
      <c r="AG91" s="1"/>
      <c r="AH91" s="2"/>
      <c r="AI91" s="2"/>
      <c r="AJ91" s="2"/>
      <c r="AK91" s="2"/>
      <c r="AL91" s="1"/>
      <c r="AM91" s="14" t="s">
        <v>40</v>
      </c>
      <c r="AN91" s="2"/>
      <c r="AO91" s="1"/>
      <c r="AP91" s="2"/>
      <c r="AQ91" s="2"/>
      <c r="AR91" s="2"/>
      <c r="AS91" s="2"/>
      <c r="AT91" s="2"/>
      <c r="AU91" s="2"/>
      <c r="AV91" s="2"/>
      <c r="AW91" s="1"/>
      <c r="AX91" s="5"/>
      <c r="AY91" s="5"/>
      <c r="AZ91" s="1"/>
      <c r="BA91" s="1"/>
      <c r="BB91" s="1"/>
      <c r="BC91" s="1"/>
      <c r="BD91" s="1"/>
      <c r="BE91" s="16"/>
      <c r="BF91" s="1"/>
      <c r="BG91" s="16">
        <v>2020</v>
      </c>
      <c r="BH91" s="1"/>
      <c r="BI91" s="1"/>
      <c r="BJ91" s="2"/>
      <c r="BK91" s="2"/>
      <c r="BL91" s="2"/>
      <c r="BM91" s="2"/>
      <c r="BN91" s="1"/>
      <c r="BO91" s="14" t="s">
        <v>40</v>
      </c>
      <c r="BP91" s="2"/>
      <c r="BQ91" s="1"/>
      <c r="BR91" s="2"/>
      <c r="BS91" s="2"/>
      <c r="BT91" s="2"/>
      <c r="BU91" s="2"/>
      <c r="BV91" s="2"/>
      <c r="BW91" s="2"/>
      <c r="BX91" s="2"/>
      <c r="BY91" s="1"/>
      <c r="BZ91" s="1"/>
      <c r="CA91" s="5"/>
      <c r="CB91" s="5"/>
      <c r="CC91" s="1"/>
      <c r="CD91" s="1"/>
      <c r="CE91" s="1"/>
      <c r="CF91" s="1"/>
      <c r="CG91" s="1"/>
      <c r="CH91" s="17"/>
      <c r="CJ91" s="16">
        <v>2021</v>
      </c>
      <c r="CK91" s="1"/>
      <c r="CL91" s="1"/>
      <c r="CM91" s="2"/>
      <c r="CN91" s="2"/>
      <c r="CO91" s="2"/>
      <c r="CP91" s="2"/>
      <c r="CQ91" s="1"/>
      <c r="CR91" s="14" t="s">
        <v>40</v>
      </c>
      <c r="CS91" s="2"/>
      <c r="CT91" s="1"/>
      <c r="CU91" s="2"/>
      <c r="CV91" s="2"/>
      <c r="CW91" s="2"/>
      <c r="CX91" s="2"/>
      <c r="CY91" s="2"/>
      <c r="CZ91" s="2"/>
      <c r="DA91" s="2"/>
      <c r="DB91" s="1"/>
      <c r="DC91" s="1"/>
      <c r="DD91" s="5"/>
      <c r="DE91" s="5"/>
      <c r="DF91" s="1"/>
      <c r="DG91" s="1"/>
      <c r="DH91" s="1"/>
      <c r="DI91" s="1"/>
      <c r="DJ91" s="1"/>
      <c r="DK91" s="16"/>
      <c r="DL91" s="1"/>
      <c r="DM91" s="16">
        <v>2022</v>
      </c>
      <c r="DN91" s="1"/>
      <c r="DO91" s="1"/>
      <c r="DP91" s="2"/>
      <c r="DQ91" s="2"/>
      <c r="DR91" s="2"/>
      <c r="DS91" s="2"/>
      <c r="DT91" s="1"/>
      <c r="DU91" s="14" t="s">
        <v>40</v>
      </c>
      <c r="DV91" s="2"/>
      <c r="DW91" s="1"/>
      <c r="DX91" s="2"/>
      <c r="DY91" s="2"/>
      <c r="DZ91" s="2"/>
      <c r="EA91" s="2"/>
      <c r="EB91" s="2"/>
      <c r="EC91" s="2"/>
      <c r="ED91" s="2"/>
      <c r="EE91" s="1"/>
      <c r="EF91" s="1"/>
      <c r="EG91" s="5"/>
      <c r="EH91" s="5"/>
      <c r="EI91" s="1"/>
      <c r="EJ91" s="1"/>
      <c r="EK91" s="1"/>
      <c r="EL91" s="1"/>
      <c r="EM91" s="1"/>
      <c r="EN91" s="16"/>
      <c r="EO91" s="1"/>
      <c r="EP91" s="16">
        <v>2023</v>
      </c>
      <c r="EQ91" s="1"/>
      <c r="ER91" s="1"/>
      <c r="ES91" s="2"/>
      <c r="ET91" s="2"/>
      <c r="EU91" s="2"/>
      <c r="EV91" s="2"/>
      <c r="EW91" s="1"/>
      <c r="EX91" s="14" t="s">
        <v>40</v>
      </c>
      <c r="EY91" s="2"/>
      <c r="EZ91" s="1"/>
      <c r="FA91" s="2"/>
      <c r="FB91" s="2"/>
      <c r="FC91" s="2"/>
      <c r="FD91" s="2"/>
      <c r="FE91" s="2"/>
      <c r="FF91" s="2"/>
      <c r="FG91" s="2"/>
      <c r="FH91" s="1"/>
      <c r="FI91" s="1"/>
      <c r="FJ91" s="5"/>
      <c r="FK91" s="5"/>
      <c r="FL91" s="1"/>
      <c r="FM91" s="1"/>
      <c r="FN91" s="1"/>
      <c r="FO91" s="1"/>
      <c r="FP91" s="1"/>
      <c r="FQ91" s="16"/>
      <c r="FR91" s="1"/>
      <c r="FS91" s="16">
        <v>2024</v>
      </c>
      <c r="FT91" s="2"/>
      <c r="FU91" s="1"/>
      <c r="FV91" s="1"/>
      <c r="FW91" s="2"/>
      <c r="FX91" s="2"/>
      <c r="FY91" s="2"/>
      <c r="FZ91" s="2"/>
      <c r="GA91" s="1"/>
      <c r="GB91" s="14" t="s">
        <v>40</v>
      </c>
      <c r="GC91" s="2"/>
      <c r="GD91" s="1"/>
      <c r="GE91" s="2"/>
      <c r="GF91" s="2"/>
      <c r="GG91" s="2"/>
      <c r="GH91" s="2"/>
      <c r="GI91" s="2"/>
      <c r="GJ91" s="2"/>
      <c r="GK91" s="2"/>
      <c r="GL91" s="1"/>
      <c r="GM91" s="1"/>
      <c r="GN91" s="5"/>
      <c r="GO91" s="5"/>
      <c r="GP91" s="1"/>
      <c r="GQ91" s="1"/>
      <c r="GR91" s="1"/>
      <c r="GS91" s="1"/>
      <c r="GT91" s="1"/>
      <c r="GU91" s="17"/>
      <c r="GV91" s="1"/>
      <c r="GW91" s="16">
        <v>2025</v>
      </c>
      <c r="GX91" s="1"/>
      <c r="GY91" s="1"/>
      <c r="GZ91" s="1"/>
      <c r="HA91" s="2"/>
      <c r="HB91" s="2"/>
      <c r="HC91" s="2"/>
      <c r="HD91" s="2"/>
      <c r="HE91" s="1"/>
      <c r="HF91" s="14" t="s">
        <v>40</v>
      </c>
      <c r="HG91" s="2"/>
      <c r="HH91" s="1"/>
      <c r="HI91" s="1"/>
      <c r="HJ91" s="2"/>
      <c r="HK91" s="2"/>
      <c r="HL91" s="2"/>
      <c r="HM91" s="2"/>
      <c r="HN91" s="2"/>
      <c r="HO91" s="1"/>
      <c r="HP91" s="1"/>
      <c r="HQ91" s="5"/>
      <c r="HR91" s="5"/>
      <c r="HS91" s="1"/>
      <c r="HT91" s="1"/>
      <c r="HU91" s="1"/>
      <c r="HV91" s="1"/>
      <c r="HW91" s="1"/>
      <c r="HX91" s="1"/>
      <c r="HY91" s="16"/>
      <c r="HZ91" s="1"/>
      <c r="IA91" s="16">
        <v>2026</v>
      </c>
      <c r="IB91" s="2"/>
      <c r="IC91" s="1"/>
      <c r="ID91" s="1"/>
      <c r="IE91" s="2"/>
      <c r="IF91" s="2"/>
      <c r="IG91" s="2"/>
      <c r="IH91" s="2"/>
      <c r="II91" s="1"/>
      <c r="IJ91" s="14" t="s">
        <v>40</v>
      </c>
      <c r="IK91" s="2"/>
      <c r="IL91" s="1"/>
      <c r="IM91" s="1"/>
      <c r="IN91" s="1"/>
      <c r="IO91" s="2"/>
      <c r="IP91" s="2"/>
      <c r="IQ91" s="2"/>
      <c r="IR91" s="2"/>
      <c r="IS91" s="2"/>
      <c r="IT91" s="1"/>
      <c r="IU91" s="1"/>
      <c r="IV91" s="5"/>
      <c r="IW91" s="5"/>
      <c r="IX91" s="5"/>
      <c r="IY91" s="1"/>
      <c r="IZ91" s="1"/>
      <c r="JA91" s="1"/>
      <c r="JB91" s="1"/>
      <c r="JC91" s="1"/>
      <c r="JD91" s="17"/>
      <c r="JE91" s="1"/>
      <c r="JF91" s="16">
        <v>2027</v>
      </c>
      <c r="JG91" s="2"/>
      <c r="JH91" s="1"/>
      <c r="JI91" s="1"/>
      <c r="JJ91" s="2"/>
      <c r="JK91" s="2"/>
      <c r="JL91" s="2"/>
      <c r="JM91" s="2"/>
      <c r="JN91" s="1"/>
      <c r="JO91" s="14" t="s">
        <v>40</v>
      </c>
      <c r="JP91" s="2"/>
      <c r="JQ91" s="1"/>
      <c r="JR91" s="1"/>
      <c r="JS91" s="1"/>
      <c r="JT91" s="2"/>
      <c r="JU91" s="2"/>
      <c r="JV91" s="2"/>
      <c r="JW91" s="2"/>
      <c r="JX91" s="2"/>
      <c r="JY91" s="1"/>
      <c r="JZ91" s="1"/>
      <c r="KA91" s="5"/>
      <c r="KB91" s="5"/>
      <c r="KC91" s="5"/>
      <c r="KD91" s="1"/>
      <c r="KE91" s="1"/>
      <c r="KF91" s="1"/>
      <c r="KG91" s="1"/>
      <c r="KH91" s="1"/>
      <c r="KI91" s="16"/>
      <c r="KK91" s="16">
        <v>2028</v>
      </c>
      <c r="KL91" s="2"/>
      <c r="KM91" s="1"/>
      <c r="KN91" s="1"/>
      <c r="KO91" s="2"/>
      <c r="KP91" s="2"/>
      <c r="KQ91" s="2"/>
      <c r="KR91" s="2"/>
      <c r="KS91" s="1"/>
      <c r="KT91" s="14" t="s">
        <v>40</v>
      </c>
      <c r="KU91" s="2"/>
      <c r="KV91" s="1"/>
      <c r="KW91" s="1"/>
      <c r="KX91" s="1"/>
      <c r="KY91" s="2"/>
      <c r="KZ91" s="2"/>
      <c r="LA91" s="2"/>
      <c r="LB91" s="2"/>
      <c r="LC91" s="2"/>
      <c r="LD91" s="1"/>
      <c r="LE91" s="1"/>
      <c r="LF91" s="5"/>
      <c r="LG91" s="5"/>
      <c r="LH91" s="5"/>
      <c r="LI91" s="1"/>
      <c r="LJ91" s="1"/>
      <c r="LK91" s="1"/>
      <c r="LL91" s="1"/>
      <c r="LM91" s="1"/>
      <c r="LN91" s="16"/>
      <c r="LP91" s="16">
        <v>2029</v>
      </c>
      <c r="LQ91" s="2"/>
      <c r="LR91" s="1"/>
      <c r="LS91" s="1"/>
      <c r="LT91" s="2"/>
      <c r="LU91" s="2"/>
      <c r="LV91" s="2"/>
      <c r="LW91" s="2"/>
      <c r="LX91" s="1"/>
      <c r="LY91" s="14" t="s">
        <v>40</v>
      </c>
      <c r="LZ91" s="2"/>
      <c r="MA91" s="1"/>
      <c r="MB91" s="1"/>
      <c r="MC91" s="1"/>
      <c r="MD91" s="2"/>
      <c r="ME91" s="2"/>
      <c r="MF91" s="2"/>
      <c r="MG91" s="2"/>
      <c r="MH91" s="2"/>
      <c r="MI91" s="1"/>
      <c r="MJ91" s="1"/>
      <c r="MK91" s="5"/>
      <c r="ML91" s="5"/>
      <c r="MM91" s="5"/>
      <c r="MN91" s="1"/>
      <c r="MO91" s="1"/>
      <c r="MP91" s="1"/>
      <c r="MQ91" s="1"/>
      <c r="MR91" s="1"/>
      <c r="MS91" s="16"/>
      <c r="MU91" s="16" t="s">
        <v>59</v>
      </c>
      <c r="MV91" s="2"/>
      <c r="MW91" s="1"/>
      <c r="MX91" s="1"/>
      <c r="MY91" s="2"/>
      <c r="MZ91" s="2"/>
      <c r="NA91" s="2"/>
      <c r="NB91" s="2"/>
      <c r="NC91" s="1"/>
      <c r="ND91" s="14" t="s">
        <v>40</v>
      </c>
      <c r="NE91" s="2"/>
      <c r="NF91" s="1"/>
      <c r="NG91" s="1"/>
      <c r="NH91" s="1"/>
      <c r="NI91" s="2"/>
      <c r="NJ91" s="2"/>
      <c r="NK91" s="2"/>
      <c r="NL91" s="2"/>
      <c r="NM91" s="2"/>
      <c r="NN91" s="1"/>
      <c r="NO91" s="1"/>
      <c r="NP91" s="5"/>
      <c r="NQ91" s="5"/>
      <c r="NR91" s="5"/>
      <c r="NS91" s="1"/>
      <c r="NT91" s="1"/>
      <c r="NU91" s="1"/>
      <c r="NV91" s="1"/>
      <c r="NW91" s="1"/>
      <c r="NX91" s="16"/>
    </row>
    <row r="92" spans="1:388" ht="15.75" customHeight="1">
      <c r="B92" s="1"/>
      <c r="C92" s="1"/>
      <c r="D92" s="2"/>
      <c r="E92" s="2"/>
      <c r="F92" s="2"/>
      <c r="G92" s="2"/>
      <c r="H92" s="10" t="s">
        <v>40</v>
      </c>
      <c r="I92" s="18" t="s">
        <v>60</v>
      </c>
      <c r="J92" s="12"/>
      <c r="K92" s="1"/>
      <c r="L92" s="1"/>
      <c r="M92" s="1"/>
      <c r="N92" s="2"/>
      <c r="O92" s="2"/>
      <c r="P92" s="2"/>
      <c r="Q92" s="2"/>
      <c r="R92" s="2"/>
      <c r="S92" s="1"/>
      <c r="T92" s="1"/>
      <c r="U92" s="5"/>
      <c r="V92" s="5"/>
      <c r="W92" s="5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2"/>
      <c r="AI92" s="2"/>
      <c r="AJ92" s="2"/>
      <c r="AK92" s="2"/>
      <c r="AL92" s="10" t="s">
        <v>40</v>
      </c>
      <c r="AM92" s="18" t="s">
        <v>60</v>
      </c>
      <c r="AN92" s="12"/>
      <c r="AO92" s="1"/>
      <c r="AP92" s="2"/>
      <c r="AQ92" s="2"/>
      <c r="AR92" s="2"/>
      <c r="AS92" s="2"/>
      <c r="AT92" s="2"/>
      <c r="AU92" s="2"/>
      <c r="AV92" s="2"/>
      <c r="AW92" s="1"/>
      <c r="AX92" s="5"/>
      <c r="AY92" s="5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2"/>
      <c r="BK92" s="2"/>
      <c r="BL92" s="2"/>
      <c r="BM92" s="2"/>
      <c r="BN92" s="10" t="s">
        <v>40</v>
      </c>
      <c r="BO92" s="18" t="s">
        <v>61</v>
      </c>
      <c r="BP92" s="12"/>
      <c r="BQ92" s="1"/>
      <c r="BR92" s="2"/>
      <c r="BS92" s="2"/>
      <c r="BT92" s="2"/>
      <c r="BU92" s="2"/>
      <c r="BV92" s="2"/>
      <c r="BW92" s="2"/>
      <c r="BX92" s="2"/>
      <c r="BY92" s="1"/>
      <c r="BZ92" s="1"/>
      <c r="CA92" s="5"/>
      <c r="CB92" s="5"/>
      <c r="CC92" s="1"/>
      <c r="CD92" s="1"/>
      <c r="CE92" s="1"/>
      <c r="CF92" s="1"/>
      <c r="CG92" s="1"/>
      <c r="CH92" s="1"/>
      <c r="CJ92" s="1"/>
      <c r="CK92" s="1"/>
      <c r="CL92" s="1"/>
      <c r="CM92" s="2"/>
      <c r="CN92" s="2"/>
      <c r="CO92" s="2"/>
      <c r="CP92" s="2"/>
      <c r="CQ92" s="10" t="s">
        <v>40</v>
      </c>
      <c r="CR92" s="18" t="s">
        <v>62</v>
      </c>
      <c r="CS92" s="12"/>
      <c r="CT92" s="1"/>
      <c r="CU92" s="2"/>
      <c r="CV92" s="2"/>
      <c r="CW92" s="2"/>
      <c r="CX92" s="2"/>
      <c r="CY92" s="2"/>
      <c r="CZ92" s="2"/>
      <c r="DA92" s="2"/>
      <c r="DB92" s="1"/>
      <c r="DC92" s="1"/>
      <c r="DD92" s="5"/>
      <c r="DE92" s="5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2"/>
      <c r="DQ92" s="2"/>
      <c r="DR92" s="2"/>
      <c r="DS92" s="2"/>
      <c r="DT92" s="10" t="s">
        <v>40</v>
      </c>
      <c r="DU92" s="18" t="s">
        <v>63</v>
      </c>
      <c r="DV92" s="12"/>
      <c r="DW92" s="1"/>
      <c r="DX92" s="2"/>
      <c r="DY92" s="2"/>
      <c r="DZ92" s="2"/>
      <c r="EA92" s="2"/>
      <c r="EB92" s="2"/>
      <c r="EC92" s="2"/>
      <c r="ED92" s="2"/>
      <c r="EE92" s="1"/>
      <c r="EF92" s="1"/>
      <c r="EG92" s="5"/>
      <c r="EH92" s="5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2"/>
      <c r="ET92" s="2"/>
      <c r="EU92" s="2"/>
      <c r="EV92" s="2"/>
      <c r="EW92" s="10" t="s">
        <v>40</v>
      </c>
      <c r="EX92" s="18" t="s">
        <v>64</v>
      </c>
      <c r="EY92" s="12"/>
      <c r="EZ92" s="1"/>
      <c r="FA92" s="2"/>
      <c r="FB92" s="2"/>
      <c r="FC92" s="2"/>
      <c r="FD92" s="2"/>
      <c r="FE92" s="2"/>
      <c r="FF92" s="2"/>
      <c r="FG92" s="2"/>
      <c r="FH92" s="1"/>
      <c r="FI92" s="1"/>
      <c r="FJ92" s="5"/>
      <c r="FK92" s="5"/>
      <c r="FL92" s="1"/>
      <c r="FM92" s="1"/>
      <c r="FN92" s="1"/>
      <c r="FO92" s="1"/>
      <c r="FP92" s="1"/>
      <c r="FQ92" s="1"/>
      <c r="FR92" s="1"/>
      <c r="FS92" s="1"/>
      <c r="FT92" s="2"/>
      <c r="FU92" s="1"/>
      <c r="FV92" s="1"/>
      <c r="FW92" s="2"/>
      <c r="FX92" s="2"/>
      <c r="FY92" s="2"/>
      <c r="FZ92" s="2"/>
      <c r="GA92" s="10" t="s">
        <v>40</v>
      </c>
      <c r="GB92" s="18" t="s">
        <v>65</v>
      </c>
      <c r="GC92" s="12"/>
      <c r="GD92" s="1"/>
      <c r="GE92" s="2"/>
      <c r="GF92" s="2"/>
      <c r="GG92" s="2"/>
      <c r="GH92" s="2"/>
      <c r="GI92" s="2"/>
      <c r="GJ92" s="2"/>
      <c r="GK92" s="2"/>
      <c r="GL92" s="1"/>
      <c r="GM92" s="1"/>
      <c r="GN92" s="5"/>
      <c r="GO92" s="5"/>
      <c r="GP92" s="1"/>
      <c r="GQ92" s="1"/>
      <c r="GR92" s="1"/>
      <c r="GS92" s="1"/>
      <c r="GT92" s="1"/>
      <c r="GU92" s="1"/>
      <c r="GV92" s="1"/>
      <c r="GW92" s="2"/>
      <c r="GX92" s="2"/>
      <c r="GY92" s="1"/>
      <c r="GZ92" s="1"/>
      <c r="HA92" s="2"/>
      <c r="HB92" s="2"/>
      <c r="HC92" s="2"/>
      <c r="HD92" s="2"/>
      <c r="HE92" s="10" t="s">
        <v>40</v>
      </c>
      <c r="HF92" s="18" t="s">
        <v>66</v>
      </c>
      <c r="HG92" s="12"/>
      <c r="HH92" s="1"/>
      <c r="HI92" s="1"/>
      <c r="HJ92" s="2"/>
      <c r="HK92" s="2"/>
      <c r="HL92" s="2"/>
      <c r="HM92" s="2"/>
      <c r="HN92" s="2"/>
      <c r="HO92" s="1"/>
      <c r="HP92" s="1"/>
      <c r="HQ92" s="5"/>
      <c r="HR92" s="5"/>
      <c r="HS92" s="1"/>
      <c r="HT92" s="1"/>
      <c r="HU92" s="1"/>
      <c r="HV92" s="1"/>
      <c r="HW92" s="1"/>
      <c r="HX92" s="1"/>
      <c r="HY92" s="1"/>
      <c r="HZ92" s="1"/>
      <c r="IA92" s="1"/>
      <c r="IB92" s="2"/>
      <c r="IC92" s="1"/>
      <c r="ID92" s="1"/>
      <c r="IE92" s="2"/>
      <c r="IF92" s="2"/>
      <c r="IG92" s="2"/>
      <c r="IH92" s="2"/>
      <c r="II92" s="10" t="s">
        <v>40</v>
      </c>
      <c r="IJ92" s="18" t="s">
        <v>527</v>
      </c>
      <c r="IK92" s="12"/>
      <c r="IL92" s="1"/>
      <c r="IM92" s="1"/>
      <c r="IN92" s="1"/>
      <c r="IO92" s="2"/>
      <c r="IP92" s="2"/>
      <c r="IQ92" s="2"/>
      <c r="IR92" s="2"/>
      <c r="IS92" s="2"/>
      <c r="IT92" s="1"/>
      <c r="IU92" s="1"/>
      <c r="IV92" s="5"/>
      <c r="IW92" s="5"/>
      <c r="IX92" s="5"/>
      <c r="IY92" s="1"/>
      <c r="IZ92" s="1"/>
      <c r="JA92" s="1"/>
      <c r="JB92" s="1"/>
      <c r="JC92" s="1"/>
      <c r="JD92" s="1"/>
      <c r="JE92" s="1"/>
      <c r="JF92" s="1"/>
      <c r="JG92" s="2"/>
      <c r="JH92" s="1"/>
      <c r="JI92" s="1"/>
      <c r="JJ92" s="2"/>
      <c r="JK92" s="2"/>
      <c r="JL92" s="2"/>
      <c r="JM92" s="2"/>
      <c r="JN92" s="10" t="s">
        <v>40</v>
      </c>
      <c r="JO92" s="18" t="s">
        <v>542</v>
      </c>
      <c r="JP92" s="12"/>
      <c r="JQ92" s="1"/>
      <c r="JR92" s="1"/>
      <c r="JS92" s="1"/>
      <c r="JT92" s="2"/>
      <c r="JU92" s="2"/>
      <c r="JV92" s="2"/>
      <c r="JW92" s="2"/>
      <c r="JX92" s="2"/>
      <c r="JY92" s="1"/>
      <c r="JZ92" s="1"/>
      <c r="KA92" s="5"/>
      <c r="KB92" s="5"/>
      <c r="KC92" s="5"/>
      <c r="KD92" s="1"/>
      <c r="KE92" s="1"/>
      <c r="KF92" s="1"/>
      <c r="KG92" s="1"/>
      <c r="KH92" s="1"/>
      <c r="KK92" s="1"/>
      <c r="KL92" s="2"/>
      <c r="KM92" s="1"/>
      <c r="KN92" s="1"/>
      <c r="KO92" s="2"/>
      <c r="KP92" s="2"/>
      <c r="KQ92" s="2"/>
      <c r="KR92" s="2"/>
      <c r="KS92" s="10" t="s">
        <v>40</v>
      </c>
      <c r="KT92" s="18" t="s">
        <v>657</v>
      </c>
      <c r="KU92" s="12"/>
      <c r="KV92" s="1"/>
      <c r="KW92" s="1"/>
      <c r="KX92" s="1"/>
      <c r="KY92" s="2"/>
      <c r="KZ92" s="2"/>
      <c r="LA92" s="2"/>
      <c r="LB92" s="2"/>
      <c r="LC92" s="2"/>
      <c r="LD92" s="1"/>
      <c r="LE92" s="1"/>
      <c r="LF92" s="5"/>
      <c r="LG92" s="5"/>
      <c r="LH92" s="5"/>
      <c r="LI92" s="1"/>
      <c r="LJ92" s="1"/>
      <c r="LK92" s="1"/>
      <c r="LL92" s="1"/>
      <c r="LM92" s="1"/>
      <c r="LP92" s="1"/>
      <c r="LQ92" s="2"/>
      <c r="LR92" s="1"/>
      <c r="LS92" s="1"/>
      <c r="LT92" s="2"/>
      <c r="LU92" s="2"/>
      <c r="LV92" s="2"/>
      <c r="LW92" s="2"/>
      <c r="LX92" s="10" t="s">
        <v>40</v>
      </c>
      <c r="LY92" s="18" t="s">
        <v>684</v>
      </c>
      <c r="LZ92" s="12"/>
      <c r="MA92" s="1"/>
      <c r="MB92" s="1"/>
      <c r="MC92" s="1"/>
      <c r="MD92" s="2"/>
      <c r="ME92" s="2"/>
      <c r="MF92" s="2"/>
      <c r="MG92" s="2"/>
      <c r="MH92" s="2"/>
      <c r="MI92" s="1"/>
      <c r="MJ92" s="1"/>
      <c r="MK92" s="5"/>
      <c r="ML92" s="5"/>
      <c r="MM92" s="5"/>
      <c r="MN92" s="1"/>
      <c r="MO92" s="1"/>
      <c r="MP92" s="1"/>
      <c r="MQ92" s="1"/>
      <c r="MR92" s="1"/>
      <c r="MS92" s="987"/>
      <c r="MU92" s="1"/>
      <c r="MV92" s="2"/>
      <c r="MW92" s="1"/>
      <c r="MX92" s="1"/>
      <c r="MY92" s="2"/>
      <c r="MZ92" s="2"/>
      <c r="NA92" s="2"/>
      <c r="NB92" s="2"/>
      <c r="NC92" s="10" t="s">
        <v>40</v>
      </c>
      <c r="ND92" s="18" t="s">
        <v>59</v>
      </c>
      <c r="NE92" s="12"/>
      <c r="NF92" s="1"/>
      <c r="NG92" s="1"/>
      <c r="NH92" s="1"/>
      <c r="NI92" s="2"/>
      <c r="NJ92" s="2"/>
      <c r="NK92" s="2"/>
      <c r="NL92" s="2"/>
      <c r="NM92" s="2"/>
      <c r="NN92" s="1"/>
      <c r="NO92" s="1"/>
      <c r="NP92" s="5"/>
      <c r="NQ92" s="5"/>
      <c r="NR92" s="5"/>
      <c r="NS92" s="1"/>
      <c r="NT92" s="1"/>
      <c r="NU92" s="1"/>
      <c r="NV92" s="1"/>
      <c r="NW92" s="1"/>
    </row>
    <row r="93" spans="1:388" ht="15.75" customHeight="1">
      <c r="B93" s="19" t="s">
        <v>67</v>
      </c>
      <c r="C93" s="1"/>
      <c r="D93" s="20" t="s">
        <v>68</v>
      </c>
      <c r="E93" s="21" t="s">
        <v>69</v>
      </c>
      <c r="F93" s="22" t="s">
        <v>70</v>
      </c>
      <c r="G93" s="23" t="s">
        <v>71</v>
      </c>
      <c r="H93" s="20" t="s">
        <v>72</v>
      </c>
      <c r="I93" s="20" t="s">
        <v>73</v>
      </c>
      <c r="J93" s="22" t="s">
        <v>74</v>
      </c>
      <c r="K93" s="37" t="s">
        <v>75</v>
      </c>
      <c r="L93" s="701" t="s">
        <v>531</v>
      </c>
      <c r="M93" s="700" t="s">
        <v>530</v>
      </c>
      <c r="N93" s="26" t="s">
        <v>77</v>
      </c>
      <c r="O93" s="27" t="s">
        <v>78</v>
      </c>
      <c r="P93" s="27" t="s">
        <v>78</v>
      </c>
      <c r="Q93" s="28" t="s">
        <v>79</v>
      </c>
      <c r="R93" s="35"/>
      <c r="S93" s="36" t="s">
        <v>84</v>
      </c>
      <c r="T93" s="31" t="s">
        <v>85</v>
      </c>
      <c r="U93" s="1007" t="s">
        <v>81</v>
      </c>
      <c r="V93" s="740" t="s">
        <v>82</v>
      </c>
      <c r="W93" s="40" t="s">
        <v>87</v>
      </c>
      <c r="X93" s="1"/>
      <c r="Y93" s="1261" t="s">
        <v>83</v>
      </c>
      <c r="Z93" s="1262"/>
      <c r="AA93" s="1262"/>
      <c r="AB93" s="1263"/>
      <c r="AC93" s="1"/>
      <c r="AD93" s="1"/>
      <c r="AE93" s="1"/>
      <c r="AF93" s="19" t="s">
        <v>67</v>
      </c>
      <c r="AG93" s="1"/>
      <c r="AH93" s="20" t="s">
        <v>68</v>
      </c>
      <c r="AI93" s="21" t="s">
        <v>69</v>
      </c>
      <c r="AJ93" s="22" t="s">
        <v>70</v>
      </c>
      <c r="AK93" s="23" t="s">
        <v>71</v>
      </c>
      <c r="AL93" s="20" t="s">
        <v>72</v>
      </c>
      <c r="AM93" s="20" t="s">
        <v>73</v>
      </c>
      <c r="AN93" s="22" t="s">
        <v>74</v>
      </c>
      <c r="AO93" s="24" t="s">
        <v>75</v>
      </c>
      <c r="AP93" s="25" t="s">
        <v>76</v>
      </c>
      <c r="AQ93" s="26" t="s">
        <v>77</v>
      </c>
      <c r="AR93" s="27" t="s">
        <v>78</v>
      </c>
      <c r="AS93" s="27" t="s">
        <v>78</v>
      </c>
      <c r="AT93" s="28" t="s">
        <v>79</v>
      </c>
      <c r="AU93" s="29" t="s">
        <v>79</v>
      </c>
      <c r="AV93" s="30"/>
      <c r="AW93" s="31" t="s">
        <v>80</v>
      </c>
      <c r="AX93" s="32" t="s">
        <v>81</v>
      </c>
      <c r="AY93" s="33" t="s">
        <v>82</v>
      </c>
      <c r="AZ93" s="1"/>
      <c r="BA93" s="1261" t="s">
        <v>83</v>
      </c>
      <c r="BB93" s="1262"/>
      <c r="BC93" s="1262"/>
      <c r="BD93" s="1263"/>
      <c r="BE93" s="1"/>
      <c r="BF93" s="1"/>
      <c r="BG93" s="1"/>
      <c r="BH93" s="19" t="s">
        <v>67</v>
      </c>
      <c r="BI93" s="1"/>
      <c r="BJ93" s="20" t="s">
        <v>68</v>
      </c>
      <c r="BK93" s="21" t="s">
        <v>69</v>
      </c>
      <c r="BL93" s="22" t="s">
        <v>70</v>
      </c>
      <c r="BM93" s="23" t="s">
        <v>71</v>
      </c>
      <c r="BN93" s="20" t="s">
        <v>72</v>
      </c>
      <c r="BO93" s="20" t="s">
        <v>73</v>
      </c>
      <c r="BP93" s="22" t="s">
        <v>74</v>
      </c>
      <c r="BQ93" s="24" t="s">
        <v>75</v>
      </c>
      <c r="BR93" s="25" t="s">
        <v>76</v>
      </c>
      <c r="BS93" s="26" t="s">
        <v>77</v>
      </c>
      <c r="BT93" s="27" t="s">
        <v>78</v>
      </c>
      <c r="BU93" s="27" t="s">
        <v>78</v>
      </c>
      <c r="BV93" s="28" t="s">
        <v>79</v>
      </c>
      <c r="BW93" s="34" t="s">
        <v>79</v>
      </c>
      <c r="BX93" s="35"/>
      <c r="BY93" s="36" t="s">
        <v>84</v>
      </c>
      <c r="BZ93" s="31" t="s">
        <v>85</v>
      </c>
      <c r="CA93" s="32" t="s">
        <v>81</v>
      </c>
      <c r="CB93" s="33" t="s">
        <v>82</v>
      </c>
      <c r="CC93" s="1"/>
      <c r="CD93" s="1261" t="s">
        <v>83</v>
      </c>
      <c r="CE93" s="1262"/>
      <c r="CF93" s="1262"/>
      <c r="CG93" s="1263"/>
      <c r="CH93" s="1"/>
      <c r="CJ93" s="1"/>
      <c r="CK93" s="19" t="s">
        <v>67</v>
      </c>
      <c r="CL93" s="1"/>
      <c r="CM93" s="20" t="s">
        <v>68</v>
      </c>
      <c r="CN93" s="21" t="s">
        <v>69</v>
      </c>
      <c r="CO93" s="22" t="s">
        <v>70</v>
      </c>
      <c r="CP93" s="23" t="s">
        <v>71</v>
      </c>
      <c r="CQ93" s="20" t="s">
        <v>72</v>
      </c>
      <c r="CR93" s="20" t="s">
        <v>73</v>
      </c>
      <c r="CS93" s="22" t="s">
        <v>74</v>
      </c>
      <c r="CT93" s="24" t="s">
        <v>75</v>
      </c>
      <c r="CU93" s="25" t="s">
        <v>76</v>
      </c>
      <c r="CV93" s="26" t="s">
        <v>77</v>
      </c>
      <c r="CW93" s="27" t="s">
        <v>78</v>
      </c>
      <c r="CX93" s="27" t="s">
        <v>78</v>
      </c>
      <c r="CY93" s="28" t="s">
        <v>79</v>
      </c>
      <c r="CZ93" s="34" t="s">
        <v>79</v>
      </c>
      <c r="DA93" s="35"/>
      <c r="DB93" s="36" t="s">
        <v>84</v>
      </c>
      <c r="DC93" s="31" t="s">
        <v>85</v>
      </c>
      <c r="DD93" s="32" t="s">
        <v>81</v>
      </c>
      <c r="DE93" s="33" t="s">
        <v>82</v>
      </c>
      <c r="DF93" s="1"/>
      <c r="DG93" s="1261" t="s">
        <v>83</v>
      </c>
      <c r="DH93" s="1262"/>
      <c r="DI93" s="1262"/>
      <c r="DJ93" s="1263"/>
      <c r="DK93" s="1"/>
      <c r="DL93" s="1"/>
      <c r="DM93" s="1"/>
      <c r="DN93" s="19" t="s">
        <v>67</v>
      </c>
      <c r="DO93" s="1"/>
      <c r="DP93" s="20" t="s">
        <v>68</v>
      </c>
      <c r="DQ93" s="21" t="s">
        <v>69</v>
      </c>
      <c r="DR93" s="22" t="s">
        <v>70</v>
      </c>
      <c r="DS93" s="23" t="s">
        <v>71</v>
      </c>
      <c r="DT93" s="20" t="s">
        <v>72</v>
      </c>
      <c r="DU93" s="20" t="s">
        <v>73</v>
      </c>
      <c r="DV93" s="22" t="s">
        <v>74</v>
      </c>
      <c r="DW93" s="24" t="s">
        <v>75</v>
      </c>
      <c r="DX93" s="25" t="s">
        <v>76</v>
      </c>
      <c r="DY93" s="26" t="s">
        <v>77</v>
      </c>
      <c r="DZ93" s="27" t="s">
        <v>78</v>
      </c>
      <c r="EA93" s="27" t="s">
        <v>78</v>
      </c>
      <c r="EB93" s="28" t="s">
        <v>79</v>
      </c>
      <c r="EC93" s="34" t="s">
        <v>79</v>
      </c>
      <c r="ED93" s="35"/>
      <c r="EE93" s="36" t="s">
        <v>84</v>
      </c>
      <c r="EF93" s="31" t="s">
        <v>85</v>
      </c>
      <c r="EG93" s="32" t="s">
        <v>81</v>
      </c>
      <c r="EH93" s="33" t="s">
        <v>82</v>
      </c>
      <c r="EI93" s="1"/>
      <c r="EJ93" s="1261" t="s">
        <v>83</v>
      </c>
      <c r="EK93" s="1262"/>
      <c r="EL93" s="1262"/>
      <c r="EM93" s="1263"/>
      <c r="EN93" s="1"/>
      <c r="EO93" s="1"/>
      <c r="EP93" s="1"/>
      <c r="EQ93" s="19" t="s">
        <v>67</v>
      </c>
      <c r="ER93" s="1"/>
      <c r="ES93" s="20" t="s">
        <v>68</v>
      </c>
      <c r="ET93" s="21" t="s">
        <v>69</v>
      </c>
      <c r="EU93" s="22" t="s">
        <v>70</v>
      </c>
      <c r="EV93" s="23" t="s">
        <v>71</v>
      </c>
      <c r="EW93" s="20" t="s">
        <v>72</v>
      </c>
      <c r="EX93" s="20" t="s">
        <v>73</v>
      </c>
      <c r="EY93" s="22" t="s">
        <v>74</v>
      </c>
      <c r="EZ93" s="24" t="s">
        <v>75</v>
      </c>
      <c r="FA93" s="25" t="s">
        <v>76</v>
      </c>
      <c r="FB93" s="26" t="s">
        <v>77</v>
      </c>
      <c r="FC93" s="27" t="s">
        <v>78</v>
      </c>
      <c r="FD93" s="27" t="s">
        <v>78</v>
      </c>
      <c r="FE93" s="28" t="s">
        <v>79</v>
      </c>
      <c r="FF93" s="34" t="s">
        <v>79</v>
      </c>
      <c r="FG93" s="35"/>
      <c r="FH93" s="36" t="s">
        <v>84</v>
      </c>
      <c r="FI93" s="31" t="s">
        <v>85</v>
      </c>
      <c r="FJ93" s="32" t="s">
        <v>81</v>
      </c>
      <c r="FK93" s="33" t="s">
        <v>82</v>
      </c>
      <c r="FL93" s="1"/>
      <c r="FM93" s="1261" t="s">
        <v>83</v>
      </c>
      <c r="FN93" s="1262"/>
      <c r="FO93" s="1262"/>
      <c r="FP93" s="1263"/>
      <c r="FQ93" s="1"/>
      <c r="FR93" s="1"/>
      <c r="FS93" s="1"/>
      <c r="FT93" s="1"/>
      <c r="FU93" s="19" t="s">
        <v>67</v>
      </c>
      <c r="FV93" s="1"/>
      <c r="FW93" s="20" t="s">
        <v>68</v>
      </c>
      <c r="FX93" s="21" t="s">
        <v>69</v>
      </c>
      <c r="FY93" s="22" t="s">
        <v>70</v>
      </c>
      <c r="FZ93" s="23" t="s">
        <v>71</v>
      </c>
      <c r="GA93" s="20" t="s">
        <v>72</v>
      </c>
      <c r="GB93" s="20" t="s">
        <v>73</v>
      </c>
      <c r="GC93" s="22" t="s">
        <v>74</v>
      </c>
      <c r="GD93" s="24" t="s">
        <v>75</v>
      </c>
      <c r="GE93" s="25" t="s">
        <v>76</v>
      </c>
      <c r="GF93" s="26" t="s">
        <v>77</v>
      </c>
      <c r="GG93" s="27" t="s">
        <v>78</v>
      </c>
      <c r="GH93" s="27" t="s">
        <v>78</v>
      </c>
      <c r="GI93" s="28" t="s">
        <v>79</v>
      </c>
      <c r="GJ93" s="34" t="s">
        <v>79</v>
      </c>
      <c r="GK93" s="35"/>
      <c r="GL93" s="36" t="s">
        <v>84</v>
      </c>
      <c r="GM93" s="31" t="s">
        <v>85</v>
      </c>
      <c r="GN93" s="32" t="s">
        <v>81</v>
      </c>
      <c r="GO93" s="33" t="s">
        <v>82</v>
      </c>
      <c r="GP93" s="1"/>
      <c r="GQ93" s="1261" t="s">
        <v>83</v>
      </c>
      <c r="GR93" s="1262"/>
      <c r="GS93" s="1262"/>
      <c r="GT93" s="1263"/>
      <c r="GU93" s="1"/>
      <c r="GV93" s="1"/>
      <c r="GW93" s="1"/>
      <c r="GX93" s="1"/>
      <c r="GY93" s="19" t="s">
        <v>67</v>
      </c>
      <c r="GZ93" s="1"/>
      <c r="HA93" s="20" t="s">
        <v>68</v>
      </c>
      <c r="HB93" s="21" t="s">
        <v>69</v>
      </c>
      <c r="HC93" s="22" t="s">
        <v>70</v>
      </c>
      <c r="HD93" s="23" t="s">
        <v>71</v>
      </c>
      <c r="HE93" s="20" t="s">
        <v>72</v>
      </c>
      <c r="HF93" s="20" t="s">
        <v>73</v>
      </c>
      <c r="HG93" s="22" t="s">
        <v>74</v>
      </c>
      <c r="HH93" s="37" t="s">
        <v>75</v>
      </c>
      <c r="HI93" s="38" t="s">
        <v>86</v>
      </c>
      <c r="HJ93" s="39" t="s">
        <v>77</v>
      </c>
      <c r="HK93" s="27" t="s">
        <v>78</v>
      </c>
      <c r="HL93" s="27" t="s">
        <v>78</v>
      </c>
      <c r="HM93" s="28" t="s">
        <v>79</v>
      </c>
      <c r="HN93" s="35"/>
      <c r="HO93" s="36" t="s">
        <v>84</v>
      </c>
      <c r="HP93" s="31" t="s">
        <v>85</v>
      </c>
      <c r="HQ93" s="32" t="s">
        <v>81</v>
      </c>
      <c r="HR93" s="33" t="s">
        <v>82</v>
      </c>
      <c r="HS93" s="40" t="s">
        <v>87</v>
      </c>
      <c r="HT93" s="1"/>
      <c r="HU93" s="1267" t="s">
        <v>83</v>
      </c>
      <c r="HV93" s="1268"/>
      <c r="HW93" s="1268"/>
      <c r="HX93" s="1269"/>
      <c r="HY93" s="1"/>
      <c r="HZ93" s="1"/>
      <c r="IA93" s="1"/>
      <c r="IB93" s="1"/>
      <c r="IC93" s="19" t="s">
        <v>67</v>
      </c>
      <c r="ID93" s="1"/>
      <c r="IE93" s="20" t="s">
        <v>68</v>
      </c>
      <c r="IF93" s="21" t="s">
        <v>69</v>
      </c>
      <c r="IG93" s="22" t="s">
        <v>70</v>
      </c>
      <c r="IH93" s="23" t="s">
        <v>71</v>
      </c>
      <c r="II93" s="20" t="s">
        <v>72</v>
      </c>
      <c r="IJ93" s="20" t="s">
        <v>73</v>
      </c>
      <c r="IK93" s="22" t="s">
        <v>74</v>
      </c>
      <c r="IL93" s="37" t="s">
        <v>75</v>
      </c>
      <c r="IM93" s="701" t="s">
        <v>531</v>
      </c>
      <c r="IN93" s="700" t="s">
        <v>530</v>
      </c>
      <c r="IO93" s="26" t="s">
        <v>77</v>
      </c>
      <c r="IP93" s="27" t="s">
        <v>78</v>
      </c>
      <c r="IQ93" s="27" t="s">
        <v>78</v>
      </c>
      <c r="IR93" s="28" t="s">
        <v>79</v>
      </c>
      <c r="IS93" s="35"/>
      <c r="IT93" s="36" t="s">
        <v>84</v>
      </c>
      <c r="IU93" s="31" t="s">
        <v>85</v>
      </c>
      <c r="IV93" s="32" t="s">
        <v>81</v>
      </c>
      <c r="IW93" s="740" t="s">
        <v>82</v>
      </c>
      <c r="IX93" s="40" t="s">
        <v>87</v>
      </c>
      <c r="IY93" s="1"/>
      <c r="IZ93" s="1261" t="s">
        <v>83</v>
      </c>
      <c r="JA93" s="1262"/>
      <c r="JB93" s="1262"/>
      <c r="JC93" s="1263"/>
      <c r="JD93" s="1"/>
      <c r="JE93" s="1"/>
      <c r="JF93" s="1"/>
      <c r="JG93" s="1"/>
      <c r="JH93" s="19" t="s">
        <v>67</v>
      </c>
      <c r="JI93" s="1"/>
      <c r="JJ93" s="20" t="s">
        <v>68</v>
      </c>
      <c r="JK93" s="21" t="s">
        <v>69</v>
      </c>
      <c r="JL93" s="22" t="s">
        <v>70</v>
      </c>
      <c r="JM93" s="23" t="s">
        <v>71</v>
      </c>
      <c r="JN93" s="20" t="s">
        <v>72</v>
      </c>
      <c r="JO93" s="20" t="s">
        <v>73</v>
      </c>
      <c r="JP93" s="22" t="s">
        <v>74</v>
      </c>
      <c r="JQ93" s="37" t="s">
        <v>75</v>
      </c>
      <c r="JR93" s="701" t="s">
        <v>531</v>
      </c>
      <c r="JS93" s="700" t="s">
        <v>530</v>
      </c>
      <c r="JT93" s="26" t="s">
        <v>77</v>
      </c>
      <c r="JU93" s="27" t="s">
        <v>78</v>
      </c>
      <c r="JV93" s="27" t="s">
        <v>78</v>
      </c>
      <c r="JW93" s="28" t="s">
        <v>79</v>
      </c>
      <c r="JX93" s="35"/>
      <c r="JY93" s="36" t="s">
        <v>84</v>
      </c>
      <c r="JZ93" s="31" t="s">
        <v>85</v>
      </c>
      <c r="KA93" s="32" t="s">
        <v>81</v>
      </c>
      <c r="KB93" s="33" t="s">
        <v>82</v>
      </c>
      <c r="KC93" s="40" t="s">
        <v>87</v>
      </c>
      <c r="KD93" s="1"/>
      <c r="KE93" s="1261" t="s">
        <v>83</v>
      </c>
      <c r="KF93" s="1262"/>
      <c r="KG93" s="1262"/>
      <c r="KH93" s="1263"/>
      <c r="KK93" s="1"/>
      <c r="KL93" s="1"/>
      <c r="KM93" s="19" t="s">
        <v>67</v>
      </c>
      <c r="KN93" s="1"/>
      <c r="KO93" s="20" t="s">
        <v>68</v>
      </c>
      <c r="KP93" s="21" t="s">
        <v>69</v>
      </c>
      <c r="KQ93" s="22" t="s">
        <v>70</v>
      </c>
      <c r="KR93" s="23" t="s">
        <v>71</v>
      </c>
      <c r="KS93" s="20" t="s">
        <v>72</v>
      </c>
      <c r="KT93" s="20" t="s">
        <v>73</v>
      </c>
      <c r="KU93" s="22" t="s">
        <v>74</v>
      </c>
      <c r="KV93" s="37" t="s">
        <v>75</v>
      </c>
      <c r="KW93" s="701" t="s">
        <v>531</v>
      </c>
      <c r="KX93" s="700" t="s">
        <v>530</v>
      </c>
      <c r="KY93" s="26" t="s">
        <v>77</v>
      </c>
      <c r="KZ93" s="27" t="s">
        <v>78</v>
      </c>
      <c r="LA93" s="27" t="s">
        <v>78</v>
      </c>
      <c r="LB93" s="28" t="s">
        <v>79</v>
      </c>
      <c r="LC93" s="35"/>
      <c r="LD93" s="36" t="s">
        <v>84</v>
      </c>
      <c r="LE93" s="31" t="s">
        <v>85</v>
      </c>
      <c r="LF93" s="32" t="s">
        <v>81</v>
      </c>
      <c r="LG93" s="33" t="s">
        <v>82</v>
      </c>
      <c r="LH93" s="40" t="s">
        <v>87</v>
      </c>
      <c r="LI93" s="1"/>
      <c r="LJ93" s="1261" t="s">
        <v>83</v>
      </c>
      <c r="LK93" s="1262"/>
      <c r="LL93" s="1262"/>
      <c r="LM93" s="1263"/>
      <c r="LP93" s="1"/>
      <c r="LQ93" s="1"/>
      <c r="LR93" s="19" t="s">
        <v>67</v>
      </c>
      <c r="LS93" s="1"/>
      <c r="LT93" s="20" t="s">
        <v>68</v>
      </c>
      <c r="LU93" s="21" t="s">
        <v>69</v>
      </c>
      <c r="LV93" s="22" t="s">
        <v>70</v>
      </c>
      <c r="LW93" s="23" t="s">
        <v>71</v>
      </c>
      <c r="LX93" s="20" t="s">
        <v>72</v>
      </c>
      <c r="LY93" s="20" t="s">
        <v>73</v>
      </c>
      <c r="LZ93" s="22" t="s">
        <v>74</v>
      </c>
      <c r="MA93" s="37" t="s">
        <v>75</v>
      </c>
      <c r="MB93" s="701" t="s">
        <v>531</v>
      </c>
      <c r="MC93" s="700" t="s">
        <v>530</v>
      </c>
      <c r="MD93" s="26" t="s">
        <v>77</v>
      </c>
      <c r="ME93" s="27" t="s">
        <v>78</v>
      </c>
      <c r="MF93" s="27" t="s">
        <v>78</v>
      </c>
      <c r="MG93" s="28" t="s">
        <v>79</v>
      </c>
      <c r="MH93" s="35"/>
      <c r="MI93" s="36" t="s">
        <v>84</v>
      </c>
      <c r="MJ93" s="31" t="s">
        <v>85</v>
      </c>
      <c r="MK93" s="32" t="s">
        <v>81</v>
      </c>
      <c r="ML93" s="33" t="s">
        <v>82</v>
      </c>
      <c r="MM93" s="40" t="s">
        <v>87</v>
      </c>
      <c r="MN93" s="1"/>
      <c r="MO93" s="1261" t="s">
        <v>83</v>
      </c>
      <c r="MP93" s="1262"/>
      <c r="MQ93" s="1262"/>
      <c r="MR93" s="1263"/>
      <c r="MS93" s="987"/>
      <c r="MU93" s="1"/>
      <c r="MV93" s="1"/>
      <c r="MW93" s="19" t="s">
        <v>67</v>
      </c>
      <c r="MX93" s="1"/>
      <c r="MY93" s="20" t="s">
        <v>68</v>
      </c>
      <c r="MZ93" s="21" t="s">
        <v>69</v>
      </c>
      <c r="NA93" s="22" t="s">
        <v>70</v>
      </c>
      <c r="NB93" s="23" t="s">
        <v>71</v>
      </c>
      <c r="NC93" s="20" t="s">
        <v>72</v>
      </c>
      <c r="ND93" s="20" t="s">
        <v>73</v>
      </c>
      <c r="NE93" s="22" t="s">
        <v>74</v>
      </c>
      <c r="NF93" s="37" t="s">
        <v>75</v>
      </c>
      <c r="NG93" s="701" t="s">
        <v>531</v>
      </c>
      <c r="NH93" s="700" t="s">
        <v>530</v>
      </c>
      <c r="NI93" s="26" t="s">
        <v>77</v>
      </c>
      <c r="NJ93" s="27" t="s">
        <v>78</v>
      </c>
      <c r="NK93" s="27" t="s">
        <v>78</v>
      </c>
      <c r="NL93" s="28" t="s">
        <v>79</v>
      </c>
      <c r="NM93" s="35"/>
      <c r="NN93" s="36" t="s">
        <v>84</v>
      </c>
      <c r="NO93" s="31" t="s">
        <v>85</v>
      </c>
      <c r="NP93" s="32" t="s">
        <v>81</v>
      </c>
      <c r="NQ93" s="33" t="s">
        <v>82</v>
      </c>
      <c r="NR93" s="40" t="s">
        <v>87</v>
      </c>
      <c r="NS93" s="1"/>
      <c r="NT93" s="1261" t="s">
        <v>83</v>
      </c>
      <c r="NU93" s="1262"/>
      <c r="NV93" s="1262"/>
      <c r="NW93" s="1263"/>
    </row>
    <row r="94" spans="1:388" ht="15.75" customHeight="1">
      <c r="B94" s="41" t="s">
        <v>88</v>
      </c>
      <c r="C94" s="1"/>
      <c r="D94" s="42"/>
      <c r="E94" s="43"/>
      <c r="F94" s="59" t="s">
        <v>67</v>
      </c>
      <c r="G94" s="45" t="s">
        <v>96</v>
      </c>
      <c r="H94" s="706"/>
      <c r="I94" s="118" t="s">
        <v>40</v>
      </c>
      <c r="J94" s="707"/>
      <c r="K94" s="708"/>
      <c r="L94" s="709"/>
      <c r="M94" s="710"/>
      <c r="N94" s="711"/>
      <c r="O94" s="712"/>
      <c r="P94" s="713"/>
      <c r="Q94" s="125"/>
      <c r="R94" s="124"/>
      <c r="S94" s="125"/>
      <c r="T94" s="125"/>
      <c r="U94" s="1008"/>
      <c r="V94" s="741"/>
      <c r="W94" s="70"/>
      <c r="X94" s="1"/>
      <c r="Y94" s="56" t="s">
        <v>92</v>
      </c>
      <c r="Z94" s="57" t="s">
        <v>93</v>
      </c>
      <c r="AA94" s="58" t="s">
        <v>94</v>
      </c>
      <c r="AB94" s="56" t="s">
        <v>95</v>
      </c>
      <c r="AC94" s="1"/>
      <c r="AD94" s="1"/>
      <c r="AE94" s="1"/>
      <c r="AF94" s="41" t="s">
        <v>88</v>
      </c>
      <c r="AG94" s="1"/>
      <c r="AH94" s="42" t="s">
        <v>89</v>
      </c>
      <c r="AI94" s="43"/>
      <c r="AJ94" s="44" t="s">
        <v>90</v>
      </c>
      <c r="AK94" s="45" t="s">
        <v>91</v>
      </c>
      <c r="AL94" s="46" t="s">
        <v>81</v>
      </c>
      <c r="AM94" s="6" t="s">
        <v>8</v>
      </c>
      <c r="AN94" s="44">
        <v>9</v>
      </c>
      <c r="AO94" s="47">
        <v>52</v>
      </c>
      <c r="AP94" s="48">
        <v>8</v>
      </c>
      <c r="AQ94" s="49">
        <v>3</v>
      </c>
      <c r="AR94" s="50"/>
      <c r="AS94" s="2"/>
      <c r="AT94" s="50"/>
      <c r="AU94" s="51"/>
      <c r="AV94" s="52"/>
      <c r="AW94" s="53">
        <v>43606</v>
      </c>
      <c r="AX94" s="54"/>
      <c r="AY94" s="55"/>
      <c r="AZ94" s="1"/>
      <c r="BA94" s="56" t="s">
        <v>92</v>
      </c>
      <c r="BB94" s="57" t="s">
        <v>93</v>
      </c>
      <c r="BC94" s="58" t="s">
        <v>94</v>
      </c>
      <c r="BD94" s="56" t="s">
        <v>95</v>
      </c>
      <c r="BE94" s="1"/>
      <c r="BF94" s="1"/>
      <c r="BG94" s="1"/>
      <c r="BH94" s="41" t="s">
        <v>88</v>
      </c>
      <c r="BI94" s="1"/>
      <c r="BJ94" s="42">
        <v>7</v>
      </c>
      <c r="BK94" s="43"/>
      <c r="BL94" s="59" t="s">
        <v>67</v>
      </c>
      <c r="BM94" s="45" t="s">
        <v>96</v>
      </c>
      <c r="BN94" s="46" t="s">
        <v>81</v>
      </c>
      <c r="BO94" s="6" t="s">
        <v>18</v>
      </c>
      <c r="BP94" s="44">
        <v>26</v>
      </c>
      <c r="BQ94" s="47"/>
      <c r="BR94" s="48">
        <v>3</v>
      </c>
      <c r="BS94" s="49">
        <v>2</v>
      </c>
      <c r="BT94" s="60">
        <v>16</v>
      </c>
      <c r="BU94" s="2"/>
      <c r="BV94" s="50"/>
      <c r="BW94" s="61"/>
      <c r="BX94" s="2"/>
      <c r="BY94" s="62">
        <v>43657</v>
      </c>
      <c r="BZ94" s="53">
        <f>BY94+2</f>
        <v>43659</v>
      </c>
      <c r="CA94" s="54">
        <v>1</v>
      </c>
      <c r="CB94" s="55"/>
      <c r="CC94" s="1"/>
      <c r="CD94" s="56" t="s">
        <v>92</v>
      </c>
      <c r="CE94" s="57" t="s">
        <v>93</v>
      </c>
      <c r="CF94" s="58" t="s">
        <v>94</v>
      </c>
      <c r="CG94" s="56" t="s">
        <v>95</v>
      </c>
      <c r="CH94" s="1"/>
      <c r="CJ94" s="1"/>
      <c r="CK94" s="41" t="s">
        <v>88</v>
      </c>
      <c r="CL94" s="1"/>
      <c r="CM94" s="42">
        <v>1</v>
      </c>
      <c r="CN94" s="43"/>
      <c r="CO94" s="59" t="s">
        <v>67</v>
      </c>
      <c r="CP94" s="45" t="s">
        <v>96</v>
      </c>
      <c r="CQ94" s="63" t="s">
        <v>81</v>
      </c>
      <c r="CR94" s="6" t="s">
        <v>43</v>
      </c>
      <c r="CS94" s="44">
        <v>32</v>
      </c>
      <c r="CT94" s="47"/>
      <c r="CU94" s="48">
        <v>8</v>
      </c>
      <c r="CV94" s="49">
        <v>6</v>
      </c>
      <c r="CW94" s="64">
        <v>11</v>
      </c>
      <c r="CX94" s="65"/>
      <c r="CY94" s="50"/>
      <c r="CZ94" s="61"/>
      <c r="DA94" s="2"/>
      <c r="DB94" s="62">
        <v>43774</v>
      </c>
      <c r="DC94" s="53">
        <f>DB94+2</f>
        <v>43776</v>
      </c>
      <c r="DD94" s="54">
        <v>1</v>
      </c>
      <c r="DE94" s="55"/>
      <c r="DF94" s="1"/>
      <c r="DG94" s="56" t="s">
        <v>92</v>
      </c>
      <c r="DH94" s="57" t="s">
        <v>93</v>
      </c>
      <c r="DI94" s="58" t="s">
        <v>94</v>
      </c>
      <c r="DJ94" s="56" t="s">
        <v>95</v>
      </c>
      <c r="DK94" s="1"/>
      <c r="DL94" s="1"/>
      <c r="DM94" s="1"/>
      <c r="DN94" s="41" t="s">
        <v>88</v>
      </c>
      <c r="DO94" s="1"/>
      <c r="DP94" s="42">
        <v>3</v>
      </c>
      <c r="DQ94" s="43"/>
      <c r="DR94" s="59" t="s">
        <v>67</v>
      </c>
      <c r="DS94" s="45" t="s">
        <v>96</v>
      </c>
      <c r="DT94" s="63" t="s">
        <v>81</v>
      </c>
      <c r="DU94" s="6" t="s">
        <v>18</v>
      </c>
      <c r="DV94" s="44">
        <v>30</v>
      </c>
      <c r="DW94" s="47"/>
      <c r="DX94" s="48">
        <v>12</v>
      </c>
      <c r="DY94" s="49">
        <v>7</v>
      </c>
      <c r="DZ94" s="66">
        <v>16</v>
      </c>
      <c r="EA94" s="65"/>
      <c r="EB94" s="50"/>
      <c r="EC94" s="61"/>
      <c r="ED94" s="2"/>
      <c r="EE94" s="62">
        <v>43849</v>
      </c>
      <c r="EF94" s="53">
        <f>EE94+2</f>
        <v>43851</v>
      </c>
      <c r="EG94" s="54">
        <v>1</v>
      </c>
      <c r="EH94" s="55"/>
      <c r="EI94" s="1"/>
      <c r="EJ94" s="56" t="s">
        <v>92</v>
      </c>
      <c r="EK94" s="57" t="s">
        <v>93</v>
      </c>
      <c r="EL94" s="58" t="s">
        <v>94</v>
      </c>
      <c r="EM94" s="56" t="s">
        <v>95</v>
      </c>
      <c r="EN94" s="1"/>
      <c r="EO94" s="1"/>
      <c r="EP94" s="1"/>
      <c r="EQ94" s="41" t="s">
        <v>88</v>
      </c>
      <c r="ER94" s="1"/>
      <c r="ES94" s="42">
        <v>6</v>
      </c>
      <c r="ET94" s="43"/>
      <c r="EU94" s="59" t="s">
        <v>67</v>
      </c>
      <c r="EV94" s="45" t="s">
        <v>96</v>
      </c>
      <c r="EW94" s="63" t="s">
        <v>81</v>
      </c>
      <c r="EX94" s="6" t="s">
        <v>50</v>
      </c>
      <c r="EY94" s="44">
        <v>27</v>
      </c>
      <c r="EZ94" s="47"/>
      <c r="FA94" s="48">
        <v>8</v>
      </c>
      <c r="FB94" s="49">
        <v>6</v>
      </c>
      <c r="FC94" s="64">
        <v>64</v>
      </c>
      <c r="FD94" s="65"/>
      <c r="FE94" s="50"/>
      <c r="FF94" s="61"/>
      <c r="FG94" s="2"/>
      <c r="FH94" s="62">
        <v>43934</v>
      </c>
      <c r="FI94" s="53">
        <f>FH94+2</f>
        <v>43936</v>
      </c>
      <c r="FJ94" s="54">
        <v>1</v>
      </c>
      <c r="FK94" s="55"/>
      <c r="FL94" s="1"/>
      <c r="FM94" s="56" t="s">
        <v>92</v>
      </c>
      <c r="FN94" s="57" t="s">
        <v>93</v>
      </c>
      <c r="FO94" s="58" t="s">
        <v>94</v>
      </c>
      <c r="FP94" s="56" t="s">
        <v>95</v>
      </c>
      <c r="FQ94" s="1"/>
      <c r="FR94" s="1"/>
      <c r="FS94" s="1"/>
      <c r="FT94" s="1"/>
      <c r="FU94" s="41" t="s">
        <v>88</v>
      </c>
      <c r="FV94" s="1"/>
      <c r="FW94" s="42">
        <v>5</v>
      </c>
      <c r="FX94" s="43"/>
      <c r="FY94" s="59" t="s">
        <v>67</v>
      </c>
      <c r="FZ94" s="45" t="s">
        <v>96</v>
      </c>
      <c r="GA94" s="63" t="s">
        <v>81</v>
      </c>
      <c r="GB94" s="6" t="s">
        <v>37</v>
      </c>
      <c r="GC94" s="44">
        <v>28</v>
      </c>
      <c r="GD94" s="47"/>
      <c r="GE94" s="48">
        <v>9</v>
      </c>
      <c r="GF94" s="49">
        <v>6</v>
      </c>
      <c r="GG94" s="64">
        <v>1</v>
      </c>
      <c r="GH94" s="65"/>
      <c r="GI94" s="50"/>
      <c r="GJ94" s="61"/>
      <c r="GK94" s="2"/>
      <c r="GL94" s="62">
        <v>44024</v>
      </c>
      <c r="GM94" s="53">
        <f>GL94+2</f>
        <v>44026</v>
      </c>
      <c r="GN94" s="54">
        <v>1</v>
      </c>
      <c r="GO94" s="55"/>
      <c r="GP94" s="1"/>
      <c r="GQ94" s="56" t="s">
        <v>92</v>
      </c>
      <c r="GR94" s="57" t="s">
        <v>93</v>
      </c>
      <c r="GS94" s="58" t="s">
        <v>94</v>
      </c>
      <c r="GT94" s="56" t="s">
        <v>95</v>
      </c>
      <c r="GU94" s="1"/>
      <c r="GV94" s="1"/>
      <c r="GW94" s="1"/>
      <c r="GX94" s="1"/>
      <c r="GY94" s="41" t="s">
        <v>88</v>
      </c>
      <c r="GZ94" s="1"/>
      <c r="HA94" s="42">
        <v>1</v>
      </c>
      <c r="HB94" s="43"/>
      <c r="HC94" s="59" t="s">
        <v>67</v>
      </c>
      <c r="HD94" s="45" t="s">
        <v>96</v>
      </c>
      <c r="HE94" s="63" t="s">
        <v>81</v>
      </c>
      <c r="HF94" s="6" t="s">
        <v>51</v>
      </c>
      <c r="HG94" s="44">
        <v>32</v>
      </c>
      <c r="HH94" s="47"/>
      <c r="HI94" s="67">
        <v>375</v>
      </c>
      <c r="HJ94" s="68">
        <v>9</v>
      </c>
      <c r="HK94" s="64">
        <v>6</v>
      </c>
      <c r="HL94" s="65"/>
      <c r="HM94" s="69"/>
      <c r="HN94" s="2"/>
      <c r="HO94" s="62">
        <v>44125</v>
      </c>
      <c r="HP94" s="53">
        <f>HO94+2</f>
        <v>44127</v>
      </c>
      <c r="HQ94" s="54">
        <v>1</v>
      </c>
      <c r="HR94" s="55"/>
      <c r="HS94" s="70"/>
      <c r="HT94" s="1"/>
      <c r="HU94" s="71" t="s">
        <v>92</v>
      </c>
      <c r="HV94" s="57" t="s">
        <v>93</v>
      </c>
      <c r="HW94" s="58" t="s">
        <v>94</v>
      </c>
      <c r="HX94" s="72" t="s">
        <v>95</v>
      </c>
      <c r="HY94" s="1"/>
      <c r="HZ94" s="1"/>
      <c r="IA94" s="1"/>
      <c r="IB94" s="1"/>
      <c r="IC94" s="41" t="s">
        <v>88</v>
      </c>
      <c r="ID94" s="1"/>
      <c r="IE94" s="42">
        <v>1</v>
      </c>
      <c r="IF94" s="43"/>
      <c r="IG94" s="59" t="s">
        <v>67</v>
      </c>
      <c r="IH94" s="45" t="s">
        <v>96</v>
      </c>
      <c r="II94" s="63" t="s">
        <v>81</v>
      </c>
      <c r="IJ94" s="6" t="s">
        <v>37</v>
      </c>
      <c r="IK94" s="44">
        <v>32</v>
      </c>
      <c r="IL94" s="47">
        <v>33</v>
      </c>
      <c r="IM94" s="696"/>
      <c r="IN94" s="697">
        <v>6</v>
      </c>
      <c r="IO94" s="49">
        <v>9</v>
      </c>
      <c r="IP94" s="64"/>
      <c r="IQ94" s="65"/>
      <c r="IR94" s="69"/>
      <c r="IS94" s="2"/>
      <c r="IT94" s="62">
        <v>44445</v>
      </c>
      <c r="IU94" s="53">
        <f>IT94+2</f>
        <v>44447</v>
      </c>
      <c r="IV94" s="54">
        <v>1</v>
      </c>
      <c r="IW94" s="55"/>
      <c r="IX94" s="70"/>
      <c r="IY94" s="1"/>
      <c r="IZ94" s="56" t="s">
        <v>92</v>
      </c>
      <c r="JA94" s="57" t="s">
        <v>93</v>
      </c>
      <c r="JB94" s="58" t="s">
        <v>94</v>
      </c>
      <c r="JC94" s="56" t="s">
        <v>95</v>
      </c>
      <c r="JD94" s="1"/>
      <c r="JE94" s="1"/>
      <c r="JF94" s="1"/>
      <c r="JG94" s="1"/>
      <c r="JH94" s="41" t="s">
        <v>88</v>
      </c>
      <c r="JI94" s="1"/>
      <c r="JJ94" s="42">
        <v>2</v>
      </c>
      <c r="JK94" s="43"/>
      <c r="JL94" s="59" t="s">
        <v>67</v>
      </c>
      <c r="JM94" s="45" t="s">
        <v>96</v>
      </c>
      <c r="JN94" s="63" t="s">
        <v>81</v>
      </c>
      <c r="JO94" s="6" t="s">
        <v>35</v>
      </c>
      <c r="JP94" s="44">
        <v>31</v>
      </c>
      <c r="JQ94" s="47"/>
      <c r="JR94" s="696">
        <v>282</v>
      </c>
      <c r="JS94" s="697"/>
      <c r="JT94" s="49">
        <v>8</v>
      </c>
      <c r="JU94" s="64">
        <v>17</v>
      </c>
      <c r="JV94" s="702"/>
      <c r="JW94" s="69"/>
      <c r="JX94" s="2"/>
      <c r="JY94" s="62">
        <v>44197</v>
      </c>
      <c r="JZ94" s="53">
        <f>JY94+2</f>
        <v>44199</v>
      </c>
      <c r="KA94" s="54">
        <v>1</v>
      </c>
      <c r="KB94" s="55"/>
      <c r="KC94" s="70"/>
      <c r="KD94" s="1"/>
      <c r="KE94" s="56" t="s">
        <v>92</v>
      </c>
      <c r="KF94" s="57" t="s">
        <v>93</v>
      </c>
      <c r="KG94" s="58" t="s">
        <v>94</v>
      </c>
      <c r="KH94" s="56" t="s">
        <v>95</v>
      </c>
      <c r="KK94" s="1"/>
      <c r="KL94" s="1"/>
      <c r="KM94" s="41" t="s">
        <v>88</v>
      </c>
      <c r="KN94" s="1"/>
      <c r="KO94" s="42">
        <v>2</v>
      </c>
      <c r="KP94" s="43"/>
      <c r="KQ94" s="59" t="s">
        <v>67</v>
      </c>
      <c r="KR94" s="45" t="s">
        <v>96</v>
      </c>
      <c r="KS94" s="63" t="s">
        <v>81</v>
      </c>
      <c r="KT94" s="6" t="s">
        <v>58</v>
      </c>
      <c r="KU94" s="44">
        <v>31</v>
      </c>
      <c r="KV94" s="47"/>
      <c r="KW94" s="696">
        <v>322</v>
      </c>
      <c r="KX94" s="697"/>
      <c r="KY94" s="49">
        <v>9</v>
      </c>
      <c r="KZ94" s="64">
        <v>1</v>
      </c>
      <c r="LA94" s="766"/>
      <c r="LB94" s="69"/>
      <c r="LC94" s="2"/>
      <c r="LD94" s="62">
        <v>44956</v>
      </c>
      <c r="LE94" s="53">
        <f>LD94+2</f>
        <v>44958</v>
      </c>
      <c r="LF94" s="54">
        <v>1</v>
      </c>
      <c r="LG94" s="55"/>
      <c r="LH94" s="70"/>
      <c r="LI94" s="1"/>
      <c r="LJ94" s="56" t="s">
        <v>92</v>
      </c>
      <c r="LK94" s="57" t="s">
        <v>93</v>
      </c>
      <c r="LL94" s="58" t="s">
        <v>94</v>
      </c>
      <c r="LM94" s="56" t="s">
        <v>95</v>
      </c>
      <c r="LP94" s="1"/>
      <c r="LQ94" s="1"/>
      <c r="LR94" s="41" t="s">
        <v>88</v>
      </c>
      <c r="LS94" s="1"/>
      <c r="LT94" s="42">
        <v>5</v>
      </c>
      <c r="LU94" s="43"/>
      <c r="LV94" s="59" t="s">
        <v>67</v>
      </c>
      <c r="LW94" s="45" t="s">
        <v>96</v>
      </c>
      <c r="LX94" s="63" t="s">
        <v>81</v>
      </c>
      <c r="LY94" s="6" t="s">
        <v>10</v>
      </c>
      <c r="LZ94" s="44">
        <v>28</v>
      </c>
      <c r="MA94" s="47"/>
      <c r="MB94" s="696">
        <v>290</v>
      </c>
      <c r="MC94" s="697"/>
      <c r="MD94" s="49">
        <v>9</v>
      </c>
      <c r="ME94" s="64">
        <v>6</v>
      </c>
      <c r="MF94" s="986"/>
      <c r="MG94" s="69"/>
      <c r="MH94" s="2"/>
      <c r="MI94" s="62">
        <v>45078</v>
      </c>
      <c r="MJ94" s="53">
        <f>MI94+2</f>
        <v>45080</v>
      </c>
      <c r="MK94" s="54">
        <v>1</v>
      </c>
      <c r="ML94" s="55"/>
      <c r="MM94" s="70"/>
      <c r="MN94" s="1"/>
      <c r="MO94" s="56" t="s">
        <v>92</v>
      </c>
      <c r="MP94" s="57" t="s">
        <v>93</v>
      </c>
      <c r="MQ94" s="58" t="s">
        <v>94</v>
      </c>
      <c r="MR94" s="56" t="s">
        <v>95</v>
      </c>
      <c r="MS94" s="987"/>
      <c r="MU94" s="1"/>
      <c r="MV94" s="1"/>
      <c r="MW94" s="41" t="s">
        <v>88</v>
      </c>
      <c r="MX94" s="1"/>
      <c r="MY94" s="42"/>
      <c r="MZ94" s="43"/>
      <c r="NA94" s="59" t="s">
        <v>67</v>
      </c>
      <c r="NB94" s="45" t="s">
        <v>96</v>
      </c>
      <c r="NC94" s="127"/>
      <c r="ND94" s="6"/>
      <c r="NE94" s="44"/>
      <c r="NF94" s="47"/>
      <c r="NG94" s="696"/>
      <c r="NH94" s="697"/>
      <c r="NI94" s="49"/>
      <c r="NJ94" s="64"/>
      <c r="NK94" s="1190"/>
      <c r="NL94" s="69"/>
      <c r="NM94" s="2"/>
      <c r="NN94" s="62">
        <v>44445</v>
      </c>
      <c r="NO94" s="53">
        <f>NN94+2</f>
        <v>44447</v>
      </c>
      <c r="NP94" s="54"/>
      <c r="NQ94" s="55"/>
      <c r="NR94" s="70"/>
      <c r="NS94" s="1"/>
      <c r="NT94" s="56" t="s">
        <v>92</v>
      </c>
      <c r="NU94" s="57" t="s">
        <v>93</v>
      </c>
      <c r="NV94" s="58" t="s">
        <v>94</v>
      </c>
      <c r="NW94" s="56" t="s">
        <v>95</v>
      </c>
    </row>
    <row r="95" spans="1:388" ht="15.75" customHeight="1">
      <c r="B95" s="41" t="s">
        <v>97</v>
      </c>
      <c r="C95" s="1"/>
      <c r="D95" s="42"/>
      <c r="E95" s="43"/>
      <c r="F95" s="59"/>
      <c r="G95" s="45" t="s">
        <v>100</v>
      </c>
      <c r="H95" s="706"/>
      <c r="I95" s="118" t="s">
        <v>40</v>
      </c>
      <c r="J95" s="707"/>
      <c r="K95" s="708"/>
      <c r="L95" s="709"/>
      <c r="M95" s="710"/>
      <c r="N95" s="711"/>
      <c r="O95" s="712"/>
      <c r="P95" s="713"/>
      <c r="Q95" s="125"/>
      <c r="R95" s="124"/>
      <c r="S95" s="125"/>
      <c r="T95" s="125"/>
      <c r="U95" s="1008"/>
      <c r="V95" s="741"/>
      <c r="W95" s="91"/>
      <c r="X95" s="1"/>
      <c r="Y95" s="56">
        <f>Z95+AA95</f>
        <v>21</v>
      </c>
      <c r="Z95" s="57">
        <f>SUM(U94:U163)</f>
        <v>14</v>
      </c>
      <c r="AA95" s="1014">
        <f>SUM(V94:V163)</f>
        <v>7</v>
      </c>
      <c r="AB95" s="81">
        <f>Z95*100/Y95</f>
        <v>66.666666666666671</v>
      </c>
      <c r="AC95" s="1"/>
      <c r="AD95" s="1"/>
      <c r="AE95" s="1"/>
      <c r="AF95" s="41" t="s">
        <v>97</v>
      </c>
      <c r="AG95" s="1"/>
      <c r="AH95" s="42"/>
      <c r="AI95" s="43"/>
      <c r="AJ95" s="44" t="s">
        <v>98</v>
      </c>
      <c r="AK95" s="45" t="s">
        <v>99</v>
      </c>
      <c r="AL95" s="46" t="s">
        <v>81</v>
      </c>
      <c r="AM95" s="6" t="s">
        <v>6</v>
      </c>
      <c r="AN95" s="44">
        <v>7</v>
      </c>
      <c r="AO95" s="74">
        <v>33</v>
      </c>
      <c r="AP95" s="75">
        <v>8</v>
      </c>
      <c r="AQ95" s="49">
        <v>3</v>
      </c>
      <c r="AR95" s="76">
        <v>10</v>
      </c>
      <c r="AS95" s="2"/>
      <c r="AT95" s="76"/>
      <c r="AU95" s="77"/>
      <c r="AV95" s="2"/>
      <c r="AW95" s="78">
        <v>43608</v>
      </c>
      <c r="AX95" s="79"/>
      <c r="AY95" s="80"/>
      <c r="AZ95" s="1"/>
      <c r="BA95" s="56">
        <f>BB95+BC95</f>
        <v>21</v>
      </c>
      <c r="BB95" s="57">
        <f>SUM(AX97:AX117)</f>
        <v>14</v>
      </c>
      <c r="BC95" s="58">
        <f>SUM(AY97:AY117)</f>
        <v>7</v>
      </c>
      <c r="BD95" s="81">
        <f>BB95*100/BA95</f>
        <v>66.666666666666671</v>
      </c>
      <c r="BE95" s="1"/>
      <c r="BF95" s="1"/>
      <c r="BG95" s="1"/>
      <c r="BH95" s="41" t="s">
        <v>97</v>
      </c>
      <c r="BI95" s="1"/>
      <c r="BJ95" s="42"/>
      <c r="BK95" s="43"/>
      <c r="BL95" s="59"/>
      <c r="BM95" s="45" t="s">
        <v>100</v>
      </c>
      <c r="BN95" s="46" t="s">
        <v>81</v>
      </c>
      <c r="BO95" s="6" t="s">
        <v>13</v>
      </c>
      <c r="BP95" s="44">
        <v>10</v>
      </c>
      <c r="BQ95" s="74"/>
      <c r="BR95" s="75">
        <v>10</v>
      </c>
      <c r="BS95" s="49">
        <v>3</v>
      </c>
      <c r="BT95" s="76">
        <v>1</v>
      </c>
      <c r="BU95" s="2">
        <v>13</v>
      </c>
      <c r="BV95" s="82" t="s">
        <v>101</v>
      </c>
      <c r="BW95" s="83"/>
      <c r="BX95" s="2"/>
      <c r="BY95" s="84">
        <f>BY94+3</f>
        <v>43660</v>
      </c>
      <c r="BZ95" s="78">
        <f>BY95+2</f>
        <v>43662</v>
      </c>
      <c r="CA95" s="79">
        <v>1</v>
      </c>
      <c r="CB95" s="80"/>
      <c r="CC95" s="1"/>
      <c r="CD95" s="56">
        <f>CE95+CF95</f>
        <v>51</v>
      </c>
      <c r="CE95" s="57">
        <f>SUM(CA94:CA163)</f>
        <v>44</v>
      </c>
      <c r="CF95" s="58">
        <f>SUM(CB94:CB163)</f>
        <v>7</v>
      </c>
      <c r="CG95" s="81">
        <f>CE95*100/CD95</f>
        <v>86.274509803921575</v>
      </c>
      <c r="CH95" s="1"/>
      <c r="CJ95" s="1"/>
      <c r="CK95" s="41" t="s">
        <v>97</v>
      </c>
      <c r="CL95" s="1"/>
      <c r="CM95" s="42"/>
      <c r="CN95" s="43"/>
      <c r="CO95" s="59"/>
      <c r="CP95" s="45" t="s">
        <v>100</v>
      </c>
      <c r="CQ95" s="63" t="s">
        <v>81</v>
      </c>
      <c r="CR95" s="6" t="s">
        <v>25</v>
      </c>
      <c r="CS95" s="44">
        <v>16</v>
      </c>
      <c r="CT95" s="74"/>
      <c r="CU95" s="75">
        <v>10</v>
      </c>
      <c r="CV95" s="49">
        <v>2</v>
      </c>
      <c r="CW95" s="85">
        <v>6</v>
      </c>
      <c r="CX95" s="65">
        <v>6</v>
      </c>
      <c r="CY95" s="82" t="s">
        <v>101</v>
      </c>
      <c r="CZ95" s="83"/>
      <c r="DA95" s="2"/>
      <c r="DB95" s="84">
        <f>DB94+3</f>
        <v>43777</v>
      </c>
      <c r="DC95" s="78">
        <f>DB95+2</f>
        <v>43779</v>
      </c>
      <c r="DD95" s="79">
        <v>1</v>
      </c>
      <c r="DE95" s="80"/>
      <c r="DF95" s="1"/>
      <c r="DG95" s="56">
        <f>DH95+DI95</f>
        <v>44</v>
      </c>
      <c r="DH95" s="57">
        <f>SUM(DD94:DD164)</f>
        <v>34</v>
      </c>
      <c r="DI95" s="58">
        <f>SUM(DE94:DE164)</f>
        <v>10</v>
      </c>
      <c r="DJ95" s="81">
        <f>DH95*100/DG95</f>
        <v>77.272727272727266</v>
      </c>
      <c r="DK95" s="1"/>
      <c r="DL95" s="1"/>
      <c r="DM95" s="1"/>
      <c r="DN95" s="41" t="s">
        <v>97</v>
      </c>
      <c r="DO95" s="1"/>
      <c r="DP95" s="42"/>
      <c r="DQ95" s="43"/>
      <c r="DR95" s="59"/>
      <c r="DS95" s="45" t="s">
        <v>100</v>
      </c>
      <c r="DT95" s="63" t="s">
        <v>81</v>
      </c>
      <c r="DU95" s="6" t="s">
        <v>21</v>
      </c>
      <c r="DV95" s="44">
        <v>19</v>
      </c>
      <c r="DW95" s="74"/>
      <c r="DX95" s="75">
        <v>11</v>
      </c>
      <c r="DY95" s="49">
        <v>7</v>
      </c>
      <c r="DZ95" s="86">
        <v>16</v>
      </c>
      <c r="EA95" s="65">
        <v>9</v>
      </c>
      <c r="EB95" s="87"/>
      <c r="EC95" s="83"/>
      <c r="ED95" s="2"/>
      <c r="EE95" s="84">
        <f t="shared" ref="EE95:EE109" si="0">EF94+1</f>
        <v>43852</v>
      </c>
      <c r="EF95" s="78">
        <f>EE95+2</f>
        <v>43854</v>
      </c>
      <c r="EG95" s="79">
        <v>1</v>
      </c>
      <c r="EH95" s="80"/>
      <c r="EI95" s="1"/>
      <c r="EJ95" s="56">
        <f>EK95+EL95</f>
        <v>40</v>
      </c>
      <c r="EK95" s="57">
        <f>SUM(EG94:EG163)</f>
        <v>26</v>
      </c>
      <c r="EL95" s="58">
        <f>SUM(EH94:EH163)</f>
        <v>14</v>
      </c>
      <c r="EM95" s="81">
        <f>EK95*100/EJ95</f>
        <v>65</v>
      </c>
      <c r="EN95" s="1"/>
      <c r="EO95" s="1"/>
      <c r="EP95" s="1"/>
      <c r="EQ95" s="41" t="s">
        <v>97</v>
      </c>
      <c r="ER95" s="1"/>
      <c r="ES95" s="42"/>
      <c r="ET95" s="43"/>
      <c r="EU95" s="59"/>
      <c r="EV95" s="45" t="s">
        <v>100</v>
      </c>
      <c r="EW95" s="88" t="s">
        <v>82</v>
      </c>
      <c r="EX95" s="6" t="s">
        <v>1</v>
      </c>
      <c r="EY95" s="44">
        <v>11</v>
      </c>
      <c r="EZ95" s="74"/>
      <c r="FA95" s="75">
        <v>9</v>
      </c>
      <c r="FB95" s="49">
        <v>4</v>
      </c>
      <c r="FC95" s="85"/>
      <c r="FD95" s="65"/>
      <c r="FE95" s="89" t="s">
        <v>102</v>
      </c>
      <c r="FF95" s="83"/>
      <c r="FG95" s="2"/>
      <c r="FH95" s="84">
        <f>FI94+1</f>
        <v>43937</v>
      </c>
      <c r="FI95" s="78">
        <f>FH95+2</f>
        <v>43939</v>
      </c>
      <c r="FJ95" s="79"/>
      <c r="FK95" s="80">
        <v>1</v>
      </c>
      <c r="FL95" s="1"/>
      <c r="FM95" s="56">
        <f>FN95+FO95</f>
        <v>42</v>
      </c>
      <c r="FN95" s="57">
        <f>SUM(FJ94:FJ163)</f>
        <v>29</v>
      </c>
      <c r="FO95" s="58">
        <f>SUM(FK95:FK164)</f>
        <v>13</v>
      </c>
      <c r="FP95" s="81">
        <f>FN95*100/FM95</f>
        <v>69.047619047619051</v>
      </c>
      <c r="FQ95" s="1"/>
      <c r="FR95" s="1"/>
      <c r="FS95" s="1"/>
      <c r="FT95" s="1"/>
      <c r="FU95" s="41" t="s">
        <v>97</v>
      </c>
      <c r="FV95" s="1"/>
      <c r="FW95" s="42"/>
      <c r="FX95" s="43"/>
      <c r="FY95" s="59"/>
      <c r="FZ95" s="45" t="s">
        <v>100</v>
      </c>
      <c r="GA95" s="88" t="s">
        <v>82</v>
      </c>
      <c r="GB95" s="6" t="s">
        <v>10</v>
      </c>
      <c r="GC95" s="44">
        <v>21</v>
      </c>
      <c r="GD95" s="74"/>
      <c r="GE95" s="75">
        <v>2</v>
      </c>
      <c r="GF95" s="49">
        <v>3</v>
      </c>
      <c r="GG95" s="85"/>
      <c r="GH95" s="65"/>
      <c r="GI95" s="89" t="s">
        <v>102</v>
      </c>
      <c r="GJ95" s="83"/>
      <c r="GK95" s="2"/>
      <c r="GL95" s="84">
        <f>GM94+1</f>
        <v>44027</v>
      </c>
      <c r="GM95" s="78">
        <v>44027</v>
      </c>
      <c r="GN95" s="79"/>
      <c r="GO95" s="80">
        <v>1</v>
      </c>
      <c r="GP95" s="1"/>
      <c r="GQ95" s="56">
        <f>GR95+GS95</f>
        <v>51</v>
      </c>
      <c r="GR95" s="57">
        <f>SUM(GN94:GN163)</f>
        <v>40</v>
      </c>
      <c r="GS95" s="58">
        <f>SUM(GO94:GO163)</f>
        <v>11</v>
      </c>
      <c r="GT95" s="81">
        <f>GR95*100/GQ95</f>
        <v>78.431372549019613</v>
      </c>
      <c r="GU95" s="1"/>
      <c r="GV95" s="1"/>
      <c r="GW95" s="1"/>
      <c r="GX95" s="1"/>
      <c r="GY95" s="41" t="s">
        <v>97</v>
      </c>
      <c r="GZ95" s="1"/>
      <c r="HA95" s="42"/>
      <c r="HB95" s="43"/>
      <c r="HC95" s="59"/>
      <c r="HD95" s="45" t="s">
        <v>100</v>
      </c>
      <c r="HE95" s="63" t="s">
        <v>81</v>
      </c>
      <c r="HF95" s="6" t="s">
        <v>658</v>
      </c>
      <c r="HG95" s="44">
        <v>17</v>
      </c>
      <c r="HH95" s="74"/>
      <c r="HI95" s="73">
        <v>433</v>
      </c>
      <c r="HJ95" s="49">
        <v>9</v>
      </c>
      <c r="HK95" s="85">
        <v>61</v>
      </c>
      <c r="HL95" s="65"/>
      <c r="HM95" s="90"/>
      <c r="HN95" s="2"/>
      <c r="HO95" s="84">
        <f>HP94+1</f>
        <v>44128</v>
      </c>
      <c r="HP95" s="78">
        <f>HO95+2</f>
        <v>44130</v>
      </c>
      <c r="HQ95" s="79">
        <v>1</v>
      </c>
      <c r="HR95" s="80"/>
      <c r="HS95" s="91"/>
      <c r="HT95" s="1"/>
      <c r="HU95" s="92">
        <f>HV95+HW95</f>
        <v>44</v>
      </c>
      <c r="HV95" s="93">
        <f>SUM(HQ94:HQ163)</f>
        <v>33</v>
      </c>
      <c r="HW95" s="94">
        <f>SUM(HR94:HR163)</f>
        <v>11</v>
      </c>
      <c r="HX95" s="95">
        <f>HV95*100/HU95</f>
        <v>75</v>
      </c>
      <c r="HY95" s="1"/>
      <c r="HZ95" s="1"/>
      <c r="IA95" s="1"/>
      <c r="IB95" s="1"/>
      <c r="IC95" s="41" t="s">
        <v>97</v>
      </c>
      <c r="ID95" s="1"/>
      <c r="IE95" s="42"/>
      <c r="IF95" s="43"/>
      <c r="IG95" s="59"/>
      <c r="IH95" s="45" t="s">
        <v>100</v>
      </c>
      <c r="II95" s="63" t="s">
        <v>81</v>
      </c>
      <c r="IJ95" s="6" t="s">
        <v>6</v>
      </c>
      <c r="IK95" s="44">
        <v>17</v>
      </c>
      <c r="IL95" s="74">
        <v>22</v>
      </c>
      <c r="IM95" s="694"/>
      <c r="IN95" s="704">
        <v>1</v>
      </c>
      <c r="IO95" s="49">
        <v>9</v>
      </c>
      <c r="IP95" s="178">
        <v>16</v>
      </c>
      <c r="IQ95" s="65"/>
      <c r="IR95" s="90"/>
      <c r="IS95" s="2"/>
      <c r="IT95" s="84">
        <f t="shared" ref="IT95:IT161" si="1">IU94+1</f>
        <v>44448</v>
      </c>
      <c r="IU95" s="78">
        <f>IT95+2</f>
        <v>44450</v>
      </c>
      <c r="IV95" s="79">
        <v>1</v>
      </c>
      <c r="IW95" s="80"/>
      <c r="IX95" s="91"/>
      <c r="IY95" s="1"/>
      <c r="IZ95" s="56">
        <f>JA95+JB95</f>
        <v>46</v>
      </c>
      <c r="JA95" s="57">
        <f>SUM(IV94:IV163)</f>
        <v>34</v>
      </c>
      <c r="JB95" s="58">
        <f>SUM(IW94:IW163)</f>
        <v>12</v>
      </c>
      <c r="JC95" s="81">
        <f>JA95*100/IZ95</f>
        <v>73.913043478260875</v>
      </c>
      <c r="JD95" s="1"/>
      <c r="JE95" s="1"/>
      <c r="JF95" s="1"/>
      <c r="JG95" s="1"/>
      <c r="JH95" s="41" t="s">
        <v>97</v>
      </c>
      <c r="JI95" s="1"/>
      <c r="JJ95" s="42"/>
      <c r="JK95" s="43"/>
      <c r="JL95" s="59"/>
      <c r="JM95" s="45" t="s">
        <v>100</v>
      </c>
      <c r="JN95" s="88" t="s">
        <v>82</v>
      </c>
      <c r="JO95" s="6" t="s">
        <v>49</v>
      </c>
      <c r="JP95" s="44">
        <v>18</v>
      </c>
      <c r="JQ95" s="74"/>
      <c r="JR95" s="694"/>
      <c r="JS95" s="698"/>
      <c r="JT95" s="49">
        <v>4</v>
      </c>
      <c r="JU95" s="85"/>
      <c r="JV95" s="702"/>
      <c r="JW95" s="244" t="s">
        <v>123</v>
      </c>
      <c r="JX95" s="2"/>
      <c r="JY95" s="84">
        <f t="shared" ref="JY95:JY163" si="2">JZ94+1</f>
        <v>44200</v>
      </c>
      <c r="JZ95" s="78">
        <f>JY95+2</f>
        <v>44202</v>
      </c>
      <c r="KA95" s="79"/>
      <c r="KB95" s="80">
        <v>1</v>
      </c>
      <c r="KC95" s="91"/>
      <c r="KD95" s="1"/>
      <c r="KE95" s="56">
        <f>KF95+KG95</f>
        <v>51</v>
      </c>
      <c r="KF95" s="57">
        <f>SUM(KA94:KA163)</f>
        <v>40</v>
      </c>
      <c r="KG95" s="58">
        <f>SUM(KB94:KB163)</f>
        <v>11</v>
      </c>
      <c r="KH95" s="81">
        <f>KF95*100/KE95</f>
        <v>78.431372549019613</v>
      </c>
      <c r="KK95" s="1"/>
      <c r="KL95" s="1"/>
      <c r="KM95" s="41" t="s">
        <v>97</v>
      </c>
      <c r="KN95" s="1"/>
      <c r="KO95" s="42"/>
      <c r="KP95" s="43"/>
      <c r="KQ95" s="59"/>
      <c r="KR95" s="45" t="s">
        <v>100</v>
      </c>
      <c r="KS95" s="88" t="s">
        <v>82</v>
      </c>
      <c r="KT95" s="6" t="s">
        <v>56</v>
      </c>
      <c r="KU95" s="44">
        <v>18</v>
      </c>
      <c r="KV95" s="74"/>
      <c r="KW95" s="694">
        <v>224</v>
      </c>
      <c r="KX95" s="698"/>
      <c r="KY95" s="49">
        <v>8</v>
      </c>
      <c r="KZ95" s="85">
        <v>6</v>
      </c>
      <c r="LA95" s="766"/>
      <c r="LB95" s="244" t="s">
        <v>102</v>
      </c>
      <c r="LC95" s="2"/>
      <c r="LD95" s="84">
        <f t="shared" ref="LD95:LD161" si="3">LE94+1</f>
        <v>44959</v>
      </c>
      <c r="LE95" s="78">
        <f>LD95+2</f>
        <v>44961</v>
      </c>
      <c r="LF95" s="79"/>
      <c r="LG95" s="80">
        <v>1</v>
      </c>
      <c r="LH95" s="91"/>
      <c r="LI95" s="1"/>
      <c r="LJ95" s="56">
        <f>LK95+LL95</f>
        <v>41</v>
      </c>
      <c r="LK95" s="57">
        <f>SUM(LF94:LF163)</f>
        <v>28</v>
      </c>
      <c r="LL95" s="58">
        <f>SUM(LG94:LG163)</f>
        <v>13</v>
      </c>
      <c r="LM95" s="81">
        <f>LK95*100/LJ95</f>
        <v>68.292682926829272</v>
      </c>
      <c r="LP95" s="1"/>
      <c r="LQ95" s="1"/>
      <c r="LR95" s="41" t="s">
        <v>97</v>
      </c>
      <c r="LS95" s="1"/>
      <c r="LT95" s="42"/>
      <c r="LU95" s="43"/>
      <c r="LV95" s="59"/>
      <c r="LW95" s="45" t="s">
        <v>100</v>
      </c>
      <c r="LX95" s="63" t="s">
        <v>81</v>
      </c>
      <c r="LY95" s="6" t="s">
        <v>33</v>
      </c>
      <c r="LZ95" s="44">
        <v>12</v>
      </c>
      <c r="MA95" s="74"/>
      <c r="MB95" s="694">
        <v>270</v>
      </c>
      <c r="MC95" s="698"/>
      <c r="MD95" s="49">
        <v>9</v>
      </c>
      <c r="ME95" s="85">
        <v>17</v>
      </c>
      <c r="MF95" s="986"/>
      <c r="MG95" s="90"/>
      <c r="MH95" s="2"/>
      <c r="MI95" s="84">
        <f t="shared" ref="MI95:MI163" si="4">MJ94+1</f>
        <v>45081</v>
      </c>
      <c r="MJ95" s="78">
        <f>MI95+2</f>
        <v>45083</v>
      </c>
      <c r="MK95" s="79">
        <v>1</v>
      </c>
      <c r="ML95" s="80"/>
      <c r="MM95" s="91"/>
      <c r="MN95" s="1"/>
      <c r="MO95" s="56">
        <f>MP95+MQ95</f>
        <v>8</v>
      </c>
      <c r="MP95" s="57">
        <f>SUM(MK94:MK163)</f>
        <v>8</v>
      </c>
      <c r="MQ95" s="58">
        <f>SUM(ML94:ML163)</f>
        <v>0</v>
      </c>
      <c r="MR95" s="81">
        <f>MP95*100/MO95</f>
        <v>100</v>
      </c>
      <c r="MS95" s="987"/>
      <c r="MU95" s="1"/>
      <c r="MV95" s="1"/>
      <c r="MW95" s="41" t="s">
        <v>97</v>
      </c>
      <c r="MX95" s="1"/>
      <c r="MY95" s="42"/>
      <c r="MZ95" s="43"/>
      <c r="NA95" s="59"/>
      <c r="NB95" s="45" t="s">
        <v>100</v>
      </c>
      <c r="NC95" s="6"/>
      <c r="ND95" s="6"/>
      <c r="NE95" s="44"/>
      <c r="NF95" s="74"/>
      <c r="NG95" s="694"/>
      <c r="NH95" s="698"/>
      <c r="NI95" s="49"/>
      <c r="NJ95" s="85"/>
      <c r="NK95" s="1190"/>
      <c r="NL95" s="90"/>
      <c r="NM95" s="2"/>
      <c r="NN95" s="84">
        <f t="shared" ref="NN95:NN163" si="5">NO94+1</f>
        <v>44448</v>
      </c>
      <c r="NO95" s="78">
        <f>NN95+2</f>
        <v>44450</v>
      </c>
      <c r="NP95" s="79"/>
      <c r="NQ95" s="80"/>
      <c r="NR95" s="91"/>
      <c r="NS95" s="1"/>
      <c r="NT95" s="56">
        <f>NU95+NV95</f>
        <v>0</v>
      </c>
      <c r="NU95" s="57">
        <f>SUM(NP94:NP163)</f>
        <v>0</v>
      </c>
      <c r="NV95" s="58">
        <f>SUM(NQ94:NQ163)</f>
        <v>0</v>
      </c>
      <c r="NW95" s="81" t="e">
        <f>NU95*100/NT95</f>
        <v>#DIV/0!</v>
      </c>
    </row>
    <row r="96" spans="1:388" ht="15.75" customHeight="1">
      <c r="B96" s="96" t="s">
        <v>103</v>
      </c>
      <c r="C96" s="1"/>
      <c r="D96" s="42"/>
      <c r="E96" s="43"/>
      <c r="F96" s="59"/>
      <c r="G96" s="45" t="s">
        <v>91</v>
      </c>
      <c r="H96" s="706"/>
      <c r="I96" s="118" t="s">
        <v>40</v>
      </c>
      <c r="J96" s="707"/>
      <c r="K96" s="708"/>
      <c r="L96" s="709"/>
      <c r="M96" s="710"/>
      <c r="N96" s="711"/>
      <c r="O96" s="712"/>
      <c r="P96" s="713"/>
      <c r="Q96" s="125"/>
      <c r="R96" s="124"/>
      <c r="S96" s="125"/>
      <c r="T96" s="125"/>
      <c r="U96" s="1008"/>
      <c r="V96" s="741"/>
      <c r="W96" s="91"/>
      <c r="X96" s="1"/>
      <c r="Y96" s="2"/>
      <c r="Z96" s="2"/>
      <c r="AA96" s="2"/>
      <c r="AB96" s="1"/>
      <c r="AC96" s="1"/>
      <c r="AD96" s="1"/>
      <c r="AE96" s="1"/>
      <c r="AF96" s="96" t="s">
        <v>103</v>
      </c>
      <c r="AG96" s="1"/>
      <c r="AH96" s="97"/>
      <c r="AI96" s="98"/>
      <c r="AJ96" s="99"/>
      <c r="AK96" s="100" t="s">
        <v>104</v>
      </c>
      <c r="AL96" s="88" t="s">
        <v>82</v>
      </c>
      <c r="AM96" s="7" t="s">
        <v>0</v>
      </c>
      <c r="AN96" s="101">
        <v>1</v>
      </c>
      <c r="AO96" s="102"/>
      <c r="AP96" s="103">
        <v>2</v>
      </c>
      <c r="AQ96" s="104">
        <v>1</v>
      </c>
      <c r="AR96" s="105"/>
      <c r="AS96" s="106"/>
      <c r="AT96" s="107" t="s">
        <v>102</v>
      </c>
      <c r="AU96" s="108"/>
      <c r="AV96" s="106"/>
      <c r="AW96" s="109">
        <v>43610</v>
      </c>
      <c r="AX96" s="671"/>
      <c r="AY96" s="1118"/>
      <c r="AZ96" s="1"/>
      <c r="BA96" s="2"/>
      <c r="BB96" s="2"/>
      <c r="BC96" s="2"/>
      <c r="BD96" s="1"/>
      <c r="BE96" s="1"/>
      <c r="BF96" s="1"/>
      <c r="BG96" s="1"/>
      <c r="BH96" s="96" t="s">
        <v>103</v>
      </c>
      <c r="BI96" s="1"/>
      <c r="BJ96" s="42"/>
      <c r="BK96" s="43"/>
      <c r="BL96" s="59"/>
      <c r="BM96" s="45" t="s">
        <v>91</v>
      </c>
      <c r="BN96" s="46" t="s">
        <v>81</v>
      </c>
      <c r="BO96" s="6" t="s">
        <v>0</v>
      </c>
      <c r="BP96" s="44">
        <v>2</v>
      </c>
      <c r="BQ96" s="74"/>
      <c r="BR96" s="75">
        <v>5</v>
      </c>
      <c r="BS96" s="49">
        <v>9</v>
      </c>
      <c r="BT96" s="76">
        <v>1</v>
      </c>
      <c r="BU96" s="2">
        <v>13</v>
      </c>
      <c r="BV96" s="82" t="s">
        <v>105</v>
      </c>
      <c r="BW96" s="83"/>
      <c r="BX96" s="110"/>
      <c r="BY96" s="84">
        <f>BY95+3</f>
        <v>43663</v>
      </c>
      <c r="BZ96" s="78">
        <f>BY96+2</f>
        <v>43665</v>
      </c>
      <c r="CA96" s="79">
        <v>1</v>
      </c>
      <c r="CB96" s="80"/>
      <c r="CC96" s="1"/>
      <c r="CD96" s="2"/>
      <c r="CE96" s="2"/>
      <c r="CF96" s="2"/>
      <c r="CG96" s="1"/>
      <c r="CH96" s="1"/>
      <c r="CJ96" s="1"/>
      <c r="CK96" s="96" t="s">
        <v>103</v>
      </c>
      <c r="CL96" s="1"/>
      <c r="CM96" s="42"/>
      <c r="CN96" s="43"/>
      <c r="CO96" s="59"/>
      <c r="CP96" s="45" t="s">
        <v>91</v>
      </c>
      <c r="CQ96" s="88" t="s">
        <v>82</v>
      </c>
      <c r="CR96" s="1005" t="s">
        <v>4</v>
      </c>
      <c r="CS96" s="1006">
        <v>8</v>
      </c>
      <c r="CT96" s="1125"/>
      <c r="CU96" s="1126">
        <v>3</v>
      </c>
      <c r="CV96" s="1127">
        <v>5</v>
      </c>
      <c r="CW96" s="1128"/>
      <c r="CX96" s="1129"/>
      <c r="CY96" s="853" t="s">
        <v>102</v>
      </c>
      <c r="CZ96" s="1130"/>
      <c r="DA96" s="1131"/>
      <c r="DB96" s="1132">
        <f>DB95+3</f>
        <v>43780</v>
      </c>
      <c r="DC96" s="1133">
        <v>43781</v>
      </c>
      <c r="DD96" s="79"/>
      <c r="DE96" s="1134">
        <v>1</v>
      </c>
      <c r="DF96" s="1"/>
      <c r="DG96" s="2"/>
      <c r="DH96" s="2"/>
      <c r="DI96" s="2"/>
      <c r="DJ96" s="1"/>
      <c r="DK96" s="1"/>
      <c r="DL96" s="1"/>
      <c r="DM96" s="1"/>
      <c r="DN96" s="96" t="s">
        <v>103</v>
      </c>
      <c r="DO96" s="1"/>
      <c r="DP96" s="42"/>
      <c r="DQ96" s="43"/>
      <c r="DR96" s="59"/>
      <c r="DS96" s="45" t="s">
        <v>91</v>
      </c>
      <c r="DT96" s="63" t="s">
        <v>81</v>
      </c>
      <c r="DU96" s="6" t="s">
        <v>4</v>
      </c>
      <c r="DV96" s="44">
        <v>6</v>
      </c>
      <c r="DW96" s="74"/>
      <c r="DX96" s="75">
        <v>12</v>
      </c>
      <c r="DY96" s="49">
        <v>4</v>
      </c>
      <c r="DZ96" s="86">
        <v>22</v>
      </c>
      <c r="EA96" s="65">
        <v>1</v>
      </c>
      <c r="EB96" s="87"/>
      <c r="EC96" s="116"/>
      <c r="ED96" s="2"/>
      <c r="EE96" s="84">
        <f t="shared" si="0"/>
        <v>43855</v>
      </c>
      <c r="EF96" s="78">
        <f>EE96+2</f>
        <v>43857</v>
      </c>
      <c r="EG96" s="79">
        <v>1</v>
      </c>
      <c r="EH96" s="80"/>
      <c r="EI96" s="1"/>
      <c r="EJ96" s="2"/>
      <c r="EK96" s="2"/>
      <c r="EL96" s="2"/>
      <c r="EM96" s="1"/>
      <c r="EN96" s="1"/>
      <c r="EO96" s="1"/>
      <c r="EP96" s="1"/>
      <c r="EQ96" s="96" t="s">
        <v>103</v>
      </c>
      <c r="ER96" s="1"/>
      <c r="ES96" s="42"/>
      <c r="ET96" s="43"/>
      <c r="EU96" s="59"/>
      <c r="EV96" s="45" t="s">
        <v>91</v>
      </c>
      <c r="EW96" s="117"/>
      <c r="EX96" s="118" t="s">
        <v>40</v>
      </c>
      <c r="EY96" s="119"/>
      <c r="EZ96" s="120"/>
      <c r="FA96" s="121"/>
      <c r="FB96" s="122"/>
      <c r="FC96" s="123"/>
      <c r="FD96" s="124"/>
      <c r="FE96" s="120"/>
      <c r="FF96" s="124"/>
      <c r="FG96" s="2"/>
      <c r="FH96" s="125"/>
      <c r="FI96" s="126"/>
      <c r="FJ96" s="1115"/>
      <c r="FK96" s="126"/>
      <c r="FL96" s="1"/>
      <c r="FM96" s="2"/>
      <c r="FN96" s="2"/>
      <c r="FO96" s="2"/>
      <c r="FP96" s="1"/>
      <c r="FQ96" s="1"/>
      <c r="FR96" s="1"/>
      <c r="FS96" s="1"/>
      <c r="FT96" s="1"/>
      <c r="FU96" s="96" t="s">
        <v>103</v>
      </c>
      <c r="FV96" s="1"/>
      <c r="FW96" s="42"/>
      <c r="FX96" s="43"/>
      <c r="FY96" s="59"/>
      <c r="FZ96" s="45" t="s">
        <v>91</v>
      </c>
      <c r="GA96" s="117"/>
      <c r="GB96" s="118" t="s">
        <v>40</v>
      </c>
      <c r="GC96" s="119"/>
      <c r="GD96" s="120"/>
      <c r="GE96" s="121"/>
      <c r="GF96" s="122"/>
      <c r="GG96" s="123"/>
      <c r="GH96" s="124"/>
      <c r="GI96" s="120"/>
      <c r="GJ96" s="124"/>
      <c r="GK96" s="2"/>
      <c r="GL96" s="125"/>
      <c r="GM96" s="126"/>
      <c r="GN96" s="1115"/>
      <c r="GO96" s="126"/>
      <c r="GP96" s="1"/>
      <c r="GQ96" s="2"/>
      <c r="GR96" s="2"/>
      <c r="GS96" s="2"/>
      <c r="GT96" s="1"/>
      <c r="GU96" s="1"/>
      <c r="GV96" s="1"/>
      <c r="GW96" s="1"/>
      <c r="GX96" s="1"/>
      <c r="GY96" s="96" t="s">
        <v>103</v>
      </c>
      <c r="GZ96" s="1"/>
      <c r="HA96" s="42"/>
      <c r="HB96" s="43"/>
      <c r="HC96" s="59"/>
      <c r="HD96" s="45" t="s">
        <v>91</v>
      </c>
      <c r="HE96" s="63" t="s">
        <v>81</v>
      </c>
      <c r="HF96" s="6" t="s">
        <v>6</v>
      </c>
      <c r="HG96" s="44">
        <v>8</v>
      </c>
      <c r="HH96" s="74">
        <v>40</v>
      </c>
      <c r="HI96" s="73">
        <v>100</v>
      </c>
      <c r="HJ96" s="49">
        <v>3</v>
      </c>
      <c r="HK96" s="85">
        <v>7</v>
      </c>
      <c r="HL96" s="65"/>
      <c r="HM96" s="90"/>
      <c r="HN96" s="2"/>
      <c r="HO96" s="84">
        <f>HP95+1</f>
        <v>44131</v>
      </c>
      <c r="HP96" s="78">
        <v>44131</v>
      </c>
      <c r="HQ96" s="79">
        <v>1</v>
      </c>
      <c r="HR96" s="80"/>
      <c r="HS96" s="91"/>
      <c r="HT96" s="1"/>
      <c r="HU96" s="2"/>
      <c r="HV96" s="2"/>
      <c r="HW96" s="2"/>
      <c r="HX96" s="1"/>
      <c r="HY96" s="1"/>
      <c r="HZ96" s="1"/>
      <c r="IA96" s="1"/>
      <c r="IB96" s="1"/>
      <c r="IC96" s="96" t="s">
        <v>103</v>
      </c>
      <c r="ID96" s="1"/>
      <c r="IE96" s="42"/>
      <c r="IF96" s="43"/>
      <c r="IG96" s="59"/>
      <c r="IH96" s="45" t="s">
        <v>91</v>
      </c>
      <c r="II96" s="88" t="s">
        <v>82</v>
      </c>
      <c r="IJ96" s="6" t="s">
        <v>2</v>
      </c>
      <c r="IK96" s="44">
        <v>8</v>
      </c>
      <c r="IL96" s="74"/>
      <c r="IM96" s="694"/>
      <c r="IN96" s="704"/>
      <c r="IO96" s="49">
        <v>4</v>
      </c>
      <c r="IP96" s="85"/>
      <c r="IQ96" s="65"/>
      <c r="IR96" s="89" t="s">
        <v>351</v>
      </c>
      <c r="IS96" s="2"/>
      <c r="IT96" s="84">
        <f t="shared" si="1"/>
        <v>44451</v>
      </c>
      <c r="IU96" s="78">
        <v>44452</v>
      </c>
      <c r="IV96" s="79"/>
      <c r="IW96" s="80">
        <v>1</v>
      </c>
      <c r="IX96" s="91"/>
      <c r="IY96" s="1"/>
      <c r="IZ96" s="2"/>
      <c r="JA96" s="2"/>
      <c r="JB96" s="2"/>
      <c r="JC96" s="1"/>
      <c r="JD96" s="1"/>
      <c r="JE96" s="1"/>
      <c r="JF96" s="1"/>
      <c r="JG96" s="1"/>
      <c r="JH96" s="96" t="s">
        <v>103</v>
      </c>
      <c r="JI96" s="1"/>
      <c r="JJ96" s="42"/>
      <c r="JK96" s="43"/>
      <c r="JL96" s="59"/>
      <c r="JM96" s="45" t="s">
        <v>91</v>
      </c>
      <c r="JN96" s="706"/>
      <c r="JO96" s="118" t="s">
        <v>40</v>
      </c>
      <c r="JP96" s="707"/>
      <c r="JQ96" s="708"/>
      <c r="JR96" s="709"/>
      <c r="JS96" s="710"/>
      <c r="JT96" s="711"/>
      <c r="JU96" s="712"/>
      <c r="JV96" s="713"/>
      <c r="JW96" s="125"/>
      <c r="JX96" s="124"/>
      <c r="JY96" s="125"/>
      <c r="JZ96" s="125"/>
      <c r="KA96" s="186"/>
      <c r="KB96" s="741"/>
      <c r="KC96" s="91"/>
      <c r="KD96" s="1"/>
      <c r="KE96" s="2"/>
      <c r="KF96" s="2"/>
      <c r="KG96" s="2"/>
      <c r="KH96" s="1"/>
      <c r="KK96" s="1"/>
      <c r="KL96" s="1"/>
      <c r="KM96" s="96" t="s">
        <v>103</v>
      </c>
      <c r="KN96" s="1"/>
      <c r="KO96" s="42"/>
      <c r="KP96" s="43"/>
      <c r="KQ96" s="59"/>
      <c r="KR96" s="45" t="s">
        <v>91</v>
      </c>
      <c r="KS96" s="706"/>
      <c r="KT96" s="118" t="s">
        <v>40</v>
      </c>
      <c r="KU96" s="707"/>
      <c r="KV96" s="708"/>
      <c r="KW96" s="709"/>
      <c r="KX96" s="710"/>
      <c r="KY96" s="711"/>
      <c r="KZ96" s="712"/>
      <c r="LA96" s="713"/>
      <c r="LB96" s="125"/>
      <c r="LC96" s="124"/>
      <c r="LD96" s="125"/>
      <c r="LE96" s="125"/>
      <c r="LF96" s="186"/>
      <c r="LG96" s="741"/>
      <c r="LH96" s="91"/>
      <c r="LI96" s="1"/>
      <c r="LJ96" s="2"/>
      <c r="LK96" s="2"/>
      <c r="LL96" s="2"/>
      <c r="LM96" s="1"/>
      <c r="LP96" s="1"/>
      <c r="LQ96" s="1"/>
      <c r="LR96" s="96" t="s">
        <v>103</v>
      </c>
      <c r="LS96" s="1"/>
      <c r="LT96" s="42"/>
      <c r="LU96" s="43"/>
      <c r="LV96" s="59"/>
      <c r="LW96" s="45" t="s">
        <v>91</v>
      </c>
      <c r="LX96" s="63" t="s">
        <v>81</v>
      </c>
      <c r="LY96" s="6" t="s">
        <v>31</v>
      </c>
      <c r="LZ96" s="44">
        <v>29</v>
      </c>
      <c r="MA96" s="74">
        <v>45</v>
      </c>
      <c r="MB96" s="694"/>
      <c r="MC96" s="698"/>
      <c r="MD96" s="49">
        <v>9</v>
      </c>
      <c r="ME96" s="85">
        <v>6</v>
      </c>
      <c r="MF96" s="986">
        <v>6</v>
      </c>
      <c r="MG96" s="90"/>
      <c r="MH96" s="2"/>
      <c r="MI96" s="84">
        <v>45124</v>
      </c>
      <c r="MJ96" s="78">
        <f>MI96+2</f>
        <v>45126</v>
      </c>
      <c r="MK96" s="79">
        <v>1</v>
      </c>
      <c r="ML96" s="80"/>
      <c r="MM96" s="91"/>
      <c r="MN96" s="1"/>
      <c r="MO96" s="2"/>
      <c r="MP96" s="2"/>
      <c r="MQ96" s="2"/>
      <c r="MR96" s="1"/>
      <c r="MS96" s="987"/>
      <c r="MU96" s="1"/>
      <c r="MV96" s="1"/>
      <c r="MW96" s="96" t="s">
        <v>103</v>
      </c>
      <c r="MX96" s="1"/>
      <c r="MY96" s="42"/>
      <c r="MZ96" s="43"/>
      <c r="NA96" s="59"/>
      <c r="NB96" s="45" t="s">
        <v>91</v>
      </c>
      <c r="NC96" s="127"/>
      <c r="ND96" s="6"/>
      <c r="NE96" s="44"/>
      <c r="NF96" s="74"/>
      <c r="NG96" s="694"/>
      <c r="NH96" s="698"/>
      <c r="NI96" s="49"/>
      <c r="NJ96" s="85"/>
      <c r="NK96" s="1190"/>
      <c r="NL96" s="90"/>
      <c r="NM96" s="2"/>
      <c r="NN96" s="84">
        <f t="shared" si="5"/>
        <v>44451</v>
      </c>
      <c r="NO96" s="78">
        <f>NN96+2</f>
        <v>44453</v>
      </c>
      <c r="NP96" s="79"/>
      <c r="NQ96" s="80"/>
      <c r="NR96" s="91"/>
      <c r="NS96" s="1"/>
      <c r="NT96" s="2"/>
      <c r="NU96" s="2"/>
      <c r="NV96" s="2"/>
      <c r="NW96" s="1"/>
    </row>
    <row r="97" spans="2:387" ht="15.75" customHeight="1">
      <c r="B97" s="96" t="s">
        <v>106</v>
      </c>
      <c r="C97" s="1"/>
      <c r="D97" s="42"/>
      <c r="E97" s="43"/>
      <c r="F97" s="59"/>
      <c r="G97" s="45" t="s">
        <v>99</v>
      </c>
      <c r="H97" s="706"/>
      <c r="I97" s="118" t="s">
        <v>40</v>
      </c>
      <c r="J97" s="707"/>
      <c r="K97" s="708"/>
      <c r="L97" s="709"/>
      <c r="M97" s="710"/>
      <c r="N97" s="711"/>
      <c r="O97" s="712"/>
      <c r="P97" s="713"/>
      <c r="Q97" s="125"/>
      <c r="R97" s="124"/>
      <c r="S97" s="125"/>
      <c r="T97" s="125"/>
      <c r="U97" s="1008"/>
      <c r="V97" s="741"/>
      <c r="W97" s="91"/>
      <c r="X97" s="1"/>
      <c r="Y97" s="1261" t="s">
        <v>108</v>
      </c>
      <c r="Z97" s="1263"/>
      <c r="AA97" s="2"/>
      <c r="AB97" s="1"/>
      <c r="AC97" s="1"/>
      <c r="AD97" s="1"/>
      <c r="AE97" s="1"/>
      <c r="AF97" s="96" t="s">
        <v>106</v>
      </c>
      <c r="AG97" s="1"/>
      <c r="AH97" s="42">
        <v>23</v>
      </c>
      <c r="AI97" s="43"/>
      <c r="AJ97" s="128" t="s">
        <v>107</v>
      </c>
      <c r="AK97" s="45" t="s">
        <v>96</v>
      </c>
      <c r="AL97" s="46" t="s">
        <v>81</v>
      </c>
      <c r="AM97" s="6" t="s">
        <v>9</v>
      </c>
      <c r="AN97" s="44">
        <v>10</v>
      </c>
      <c r="AO97" s="74">
        <v>12</v>
      </c>
      <c r="AP97" s="75">
        <v>11</v>
      </c>
      <c r="AQ97" s="49">
        <v>9</v>
      </c>
      <c r="AR97" s="76">
        <v>77</v>
      </c>
      <c r="AS97" s="2"/>
      <c r="AT97" s="76"/>
      <c r="AU97" s="77"/>
      <c r="AV97" s="2"/>
      <c r="AW97" s="78">
        <v>43612</v>
      </c>
      <c r="AX97" s="79">
        <v>1</v>
      </c>
      <c r="AY97" s="80"/>
      <c r="AZ97" s="1"/>
      <c r="BA97" s="1261" t="s">
        <v>108</v>
      </c>
      <c r="BB97" s="1263"/>
      <c r="BC97" s="2"/>
      <c r="BD97" s="1"/>
      <c r="BE97" s="1"/>
      <c r="BF97" s="1"/>
      <c r="BG97" s="1"/>
      <c r="BH97" s="96" t="s">
        <v>106</v>
      </c>
      <c r="BI97" s="1"/>
      <c r="BJ97" s="42"/>
      <c r="BK97" s="43"/>
      <c r="BL97" s="59"/>
      <c r="BM97" s="45" t="s">
        <v>99</v>
      </c>
      <c r="BN97" s="46" t="s">
        <v>81</v>
      </c>
      <c r="BO97" s="6" t="s">
        <v>2</v>
      </c>
      <c r="BP97" s="44">
        <v>6</v>
      </c>
      <c r="BQ97" s="74"/>
      <c r="BR97" s="75">
        <v>7</v>
      </c>
      <c r="BS97" s="49">
        <v>9</v>
      </c>
      <c r="BT97" s="76">
        <v>6</v>
      </c>
      <c r="BU97" s="2">
        <v>6</v>
      </c>
      <c r="BV97" s="82" t="s">
        <v>105</v>
      </c>
      <c r="BW97" s="83"/>
      <c r="BX97" s="2"/>
      <c r="BY97" s="84">
        <f>BY96+3</f>
        <v>43666</v>
      </c>
      <c r="BZ97" s="78">
        <f>BY97+2</f>
        <v>43668</v>
      </c>
      <c r="CA97" s="79">
        <v>1</v>
      </c>
      <c r="CB97" s="80"/>
      <c r="CC97" s="1"/>
      <c r="CD97" s="1261" t="s">
        <v>108</v>
      </c>
      <c r="CE97" s="1263"/>
      <c r="CF97" s="2"/>
      <c r="CG97" s="1"/>
      <c r="CH97" s="1"/>
      <c r="CJ97" s="1"/>
      <c r="CK97" s="96" t="s">
        <v>106</v>
      </c>
      <c r="CL97" s="1"/>
      <c r="CM97" s="42"/>
      <c r="CN97" s="43"/>
      <c r="CO97" s="59"/>
      <c r="CP97" s="45" t="s">
        <v>99</v>
      </c>
      <c r="CQ97" s="118" t="s">
        <v>40</v>
      </c>
      <c r="CR97" s="118" t="s">
        <v>40</v>
      </c>
      <c r="CS97" s="118" t="s">
        <v>40</v>
      </c>
      <c r="CT97" s="118" t="s">
        <v>40</v>
      </c>
      <c r="CU97" s="118" t="s">
        <v>40</v>
      </c>
      <c r="CV97" s="118" t="s">
        <v>40</v>
      </c>
      <c r="CW97" s="118" t="s">
        <v>40</v>
      </c>
      <c r="CX97" s="118" t="s">
        <v>40</v>
      </c>
      <c r="CY97" s="118" t="s">
        <v>40</v>
      </c>
      <c r="CZ97" s="118" t="s">
        <v>40</v>
      </c>
      <c r="DA97" s="118" t="s">
        <v>40</v>
      </c>
      <c r="DB97" s="118" t="s">
        <v>40</v>
      </c>
      <c r="DC97" s="118" t="s">
        <v>40</v>
      </c>
      <c r="DD97" s="1136" t="s">
        <v>40</v>
      </c>
      <c r="DE97" s="1137" t="s">
        <v>40</v>
      </c>
      <c r="DF97" s="1"/>
      <c r="DG97" s="1261" t="s">
        <v>108</v>
      </c>
      <c r="DH97" s="1263"/>
      <c r="DI97" s="2"/>
      <c r="DJ97" s="1"/>
      <c r="DK97" s="1"/>
      <c r="DL97" s="1"/>
      <c r="DM97" s="1"/>
      <c r="DN97" s="96" t="s">
        <v>106</v>
      </c>
      <c r="DO97" s="1"/>
      <c r="DP97" s="42"/>
      <c r="DQ97" s="43"/>
      <c r="DR97" s="59"/>
      <c r="DS97" s="45" t="s">
        <v>99</v>
      </c>
      <c r="DT97" s="63" t="s">
        <v>81</v>
      </c>
      <c r="DU97" s="6" t="s">
        <v>6</v>
      </c>
      <c r="DV97" s="44">
        <v>2</v>
      </c>
      <c r="DW97" s="74"/>
      <c r="DX97" s="75">
        <v>13</v>
      </c>
      <c r="DY97" s="49">
        <v>9</v>
      </c>
      <c r="DZ97" s="85">
        <v>6</v>
      </c>
      <c r="EA97" s="65"/>
      <c r="EB97" s="87"/>
      <c r="EC97" s="83"/>
      <c r="ED97" s="2"/>
      <c r="EE97" s="84">
        <f t="shared" si="0"/>
        <v>43858</v>
      </c>
      <c r="EF97" s="78">
        <f>EE97+3</f>
        <v>43861</v>
      </c>
      <c r="EG97" s="79">
        <v>1</v>
      </c>
      <c r="EH97" s="80"/>
      <c r="EI97" s="1"/>
      <c r="EJ97" s="1261" t="s">
        <v>108</v>
      </c>
      <c r="EK97" s="1263"/>
      <c r="EL97" s="2"/>
      <c r="EM97" s="1"/>
      <c r="EN97" s="1"/>
      <c r="EO97" s="1"/>
      <c r="EP97" s="1"/>
      <c r="EQ97" s="96" t="s">
        <v>106</v>
      </c>
      <c r="ER97" s="1"/>
      <c r="ES97" s="42"/>
      <c r="ET97" s="43"/>
      <c r="EU97" s="59"/>
      <c r="EV97" s="45" t="s">
        <v>99</v>
      </c>
      <c r="EW97" s="117"/>
      <c r="EX97" s="118" t="s">
        <v>40</v>
      </c>
      <c r="EY97" s="119"/>
      <c r="EZ97" s="120"/>
      <c r="FA97" s="121"/>
      <c r="FB97" s="122"/>
      <c r="FC97" s="123"/>
      <c r="FD97" s="124"/>
      <c r="FE97" s="120"/>
      <c r="FF97" s="124"/>
      <c r="FG97" s="2"/>
      <c r="FH97" s="125"/>
      <c r="FI97" s="126"/>
      <c r="FJ97" s="1115"/>
      <c r="FK97" s="126"/>
      <c r="FL97" s="1"/>
      <c r="FM97" s="1261" t="s">
        <v>108</v>
      </c>
      <c r="FN97" s="1263"/>
      <c r="FO97" s="2"/>
      <c r="FP97" s="1"/>
      <c r="FQ97" s="1"/>
      <c r="FR97" s="1"/>
      <c r="FS97" s="1"/>
      <c r="FT97" s="1"/>
      <c r="FU97" s="96" t="s">
        <v>106</v>
      </c>
      <c r="FV97" s="1"/>
      <c r="FW97" s="42"/>
      <c r="FX97" s="43"/>
      <c r="FY97" s="59"/>
      <c r="FZ97" s="45" t="s">
        <v>99</v>
      </c>
      <c r="GA97" s="117"/>
      <c r="GB97" s="118" t="s">
        <v>40</v>
      </c>
      <c r="GC97" s="119"/>
      <c r="GD97" s="120"/>
      <c r="GE97" s="121"/>
      <c r="GF97" s="122"/>
      <c r="GG97" s="123"/>
      <c r="GH97" s="124"/>
      <c r="GI97" s="120"/>
      <c r="GJ97" s="124"/>
      <c r="GK97" s="2"/>
      <c r="GL97" s="125"/>
      <c r="GM97" s="126"/>
      <c r="GN97" s="1115"/>
      <c r="GO97" s="126"/>
      <c r="GP97" s="1"/>
      <c r="GQ97" s="1261" t="s">
        <v>108</v>
      </c>
      <c r="GR97" s="1263"/>
      <c r="GS97" s="2"/>
      <c r="GT97" s="1"/>
      <c r="GU97" s="1"/>
      <c r="GV97" s="1"/>
      <c r="GW97" s="1"/>
      <c r="GX97" s="1"/>
      <c r="GY97" s="96" t="s">
        <v>106</v>
      </c>
      <c r="GZ97" s="1"/>
      <c r="HA97" s="42"/>
      <c r="HB97" s="43"/>
      <c r="HC97" s="59"/>
      <c r="HD97" s="45" t="s">
        <v>99</v>
      </c>
      <c r="HE97" s="88" t="s">
        <v>82</v>
      </c>
      <c r="HF97" s="6" t="s">
        <v>3</v>
      </c>
      <c r="HG97" s="44">
        <v>5</v>
      </c>
      <c r="HH97" s="74"/>
      <c r="HI97" s="73"/>
      <c r="HJ97" s="49">
        <v>3</v>
      </c>
      <c r="HK97" s="85"/>
      <c r="HL97" s="65"/>
      <c r="HM97" s="89" t="s">
        <v>102</v>
      </c>
      <c r="HN97" s="2"/>
      <c r="HO97" s="84">
        <f>HP96+1</f>
        <v>44132</v>
      </c>
      <c r="HP97" s="78">
        <v>44132</v>
      </c>
      <c r="HQ97" s="79"/>
      <c r="HR97" s="80">
        <v>1</v>
      </c>
      <c r="HS97" s="91"/>
      <c r="HT97" s="1"/>
      <c r="HU97" s="1267" t="s">
        <v>108</v>
      </c>
      <c r="HV97" s="1269"/>
      <c r="HW97" s="2"/>
      <c r="HX97" s="1"/>
      <c r="HY97" s="1"/>
      <c r="HZ97" s="1"/>
      <c r="IA97" s="1"/>
      <c r="IB97" s="1"/>
      <c r="IC97" s="96" t="s">
        <v>106</v>
      </c>
      <c r="ID97" s="1"/>
      <c r="IE97" s="42"/>
      <c r="IF97" s="43"/>
      <c r="IG97" s="59"/>
      <c r="IH97" s="45" t="s">
        <v>99</v>
      </c>
      <c r="II97" s="706"/>
      <c r="IJ97" s="118" t="s">
        <v>40</v>
      </c>
      <c r="IK97" s="707"/>
      <c r="IL97" s="708"/>
      <c r="IM97" s="709"/>
      <c r="IN97" s="710"/>
      <c r="IO97" s="711"/>
      <c r="IP97" s="712"/>
      <c r="IQ97" s="713"/>
      <c r="IR97" s="125"/>
      <c r="IS97" s="124"/>
      <c r="IT97" s="125"/>
      <c r="IU97" s="125"/>
      <c r="IV97" s="186"/>
      <c r="IW97" s="741"/>
      <c r="IX97" s="91"/>
      <c r="IY97" s="1"/>
      <c r="IZ97" s="1261" t="s">
        <v>108</v>
      </c>
      <c r="JA97" s="1263"/>
      <c r="JB97" s="2"/>
      <c r="JC97" s="1"/>
      <c r="JD97" s="1"/>
      <c r="JE97" s="1"/>
      <c r="JF97" s="1"/>
      <c r="JG97" s="1"/>
      <c r="JH97" s="96" t="s">
        <v>106</v>
      </c>
      <c r="JI97" s="1"/>
      <c r="JJ97" s="42"/>
      <c r="JK97" s="43"/>
      <c r="JL97" s="59"/>
      <c r="JM97" s="45" t="s">
        <v>99</v>
      </c>
      <c r="JN97" s="706"/>
      <c r="JO97" s="118" t="s">
        <v>40</v>
      </c>
      <c r="JP97" s="707"/>
      <c r="JQ97" s="708"/>
      <c r="JR97" s="709"/>
      <c r="JS97" s="710"/>
      <c r="JT97" s="711"/>
      <c r="JU97" s="712"/>
      <c r="JV97" s="713"/>
      <c r="JW97" s="125"/>
      <c r="JX97" s="124"/>
      <c r="JY97" s="125"/>
      <c r="JZ97" s="125"/>
      <c r="KA97" s="186"/>
      <c r="KB97" s="741"/>
      <c r="KC97" s="91"/>
      <c r="KD97" s="1"/>
      <c r="KE97" s="1261" t="s">
        <v>108</v>
      </c>
      <c r="KF97" s="1263"/>
      <c r="KG97" s="2"/>
      <c r="KH97" s="1"/>
      <c r="KK97" s="1"/>
      <c r="KL97" s="1"/>
      <c r="KM97" s="96" t="s">
        <v>106</v>
      </c>
      <c r="KN97" s="1"/>
      <c r="KO97" s="42"/>
      <c r="KP97" s="43"/>
      <c r="KQ97" s="59"/>
      <c r="KR97" s="45" t="s">
        <v>99</v>
      </c>
      <c r="KS97" s="706"/>
      <c r="KT97" s="118" t="s">
        <v>40</v>
      </c>
      <c r="KU97" s="707"/>
      <c r="KV97" s="708"/>
      <c r="KW97" s="709"/>
      <c r="KX97" s="710"/>
      <c r="KY97" s="711"/>
      <c r="KZ97" s="712"/>
      <c r="LA97" s="713"/>
      <c r="LB97" s="125"/>
      <c r="LC97" s="124"/>
      <c r="LD97" s="125"/>
      <c r="LE97" s="125"/>
      <c r="LF97" s="186"/>
      <c r="LG97" s="741"/>
      <c r="LH97" s="91"/>
      <c r="LI97" s="1"/>
      <c r="LJ97" s="1261" t="s">
        <v>108</v>
      </c>
      <c r="LK97" s="1263"/>
      <c r="LL97" s="2"/>
      <c r="LM97" s="1"/>
      <c r="LP97" s="1"/>
      <c r="LQ97" s="1"/>
      <c r="LR97" s="96" t="s">
        <v>106</v>
      </c>
      <c r="LS97" s="1"/>
      <c r="LT97" s="42"/>
      <c r="LU97" s="43"/>
      <c r="LV97" s="59"/>
      <c r="LW97" s="45" t="s">
        <v>99</v>
      </c>
      <c r="LX97" s="63" t="s">
        <v>81</v>
      </c>
      <c r="LY97" s="6" t="s">
        <v>56</v>
      </c>
      <c r="LZ97" s="44">
        <v>9</v>
      </c>
      <c r="MA97" s="74">
        <v>20</v>
      </c>
      <c r="MB97" s="694"/>
      <c r="MC97" s="698"/>
      <c r="MD97" s="49">
        <v>9</v>
      </c>
      <c r="ME97" s="85">
        <v>6</v>
      </c>
      <c r="MF97" s="986">
        <v>6</v>
      </c>
      <c r="MG97" s="90"/>
      <c r="MH97" s="2"/>
      <c r="MI97" s="84">
        <f t="shared" si="4"/>
        <v>45127</v>
      </c>
      <c r="MJ97" s="78">
        <f>MI97+2</f>
        <v>45129</v>
      </c>
      <c r="MK97" s="79">
        <v>1</v>
      </c>
      <c r="ML97" s="80"/>
      <c r="MM97" s="91"/>
      <c r="MN97" s="1"/>
      <c r="MO97" s="1261" t="s">
        <v>108</v>
      </c>
      <c r="MP97" s="1263"/>
      <c r="MQ97" s="2"/>
      <c r="MR97" s="1"/>
      <c r="MS97" s="987"/>
      <c r="MU97" s="1"/>
      <c r="MV97" s="1"/>
      <c r="MW97" s="96" t="s">
        <v>106</v>
      </c>
      <c r="MX97" s="1"/>
      <c r="MY97" s="42"/>
      <c r="MZ97" s="43"/>
      <c r="NA97" s="59"/>
      <c r="NB97" s="45" t="s">
        <v>99</v>
      </c>
      <c r="NC97" s="6"/>
      <c r="ND97" s="6"/>
      <c r="NE97" s="44"/>
      <c r="NF97" s="74"/>
      <c r="NG97" s="694"/>
      <c r="NH97" s="698"/>
      <c r="NI97" s="49"/>
      <c r="NJ97" s="85"/>
      <c r="NK97" s="1190"/>
      <c r="NL97" s="90"/>
      <c r="NM97" s="2"/>
      <c r="NN97" s="84">
        <f t="shared" si="5"/>
        <v>44454</v>
      </c>
      <c r="NO97" s="78">
        <f>NN97+2</f>
        <v>44456</v>
      </c>
      <c r="NP97" s="79"/>
      <c r="NQ97" s="80"/>
      <c r="NR97" s="91"/>
      <c r="NS97" s="1"/>
      <c r="NT97" s="1261" t="s">
        <v>108</v>
      </c>
      <c r="NU97" s="1263"/>
      <c r="NV97" s="2"/>
      <c r="NW97" s="1"/>
    </row>
    <row r="98" spans="2:387" ht="15.75" customHeight="1">
      <c r="B98" s="96" t="s">
        <v>109</v>
      </c>
      <c r="C98" s="1"/>
      <c r="D98" s="97"/>
      <c r="E98" s="98"/>
      <c r="F98" s="111"/>
      <c r="G98" s="100" t="s">
        <v>104</v>
      </c>
      <c r="H98" s="714"/>
      <c r="I98" s="722" t="s">
        <v>40</v>
      </c>
      <c r="J98" s="715"/>
      <c r="K98" s="716"/>
      <c r="L98" s="717"/>
      <c r="M98" s="718"/>
      <c r="N98" s="719"/>
      <c r="O98" s="720"/>
      <c r="P98" s="721"/>
      <c r="Q98" s="142"/>
      <c r="R98" s="141"/>
      <c r="S98" s="142"/>
      <c r="T98" s="142"/>
      <c r="U98" s="1009"/>
      <c r="V98" s="742"/>
      <c r="W98" s="145"/>
      <c r="X98" s="1"/>
      <c r="Y98" s="57" t="s">
        <v>110</v>
      </c>
      <c r="Z98" s="58" t="s">
        <v>111</v>
      </c>
      <c r="AA98" s="2"/>
      <c r="AB98" s="1"/>
      <c r="AC98" s="1"/>
      <c r="AD98" s="1"/>
      <c r="AE98" s="1"/>
      <c r="AF98" s="96" t="s">
        <v>109</v>
      </c>
      <c r="AG98" s="1"/>
      <c r="AH98" s="42"/>
      <c r="AI98" s="43"/>
      <c r="AJ98" s="128"/>
      <c r="AK98" s="45" t="s">
        <v>100</v>
      </c>
      <c r="AL98" s="46" t="s">
        <v>81</v>
      </c>
      <c r="AM98" s="6" t="s">
        <v>6</v>
      </c>
      <c r="AN98" s="44">
        <v>7</v>
      </c>
      <c r="AO98" s="74"/>
      <c r="AP98" s="75"/>
      <c r="AQ98" s="49"/>
      <c r="AR98" s="130">
        <v>36</v>
      </c>
      <c r="AS98" s="2"/>
      <c r="AT98" s="76"/>
      <c r="AU98" s="77"/>
      <c r="AV98" s="2"/>
      <c r="AW98" s="78">
        <v>43613</v>
      </c>
      <c r="AX98" s="79">
        <v>1</v>
      </c>
      <c r="AY98" s="80"/>
      <c r="AZ98" s="1"/>
      <c r="BA98" s="57" t="s">
        <v>110</v>
      </c>
      <c r="BB98" s="58" t="s">
        <v>111</v>
      </c>
      <c r="BC98" s="2"/>
      <c r="BD98" s="1"/>
      <c r="BE98" s="1"/>
      <c r="BF98" s="1"/>
      <c r="BG98" s="1"/>
      <c r="BH98" s="96" t="s">
        <v>109</v>
      </c>
      <c r="BI98" s="1"/>
      <c r="BJ98" s="97"/>
      <c r="BK98" s="98">
        <v>2000</v>
      </c>
      <c r="BL98" s="111"/>
      <c r="BM98" s="100" t="s">
        <v>104</v>
      </c>
      <c r="BN98" s="660" t="s">
        <v>81</v>
      </c>
      <c r="BO98" s="7" t="s">
        <v>3</v>
      </c>
      <c r="BP98" s="101">
        <v>5</v>
      </c>
      <c r="BQ98" s="102"/>
      <c r="BR98" s="103">
        <v>3</v>
      </c>
      <c r="BS98" s="104">
        <v>9</v>
      </c>
      <c r="BT98" s="105">
        <v>1</v>
      </c>
      <c r="BU98" s="106">
        <v>78</v>
      </c>
      <c r="BV98" s="105"/>
      <c r="BW98" s="131"/>
      <c r="BX98" s="106"/>
      <c r="BY98" s="115">
        <f>BY97+3</f>
        <v>43669</v>
      </c>
      <c r="BZ98" s="109">
        <f>BY98+2</f>
        <v>43671</v>
      </c>
      <c r="CA98" s="671">
        <v>1</v>
      </c>
      <c r="CB98" s="1118"/>
      <c r="CC98" s="1"/>
      <c r="CD98" s="57" t="s">
        <v>110</v>
      </c>
      <c r="CE98" s="58" t="s">
        <v>111</v>
      </c>
      <c r="CF98" s="2"/>
      <c r="CG98" s="1"/>
      <c r="CH98" s="1"/>
      <c r="CJ98" s="1"/>
      <c r="CK98" s="96" t="s">
        <v>109</v>
      </c>
      <c r="CL98" s="1"/>
      <c r="CM98" s="97"/>
      <c r="CN98" s="98">
        <v>360</v>
      </c>
      <c r="CO98" s="111"/>
      <c r="CP98" s="100" t="s">
        <v>104</v>
      </c>
      <c r="CQ98" s="1139" t="s">
        <v>40</v>
      </c>
      <c r="CR98" s="1139" t="s">
        <v>40</v>
      </c>
      <c r="CS98" s="1139" t="s">
        <v>40</v>
      </c>
      <c r="CT98" s="1139" t="s">
        <v>40</v>
      </c>
      <c r="CU98" s="1139" t="s">
        <v>40</v>
      </c>
      <c r="CV98" s="1139" t="s">
        <v>40</v>
      </c>
      <c r="CW98" s="1139" t="s">
        <v>40</v>
      </c>
      <c r="CX98" s="1139" t="s">
        <v>40</v>
      </c>
      <c r="CY98" s="1139" t="s">
        <v>40</v>
      </c>
      <c r="CZ98" s="1139" t="s">
        <v>40</v>
      </c>
      <c r="DA98" s="1139" t="s">
        <v>40</v>
      </c>
      <c r="DB98" s="1139" t="s">
        <v>40</v>
      </c>
      <c r="DC98" s="1139" t="s">
        <v>40</v>
      </c>
      <c r="DD98" s="1140" t="s">
        <v>40</v>
      </c>
      <c r="DE98" s="1141" t="s">
        <v>40</v>
      </c>
      <c r="DF98" s="1"/>
      <c r="DG98" s="57" t="s">
        <v>110</v>
      </c>
      <c r="DH98" s="58" t="s">
        <v>111</v>
      </c>
      <c r="DI98" s="2"/>
      <c r="DJ98" s="1"/>
      <c r="DK98" s="1"/>
      <c r="DL98" s="1"/>
      <c r="DM98" s="1"/>
      <c r="DN98" s="96" t="s">
        <v>109</v>
      </c>
      <c r="DO98" s="1"/>
      <c r="DP98" s="97"/>
      <c r="DQ98" s="98">
        <v>2000</v>
      </c>
      <c r="DR98" s="111"/>
      <c r="DS98" s="100" t="s">
        <v>104</v>
      </c>
      <c r="DT98" s="660" t="s">
        <v>81</v>
      </c>
      <c r="DU98" s="7" t="s">
        <v>3</v>
      </c>
      <c r="DV98" s="101">
        <v>5</v>
      </c>
      <c r="DW98" s="102"/>
      <c r="DX98" s="103">
        <v>13</v>
      </c>
      <c r="DY98" s="104">
        <v>4</v>
      </c>
      <c r="DZ98" s="112">
        <v>6</v>
      </c>
      <c r="EA98" s="133">
        <v>12</v>
      </c>
      <c r="EB98" s="114"/>
      <c r="EC98" s="131"/>
      <c r="ED98" s="106"/>
      <c r="EE98" s="84">
        <f t="shared" si="0"/>
        <v>43862</v>
      </c>
      <c r="EF98" s="115">
        <f>EE98+2</f>
        <v>43864</v>
      </c>
      <c r="EG98" s="671">
        <v>1</v>
      </c>
      <c r="EH98" s="1118"/>
      <c r="EI98" s="1"/>
      <c r="EJ98" s="57" t="s">
        <v>110</v>
      </c>
      <c r="EK98" s="58" t="s">
        <v>111</v>
      </c>
      <c r="EL98" s="2"/>
      <c r="EM98" s="1"/>
      <c r="EN98" s="1"/>
      <c r="EO98" s="1"/>
      <c r="EP98" s="1"/>
      <c r="EQ98" s="96" t="s">
        <v>109</v>
      </c>
      <c r="ER98" s="1"/>
      <c r="ES98" s="97"/>
      <c r="ET98" s="98">
        <v>180</v>
      </c>
      <c r="EU98" s="111"/>
      <c r="EV98" s="100" t="s">
        <v>104</v>
      </c>
      <c r="EW98" s="134"/>
      <c r="EX98" s="135" t="s">
        <v>40</v>
      </c>
      <c r="EY98" s="136"/>
      <c r="EZ98" s="137"/>
      <c r="FA98" s="138"/>
      <c r="FB98" s="139"/>
      <c r="FC98" s="140"/>
      <c r="FD98" s="141"/>
      <c r="FE98" s="137"/>
      <c r="FF98" s="141"/>
      <c r="FG98" s="106"/>
      <c r="FH98" s="142"/>
      <c r="FI98" s="143"/>
      <c r="FJ98" s="1116"/>
      <c r="FK98" s="143"/>
      <c r="FL98" s="1"/>
      <c r="FM98" s="57" t="s">
        <v>110</v>
      </c>
      <c r="FN98" s="58" t="s">
        <v>111</v>
      </c>
      <c r="FO98" s="2"/>
      <c r="FP98" s="1"/>
      <c r="FQ98" s="1"/>
      <c r="FR98" s="1"/>
      <c r="FS98" s="1"/>
      <c r="FT98" s="1"/>
      <c r="FU98" s="96" t="s">
        <v>109</v>
      </c>
      <c r="FV98" s="1"/>
      <c r="FW98" s="97"/>
      <c r="FX98" s="98">
        <v>180</v>
      </c>
      <c r="FY98" s="111"/>
      <c r="FZ98" s="100" t="s">
        <v>104</v>
      </c>
      <c r="GA98" s="134"/>
      <c r="GB98" s="135" t="s">
        <v>40</v>
      </c>
      <c r="GC98" s="136"/>
      <c r="GD98" s="137"/>
      <c r="GE98" s="138"/>
      <c r="GF98" s="139"/>
      <c r="GG98" s="140"/>
      <c r="GH98" s="141"/>
      <c r="GI98" s="137"/>
      <c r="GJ98" s="141"/>
      <c r="GK98" s="106"/>
      <c r="GL98" s="142"/>
      <c r="GM98" s="143"/>
      <c r="GN98" s="1116"/>
      <c r="GO98" s="143"/>
      <c r="GP98" s="1"/>
      <c r="GQ98" s="57" t="s">
        <v>110</v>
      </c>
      <c r="GR98" s="58" t="s">
        <v>111</v>
      </c>
      <c r="GS98" s="2"/>
      <c r="GT98" s="1"/>
      <c r="GU98" s="1"/>
      <c r="GV98" s="1"/>
      <c r="GW98" s="1"/>
      <c r="GX98" s="1"/>
      <c r="GY98" s="96" t="s">
        <v>109</v>
      </c>
      <c r="GZ98" s="1"/>
      <c r="HA98" s="97"/>
      <c r="HB98" s="98">
        <v>720</v>
      </c>
      <c r="HC98" s="111"/>
      <c r="HD98" s="100" t="s">
        <v>104</v>
      </c>
      <c r="HE98" s="134"/>
      <c r="HF98" s="135" t="s">
        <v>40</v>
      </c>
      <c r="HG98" s="136"/>
      <c r="HH98" s="137"/>
      <c r="HI98" s="138"/>
      <c r="HJ98" s="139"/>
      <c r="HK98" s="140"/>
      <c r="HL98" s="141"/>
      <c r="HM98" s="142"/>
      <c r="HN98" s="141"/>
      <c r="HO98" s="142"/>
      <c r="HP98" s="142"/>
      <c r="HQ98" s="144"/>
      <c r="HR98" s="143"/>
      <c r="HS98" s="145"/>
      <c r="HT98" s="1"/>
      <c r="HU98" s="146" t="s">
        <v>110</v>
      </c>
      <c r="HV98" s="147" t="s">
        <v>111</v>
      </c>
      <c r="HW98" s="2"/>
      <c r="HX98" s="1"/>
      <c r="HY98" s="1"/>
      <c r="HZ98" s="1"/>
      <c r="IA98" s="1"/>
      <c r="IB98" s="1"/>
      <c r="IC98" s="96" t="s">
        <v>109</v>
      </c>
      <c r="ID98" s="1"/>
      <c r="IE98" s="97"/>
      <c r="IF98" s="98">
        <v>360</v>
      </c>
      <c r="IG98" s="111"/>
      <c r="IH98" s="100" t="s">
        <v>104</v>
      </c>
      <c r="II98" s="714"/>
      <c r="IJ98" s="722" t="s">
        <v>40</v>
      </c>
      <c r="IK98" s="715"/>
      <c r="IL98" s="716"/>
      <c r="IM98" s="717"/>
      <c r="IN98" s="718"/>
      <c r="IO98" s="719"/>
      <c r="IP98" s="720"/>
      <c r="IQ98" s="721"/>
      <c r="IR98" s="142"/>
      <c r="IS98" s="141"/>
      <c r="IT98" s="142"/>
      <c r="IU98" s="142"/>
      <c r="IV98" s="144"/>
      <c r="IW98" s="742"/>
      <c r="IX98" s="145"/>
      <c r="IY98" s="1"/>
      <c r="IZ98" s="57" t="s">
        <v>110</v>
      </c>
      <c r="JA98" s="58" t="s">
        <v>111</v>
      </c>
      <c r="JB98" s="2"/>
      <c r="JC98" s="1"/>
      <c r="JD98" s="1"/>
      <c r="JE98" s="1"/>
      <c r="JF98" s="1"/>
      <c r="JG98" s="1"/>
      <c r="JH98" s="96" t="s">
        <v>109</v>
      </c>
      <c r="JI98" s="1"/>
      <c r="JJ98" s="97"/>
      <c r="JK98" s="98">
        <v>180</v>
      </c>
      <c r="JL98" s="111"/>
      <c r="JM98" s="100" t="s">
        <v>104</v>
      </c>
      <c r="JN98" s="714"/>
      <c r="JO98" s="722" t="s">
        <v>40</v>
      </c>
      <c r="JP98" s="715"/>
      <c r="JQ98" s="716"/>
      <c r="JR98" s="717"/>
      <c r="JS98" s="718"/>
      <c r="JT98" s="719"/>
      <c r="JU98" s="720"/>
      <c r="JV98" s="721"/>
      <c r="JW98" s="142"/>
      <c r="JX98" s="141"/>
      <c r="JY98" s="142"/>
      <c r="JZ98" s="142"/>
      <c r="KA98" s="144"/>
      <c r="KB98" s="742"/>
      <c r="KC98" s="145"/>
      <c r="KD98" s="1"/>
      <c r="KE98" s="57" t="s">
        <v>110</v>
      </c>
      <c r="KF98" s="58" t="s">
        <v>111</v>
      </c>
      <c r="KG98" s="2"/>
      <c r="KH98" s="1"/>
      <c r="KK98" s="1"/>
      <c r="KL98" s="1"/>
      <c r="KM98" s="96" t="s">
        <v>109</v>
      </c>
      <c r="KN98" s="1"/>
      <c r="KO98" s="97"/>
      <c r="KP98" s="98">
        <v>180</v>
      </c>
      <c r="KQ98" s="111"/>
      <c r="KR98" s="100" t="s">
        <v>104</v>
      </c>
      <c r="KS98" s="714"/>
      <c r="KT98" s="722" t="s">
        <v>40</v>
      </c>
      <c r="KU98" s="715"/>
      <c r="KV98" s="716"/>
      <c r="KW98" s="717"/>
      <c r="KX98" s="718"/>
      <c r="KY98" s="719"/>
      <c r="KZ98" s="720"/>
      <c r="LA98" s="721"/>
      <c r="LB98" s="142"/>
      <c r="LC98" s="141"/>
      <c r="LD98" s="142"/>
      <c r="LE98" s="142"/>
      <c r="LF98" s="144"/>
      <c r="LG98" s="742"/>
      <c r="LH98" s="145"/>
      <c r="LI98" s="1"/>
      <c r="LJ98" s="57" t="s">
        <v>110</v>
      </c>
      <c r="LK98" s="58" t="s">
        <v>111</v>
      </c>
      <c r="LL98" s="2"/>
      <c r="LM98" s="1"/>
      <c r="LP98" s="1"/>
      <c r="LQ98" s="1"/>
      <c r="LR98" s="96" t="s">
        <v>109</v>
      </c>
      <c r="LS98" s="1"/>
      <c r="LT98" s="97"/>
      <c r="LU98" s="98">
        <v>2000</v>
      </c>
      <c r="LV98" s="111"/>
      <c r="LW98" s="100" t="s">
        <v>104</v>
      </c>
      <c r="LX98" s="660" t="s">
        <v>81</v>
      </c>
      <c r="LY98" s="7" t="s">
        <v>57</v>
      </c>
      <c r="LZ98" s="101">
        <v>18</v>
      </c>
      <c r="MA98" s="102">
        <v>12</v>
      </c>
      <c r="MB98" s="695">
        <v>261</v>
      </c>
      <c r="MC98" s="699"/>
      <c r="MD98" s="104">
        <v>9</v>
      </c>
      <c r="ME98" s="112">
        <v>6</v>
      </c>
      <c r="MF98" s="133">
        <v>6</v>
      </c>
      <c r="MG98" s="150"/>
      <c r="MH98" s="106"/>
      <c r="MI98" s="84">
        <v>45141</v>
      </c>
      <c r="MJ98" s="115">
        <f>MI98+2</f>
        <v>45143</v>
      </c>
      <c r="MK98" s="151">
        <v>1</v>
      </c>
      <c r="ML98" s="152"/>
      <c r="MM98" s="145"/>
      <c r="MN98" s="1"/>
      <c r="MO98" s="57" t="s">
        <v>110</v>
      </c>
      <c r="MP98" s="58" t="s">
        <v>111</v>
      </c>
      <c r="MQ98" s="2"/>
      <c r="MR98" s="1"/>
      <c r="MS98" s="987"/>
      <c r="MU98" s="1"/>
      <c r="MV98" s="1"/>
      <c r="MW98" s="96" t="s">
        <v>109</v>
      </c>
      <c r="MX98" s="1"/>
      <c r="MY98" s="97"/>
      <c r="MZ98" s="98"/>
      <c r="NA98" s="111"/>
      <c r="NB98" s="100" t="s">
        <v>104</v>
      </c>
      <c r="NC98" s="148"/>
      <c r="ND98" s="7"/>
      <c r="NE98" s="101"/>
      <c r="NF98" s="102"/>
      <c r="NG98" s="695"/>
      <c r="NH98" s="699"/>
      <c r="NI98" s="104"/>
      <c r="NJ98" s="112"/>
      <c r="NK98" s="133"/>
      <c r="NL98" s="150"/>
      <c r="NM98" s="106"/>
      <c r="NN98" s="84">
        <f t="shared" si="5"/>
        <v>44457</v>
      </c>
      <c r="NO98" s="115">
        <f>NN98+2</f>
        <v>44459</v>
      </c>
      <c r="NP98" s="151"/>
      <c r="NQ98" s="152"/>
      <c r="NR98" s="145"/>
      <c r="NS98" s="1"/>
      <c r="NT98" s="57" t="s">
        <v>110</v>
      </c>
      <c r="NU98" s="58" t="s">
        <v>111</v>
      </c>
      <c r="NV98" s="2"/>
      <c r="NW98" s="1"/>
    </row>
    <row r="99" spans="2:387" ht="15.75" customHeight="1">
      <c r="B99" s="153" t="s">
        <v>107</v>
      </c>
      <c r="C99" s="1"/>
      <c r="D99" s="42"/>
      <c r="E99" s="43"/>
      <c r="F99" s="129" t="s">
        <v>88</v>
      </c>
      <c r="G99" s="45" t="s">
        <v>96</v>
      </c>
      <c r="H99" s="706"/>
      <c r="I99" s="118" t="s">
        <v>40</v>
      </c>
      <c r="J99" s="707"/>
      <c r="K99" s="708"/>
      <c r="L99" s="709"/>
      <c r="M99" s="710"/>
      <c r="N99" s="711"/>
      <c r="O99" s="712"/>
      <c r="P99" s="713"/>
      <c r="Q99" s="125"/>
      <c r="R99" s="124"/>
      <c r="S99" s="125"/>
      <c r="T99" s="125"/>
      <c r="U99" s="1008"/>
      <c r="V99" s="741"/>
      <c r="W99" s="91"/>
      <c r="X99" s="1"/>
      <c r="Y99" s="57">
        <v>1</v>
      </c>
      <c r="Z99" s="58">
        <v>0</v>
      </c>
      <c r="AA99" s="2"/>
      <c r="AB99" s="1"/>
      <c r="AC99" s="1"/>
      <c r="AD99" s="1"/>
      <c r="AE99" s="1"/>
      <c r="AF99" s="153" t="s">
        <v>107</v>
      </c>
      <c r="AG99" s="1"/>
      <c r="AH99" s="97"/>
      <c r="AI99" s="98">
        <v>360</v>
      </c>
      <c r="AJ99" s="154"/>
      <c r="AK99" s="155" t="s">
        <v>91</v>
      </c>
      <c r="AL99" s="88" t="s">
        <v>82</v>
      </c>
      <c r="AM99" s="7" t="s">
        <v>1</v>
      </c>
      <c r="AN99" s="101">
        <v>2</v>
      </c>
      <c r="AO99" s="156"/>
      <c r="AP99" s="103">
        <v>1</v>
      </c>
      <c r="AQ99" s="157">
        <v>2</v>
      </c>
      <c r="AR99" s="105"/>
      <c r="AS99" s="131"/>
      <c r="AT99" s="107" t="s">
        <v>102</v>
      </c>
      <c r="AU99" s="108"/>
      <c r="AV99" s="106"/>
      <c r="AW99" s="109">
        <v>43617</v>
      </c>
      <c r="AX99" s="671"/>
      <c r="AY99" s="1118">
        <v>1</v>
      </c>
      <c r="AZ99" s="1"/>
      <c r="BA99" s="57">
        <v>1</v>
      </c>
      <c r="BB99" s="58">
        <v>0</v>
      </c>
      <c r="BC99" s="2"/>
      <c r="BD99" s="1"/>
      <c r="BE99" s="1"/>
      <c r="BF99" s="1"/>
      <c r="BG99" s="1"/>
      <c r="BH99" s="153" t="s">
        <v>107</v>
      </c>
      <c r="BI99" s="1"/>
      <c r="BJ99" s="42">
        <v>3</v>
      </c>
      <c r="BK99" s="43"/>
      <c r="BL99" s="129" t="s">
        <v>88</v>
      </c>
      <c r="BM99" s="45" t="s">
        <v>96</v>
      </c>
      <c r="BN99" s="46" t="s">
        <v>81</v>
      </c>
      <c r="BO99" s="6" t="s">
        <v>20</v>
      </c>
      <c r="BP99" s="44">
        <v>30</v>
      </c>
      <c r="BQ99" s="74"/>
      <c r="BR99" s="75">
        <v>7</v>
      </c>
      <c r="BS99" s="49">
        <v>5</v>
      </c>
      <c r="BT99" s="76"/>
      <c r="BU99" s="2"/>
      <c r="BV99" s="76"/>
      <c r="BW99" s="83"/>
      <c r="BX99" s="2"/>
      <c r="BY99" s="84">
        <f>BY98+3</f>
        <v>43672</v>
      </c>
      <c r="BZ99" s="78">
        <f>BY99+1</f>
        <v>43673</v>
      </c>
      <c r="CA99" s="79">
        <v>1</v>
      </c>
      <c r="CB99" s="80"/>
      <c r="CC99" s="1"/>
      <c r="CD99" s="57">
        <v>7</v>
      </c>
      <c r="CE99" s="58">
        <v>0</v>
      </c>
      <c r="CF99" s="2"/>
      <c r="CG99" s="1"/>
      <c r="CH99" s="1"/>
      <c r="CJ99" s="1"/>
      <c r="CK99" s="153" t="s">
        <v>107</v>
      </c>
      <c r="CL99" s="1"/>
      <c r="CM99" s="42">
        <v>1</v>
      </c>
      <c r="CN99" s="43"/>
      <c r="CO99" s="129" t="s">
        <v>88</v>
      </c>
      <c r="CP99" s="45" t="s">
        <v>96</v>
      </c>
      <c r="CQ99" s="63" t="s">
        <v>81</v>
      </c>
      <c r="CR99" s="6" t="s">
        <v>43</v>
      </c>
      <c r="CS99" s="44">
        <v>32</v>
      </c>
      <c r="CT99" s="74"/>
      <c r="CU99" s="75">
        <v>3</v>
      </c>
      <c r="CV99" s="49">
        <v>2</v>
      </c>
      <c r="CW99" s="85">
        <v>10</v>
      </c>
      <c r="CX99" s="65">
        <v>6</v>
      </c>
      <c r="CY99" s="87"/>
      <c r="CZ99" s="83"/>
      <c r="DA99" s="2"/>
      <c r="DB99" s="84">
        <v>43782</v>
      </c>
      <c r="DC99" s="78">
        <f>DB99+1</f>
        <v>43783</v>
      </c>
      <c r="DD99" s="79">
        <v>1</v>
      </c>
      <c r="DE99" s="80"/>
      <c r="DF99" s="1"/>
      <c r="DG99" s="57">
        <v>3</v>
      </c>
      <c r="DH99" s="58">
        <v>0</v>
      </c>
      <c r="DI99" s="2"/>
      <c r="DJ99" s="1"/>
      <c r="DK99" s="1"/>
      <c r="DL99" s="1"/>
      <c r="DM99" s="1"/>
      <c r="DN99" s="153" t="s">
        <v>107</v>
      </c>
      <c r="DO99" s="1"/>
      <c r="DP99" s="42">
        <v>1</v>
      </c>
      <c r="DQ99" s="43"/>
      <c r="DR99" s="129" t="s">
        <v>88</v>
      </c>
      <c r="DS99" s="45" t="s">
        <v>96</v>
      </c>
      <c r="DT99" s="63" t="s">
        <v>81</v>
      </c>
      <c r="DU99" s="6" t="s">
        <v>53</v>
      </c>
      <c r="DV99" s="44">
        <v>32</v>
      </c>
      <c r="DW99" s="74"/>
      <c r="DX99" s="75">
        <v>6</v>
      </c>
      <c r="DY99" s="49">
        <v>5</v>
      </c>
      <c r="DZ99" s="85"/>
      <c r="EA99" s="173"/>
      <c r="EB99" s="110"/>
      <c r="EC99" s="83"/>
      <c r="ED99" s="2"/>
      <c r="EE99" s="62">
        <f t="shared" si="0"/>
        <v>43865</v>
      </c>
      <c r="EF99" s="78">
        <f>EE99+1</f>
        <v>43866</v>
      </c>
      <c r="EG99" s="79">
        <v>1</v>
      </c>
      <c r="EH99" s="80"/>
      <c r="EI99" s="1"/>
      <c r="EJ99" s="57">
        <v>1</v>
      </c>
      <c r="EK99" s="58">
        <v>3</v>
      </c>
      <c r="EL99" s="2"/>
      <c r="EM99" s="1"/>
      <c r="EN99" s="1"/>
      <c r="EO99" s="1"/>
      <c r="EP99" s="1"/>
      <c r="EQ99" s="153" t="s">
        <v>107</v>
      </c>
      <c r="ER99" s="1"/>
      <c r="ES99" s="42">
        <v>8</v>
      </c>
      <c r="ET99" s="43"/>
      <c r="EU99" s="129" t="s">
        <v>88</v>
      </c>
      <c r="EV99" s="45" t="s">
        <v>96</v>
      </c>
      <c r="EW99" s="63" t="s">
        <v>81</v>
      </c>
      <c r="EX99" s="6" t="s">
        <v>19</v>
      </c>
      <c r="EY99" s="44">
        <v>25</v>
      </c>
      <c r="EZ99" s="74"/>
      <c r="FA99" s="75">
        <v>6</v>
      </c>
      <c r="FB99" s="49">
        <v>4</v>
      </c>
      <c r="FC99" s="85"/>
      <c r="FD99" s="173"/>
      <c r="FE99" s="110"/>
      <c r="FF99" s="83"/>
      <c r="FG99" s="2"/>
      <c r="FH99" s="62">
        <v>43940</v>
      </c>
      <c r="FI99" s="78">
        <f>FH99+1</f>
        <v>43941</v>
      </c>
      <c r="FJ99" s="79">
        <v>1</v>
      </c>
      <c r="FK99" s="80"/>
      <c r="FL99" s="1"/>
      <c r="FM99" s="57">
        <v>2</v>
      </c>
      <c r="FN99" s="58">
        <v>1</v>
      </c>
      <c r="FO99" s="2"/>
      <c r="FP99" s="1"/>
      <c r="FQ99" s="1"/>
      <c r="FR99" s="1"/>
      <c r="FS99" s="1"/>
      <c r="FT99" s="1"/>
      <c r="FU99" s="153" t="s">
        <v>107</v>
      </c>
      <c r="FV99" s="1"/>
      <c r="FW99" s="42">
        <v>3</v>
      </c>
      <c r="FX99" s="43"/>
      <c r="FY99" s="129" t="s">
        <v>88</v>
      </c>
      <c r="FZ99" s="45" t="s">
        <v>96</v>
      </c>
      <c r="GA99" s="63" t="s">
        <v>81</v>
      </c>
      <c r="GB99" s="6" t="s">
        <v>34</v>
      </c>
      <c r="GC99" s="44">
        <v>30</v>
      </c>
      <c r="GD99" s="74"/>
      <c r="GE99" s="75">
        <v>5</v>
      </c>
      <c r="GF99" s="49">
        <v>4</v>
      </c>
      <c r="GG99" s="85">
        <v>12</v>
      </c>
      <c r="GH99" s="173">
        <v>6</v>
      </c>
      <c r="GI99" s="110"/>
      <c r="GJ99" s="83"/>
      <c r="GK99" s="2"/>
      <c r="GL99" s="62">
        <v>44028</v>
      </c>
      <c r="GM99" s="78">
        <f>GL99+1</f>
        <v>44029</v>
      </c>
      <c r="GN99" s="79">
        <v>1</v>
      </c>
      <c r="GO99" s="80"/>
      <c r="GP99" s="1"/>
      <c r="GQ99" s="57">
        <v>4</v>
      </c>
      <c r="GR99" s="58">
        <v>0</v>
      </c>
      <c r="GS99" s="2"/>
      <c r="GT99" s="1"/>
      <c r="GU99" s="1"/>
      <c r="GV99" s="1"/>
      <c r="GW99" s="1"/>
      <c r="GX99" s="1"/>
      <c r="GY99" s="153" t="s">
        <v>107</v>
      </c>
      <c r="GZ99" s="1"/>
      <c r="HA99" s="42">
        <v>1</v>
      </c>
      <c r="HB99" s="43"/>
      <c r="HC99" s="129" t="s">
        <v>88</v>
      </c>
      <c r="HD99" s="45" t="s">
        <v>96</v>
      </c>
      <c r="HE99" s="63" t="s">
        <v>81</v>
      </c>
      <c r="HF99" s="6" t="s">
        <v>51</v>
      </c>
      <c r="HG99" s="44">
        <v>32</v>
      </c>
      <c r="HH99" s="74"/>
      <c r="HI99" s="73"/>
      <c r="HJ99" s="49">
        <v>6</v>
      </c>
      <c r="HK99" s="85">
        <v>11</v>
      </c>
      <c r="HL99" s="173"/>
      <c r="HM99" s="90"/>
      <c r="HN99" s="2"/>
      <c r="HO99" s="62">
        <v>44133</v>
      </c>
      <c r="HP99" s="78">
        <f>HO99+1</f>
        <v>44134</v>
      </c>
      <c r="HQ99" s="79">
        <v>1</v>
      </c>
      <c r="HR99" s="80"/>
      <c r="HS99" s="91"/>
      <c r="HT99" s="1"/>
      <c r="HU99" s="174">
        <v>3</v>
      </c>
      <c r="HV99" s="175">
        <v>0</v>
      </c>
      <c r="HW99" s="2"/>
      <c r="HX99" s="1"/>
      <c r="HY99" s="1"/>
      <c r="HZ99" s="1"/>
      <c r="IA99" s="1"/>
      <c r="IB99" s="1"/>
      <c r="IC99" s="153" t="s">
        <v>107</v>
      </c>
      <c r="ID99" s="1"/>
      <c r="IE99" s="42">
        <v>1</v>
      </c>
      <c r="IF99" s="43"/>
      <c r="IG99" s="129" t="s">
        <v>88</v>
      </c>
      <c r="IH99" s="45" t="s">
        <v>96</v>
      </c>
      <c r="II99" s="63" t="s">
        <v>81</v>
      </c>
      <c r="IJ99" s="6" t="s">
        <v>37</v>
      </c>
      <c r="IK99" s="44">
        <v>32</v>
      </c>
      <c r="IL99" s="74">
        <v>30</v>
      </c>
      <c r="IM99" s="694"/>
      <c r="IN99" s="704"/>
      <c r="IO99" s="49">
        <v>6</v>
      </c>
      <c r="IP99" s="85"/>
      <c r="IQ99" s="173"/>
      <c r="IR99" s="90"/>
      <c r="IS99" s="2"/>
      <c r="IT99" s="62">
        <v>44453</v>
      </c>
      <c r="IU99" s="78">
        <f t="shared" ref="IU99:IU119" si="6">IT99+1</f>
        <v>44454</v>
      </c>
      <c r="IV99" s="79">
        <v>1</v>
      </c>
      <c r="IW99" s="80"/>
      <c r="IX99" s="91"/>
      <c r="IY99" s="1"/>
      <c r="IZ99" s="57">
        <v>0</v>
      </c>
      <c r="JA99" s="58">
        <v>1</v>
      </c>
      <c r="JB99" s="2"/>
      <c r="JC99" s="1"/>
      <c r="JD99" s="1"/>
      <c r="JE99" s="1"/>
      <c r="JF99" s="1"/>
      <c r="JG99" s="1"/>
      <c r="JH99" s="153" t="s">
        <v>107</v>
      </c>
      <c r="JI99" s="1"/>
      <c r="JJ99" s="42">
        <v>1</v>
      </c>
      <c r="JK99" s="43"/>
      <c r="JL99" s="129" t="s">
        <v>88</v>
      </c>
      <c r="JM99" s="45" t="s">
        <v>96</v>
      </c>
      <c r="JN99" s="63" t="s">
        <v>81</v>
      </c>
      <c r="JO99" s="6" t="s">
        <v>35</v>
      </c>
      <c r="JP99" s="44">
        <v>32</v>
      </c>
      <c r="JQ99" s="74"/>
      <c r="JR99" s="694">
        <v>172</v>
      </c>
      <c r="JS99" s="698"/>
      <c r="JT99" s="49">
        <v>5</v>
      </c>
      <c r="JU99" s="85">
        <v>17</v>
      </c>
      <c r="JV99" s="173"/>
      <c r="JW99" s="90"/>
      <c r="JX99" s="2"/>
      <c r="JY99" s="62">
        <v>44568</v>
      </c>
      <c r="JZ99" s="78">
        <f t="shared" ref="JZ99:JZ123" si="7">JY99+1</f>
        <v>44569</v>
      </c>
      <c r="KA99" s="79">
        <v>1</v>
      </c>
      <c r="KB99" s="80"/>
      <c r="KC99" s="91"/>
      <c r="KD99" s="1"/>
      <c r="KE99" s="57">
        <v>4</v>
      </c>
      <c r="KF99" s="58">
        <v>2</v>
      </c>
      <c r="KG99" s="2"/>
      <c r="KH99" s="1"/>
      <c r="KK99" s="1"/>
      <c r="KL99" s="1"/>
      <c r="KM99" s="153" t="s">
        <v>107</v>
      </c>
      <c r="KN99" s="1"/>
      <c r="KO99" s="42">
        <v>1</v>
      </c>
      <c r="KP99" s="43"/>
      <c r="KQ99" s="129" t="s">
        <v>88</v>
      </c>
      <c r="KR99" s="45" t="s">
        <v>96</v>
      </c>
      <c r="KS99" s="88" t="s">
        <v>82</v>
      </c>
      <c r="KT99" s="6" t="s">
        <v>44</v>
      </c>
      <c r="KU99" s="44">
        <v>32</v>
      </c>
      <c r="KV99" s="74"/>
      <c r="KW99" s="694"/>
      <c r="KX99" s="698"/>
      <c r="KY99" s="49"/>
      <c r="KZ99" s="85"/>
      <c r="LA99" s="173"/>
      <c r="LB99" s="244" t="s">
        <v>102</v>
      </c>
      <c r="LC99" s="2"/>
      <c r="LD99" s="62">
        <v>44962</v>
      </c>
      <c r="LE99" s="78">
        <v>44962</v>
      </c>
      <c r="LF99" s="79"/>
      <c r="LG99" s="80">
        <v>1</v>
      </c>
      <c r="LH99" s="91"/>
      <c r="LI99" s="1"/>
      <c r="LJ99" s="57">
        <v>0</v>
      </c>
      <c r="LK99" s="58">
        <v>0</v>
      </c>
      <c r="LL99" s="2"/>
      <c r="LM99" s="1"/>
      <c r="LP99" s="1"/>
      <c r="LQ99" s="1"/>
      <c r="LR99" s="153" t="s">
        <v>107</v>
      </c>
      <c r="LS99" s="1"/>
      <c r="LT99" s="42">
        <v>4</v>
      </c>
      <c r="LU99" s="43"/>
      <c r="LV99" s="129" t="s">
        <v>88</v>
      </c>
      <c r="LW99" s="45" t="s">
        <v>96</v>
      </c>
      <c r="LX99" s="63" t="s">
        <v>81</v>
      </c>
      <c r="LY99" s="6" t="s">
        <v>10</v>
      </c>
      <c r="LZ99" s="44">
        <v>29</v>
      </c>
      <c r="MA99" s="74"/>
      <c r="MB99" s="694">
        <v>87</v>
      </c>
      <c r="MC99" s="698"/>
      <c r="MD99" s="49">
        <v>6</v>
      </c>
      <c r="ME99" s="85">
        <v>11</v>
      </c>
      <c r="MF99" s="173"/>
      <c r="MG99" s="90"/>
      <c r="MH99" s="2"/>
      <c r="MI99" s="62">
        <f t="shared" si="4"/>
        <v>45144</v>
      </c>
      <c r="MJ99" s="78">
        <f t="shared" ref="MJ99:MJ123" si="8">MI99+1</f>
        <v>45145</v>
      </c>
      <c r="MK99" s="79">
        <v>1</v>
      </c>
      <c r="ML99" s="80"/>
      <c r="MM99" s="91"/>
      <c r="MN99" s="1"/>
      <c r="MO99" s="57">
        <v>0</v>
      </c>
      <c r="MP99" s="58">
        <v>0</v>
      </c>
      <c r="MQ99" s="2"/>
      <c r="MR99" s="1"/>
      <c r="MS99" s="987"/>
      <c r="MU99" s="1"/>
      <c r="MV99" s="1"/>
      <c r="MW99" s="153" t="s">
        <v>107</v>
      </c>
      <c r="MX99" s="1"/>
      <c r="MY99" s="42"/>
      <c r="MZ99" s="43"/>
      <c r="NA99" s="129" t="s">
        <v>88</v>
      </c>
      <c r="NB99" s="45" t="s">
        <v>96</v>
      </c>
      <c r="NC99" s="127"/>
      <c r="ND99" s="6"/>
      <c r="NE99" s="44"/>
      <c r="NF99" s="74"/>
      <c r="NG99" s="694"/>
      <c r="NH99" s="698"/>
      <c r="NI99" s="49"/>
      <c r="NJ99" s="85"/>
      <c r="NK99" s="173"/>
      <c r="NL99" s="90"/>
      <c r="NM99" s="2"/>
      <c r="NN99" s="62">
        <f t="shared" si="5"/>
        <v>44460</v>
      </c>
      <c r="NO99" s="78">
        <f t="shared" ref="NO99:NO123" si="9">NN99+1</f>
        <v>44461</v>
      </c>
      <c r="NP99" s="79"/>
      <c r="NQ99" s="80"/>
      <c r="NR99" s="91"/>
      <c r="NS99" s="1"/>
      <c r="NT99" s="57">
        <v>0</v>
      </c>
      <c r="NU99" s="58">
        <v>0</v>
      </c>
      <c r="NV99" s="2"/>
      <c r="NW99" s="1"/>
    </row>
    <row r="100" spans="2:387" ht="15.75" customHeight="1">
      <c r="B100" s="176" t="s">
        <v>112</v>
      </c>
      <c r="C100" s="1"/>
      <c r="D100" s="42"/>
      <c r="E100" s="43"/>
      <c r="F100" s="129"/>
      <c r="G100" s="45" t="s">
        <v>100</v>
      </c>
      <c r="H100" s="706"/>
      <c r="I100" s="118" t="s">
        <v>40</v>
      </c>
      <c r="J100" s="707"/>
      <c r="K100" s="708"/>
      <c r="L100" s="709"/>
      <c r="M100" s="710"/>
      <c r="N100" s="711"/>
      <c r="O100" s="712"/>
      <c r="P100" s="713"/>
      <c r="Q100" s="125"/>
      <c r="R100" s="124"/>
      <c r="S100" s="125"/>
      <c r="T100" s="125"/>
      <c r="U100" s="1008"/>
      <c r="V100" s="741"/>
      <c r="W100" s="91"/>
      <c r="X100" s="1"/>
      <c r="Y100" s="1"/>
      <c r="Z100" s="1"/>
      <c r="AA100" s="1"/>
      <c r="AB100" s="1"/>
      <c r="AC100" s="1"/>
      <c r="AD100" s="1"/>
      <c r="AE100" s="1"/>
      <c r="AF100" s="176" t="s">
        <v>112</v>
      </c>
      <c r="AG100" s="1"/>
      <c r="AH100" s="42">
        <v>18</v>
      </c>
      <c r="AI100" s="43"/>
      <c r="AJ100" s="177" t="s">
        <v>112</v>
      </c>
      <c r="AK100" s="45" t="s">
        <v>96</v>
      </c>
      <c r="AL100" s="46" t="s">
        <v>81</v>
      </c>
      <c r="AM100" s="6" t="s">
        <v>12</v>
      </c>
      <c r="AN100" s="44">
        <v>15</v>
      </c>
      <c r="AO100" s="74"/>
      <c r="AP100" s="75">
        <v>4</v>
      </c>
      <c r="AQ100" s="49">
        <v>6</v>
      </c>
      <c r="AR100" s="76">
        <v>6</v>
      </c>
      <c r="AS100" s="2">
        <v>6</v>
      </c>
      <c r="AT100" s="76"/>
      <c r="AU100" s="77"/>
      <c r="AV100" s="2"/>
      <c r="AW100" s="78">
        <v>43618</v>
      </c>
      <c r="AX100" s="79">
        <v>1</v>
      </c>
      <c r="AY100" s="80"/>
      <c r="AZ100" s="1"/>
      <c r="BA100" s="1"/>
      <c r="BB100" s="1"/>
      <c r="BC100" s="1"/>
      <c r="BD100" s="1"/>
      <c r="BE100" s="1"/>
      <c r="BF100" s="1"/>
      <c r="BG100" s="1"/>
      <c r="BH100" s="176" t="s">
        <v>112</v>
      </c>
      <c r="BI100" s="1"/>
      <c r="BJ100" s="42"/>
      <c r="BK100" s="43"/>
      <c r="BL100" s="129"/>
      <c r="BM100" s="45" t="s">
        <v>100</v>
      </c>
      <c r="BN100" s="46" t="s">
        <v>81</v>
      </c>
      <c r="BO100" s="6" t="s">
        <v>19</v>
      </c>
      <c r="BP100" s="44">
        <v>19</v>
      </c>
      <c r="BQ100" s="74"/>
      <c r="BR100" s="75">
        <v>2</v>
      </c>
      <c r="BS100" s="49">
        <v>2</v>
      </c>
      <c r="BT100" s="178">
        <v>16</v>
      </c>
      <c r="BU100" s="2"/>
      <c r="BV100" s="82" t="s">
        <v>101</v>
      </c>
      <c r="BW100" s="83"/>
      <c r="BX100" s="2"/>
      <c r="BY100" s="84">
        <f>BY99+2</f>
        <v>43674</v>
      </c>
      <c r="BZ100" s="78">
        <v>43674</v>
      </c>
      <c r="CA100" s="79">
        <v>1</v>
      </c>
      <c r="CB100" s="80"/>
      <c r="CC100" s="1"/>
      <c r="CD100" s="1"/>
      <c r="CE100" s="1"/>
      <c r="CF100" s="1"/>
      <c r="CG100" s="1"/>
      <c r="CH100" s="1"/>
      <c r="CJ100" s="1"/>
      <c r="CK100" s="176" t="s">
        <v>112</v>
      </c>
      <c r="CL100" s="1"/>
      <c r="CM100" s="42"/>
      <c r="CN100" s="43"/>
      <c r="CO100" s="129"/>
      <c r="CP100" s="45" t="s">
        <v>100</v>
      </c>
      <c r="CQ100" s="88" t="s">
        <v>82</v>
      </c>
      <c r="CR100" s="1005" t="s">
        <v>30</v>
      </c>
      <c r="CS100" s="1006">
        <v>17</v>
      </c>
      <c r="CT100" s="1125"/>
      <c r="CU100" s="1126">
        <v>2</v>
      </c>
      <c r="CV100" s="1127">
        <v>2</v>
      </c>
      <c r="CW100" s="1128"/>
      <c r="CX100" s="1129"/>
      <c r="CY100" s="853" t="s">
        <v>102</v>
      </c>
      <c r="CZ100" s="1142"/>
      <c r="DA100" s="1135"/>
      <c r="DB100" s="1132">
        <f>DB99+2</f>
        <v>43784</v>
      </c>
      <c r="DC100" s="1133">
        <v>43784</v>
      </c>
      <c r="DD100" s="79"/>
      <c r="DE100" s="1134">
        <v>1</v>
      </c>
      <c r="DF100" s="1"/>
      <c r="DG100" s="1"/>
      <c r="DH100" s="1"/>
      <c r="DI100" s="1"/>
      <c r="DJ100" s="1"/>
      <c r="DK100" s="1"/>
      <c r="DL100" s="1"/>
      <c r="DM100" s="1"/>
      <c r="DN100" s="176" t="s">
        <v>112</v>
      </c>
      <c r="DO100" s="1"/>
      <c r="DP100" s="42"/>
      <c r="DQ100" s="43"/>
      <c r="DR100" s="129"/>
      <c r="DS100" s="45" t="s">
        <v>100</v>
      </c>
      <c r="DT100" s="63" t="s">
        <v>81</v>
      </c>
      <c r="DU100" s="6" t="s">
        <v>19</v>
      </c>
      <c r="DV100" s="44">
        <v>16</v>
      </c>
      <c r="DW100" s="74"/>
      <c r="DX100" s="75">
        <v>7</v>
      </c>
      <c r="DY100" s="49">
        <v>6</v>
      </c>
      <c r="DZ100" s="85"/>
      <c r="EA100" s="65"/>
      <c r="EB100" s="87"/>
      <c r="EC100" s="83"/>
      <c r="ED100" s="2"/>
      <c r="EE100" s="84">
        <f t="shared" si="0"/>
        <v>43867</v>
      </c>
      <c r="EF100" s="78">
        <f>EE100+1</f>
        <v>43868</v>
      </c>
      <c r="EG100" s="79">
        <v>1</v>
      </c>
      <c r="EH100" s="80"/>
      <c r="EI100" s="1"/>
      <c r="EJ100" s="1"/>
      <c r="EK100" s="1"/>
      <c r="EL100" s="1"/>
      <c r="EM100" s="1"/>
      <c r="EN100" s="1"/>
      <c r="EO100" s="1"/>
      <c r="EP100" s="1"/>
      <c r="EQ100" s="176" t="s">
        <v>112</v>
      </c>
      <c r="ER100" s="1"/>
      <c r="ES100" s="42"/>
      <c r="ET100" s="43"/>
      <c r="EU100" s="129"/>
      <c r="EV100" s="45" t="s">
        <v>100</v>
      </c>
      <c r="EW100" s="63" t="s">
        <v>81</v>
      </c>
      <c r="EX100" s="6" t="s">
        <v>10</v>
      </c>
      <c r="EY100" s="44">
        <v>24</v>
      </c>
      <c r="EZ100" s="74"/>
      <c r="FA100" s="75">
        <v>6</v>
      </c>
      <c r="FB100" s="49">
        <v>4</v>
      </c>
      <c r="FC100" s="85">
        <v>6</v>
      </c>
      <c r="FD100" s="65"/>
      <c r="FE100" s="87"/>
      <c r="FF100" s="83"/>
      <c r="FG100" s="2"/>
      <c r="FH100" s="84">
        <f>FI99+1</f>
        <v>43942</v>
      </c>
      <c r="FI100" s="78">
        <f>FH100+1</f>
        <v>43943</v>
      </c>
      <c r="FJ100" s="79">
        <v>1</v>
      </c>
      <c r="FK100" s="80"/>
      <c r="FL100" s="1"/>
      <c r="FM100" s="1"/>
      <c r="FN100" s="1"/>
      <c r="FO100" s="1"/>
      <c r="FP100" s="1"/>
      <c r="FQ100" s="1"/>
      <c r="FR100" s="1"/>
      <c r="FS100" s="1"/>
      <c r="FT100" s="1"/>
      <c r="FU100" s="176" t="s">
        <v>112</v>
      </c>
      <c r="FV100" s="1"/>
      <c r="FW100" s="42"/>
      <c r="FX100" s="43"/>
      <c r="FY100" s="129"/>
      <c r="FZ100" s="45" t="s">
        <v>100</v>
      </c>
      <c r="GA100" s="63" t="s">
        <v>81</v>
      </c>
      <c r="GB100" s="6" t="s">
        <v>25</v>
      </c>
      <c r="GC100" s="44">
        <v>14</v>
      </c>
      <c r="GD100" s="74"/>
      <c r="GE100" s="75">
        <v>7</v>
      </c>
      <c r="GF100" s="49">
        <v>5</v>
      </c>
      <c r="GG100" s="85">
        <v>12</v>
      </c>
      <c r="GH100" s="65"/>
      <c r="GI100" s="89" t="s">
        <v>101</v>
      </c>
      <c r="GJ100" s="83"/>
      <c r="GK100" s="2"/>
      <c r="GL100" s="84">
        <f>GM99+1</f>
        <v>44030</v>
      </c>
      <c r="GM100" s="78">
        <f>GL100+1</f>
        <v>44031</v>
      </c>
      <c r="GN100" s="79">
        <v>1</v>
      </c>
      <c r="GO100" s="80"/>
      <c r="GP100" s="1"/>
      <c r="GQ100" s="1"/>
      <c r="GR100" s="1"/>
      <c r="GS100" s="1"/>
      <c r="GT100" s="1"/>
      <c r="GU100" s="1"/>
      <c r="GV100" s="1"/>
      <c r="GW100" s="1"/>
      <c r="GX100" s="1"/>
      <c r="GY100" s="176" t="s">
        <v>112</v>
      </c>
      <c r="GZ100" s="1"/>
      <c r="HA100" s="42"/>
      <c r="HB100" s="43"/>
      <c r="HC100" s="129"/>
      <c r="HD100" s="45" t="s">
        <v>100</v>
      </c>
      <c r="HE100" s="63" t="s">
        <v>81</v>
      </c>
      <c r="HF100" s="6" t="s">
        <v>49</v>
      </c>
      <c r="HG100" s="44">
        <v>16</v>
      </c>
      <c r="HH100" s="74">
        <v>33</v>
      </c>
      <c r="HI100" s="73"/>
      <c r="HJ100" s="49">
        <v>3</v>
      </c>
      <c r="HK100" s="85"/>
      <c r="HL100" s="65"/>
      <c r="HM100" s="90"/>
      <c r="HN100" s="2"/>
      <c r="HO100" s="84">
        <f>HP99+1</f>
        <v>44135</v>
      </c>
      <c r="HP100" s="78">
        <v>44135</v>
      </c>
      <c r="HQ100" s="79">
        <v>1</v>
      </c>
      <c r="HR100" s="80"/>
      <c r="HS100" s="91"/>
      <c r="HT100" s="1"/>
      <c r="HU100" s="1"/>
      <c r="HV100" s="1"/>
      <c r="HW100" s="1"/>
      <c r="HX100" s="1"/>
      <c r="HY100" s="1"/>
      <c r="HZ100" s="1"/>
      <c r="IA100" s="1"/>
      <c r="IB100" s="1"/>
      <c r="IC100" s="176" t="s">
        <v>112</v>
      </c>
      <c r="ID100" s="1"/>
      <c r="IE100" s="42"/>
      <c r="IF100" s="43"/>
      <c r="IG100" s="129"/>
      <c r="IH100" s="45" t="s">
        <v>100</v>
      </c>
      <c r="II100" s="63" t="s">
        <v>81</v>
      </c>
      <c r="IJ100" s="6" t="s">
        <v>12</v>
      </c>
      <c r="IK100" s="44">
        <v>17</v>
      </c>
      <c r="IL100" s="74"/>
      <c r="IM100" s="694">
        <v>1</v>
      </c>
      <c r="IN100" s="704">
        <v>4</v>
      </c>
      <c r="IO100" s="49">
        <v>6</v>
      </c>
      <c r="IP100" s="85"/>
      <c r="IQ100" s="65"/>
      <c r="IR100" s="90"/>
      <c r="IS100" s="2"/>
      <c r="IT100" s="84">
        <f t="shared" si="1"/>
        <v>44455</v>
      </c>
      <c r="IU100" s="78">
        <f t="shared" si="6"/>
        <v>44456</v>
      </c>
      <c r="IV100" s="79">
        <v>1</v>
      </c>
      <c r="IW100" s="80"/>
      <c r="IX100" s="91"/>
      <c r="IY100" s="1"/>
      <c r="IZ100" s="1"/>
      <c r="JA100" s="1"/>
      <c r="JB100" s="1"/>
      <c r="JC100" s="1"/>
      <c r="JD100" s="1"/>
      <c r="JE100" s="1"/>
      <c r="JF100" s="1"/>
      <c r="JG100" s="1"/>
      <c r="JH100" s="176" t="s">
        <v>112</v>
      </c>
      <c r="JI100" s="1"/>
      <c r="JJ100" s="42"/>
      <c r="JK100" s="43"/>
      <c r="JL100" s="129"/>
      <c r="JM100" s="45" t="s">
        <v>100</v>
      </c>
      <c r="JN100" s="63" t="s">
        <v>81</v>
      </c>
      <c r="JO100" s="6" t="s">
        <v>49</v>
      </c>
      <c r="JP100" s="44">
        <v>17</v>
      </c>
      <c r="JQ100" s="74"/>
      <c r="JR100" s="694"/>
      <c r="JS100" s="698"/>
      <c r="JT100" s="49">
        <v>4</v>
      </c>
      <c r="JU100" s="85">
        <v>11</v>
      </c>
      <c r="JV100" s="702">
        <v>6</v>
      </c>
      <c r="JW100" s="90"/>
      <c r="JX100" s="2"/>
      <c r="JY100" s="84">
        <v>44634</v>
      </c>
      <c r="JZ100" s="78">
        <f t="shared" si="7"/>
        <v>44635</v>
      </c>
      <c r="KA100" s="79">
        <v>1</v>
      </c>
      <c r="KB100" s="80"/>
      <c r="KC100" s="91"/>
      <c r="KD100" s="1"/>
      <c r="KE100" s="1"/>
      <c r="KF100" s="1"/>
      <c r="KG100" s="1"/>
      <c r="KH100" s="1"/>
      <c r="KK100" s="1"/>
      <c r="KL100" s="1"/>
      <c r="KM100" s="176" t="s">
        <v>112</v>
      </c>
      <c r="KN100" s="1"/>
      <c r="KO100" s="42"/>
      <c r="KP100" s="43"/>
      <c r="KQ100" s="129"/>
      <c r="KR100" s="45" t="s">
        <v>100</v>
      </c>
      <c r="KS100" s="706"/>
      <c r="KT100" s="118" t="s">
        <v>40</v>
      </c>
      <c r="KU100" s="707"/>
      <c r="KV100" s="708"/>
      <c r="KW100" s="709"/>
      <c r="KX100" s="710"/>
      <c r="KY100" s="711"/>
      <c r="KZ100" s="712"/>
      <c r="LA100" s="713"/>
      <c r="LB100" s="125"/>
      <c r="LC100" s="124"/>
      <c r="LD100" s="125"/>
      <c r="LE100" s="125"/>
      <c r="LF100" s="186"/>
      <c r="LG100" s="741"/>
      <c r="LH100" s="91"/>
      <c r="LI100" s="1"/>
      <c r="LJ100" s="1"/>
      <c r="LK100" s="1"/>
      <c r="LL100" s="1"/>
      <c r="LM100" s="1"/>
      <c r="LP100" s="1"/>
      <c r="LQ100" s="1"/>
      <c r="LR100" s="176" t="s">
        <v>112</v>
      </c>
      <c r="LS100" s="1"/>
      <c r="LT100" s="42"/>
      <c r="LU100" s="43"/>
      <c r="LV100" s="129"/>
      <c r="LW100" s="45" t="s">
        <v>100</v>
      </c>
      <c r="LX100" s="63" t="s">
        <v>81</v>
      </c>
      <c r="LY100" s="6" t="s">
        <v>28</v>
      </c>
      <c r="LZ100" s="44">
        <v>20</v>
      </c>
      <c r="MA100" s="74"/>
      <c r="MB100" s="694">
        <v>374</v>
      </c>
      <c r="MC100" s="698"/>
      <c r="MD100" s="49">
        <v>6</v>
      </c>
      <c r="ME100" s="85">
        <v>6</v>
      </c>
      <c r="MF100" s="986"/>
      <c r="MG100" s="90"/>
      <c r="MH100" s="2"/>
      <c r="MI100" s="84">
        <f t="shared" si="4"/>
        <v>45146</v>
      </c>
      <c r="MJ100" s="78">
        <f t="shared" si="8"/>
        <v>45147</v>
      </c>
      <c r="MK100" s="79">
        <v>1</v>
      </c>
      <c r="ML100" s="80"/>
      <c r="MM100" s="91"/>
      <c r="MN100" s="1"/>
      <c r="MO100" s="1"/>
      <c r="MP100" s="1"/>
      <c r="MQ100" s="1"/>
      <c r="MR100" s="1"/>
      <c r="MS100" s="987"/>
      <c r="MU100" s="1"/>
      <c r="MV100" s="1"/>
      <c r="MW100" s="176" t="s">
        <v>112</v>
      </c>
      <c r="MX100" s="1"/>
      <c r="MY100" s="42"/>
      <c r="MZ100" s="43"/>
      <c r="NA100" s="129"/>
      <c r="NB100" s="45" t="s">
        <v>100</v>
      </c>
      <c r="NC100" s="6"/>
      <c r="ND100" s="6"/>
      <c r="NE100" s="44"/>
      <c r="NF100" s="74"/>
      <c r="NG100" s="694"/>
      <c r="NH100" s="698"/>
      <c r="NI100" s="49"/>
      <c r="NJ100" s="85"/>
      <c r="NK100" s="1190"/>
      <c r="NL100" s="90"/>
      <c r="NM100" s="2"/>
      <c r="NN100" s="84">
        <f t="shared" si="5"/>
        <v>44462</v>
      </c>
      <c r="NO100" s="78">
        <f t="shared" si="9"/>
        <v>44463</v>
      </c>
      <c r="NP100" s="79"/>
      <c r="NQ100" s="80"/>
      <c r="NR100" s="91"/>
      <c r="NS100" s="1"/>
      <c r="NT100" s="1"/>
      <c r="NU100" s="1"/>
      <c r="NV100" s="1"/>
      <c r="NW100" s="1"/>
    </row>
    <row r="101" spans="2:387" ht="15.75" customHeight="1">
      <c r="B101" s="180" t="s">
        <v>113</v>
      </c>
      <c r="C101" s="1"/>
      <c r="D101" s="42"/>
      <c r="E101" s="43"/>
      <c r="F101" s="129"/>
      <c r="G101" s="45" t="s">
        <v>91</v>
      </c>
      <c r="H101" s="706"/>
      <c r="I101" s="118" t="s">
        <v>40</v>
      </c>
      <c r="J101" s="707"/>
      <c r="K101" s="708"/>
      <c r="L101" s="709"/>
      <c r="M101" s="710"/>
      <c r="N101" s="711"/>
      <c r="O101" s="712"/>
      <c r="P101" s="713"/>
      <c r="Q101" s="125"/>
      <c r="R101" s="124"/>
      <c r="S101" s="125"/>
      <c r="T101" s="125"/>
      <c r="U101" s="1008"/>
      <c r="V101" s="741"/>
      <c r="W101" s="91"/>
      <c r="X101" s="1"/>
      <c r="Y101" s="1"/>
      <c r="Z101" s="1"/>
      <c r="AA101" s="1"/>
      <c r="AB101" s="1"/>
      <c r="AC101" s="1"/>
      <c r="AD101" s="1"/>
      <c r="AE101" s="1"/>
      <c r="AF101" s="180" t="s">
        <v>113</v>
      </c>
      <c r="AG101" s="1"/>
      <c r="AH101" s="42"/>
      <c r="AI101" s="43"/>
      <c r="AJ101" s="177"/>
      <c r="AK101" s="45" t="s">
        <v>100</v>
      </c>
      <c r="AL101" s="46" t="s">
        <v>81</v>
      </c>
      <c r="AM101" s="6" t="s">
        <v>1</v>
      </c>
      <c r="AN101" s="44">
        <v>2</v>
      </c>
      <c r="AO101" s="74"/>
      <c r="AP101" s="75">
        <v>9</v>
      </c>
      <c r="AQ101" s="49">
        <v>9</v>
      </c>
      <c r="AR101" s="181">
        <v>34</v>
      </c>
      <c r="AS101" s="2">
        <v>1</v>
      </c>
      <c r="AT101" s="76"/>
      <c r="AU101" s="77"/>
      <c r="AV101" s="2"/>
      <c r="AW101" s="78">
        <v>43621</v>
      </c>
      <c r="AX101" s="79">
        <v>1</v>
      </c>
      <c r="AY101" s="80"/>
      <c r="AZ101" s="1"/>
      <c r="BA101" s="1"/>
      <c r="BB101" s="1"/>
      <c r="BC101" s="1"/>
      <c r="BD101" s="1"/>
      <c r="BE101" s="1"/>
      <c r="BF101" s="1"/>
      <c r="BG101" s="1"/>
      <c r="BH101" s="180" t="s">
        <v>113</v>
      </c>
      <c r="BI101" s="1"/>
      <c r="BJ101" s="42"/>
      <c r="BK101" s="43"/>
      <c r="BL101" s="129"/>
      <c r="BM101" s="45" t="s">
        <v>91</v>
      </c>
      <c r="BN101" s="46" t="s">
        <v>81</v>
      </c>
      <c r="BO101" s="6" t="s">
        <v>7</v>
      </c>
      <c r="BP101" s="44">
        <v>6</v>
      </c>
      <c r="BQ101" s="74"/>
      <c r="BR101" s="75">
        <v>6</v>
      </c>
      <c r="BS101" s="49">
        <v>6</v>
      </c>
      <c r="BT101" s="76">
        <v>11</v>
      </c>
      <c r="BU101" s="2">
        <v>10</v>
      </c>
      <c r="BV101" s="76"/>
      <c r="BW101" s="83"/>
      <c r="BX101" s="2"/>
      <c r="BY101" s="84">
        <v>43675</v>
      </c>
      <c r="BZ101" s="78">
        <f t="shared" ref="BZ101:BZ106" si="10">BY101+1</f>
        <v>43676</v>
      </c>
      <c r="CA101" s="79">
        <v>1</v>
      </c>
      <c r="CB101" s="80"/>
      <c r="CC101" s="1"/>
      <c r="CD101" s="1"/>
      <c r="CE101" s="1"/>
      <c r="CF101" s="1"/>
      <c r="CG101" s="1"/>
      <c r="CH101" s="1"/>
      <c r="CJ101" s="1"/>
      <c r="CK101" s="180" t="s">
        <v>113</v>
      </c>
      <c r="CL101" s="1"/>
      <c r="CM101" s="42"/>
      <c r="CN101" s="43"/>
      <c r="CO101" s="129"/>
      <c r="CP101" s="45" t="s">
        <v>91</v>
      </c>
      <c r="CQ101" s="118" t="s">
        <v>40</v>
      </c>
      <c r="CR101" s="118" t="s">
        <v>40</v>
      </c>
      <c r="CS101" s="118" t="s">
        <v>40</v>
      </c>
      <c r="CT101" s="118" t="s">
        <v>40</v>
      </c>
      <c r="CU101" s="118" t="s">
        <v>40</v>
      </c>
      <c r="CV101" s="118" t="s">
        <v>40</v>
      </c>
      <c r="CW101" s="118" t="s">
        <v>40</v>
      </c>
      <c r="CX101" s="118" t="s">
        <v>40</v>
      </c>
      <c r="CY101" s="118" t="s">
        <v>40</v>
      </c>
      <c r="CZ101" s="118" t="s">
        <v>40</v>
      </c>
      <c r="DA101" s="118" t="s">
        <v>40</v>
      </c>
      <c r="DB101" s="118" t="s">
        <v>40</v>
      </c>
      <c r="DC101" s="118" t="s">
        <v>40</v>
      </c>
      <c r="DD101" s="1136" t="s">
        <v>40</v>
      </c>
      <c r="DE101" s="1137" t="s">
        <v>40</v>
      </c>
      <c r="DF101" s="1"/>
      <c r="DG101" s="1"/>
      <c r="DH101" s="1"/>
      <c r="DI101" s="1"/>
      <c r="DJ101" s="1"/>
      <c r="DK101" s="1"/>
      <c r="DL101" s="1"/>
      <c r="DM101" s="1"/>
      <c r="DN101" s="180" t="s">
        <v>113</v>
      </c>
      <c r="DO101" s="1"/>
      <c r="DP101" s="42"/>
      <c r="DQ101" s="43"/>
      <c r="DR101" s="129"/>
      <c r="DS101" s="45" t="s">
        <v>91</v>
      </c>
      <c r="DT101" s="63" t="s">
        <v>81</v>
      </c>
      <c r="DU101" s="6" t="s">
        <v>30</v>
      </c>
      <c r="DV101" s="44">
        <v>8</v>
      </c>
      <c r="DW101" s="74"/>
      <c r="DX101" s="75">
        <v>8</v>
      </c>
      <c r="DY101" s="49">
        <v>4</v>
      </c>
      <c r="DZ101" s="85">
        <v>1</v>
      </c>
      <c r="EA101" s="65"/>
      <c r="EB101" s="87"/>
      <c r="EC101" s="83"/>
      <c r="ED101" s="2"/>
      <c r="EE101" s="84">
        <f t="shared" si="0"/>
        <v>43869</v>
      </c>
      <c r="EF101" s="78">
        <f>EE101+1</f>
        <v>43870</v>
      </c>
      <c r="EG101" s="79">
        <v>1</v>
      </c>
      <c r="EH101" s="80"/>
      <c r="EI101" s="1"/>
      <c r="EJ101" s="1"/>
      <c r="EK101" s="1"/>
      <c r="EL101" s="1"/>
      <c r="EM101" s="1"/>
      <c r="EN101" s="1"/>
      <c r="EO101" s="1"/>
      <c r="EP101" s="1"/>
      <c r="EQ101" s="180" t="s">
        <v>113</v>
      </c>
      <c r="ER101" s="1"/>
      <c r="ES101" s="42"/>
      <c r="ET101" s="43"/>
      <c r="EU101" s="129"/>
      <c r="EV101" s="45" t="s">
        <v>91</v>
      </c>
      <c r="EW101" s="88" t="s">
        <v>82</v>
      </c>
      <c r="EX101" s="6" t="s">
        <v>3</v>
      </c>
      <c r="EY101" s="44">
        <v>1</v>
      </c>
      <c r="EZ101" s="74"/>
      <c r="FA101" s="75">
        <v>2</v>
      </c>
      <c r="FB101" s="49">
        <v>2</v>
      </c>
      <c r="FC101" s="85"/>
      <c r="FD101" s="65"/>
      <c r="FE101" s="89" t="s">
        <v>102</v>
      </c>
      <c r="FF101" s="83"/>
      <c r="FG101" s="2"/>
      <c r="FH101" s="84">
        <f>FI100+1</f>
        <v>43944</v>
      </c>
      <c r="FI101" s="78">
        <v>43944</v>
      </c>
      <c r="FJ101" s="79"/>
      <c r="FK101" s="80">
        <v>1</v>
      </c>
      <c r="FL101" s="1"/>
      <c r="FM101" s="1"/>
      <c r="FN101" s="1"/>
      <c r="FO101" s="1"/>
      <c r="FP101" s="1"/>
      <c r="FQ101" s="1"/>
      <c r="FR101" s="1"/>
      <c r="FS101" s="1"/>
      <c r="FT101" s="1"/>
      <c r="FU101" s="180" t="s">
        <v>113</v>
      </c>
      <c r="FV101" s="1"/>
      <c r="FW101" s="42"/>
      <c r="FX101" s="43"/>
      <c r="FY101" s="129"/>
      <c r="FZ101" s="45" t="s">
        <v>91</v>
      </c>
      <c r="GA101" s="63" t="s">
        <v>81</v>
      </c>
      <c r="GB101" s="6" t="s">
        <v>24</v>
      </c>
      <c r="GC101" s="44">
        <v>6</v>
      </c>
      <c r="GD101" s="74"/>
      <c r="GE101" s="75">
        <v>5</v>
      </c>
      <c r="GF101" s="49">
        <v>6</v>
      </c>
      <c r="GG101" s="85">
        <v>64</v>
      </c>
      <c r="GH101" s="65"/>
      <c r="GI101" s="89" t="s">
        <v>105</v>
      </c>
      <c r="GJ101" s="83"/>
      <c r="GK101" s="2"/>
      <c r="GL101" s="84">
        <f>GM100+1</f>
        <v>44032</v>
      </c>
      <c r="GM101" s="78">
        <f>GL101+1</f>
        <v>44033</v>
      </c>
      <c r="GN101" s="79">
        <v>1</v>
      </c>
      <c r="GO101" s="80"/>
      <c r="GP101" s="1"/>
      <c r="GQ101" s="1"/>
      <c r="GR101" s="1"/>
      <c r="GS101" s="1"/>
      <c r="GT101" s="1"/>
      <c r="GU101" s="1"/>
      <c r="GV101" s="1"/>
      <c r="GW101" s="1"/>
      <c r="GX101" s="1"/>
      <c r="GY101" s="180" t="s">
        <v>113</v>
      </c>
      <c r="GZ101" s="1"/>
      <c r="HA101" s="42"/>
      <c r="HB101" s="43"/>
      <c r="HC101" s="129"/>
      <c r="HD101" s="45" t="s">
        <v>91</v>
      </c>
      <c r="HE101" s="88" t="s">
        <v>82</v>
      </c>
      <c r="HF101" s="6" t="s">
        <v>8</v>
      </c>
      <c r="HG101" s="44">
        <v>9</v>
      </c>
      <c r="HH101" s="74">
        <v>17</v>
      </c>
      <c r="HI101" s="73"/>
      <c r="HJ101" s="49">
        <v>3</v>
      </c>
      <c r="HK101" s="85"/>
      <c r="HL101" s="65"/>
      <c r="HM101" s="89" t="s">
        <v>102</v>
      </c>
      <c r="HN101" s="2"/>
      <c r="HO101" s="84">
        <f>HP100+1</f>
        <v>44136</v>
      </c>
      <c r="HP101" s="78">
        <f>HO101+1</f>
        <v>44137</v>
      </c>
      <c r="HQ101" s="79"/>
      <c r="HR101" s="80">
        <v>1</v>
      </c>
      <c r="HS101" s="91"/>
      <c r="HT101" s="1"/>
      <c r="HU101" s="183" t="s">
        <v>114</v>
      </c>
      <c r="HV101" s="1"/>
      <c r="HW101" s="1"/>
      <c r="HX101" s="1"/>
      <c r="HY101" s="1"/>
      <c r="HZ101" s="1"/>
      <c r="IA101" s="1"/>
      <c r="IB101" s="1"/>
      <c r="IC101" s="180" t="s">
        <v>113</v>
      </c>
      <c r="ID101" s="1"/>
      <c r="IE101" s="42"/>
      <c r="IF101" s="43"/>
      <c r="IG101" s="129"/>
      <c r="IH101" s="45" t="s">
        <v>91</v>
      </c>
      <c r="II101" s="63" t="s">
        <v>81</v>
      </c>
      <c r="IJ101" s="6" t="s">
        <v>1</v>
      </c>
      <c r="IK101" s="44">
        <v>8</v>
      </c>
      <c r="IL101" s="74"/>
      <c r="IM101" s="694"/>
      <c r="IN101" s="704"/>
      <c r="IO101" s="49">
        <v>6</v>
      </c>
      <c r="IP101" s="85">
        <v>6</v>
      </c>
      <c r="IQ101" s="65"/>
      <c r="IR101" s="90"/>
      <c r="IS101" s="2"/>
      <c r="IT101" s="84">
        <f t="shared" si="1"/>
        <v>44457</v>
      </c>
      <c r="IU101" s="78">
        <f t="shared" si="6"/>
        <v>44458</v>
      </c>
      <c r="IV101" s="79">
        <v>1</v>
      </c>
      <c r="IW101" s="80"/>
      <c r="IX101" s="91"/>
      <c r="IY101" s="1"/>
      <c r="IZ101" s="183" t="s">
        <v>114</v>
      </c>
      <c r="JA101" s="1"/>
      <c r="JB101" s="1"/>
      <c r="JC101" s="1"/>
      <c r="JD101" s="1"/>
      <c r="JE101" s="1"/>
      <c r="JF101" s="1"/>
      <c r="JG101" s="1"/>
      <c r="JH101" s="180" t="s">
        <v>113</v>
      </c>
      <c r="JI101" s="1"/>
      <c r="JJ101" s="42"/>
      <c r="JK101" s="43"/>
      <c r="JL101" s="129"/>
      <c r="JM101" s="45" t="s">
        <v>91</v>
      </c>
      <c r="JN101" s="63" t="s">
        <v>81</v>
      </c>
      <c r="JO101" s="6" t="s">
        <v>24</v>
      </c>
      <c r="JP101" s="44">
        <v>9</v>
      </c>
      <c r="JQ101" s="74"/>
      <c r="JR101" s="694">
        <v>187</v>
      </c>
      <c r="JS101" s="698"/>
      <c r="JT101" s="49">
        <v>4</v>
      </c>
      <c r="JU101" s="85">
        <v>9</v>
      </c>
      <c r="JV101" s="702"/>
      <c r="JW101" s="90"/>
      <c r="JX101" s="2"/>
      <c r="JY101" s="84">
        <f t="shared" si="2"/>
        <v>44636</v>
      </c>
      <c r="JZ101" s="78">
        <f t="shared" si="7"/>
        <v>44637</v>
      </c>
      <c r="KA101" s="79">
        <v>1</v>
      </c>
      <c r="KB101" s="80"/>
      <c r="KC101" s="91"/>
      <c r="KD101" s="1"/>
      <c r="KE101" s="183" t="s">
        <v>114</v>
      </c>
      <c r="KF101" s="1"/>
      <c r="KG101" s="1"/>
      <c r="KH101" s="1"/>
      <c r="KK101" s="1"/>
      <c r="KL101" s="1"/>
      <c r="KM101" s="180" t="s">
        <v>113</v>
      </c>
      <c r="KN101" s="1"/>
      <c r="KO101" s="42"/>
      <c r="KP101" s="43"/>
      <c r="KQ101" s="129"/>
      <c r="KR101" s="45" t="s">
        <v>91</v>
      </c>
      <c r="KS101" s="706"/>
      <c r="KT101" s="118" t="s">
        <v>40</v>
      </c>
      <c r="KU101" s="707"/>
      <c r="KV101" s="708"/>
      <c r="KW101" s="709"/>
      <c r="KX101" s="710"/>
      <c r="KY101" s="711"/>
      <c r="KZ101" s="712"/>
      <c r="LA101" s="713"/>
      <c r="LB101" s="125"/>
      <c r="LC101" s="124"/>
      <c r="LD101" s="125"/>
      <c r="LE101" s="125"/>
      <c r="LF101" s="186"/>
      <c r="LG101" s="741"/>
      <c r="LH101" s="91"/>
      <c r="LI101" s="1"/>
      <c r="LJ101" s="183" t="s">
        <v>114</v>
      </c>
      <c r="LK101" s="1"/>
      <c r="LL101" s="1"/>
      <c r="LM101" s="1"/>
      <c r="LP101" s="1"/>
      <c r="LQ101" s="1"/>
      <c r="LR101" s="180" t="s">
        <v>113</v>
      </c>
      <c r="LS101" s="1"/>
      <c r="LT101" s="42"/>
      <c r="LU101" s="43"/>
      <c r="LV101" s="129"/>
      <c r="LW101" s="45" t="s">
        <v>91</v>
      </c>
      <c r="LX101" s="63" t="s">
        <v>81</v>
      </c>
      <c r="LY101" s="6" t="s">
        <v>27</v>
      </c>
      <c r="LZ101" s="44">
        <v>5</v>
      </c>
      <c r="MA101" s="74"/>
      <c r="MB101" s="694">
        <v>288</v>
      </c>
      <c r="MC101" s="698"/>
      <c r="MD101" s="49">
        <v>6</v>
      </c>
      <c r="ME101" s="178">
        <v>2</v>
      </c>
      <c r="MF101" s="986"/>
      <c r="MG101" s="90"/>
      <c r="MH101" s="2"/>
      <c r="MI101" s="84">
        <f t="shared" si="4"/>
        <v>45148</v>
      </c>
      <c r="MJ101" s="78">
        <f t="shared" si="8"/>
        <v>45149</v>
      </c>
      <c r="MK101" s="79">
        <v>1</v>
      </c>
      <c r="ML101" s="80"/>
      <c r="MM101" s="91"/>
      <c r="MN101" s="1"/>
      <c r="MO101" s="183" t="s">
        <v>114</v>
      </c>
      <c r="MP101" s="1"/>
      <c r="MQ101" s="1"/>
      <c r="MR101" s="1"/>
      <c r="MS101" s="987"/>
      <c r="MU101" s="1"/>
      <c r="MV101" s="1"/>
      <c r="MW101" s="180" t="s">
        <v>113</v>
      </c>
      <c r="MX101" s="1"/>
      <c r="MY101" s="42"/>
      <c r="MZ101" s="43"/>
      <c r="NA101" s="129"/>
      <c r="NB101" s="45" t="s">
        <v>91</v>
      </c>
      <c r="NC101" s="127"/>
      <c r="ND101" s="6"/>
      <c r="NE101" s="44"/>
      <c r="NF101" s="74"/>
      <c r="NG101" s="694"/>
      <c r="NH101" s="698"/>
      <c r="NI101" s="49"/>
      <c r="NJ101" s="85"/>
      <c r="NK101" s="1190"/>
      <c r="NL101" s="90"/>
      <c r="NM101" s="2"/>
      <c r="NN101" s="84">
        <f t="shared" si="5"/>
        <v>44464</v>
      </c>
      <c r="NO101" s="78">
        <f t="shared" si="9"/>
        <v>44465</v>
      </c>
      <c r="NP101" s="79"/>
      <c r="NQ101" s="80"/>
      <c r="NR101" s="91"/>
      <c r="NS101" s="1"/>
      <c r="NT101" s="183" t="s">
        <v>114</v>
      </c>
      <c r="NU101" s="1"/>
      <c r="NV101" s="1"/>
      <c r="NW101" s="1"/>
    </row>
    <row r="102" spans="2:387" ht="15.75" customHeight="1">
      <c r="B102" s="184" t="s">
        <v>115</v>
      </c>
      <c r="C102" s="1"/>
      <c r="D102" s="42"/>
      <c r="E102" s="43"/>
      <c r="F102" s="129"/>
      <c r="G102" s="45" t="s">
        <v>99</v>
      </c>
      <c r="H102" s="706"/>
      <c r="I102" s="118" t="s">
        <v>40</v>
      </c>
      <c r="J102" s="707"/>
      <c r="K102" s="708"/>
      <c r="L102" s="709"/>
      <c r="M102" s="710"/>
      <c r="N102" s="711"/>
      <c r="O102" s="712"/>
      <c r="P102" s="713"/>
      <c r="Q102" s="125"/>
      <c r="R102" s="124"/>
      <c r="S102" s="125"/>
      <c r="T102" s="125"/>
      <c r="U102" s="1008"/>
      <c r="V102" s="741"/>
      <c r="W102" s="91"/>
      <c r="X102" s="1"/>
      <c r="Y102" s="1"/>
      <c r="Z102" s="1"/>
      <c r="AA102" s="1"/>
      <c r="AB102" s="1"/>
      <c r="AC102" s="1"/>
      <c r="AD102" s="1"/>
      <c r="AE102" s="1"/>
      <c r="AF102" s="184" t="s">
        <v>115</v>
      </c>
      <c r="AG102" s="1"/>
      <c r="AH102" s="42"/>
      <c r="AI102" s="43"/>
      <c r="AJ102" s="177"/>
      <c r="AK102" s="45" t="s">
        <v>91</v>
      </c>
      <c r="AL102" s="46" t="s">
        <v>81</v>
      </c>
      <c r="AM102" s="6" t="s">
        <v>9</v>
      </c>
      <c r="AN102" s="44">
        <v>10</v>
      </c>
      <c r="AO102" s="74"/>
      <c r="AP102" s="75">
        <v>10</v>
      </c>
      <c r="AQ102" s="49">
        <v>9</v>
      </c>
      <c r="AR102" s="76">
        <v>12</v>
      </c>
      <c r="AS102" s="2"/>
      <c r="AT102" s="76"/>
      <c r="AU102" s="77"/>
      <c r="AV102" s="2"/>
      <c r="AW102" s="78">
        <v>43624</v>
      </c>
      <c r="AX102" s="79">
        <v>1</v>
      </c>
      <c r="AY102" s="80"/>
      <c r="AZ102" s="1"/>
      <c r="BA102" s="1"/>
      <c r="BB102" s="1"/>
      <c r="BC102" s="1"/>
      <c r="BD102" s="1"/>
      <c r="BE102" s="1"/>
      <c r="BF102" s="1"/>
      <c r="BG102" s="1"/>
      <c r="BH102" s="184" t="s">
        <v>115</v>
      </c>
      <c r="BI102" s="1"/>
      <c r="BJ102" s="42"/>
      <c r="BK102" s="43"/>
      <c r="BL102" s="129"/>
      <c r="BM102" s="45" t="s">
        <v>99</v>
      </c>
      <c r="BN102" s="46" t="s">
        <v>81</v>
      </c>
      <c r="BO102" s="6" t="s">
        <v>1</v>
      </c>
      <c r="BP102" s="44">
        <v>7</v>
      </c>
      <c r="BQ102" s="74"/>
      <c r="BR102" s="75">
        <v>4</v>
      </c>
      <c r="BS102" s="49">
        <v>2</v>
      </c>
      <c r="BT102" s="130">
        <v>35</v>
      </c>
      <c r="BU102" s="2"/>
      <c r="BV102" s="82" t="s">
        <v>101</v>
      </c>
      <c r="BW102" s="83"/>
      <c r="BX102" s="2"/>
      <c r="BY102" s="84">
        <f t="shared" ref="BY102:BY106" si="11">BY101+2</f>
        <v>43677</v>
      </c>
      <c r="BZ102" s="78">
        <f t="shared" si="10"/>
        <v>43678</v>
      </c>
      <c r="CA102" s="79">
        <v>1</v>
      </c>
      <c r="CB102" s="80"/>
      <c r="CC102" s="1"/>
      <c r="CD102" s="1"/>
      <c r="CE102" s="1"/>
      <c r="CF102" s="1"/>
      <c r="CG102" s="1"/>
      <c r="CH102" s="1"/>
      <c r="CJ102" s="1"/>
      <c r="CK102" s="184" t="s">
        <v>115</v>
      </c>
      <c r="CL102" s="1"/>
      <c r="CM102" s="42"/>
      <c r="CN102" s="43"/>
      <c r="CO102" s="129"/>
      <c r="CP102" s="45" t="s">
        <v>99</v>
      </c>
      <c r="CQ102" s="118" t="s">
        <v>40</v>
      </c>
      <c r="CR102" s="118" t="s">
        <v>40</v>
      </c>
      <c r="CS102" s="118" t="s">
        <v>40</v>
      </c>
      <c r="CT102" s="118" t="s">
        <v>40</v>
      </c>
      <c r="CU102" s="118" t="s">
        <v>40</v>
      </c>
      <c r="CV102" s="118" t="s">
        <v>40</v>
      </c>
      <c r="CW102" s="118" t="s">
        <v>40</v>
      </c>
      <c r="CX102" s="118" t="s">
        <v>40</v>
      </c>
      <c r="CY102" s="118" t="s">
        <v>40</v>
      </c>
      <c r="CZ102" s="118" t="s">
        <v>40</v>
      </c>
      <c r="DA102" s="118" t="s">
        <v>40</v>
      </c>
      <c r="DB102" s="118" t="s">
        <v>40</v>
      </c>
      <c r="DC102" s="118" t="s">
        <v>40</v>
      </c>
      <c r="DD102" s="1136" t="s">
        <v>40</v>
      </c>
      <c r="DE102" s="1137" t="s">
        <v>40</v>
      </c>
      <c r="DF102" s="1"/>
      <c r="DG102" s="1"/>
      <c r="DH102" s="1"/>
      <c r="DI102" s="1"/>
      <c r="DJ102" s="1"/>
      <c r="DK102" s="1"/>
      <c r="DL102" s="1"/>
      <c r="DM102" s="1"/>
      <c r="DN102" s="184" t="s">
        <v>115</v>
      </c>
      <c r="DO102" s="1"/>
      <c r="DP102" s="42"/>
      <c r="DQ102" s="43"/>
      <c r="DR102" s="129"/>
      <c r="DS102" s="45" t="s">
        <v>99</v>
      </c>
      <c r="DT102" s="63" t="s">
        <v>81</v>
      </c>
      <c r="DU102" s="6" t="s">
        <v>7</v>
      </c>
      <c r="DV102" s="44">
        <v>4</v>
      </c>
      <c r="DW102" s="74"/>
      <c r="DX102" s="75">
        <v>6</v>
      </c>
      <c r="DY102" s="49">
        <v>6</v>
      </c>
      <c r="DZ102" s="85">
        <v>12</v>
      </c>
      <c r="EA102" s="65"/>
      <c r="EB102" s="87"/>
      <c r="EC102" s="83"/>
      <c r="ED102" s="2"/>
      <c r="EE102" s="84">
        <f t="shared" si="0"/>
        <v>43871</v>
      </c>
      <c r="EF102" s="78">
        <f>EE102+1</f>
        <v>43872</v>
      </c>
      <c r="EG102" s="79">
        <v>1</v>
      </c>
      <c r="EH102" s="80"/>
      <c r="EI102" s="1"/>
      <c r="EJ102" s="1"/>
      <c r="EK102" s="1"/>
      <c r="EL102" s="1"/>
      <c r="EM102" s="1"/>
      <c r="EN102" s="1"/>
      <c r="EO102" s="1"/>
      <c r="EP102" s="1"/>
      <c r="EQ102" s="184" t="s">
        <v>115</v>
      </c>
      <c r="ER102" s="1"/>
      <c r="ES102" s="42"/>
      <c r="ET102" s="43"/>
      <c r="EU102" s="129"/>
      <c r="EV102" s="45" t="s">
        <v>99</v>
      </c>
      <c r="EW102" s="117"/>
      <c r="EX102" s="118" t="s">
        <v>40</v>
      </c>
      <c r="EY102" s="119"/>
      <c r="EZ102" s="120"/>
      <c r="FA102" s="121"/>
      <c r="FB102" s="122"/>
      <c r="FC102" s="123"/>
      <c r="FD102" s="124"/>
      <c r="FE102" s="120"/>
      <c r="FF102" s="124"/>
      <c r="FG102" s="2"/>
      <c r="FH102" s="125"/>
      <c r="FI102" s="126"/>
      <c r="FJ102" s="1115"/>
      <c r="FK102" s="126"/>
      <c r="FL102" s="1"/>
      <c r="FM102" s="1"/>
      <c r="FN102" s="1"/>
      <c r="FO102" s="1"/>
      <c r="FP102" s="1"/>
      <c r="FQ102" s="1"/>
      <c r="FR102" s="1"/>
      <c r="FS102" s="1"/>
      <c r="FT102" s="1"/>
      <c r="FU102" s="184" t="s">
        <v>115</v>
      </c>
      <c r="FV102" s="1"/>
      <c r="FW102" s="42"/>
      <c r="FX102" s="43"/>
      <c r="FY102" s="129"/>
      <c r="FZ102" s="45" t="s">
        <v>99</v>
      </c>
      <c r="GA102" s="88" t="s">
        <v>82</v>
      </c>
      <c r="GB102" s="6" t="s">
        <v>4</v>
      </c>
      <c r="GC102" s="44">
        <v>2</v>
      </c>
      <c r="GD102" s="74"/>
      <c r="GE102" s="75">
        <v>2</v>
      </c>
      <c r="GF102" s="49">
        <v>3</v>
      </c>
      <c r="GG102" s="85"/>
      <c r="GH102" s="65"/>
      <c r="GI102" s="89" t="s">
        <v>102</v>
      </c>
      <c r="GJ102" s="83"/>
      <c r="GK102" s="2"/>
      <c r="GL102" s="84">
        <f>GM101+1</f>
        <v>44034</v>
      </c>
      <c r="GM102" s="78">
        <v>44034</v>
      </c>
      <c r="GN102" s="79"/>
      <c r="GO102" s="80">
        <v>1</v>
      </c>
      <c r="GP102" s="1"/>
      <c r="GQ102" s="1"/>
      <c r="GR102" s="1"/>
      <c r="GS102" s="1"/>
      <c r="GT102" s="1"/>
      <c r="GU102" s="1"/>
      <c r="GV102" s="1"/>
      <c r="GW102" s="1"/>
      <c r="GX102" s="1"/>
      <c r="GY102" s="184" t="s">
        <v>115</v>
      </c>
      <c r="GZ102" s="1"/>
      <c r="HA102" s="42"/>
      <c r="HB102" s="43"/>
      <c r="HC102" s="129"/>
      <c r="HD102" s="45" t="s">
        <v>99</v>
      </c>
      <c r="HE102" s="117"/>
      <c r="HF102" s="118" t="s">
        <v>40</v>
      </c>
      <c r="HG102" s="119"/>
      <c r="HH102" s="120"/>
      <c r="HI102" s="121"/>
      <c r="HJ102" s="122"/>
      <c r="HK102" s="123"/>
      <c r="HL102" s="124"/>
      <c r="HM102" s="125"/>
      <c r="HN102" s="124"/>
      <c r="HO102" s="125"/>
      <c r="HP102" s="125"/>
      <c r="HQ102" s="186"/>
      <c r="HR102" s="126"/>
      <c r="HS102" s="91"/>
      <c r="HT102" s="1"/>
      <c r="HU102" s="1264">
        <f>SUM(HS94:HS163)</f>
        <v>2</v>
      </c>
      <c r="HV102" s="1"/>
      <c r="HW102" s="1"/>
      <c r="HX102" s="1"/>
      <c r="HY102" s="1"/>
      <c r="HZ102" s="1"/>
      <c r="IA102" s="1"/>
      <c r="IB102" s="1"/>
      <c r="IC102" s="184" t="s">
        <v>115</v>
      </c>
      <c r="ID102" s="1"/>
      <c r="IE102" s="42"/>
      <c r="IF102" s="43"/>
      <c r="IG102" s="129"/>
      <c r="IH102" s="45" t="s">
        <v>99</v>
      </c>
      <c r="II102" s="63" t="s">
        <v>81</v>
      </c>
      <c r="IJ102" s="6" t="s">
        <v>4</v>
      </c>
      <c r="IK102" s="44">
        <v>5</v>
      </c>
      <c r="IL102" s="74"/>
      <c r="IM102" s="694"/>
      <c r="IN102" s="704"/>
      <c r="IO102" s="49">
        <v>6</v>
      </c>
      <c r="IP102" s="85">
        <v>12</v>
      </c>
      <c r="IQ102" s="65"/>
      <c r="IR102" s="90"/>
      <c r="IS102" s="2"/>
      <c r="IT102" s="84">
        <v>44461</v>
      </c>
      <c r="IU102" s="78">
        <f t="shared" si="6"/>
        <v>44462</v>
      </c>
      <c r="IV102" s="79">
        <v>1</v>
      </c>
      <c r="IW102" s="80"/>
      <c r="IX102" s="91"/>
      <c r="IY102" s="1"/>
      <c r="IZ102" s="1264">
        <f>SUM(IX94:IX163)</f>
        <v>0</v>
      </c>
      <c r="JA102" s="1"/>
      <c r="JB102" s="1"/>
      <c r="JC102" s="1"/>
      <c r="JD102" s="1"/>
      <c r="JE102" s="1"/>
      <c r="JF102" s="1"/>
      <c r="JG102" s="1"/>
      <c r="JH102" s="184" t="s">
        <v>115</v>
      </c>
      <c r="JI102" s="1"/>
      <c r="JJ102" s="42"/>
      <c r="JK102" s="43"/>
      <c r="JL102" s="129"/>
      <c r="JM102" s="45" t="s">
        <v>99</v>
      </c>
      <c r="JN102" s="63" t="s">
        <v>81</v>
      </c>
      <c r="JO102" s="6" t="s">
        <v>29</v>
      </c>
      <c r="JP102" s="44">
        <v>12</v>
      </c>
      <c r="JQ102" s="74"/>
      <c r="JR102" s="694"/>
      <c r="JS102" s="698"/>
      <c r="JT102" s="49">
        <v>3</v>
      </c>
      <c r="JU102" s="85">
        <v>9</v>
      </c>
      <c r="JV102" s="702">
        <v>6</v>
      </c>
      <c r="JW102" s="90"/>
      <c r="JX102" s="2"/>
      <c r="JY102" s="84">
        <f t="shared" si="2"/>
        <v>44638</v>
      </c>
      <c r="JZ102" s="78">
        <f t="shared" si="7"/>
        <v>44639</v>
      </c>
      <c r="KA102" s="79">
        <v>1</v>
      </c>
      <c r="KB102" s="80"/>
      <c r="KC102" s="91"/>
      <c r="KD102" s="1"/>
      <c r="KE102" s="1264">
        <f>SUM(KC94:KC163)</f>
        <v>6</v>
      </c>
      <c r="KF102" s="1"/>
      <c r="KG102" s="1"/>
      <c r="KH102" s="1"/>
      <c r="KK102" s="1"/>
      <c r="KL102" s="1"/>
      <c r="KM102" s="184" t="s">
        <v>115</v>
      </c>
      <c r="KN102" s="1"/>
      <c r="KO102" s="42"/>
      <c r="KP102" s="43"/>
      <c r="KQ102" s="129"/>
      <c r="KR102" s="45" t="s">
        <v>99</v>
      </c>
      <c r="KS102" s="706"/>
      <c r="KT102" s="118" t="s">
        <v>40</v>
      </c>
      <c r="KU102" s="707"/>
      <c r="KV102" s="708"/>
      <c r="KW102" s="709"/>
      <c r="KX102" s="710"/>
      <c r="KY102" s="711"/>
      <c r="KZ102" s="712"/>
      <c r="LA102" s="713"/>
      <c r="LB102" s="125"/>
      <c r="LC102" s="124"/>
      <c r="LD102" s="125"/>
      <c r="LE102" s="125"/>
      <c r="LF102" s="186"/>
      <c r="LG102" s="741"/>
      <c r="LH102" s="91"/>
      <c r="LI102" s="1"/>
      <c r="LJ102" s="1264">
        <f>SUM(LH94:LH163)</f>
        <v>1</v>
      </c>
      <c r="LK102" s="1"/>
      <c r="LL102" s="1"/>
      <c r="LM102" s="1"/>
      <c r="LP102" s="1"/>
      <c r="LQ102" s="1"/>
      <c r="LR102" s="184" t="s">
        <v>115</v>
      </c>
      <c r="LS102" s="1"/>
      <c r="LT102" s="42"/>
      <c r="LU102" s="43"/>
      <c r="LV102" s="129"/>
      <c r="LW102" s="45" t="s">
        <v>99</v>
      </c>
      <c r="LX102" s="6"/>
      <c r="LY102" s="6" t="s">
        <v>21</v>
      </c>
      <c r="LZ102" s="44">
        <v>17</v>
      </c>
      <c r="MA102" s="74"/>
      <c r="MB102" s="694">
        <v>117</v>
      </c>
      <c r="MC102" s="698"/>
      <c r="MD102" s="49">
        <v>3</v>
      </c>
      <c r="ME102" s="85"/>
      <c r="MF102" s="986"/>
      <c r="MG102" s="90"/>
      <c r="MH102" s="2"/>
      <c r="MI102" s="84">
        <f t="shared" si="4"/>
        <v>45150</v>
      </c>
      <c r="MJ102" s="78">
        <f t="shared" si="8"/>
        <v>45151</v>
      </c>
      <c r="MK102" s="79"/>
      <c r="ML102" s="80"/>
      <c r="MM102" s="91"/>
      <c r="MN102" s="1"/>
      <c r="MO102" s="1264">
        <f>SUM(MM94:MM163)</f>
        <v>0</v>
      </c>
      <c r="MP102" s="1"/>
      <c r="MQ102" s="1"/>
      <c r="MR102" s="1"/>
      <c r="MS102" s="987"/>
      <c r="MU102" s="1"/>
      <c r="MV102" s="1"/>
      <c r="MW102" s="184" t="s">
        <v>115</v>
      </c>
      <c r="MX102" s="1"/>
      <c r="MY102" s="42"/>
      <c r="MZ102" s="43"/>
      <c r="NA102" s="129"/>
      <c r="NB102" s="45" t="s">
        <v>99</v>
      </c>
      <c r="NC102" s="6"/>
      <c r="ND102" s="6"/>
      <c r="NE102" s="44"/>
      <c r="NF102" s="74"/>
      <c r="NG102" s="694"/>
      <c r="NH102" s="698"/>
      <c r="NI102" s="49"/>
      <c r="NJ102" s="85"/>
      <c r="NK102" s="1190"/>
      <c r="NL102" s="90"/>
      <c r="NM102" s="2"/>
      <c r="NN102" s="84">
        <f t="shared" si="5"/>
        <v>44466</v>
      </c>
      <c r="NO102" s="78">
        <f t="shared" si="9"/>
        <v>44467</v>
      </c>
      <c r="NP102" s="79"/>
      <c r="NQ102" s="80"/>
      <c r="NR102" s="91"/>
      <c r="NS102" s="1"/>
      <c r="NT102" s="1264">
        <f>SUM(NR94:NR163)</f>
        <v>0</v>
      </c>
      <c r="NU102" s="1"/>
      <c r="NV102" s="1"/>
      <c r="NW102" s="1"/>
    </row>
    <row r="103" spans="2:387" ht="15.75" customHeight="1">
      <c r="B103" s="187" t="s">
        <v>116</v>
      </c>
      <c r="C103" s="1"/>
      <c r="D103" s="97"/>
      <c r="E103" s="98"/>
      <c r="F103" s="132"/>
      <c r="G103" s="100" t="s">
        <v>104</v>
      </c>
      <c r="H103" s="714"/>
      <c r="I103" s="722" t="s">
        <v>40</v>
      </c>
      <c r="J103" s="715"/>
      <c r="K103" s="716"/>
      <c r="L103" s="717"/>
      <c r="M103" s="718"/>
      <c r="N103" s="719"/>
      <c r="O103" s="720"/>
      <c r="P103" s="721"/>
      <c r="Q103" s="142"/>
      <c r="R103" s="141"/>
      <c r="S103" s="142"/>
      <c r="T103" s="142"/>
      <c r="U103" s="1009"/>
      <c r="V103" s="742"/>
      <c r="W103" s="145"/>
      <c r="X103" s="1"/>
      <c r="Y103" s="1"/>
      <c r="Z103" s="1"/>
      <c r="AA103" s="1"/>
      <c r="AB103" s="1"/>
      <c r="AC103" s="1"/>
      <c r="AD103" s="1"/>
      <c r="AE103" s="1"/>
      <c r="AF103" s="187" t="s">
        <v>116</v>
      </c>
      <c r="AG103" s="1"/>
      <c r="AH103" s="42"/>
      <c r="AI103" s="43"/>
      <c r="AJ103" s="177"/>
      <c r="AK103" s="45" t="s">
        <v>99</v>
      </c>
      <c r="AL103" s="46" t="s">
        <v>81</v>
      </c>
      <c r="AM103" s="6" t="s">
        <v>4</v>
      </c>
      <c r="AN103" s="44">
        <v>3</v>
      </c>
      <c r="AO103" s="74"/>
      <c r="AP103" s="75">
        <v>8</v>
      </c>
      <c r="AQ103" s="49">
        <v>9</v>
      </c>
      <c r="AR103" s="76">
        <v>6</v>
      </c>
      <c r="AS103" s="185">
        <v>34</v>
      </c>
      <c r="AT103" s="76"/>
      <c r="AU103" s="77"/>
      <c r="AV103" s="2"/>
      <c r="AW103" s="78">
        <v>43627</v>
      </c>
      <c r="AX103" s="79">
        <v>1</v>
      </c>
      <c r="AY103" s="80"/>
      <c r="AZ103" s="1"/>
      <c r="BA103" s="1"/>
      <c r="BB103" s="1"/>
      <c r="BC103" s="1"/>
      <c r="BD103" s="1"/>
      <c r="BE103" s="1"/>
      <c r="BF103" s="1"/>
      <c r="BG103" s="1"/>
      <c r="BH103" s="187" t="s">
        <v>116</v>
      </c>
      <c r="BI103" s="1"/>
      <c r="BJ103" s="97"/>
      <c r="BK103" s="98">
        <v>1000</v>
      </c>
      <c r="BL103" s="132"/>
      <c r="BM103" s="100" t="s">
        <v>104</v>
      </c>
      <c r="BN103" s="660" t="s">
        <v>81</v>
      </c>
      <c r="BO103" s="7" t="s">
        <v>4</v>
      </c>
      <c r="BP103" s="101">
        <v>1</v>
      </c>
      <c r="BQ103" s="102"/>
      <c r="BR103" s="103">
        <v>3</v>
      </c>
      <c r="BS103" s="104">
        <v>6</v>
      </c>
      <c r="BT103" s="105">
        <v>6</v>
      </c>
      <c r="BU103" s="106"/>
      <c r="BV103" s="105"/>
      <c r="BW103" s="131"/>
      <c r="BX103" s="106"/>
      <c r="BY103" s="115">
        <f t="shared" si="11"/>
        <v>43679</v>
      </c>
      <c r="BZ103" s="109">
        <f t="shared" si="10"/>
        <v>43680</v>
      </c>
      <c r="CA103" s="671">
        <v>1</v>
      </c>
      <c r="CB103" s="1118"/>
      <c r="CC103" s="1"/>
      <c r="CD103" s="1"/>
      <c r="CE103" s="1"/>
      <c r="CF103" s="1"/>
      <c r="CG103" s="1"/>
      <c r="CH103" s="1"/>
      <c r="CJ103" s="1"/>
      <c r="CK103" s="187" t="s">
        <v>116</v>
      </c>
      <c r="CL103" s="1"/>
      <c r="CM103" s="97"/>
      <c r="CN103" s="98">
        <v>90</v>
      </c>
      <c r="CO103" s="132"/>
      <c r="CP103" s="100" t="s">
        <v>104</v>
      </c>
      <c r="CQ103" s="1139" t="s">
        <v>40</v>
      </c>
      <c r="CR103" s="1139" t="s">
        <v>40</v>
      </c>
      <c r="CS103" s="1139" t="s">
        <v>40</v>
      </c>
      <c r="CT103" s="1139" t="s">
        <v>40</v>
      </c>
      <c r="CU103" s="1139" t="s">
        <v>40</v>
      </c>
      <c r="CV103" s="1139" t="s">
        <v>40</v>
      </c>
      <c r="CW103" s="1139" t="s">
        <v>40</v>
      </c>
      <c r="CX103" s="1139" t="s">
        <v>40</v>
      </c>
      <c r="CY103" s="1139" t="s">
        <v>40</v>
      </c>
      <c r="CZ103" s="1139" t="s">
        <v>40</v>
      </c>
      <c r="DA103" s="1139" t="s">
        <v>40</v>
      </c>
      <c r="DB103" s="1139" t="s">
        <v>40</v>
      </c>
      <c r="DC103" s="1139" t="s">
        <v>40</v>
      </c>
      <c r="DD103" s="1140" t="s">
        <v>40</v>
      </c>
      <c r="DE103" s="1141" t="s">
        <v>40</v>
      </c>
      <c r="DF103" s="1"/>
      <c r="DG103" s="1"/>
      <c r="DH103" s="1"/>
      <c r="DI103" s="1"/>
      <c r="DJ103" s="1"/>
      <c r="DK103" s="1"/>
      <c r="DL103" s="1"/>
      <c r="DM103" s="1"/>
      <c r="DN103" s="187" t="s">
        <v>116</v>
      </c>
      <c r="DO103" s="1"/>
      <c r="DP103" s="97"/>
      <c r="DQ103" s="98">
        <v>600</v>
      </c>
      <c r="DR103" s="132"/>
      <c r="DS103" s="100" t="s">
        <v>104</v>
      </c>
      <c r="DT103" s="88" t="s">
        <v>82</v>
      </c>
      <c r="DU103" s="7" t="s">
        <v>8</v>
      </c>
      <c r="DV103" s="101">
        <v>10</v>
      </c>
      <c r="DW103" s="102"/>
      <c r="DX103" s="103">
        <v>2</v>
      </c>
      <c r="DY103" s="104">
        <v>2</v>
      </c>
      <c r="DZ103" s="112">
        <v>6</v>
      </c>
      <c r="EA103" s="113"/>
      <c r="EB103" s="89" t="s">
        <v>102</v>
      </c>
      <c r="EC103" s="131"/>
      <c r="ED103" s="106"/>
      <c r="EE103" s="115">
        <f t="shared" si="0"/>
        <v>43873</v>
      </c>
      <c r="EF103" s="109">
        <v>43873</v>
      </c>
      <c r="EG103" s="671"/>
      <c r="EH103" s="1118">
        <v>1</v>
      </c>
      <c r="EI103" s="1"/>
      <c r="EJ103" s="1"/>
      <c r="EK103" s="1"/>
      <c r="EL103" s="1"/>
      <c r="EM103" s="1"/>
      <c r="EN103" s="1"/>
      <c r="EO103" s="1"/>
      <c r="EP103" s="1"/>
      <c r="EQ103" s="187" t="s">
        <v>116</v>
      </c>
      <c r="ER103" s="1"/>
      <c r="ES103" s="97"/>
      <c r="ET103" s="98">
        <v>180</v>
      </c>
      <c r="EU103" s="132"/>
      <c r="EV103" s="100" t="s">
        <v>104</v>
      </c>
      <c r="EW103" s="134"/>
      <c r="EX103" s="135" t="s">
        <v>40</v>
      </c>
      <c r="EY103" s="136"/>
      <c r="EZ103" s="137"/>
      <c r="FA103" s="138"/>
      <c r="FB103" s="139"/>
      <c r="FC103" s="140"/>
      <c r="FD103" s="141"/>
      <c r="FE103" s="137"/>
      <c r="FF103" s="141"/>
      <c r="FG103" s="106"/>
      <c r="FH103" s="142"/>
      <c r="FI103" s="143"/>
      <c r="FJ103" s="1116"/>
      <c r="FK103" s="143"/>
      <c r="FL103" s="1"/>
      <c r="FM103" s="1"/>
      <c r="FN103" s="1"/>
      <c r="FO103" s="1"/>
      <c r="FP103" s="1"/>
      <c r="FQ103" s="1"/>
      <c r="FR103" s="1"/>
      <c r="FS103" s="1"/>
      <c r="FT103" s="1"/>
      <c r="FU103" s="187" t="s">
        <v>116</v>
      </c>
      <c r="FV103" s="1"/>
      <c r="FW103" s="97"/>
      <c r="FX103" s="98">
        <v>360</v>
      </c>
      <c r="FY103" s="132"/>
      <c r="FZ103" s="100" t="s">
        <v>104</v>
      </c>
      <c r="GA103" s="134"/>
      <c r="GB103" s="135" t="s">
        <v>40</v>
      </c>
      <c r="GC103" s="136"/>
      <c r="GD103" s="137"/>
      <c r="GE103" s="138"/>
      <c r="GF103" s="139"/>
      <c r="GG103" s="140"/>
      <c r="GH103" s="141"/>
      <c r="GI103" s="137"/>
      <c r="GJ103" s="141"/>
      <c r="GK103" s="106"/>
      <c r="GL103" s="142"/>
      <c r="GM103" s="143"/>
      <c r="GN103" s="1116"/>
      <c r="GO103" s="143"/>
      <c r="GP103" s="1"/>
      <c r="GQ103" s="1"/>
      <c r="GR103" s="1"/>
      <c r="GS103" s="1"/>
      <c r="GT103" s="1"/>
      <c r="GU103" s="1"/>
      <c r="GV103" s="1"/>
      <c r="GW103" s="1"/>
      <c r="GX103" s="1"/>
      <c r="GY103" s="187" t="s">
        <v>116</v>
      </c>
      <c r="GZ103" s="1"/>
      <c r="HA103" s="97"/>
      <c r="HB103" s="98">
        <v>180</v>
      </c>
      <c r="HC103" s="132"/>
      <c r="HD103" s="100" t="s">
        <v>104</v>
      </c>
      <c r="HE103" s="134"/>
      <c r="HF103" s="135" t="s">
        <v>40</v>
      </c>
      <c r="HG103" s="136"/>
      <c r="HH103" s="137"/>
      <c r="HI103" s="138"/>
      <c r="HJ103" s="139"/>
      <c r="HK103" s="140"/>
      <c r="HL103" s="141"/>
      <c r="HM103" s="142"/>
      <c r="HN103" s="141"/>
      <c r="HO103" s="142"/>
      <c r="HP103" s="142"/>
      <c r="HQ103" s="144"/>
      <c r="HR103" s="143"/>
      <c r="HS103" s="145"/>
      <c r="HT103" s="1"/>
      <c r="HU103" s="1265"/>
      <c r="HV103" s="1"/>
      <c r="HW103" s="1"/>
      <c r="HX103" s="1"/>
      <c r="HY103" s="1"/>
      <c r="HZ103" s="1"/>
      <c r="IA103" s="1"/>
      <c r="IB103" s="1"/>
      <c r="IC103" s="187" t="s">
        <v>116</v>
      </c>
      <c r="ID103" s="1"/>
      <c r="IE103" s="97"/>
      <c r="IF103" s="98">
        <v>1000</v>
      </c>
      <c r="IG103" s="132"/>
      <c r="IH103" s="100" t="s">
        <v>104</v>
      </c>
      <c r="II103" s="660" t="s">
        <v>81</v>
      </c>
      <c r="IJ103" s="7" t="s">
        <v>13</v>
      </c>
      <c r="IK103" s="101">
        <v>2</v>
      </c>
      <c r="IL103" s="102"/>
      <c r="IM103" s="695"/>
      <c r="IN103" s="705"/>
      <c r="IO103" s="104">
        <v>2</v>
      </c>
      <c r="IP103" s="234">
        <v>16</v>
      </c>
      <c r="IQ103" s="113"/>
      <c r="IR103" s="97"/>
      <c r="IS103" s="106"/>
      <c r="IT103" s="115">
        <f t="shared" si="1"/>
        <v>44463</v>
      </c>
      <c r="IU103" s="109">
        <v>44463</v>
      </c>
      <c r="IV103" s="151">
        <v>1</v>
      </c>
      <c r="IW103" s="152"/>
      <c r="IX103" s="145"/>
      <c r="IY103" s="1"/>
      <c r="IZ103" s="1265"/>
      <c r="JA103" s="1"/>
      <c r="JB103" s="1"/>
      <c r="JC103" s="1"/>
      <c r="JD103" s="1"/>
      <c r="JE103" s="1"/>
      <c r="JF103" s="1"/>
      <c r="JG103" s="1"/>
      <c r="JH103" s="187" t="s">
        <v>116</v>
      </c>
      <c r="JI103" s="1"/>
      <c r="JJ103" s="97"/>
      <c r="JK103" s="98">
        <v>1000</v>
      </c>
      <c r="JL103" s="132"/>
      <c r="JM103" s="100" t="s">
        <v>104</v>
      </c>
      <c r="JN103" s="660" t="s">
        <v>81</v>
      </c>
      <c r="JO103" s="7" t="s">
        <v>27</v>
      </c>
      <c r="JP103" s="101">
        <v>11</v>
      </c>
      <c r="JQ103" s="102"/>
      <c r="JR103" s="695"/>
      <c r="JS103" s="699"/>
      <c r="JT103" s="104">
        <v>3</v>
      </c>
      <c r="JU103" s="112">
        <v>9</v>
      </c>
      <c r="JV103" s="113">
        <v>9</v>
      </c>
      <c r="JW103" s="97"/>
      <c r="JX103" s="106"/>
      <c r="JY103" s="115">
        <f t="shared" si="2"/>
        <v>44640</v>
      </c>
      <c r="JZ103" s="109">
        <f t="shared" si="7"/>
        <v>44641</v>
      </c>
      <c r="KA103" s="151">
        <v>1</v>
      </c>
      <c r="KB103" s="152"/>
      <c r="KC103" s="145"/>
      <c r="KD103" s="1"/>
      <c r="KE103" s="1265"/>
      <c r="KF103" s="1"/>
      <c r="KG103" s="1"/>
      <c r="KH103" s="1"/>
      <c r="KK103" s="1"/>
      <c r="KL103" s="1"/>
      <c r="KM103" s="187" t="s">
        <v>116</v>
      </c>
      <c r="KN103" s="1"/>
      <c r="KO103" s="97"/>
      <c r="KP103" s="98">
        <v>50</v>
      </c>
      <c r="KQ103" s="132"/>
      <c r="KR103" s="100" t="s">
        <v>104</v>
      </c>
      <c r="KS103" s="714"/>
      <c r="KT103" s="722" t="s">
        <v>40</v>
      </c>
      <c r="KU103" s="715"/>
      <c r="KV103" s="716"/>
      <c r="KW103" s="717"/>
      <c r="KX103" s="718"/>
      <c r="KY103" s="719"/>
      <c r="KZ103" s="720"/>
      <c r="LA103" s="721"/>
      <c r="LB103" s="142"/>
      <c r="LC103" s="141"/>
      <c r="LD103" s="142"/>
      <c r="LE103" s="142"/>
      <c r="LF103" s="144"/>
      <c r="LG103" s="742"/>
      <c r="LH103" s="145"/>
      <c r="LI103" s="1"/>
      <c r="LJ103" s="1265"/>
      <c r="LK103" s="1"/>
      <c r="LL103" s="1"/>
      <c r="LM103" s="1"/>
      <c r="LP103" s="1"/>
      <c r="LQ103" s="1"/>
      <c r="LR103" s="187" t="s">
        <v>116</v>
      </c>
      <c r="LS103" s="1"/>
      <c r="LT103" s="97"/>
      <c r="LU103" s="98"/>
      <c r="LV103" s="132"/>
      <c r="LW103" s="100" t="s">
        <v>104</v>
      </c>
      <c r="LX103" s="7"/>
      <c r="LY103" s="7"/>
      <c r="LZ103" s="101"/>
      <c r="MA103" s="102"/>
      <c r="MB103" s="695"/>
      <c r="MC103" s="699"/>
      <c r="MD103" s="104"/>
      <c r="ME103" s="112"/>
      <c r="MF103" s="113"/>
      <c r="MG103" s="97"/>
      <c r="MH103" s="106"/>
      <c r="MI103" s="115">
        <f t="shared" si="4"/>
        <v>45152</v>
      </c>
      <c r="MJ103" s="109">
        <f t="shared" si="8"/>
        <v>45153</v>
      </c>
      <c r="MK103" s="151"/>
      <c r="ML103" s="152"/>
      <c r="MM103" s="145"/>
      <c r="MN103" s="1"/>
      <c r="MO103" s="1265"/>
      <c r="MP103" s="1"/>
      <c r="MQ103" s="1"/>
      <c r="MR103" s="1"/>
      <c r="MS103" s="987"/>
      <c r="MU103" s="1"/>
      <c r="MV103" s="1"/>
      <c r="MW103" s="187" t="s">
        <v>116</v>
      </c>
      <c r="MX103" s="1"/>
      <c r="MY103" s="97"/>
      <c r="MZ103" s="98"/>
      <c r="NA103" s="132"/>
      <c r="NB103" s="100" t="s">
        <v>104</v>
      </c>
      <c r="NC103" s="7"/>
      <c r="ND103" s="7"/>
      <c r="NE103" s="101"/>
      <c r="NF103" s="102"/>
      <c r="NG103" s="695"/>
      <c r="NH103" s="699"/>
      <c r="NI103" s="104"/>
      <c r="NJ103" s="112"/>
      <c r="NK103" s="113"/>
      <c r="NL103" s="97"/>
      <c r="NM103" s="106"/>
      <c r="NN103" s="115">
        <f t="shared" si="5"/>
        <v>44468</v>
      </c>
      <c r="NO103" s="109">
        <f t="shared" si="9"/>
        <v>44469</v>
      </c>
      <c r="NP103" s="151"/>
      <c r="NQ103" s="152"/>
      <c r="NR103" s="145"/>
      <c r="NS103" s="1"/>
      <c r="NT103" s="1265"/>
      <c r="NU103" s="1"/>
      <c r="NV103" s="1"/>
      <c r="NW103" s="1"/>
    </row>
    <row r="104" spans="2:387" ht="15.75" customHeight="1">
      <c r="B104" s="188" t="s">
        <v>117</v>
      </c>
      <c r="C104" s="1"/>
      <c r="D104" s="42"/>
      <c r="E104" s="43"/>
      <c r="F104" s="129" t="s">
        <v>97</v>
      </c>
      <c r="G104" s="45" t="s">
        <v>96</v>
      </c>
      <c r="H104" s="706"/>
      <c r="I104" s="118" t="s">
        <v>40</v>
      </c>
      <c r="J104" s="707"/>
      <c r="K104" s="708"/>
      <c r="L104" s="709"/>
      <c r="M104" s="710"/>
      <c r="N104" s="711"/>
      <c r="O104" s="712"/>
      <c r="P104" s="713"/>
      <c r="Q104" s="125"/>
      <c r="R104" s="124"/>
      <c r="S104" s="125"/>
      <c r="T104" s="125"/>
      <c r="U104" s="1008"/>
      <c r="V104" s="741"/>
      <c r="W104" s="91"/>
      <c r="X104" s="1"/>
      <c r="Y104" s="1"/>
      <c r="Z104" s="1"/>
      <c r="AA104" s="1"/>
      <c r="AB104" s="1"/>
      <c r="AC104" s="1"/>
      <c r="AD104" s="1"/>
      <c r="AE104" s="1"/>
      <c r="AF104" s="188" t="s">
        <v>117</v>
      </c>
      <c r="AG104" s="1"/>
      <c r="AH104" s="42"/>
      <c r="AI104" s="101">
        <v>2000</v>
      </c>
      <c r="AJ104" s="189"/>
      <c r="AK104" s="100" t="s">
        <v>104</v>
      </c>
      <c r="AL104" s="660" t="s">
        <v>81</v>
      </c>
      <c r="AM104" s="7" t="s">
        <v>7</v>
      </c>
      <c r="AN104" s="101">
        <v>5</v>
      </c>
      <c r="AO104" s="102"/>
      <c r="AP104" s="103">
        <v>13</v>
      </c>
      <c r="AQ104" s="104">
        <v>10</v>
      </c>
      <c r="AR104" s="105">
        <v>1</v>
      </c>
      <c r="AS104" s="131"/>
      <c r="AT104" s="105"/>
      <c r="AU104" s="108"/>
      <c r="AV104" s="106"/>
      <c r="AW104" s="109">
        <v>43630</v>
      </c>
      <c r="AX104" s="671">
        <v>1</v>
      </c>
      <c r="AY104" s="1118"/>
      <c r="AZ104" s="1"/>
      <c r="BA104" s="1"/>
      <c r="BB104" s="1"/>
      <c r="BC104" s="1"/>
      <c r="BD104" s="1"/>
      <c r="BE104" s="1"/>
      <c r="BF104" s="1"/>
      <c r="BG104" s="1"/>
      <c r="BH104" s="188" t="s">
        <v>117</v>
      </c>
      <c r="BI104" s="1"/>
      <c r="BJ104" s="42">
        <v>2</v>
      </c>
      <c r="BK104" s="43"/>
      <c r="BL104" s="129" t="s">
        <v>97</v>
      </c>
      <c r="BM104" s="45" t="s">
        <v>96</v>
      </c>
      <c r="BN104" s="46" t="s">
        <v>81</v>
      </c>
      <c r="BO104" s="6" t="s">
        <v>20</v>
      </c>
      <c r="BP104" s="44">
        <v>31</v>
      </c>
      <c r="BQ104" s="74"/>
      <c r="BR104" s="75">
        <v>6</v>
      </c>
      <c r="BS104" s="49">
        <v>4</v>
      </c>
      <c r="BT104" s="76"/>
      <c r="BU104" s="2"/>
      <c r="BV104" s="76"/>
      <c r="BW104" s="83"/>
      <c r="BX104" s="2"/>
      <c r="BY104" s="84">
        <f t="shared" si="11"/>
        <v>43681</v>
      </c>
      <c r="BZ104" s="78">
        <f t="shared" si="10"/>
        <v>43682</v>
      </c>
      <c r="CA104" s="79">
        <v>1</v>
      </c>
      <c r="CB104" s="80"/>
      <c r="CC104" s="1"/>
      <c r="CD104" s="1"/>
      <c r="CE104" s="1"/>
      <c r="CF104" s="1"/>
      <c r="CG104" s="1"/>
      <c r="CH104" s="1"/>
      <c r="CJ104" s="1"/>
      <c r="CK104" s="188" t="s">
        <v>117</v>
      </c>
      <c r="CL104" s="1"/>
      <c r="CM104" s="42">
        <v>1</v>
      </c>
      <c r="CN104" s="43"/>
      <c r="CO104" s="129" t="s">
        <v>97</v>
      </c>
      <c r="CP104" s="45" t="s">
        <v>96</v>
      </c>
      <c r="CQ104" s="161" t="s">
        <v>82</v>
      </c>
      <c r="CR104" s="36" t="s">
        <v>43</v>
      </c>
      <c r="CS104" s="162">
        <v>32</v>
      </c>
      <c r="CT104" s="163"/>
      <c r="CU104" s="164"/>
      <c r="CV104" s="165"/>
      <c r="CW104" s="166"/>
      <c r="CX104" s="167"/>
      <c r="CY104" s="168" t="s">
        <v>102</v>
      </c>
      <c r="CZ104" s="169"/>
      <c r="DA104" s="170"/>
      <c r="DB104" s="171">
        <v>43785</v>
      </c>
      <c r="DC104" s="172">
        <v>43785</v>
      </c>
      <c r="DD104" s="671"/>
      <c r="DE104" s="1118">
        <v>1</v>
      </c>
      <c r="DF104" s="1"/>
      <c r="DG104" s="1"/>
      <c r="DH104" s="1"/>
      <c r="DI104" s="1"/>
      <c r="DJ104" s="1"/>
      <c r="DK104" s="1"/>
      <c r="DL104" s="1"/>
      <c r="DM104" s="1"/>
      <c r="DN104" s="188" t="s">
        <v>117</v>
      </c>
      <c r="DO104" s="1"/>
      <c r="DP104" s="42">
        <v>1</v>
      </c>
      <c r="DQ104" s="43"/>
      <c r="DR104" s="129" t="s">
        <v>97</v>
      </c>
      <c r="DS104" s="45" t="s">
        <v>96</v>
      </c>
      <c r="DT104" s="63" t="s">
        <v>81</v>
      </c>
      <c r="DU104" s="6" t="s">
        <v>53</v>
      </c>
      <c r="DV104" s="44">
        <v>32</v>
      </c>
      <c r="DW104" s="74"/>
      <c r="DX104" s="75">
        <v>6</v>
      </c>
      <c r="DY104" s="49">
        <v>4</v>
      </c>
      <c r="DZ104" s="85"/>
      <c r="EA104" s="65"/>
      <c r="EB104" s="76"/>
      <c r="EC104" s="83"/>
      <c r="ED104" s="2"/>
      <c r="EE104" s="84">
        <f t="shared" si="0"/>
        <v>43874</v>
      </c>
      <c r="EF104" s="78">
        <f>EE104+1</f>
        <v>43875</v>
      </c>
      <c r="EG104" s="79">
        <v>1</v>
      </c>
      <c r="EH104" s="80"/>
      <c r="EI104" s="1"/>
      <c r="EJ104" s="1"/>
      <c r="EK104" s="1"/>
      <c r="EL104" s="1"/>
      <c r="EM104" s="1"/>
      <c r="EN104" s="1"/>
      <c r="EO104" s="1"/>
      <c r="EP104" s="1"/>
      <c r="EQ104" s="188" t="s">
        <v>117</v>
      </c>
      <c r="ER104" s="1"/>
      <c r="ES104" s="42">
        <v>8</v>
      </c>
      <c r="ET104" s="43"/>
      <c r="EU104" s="129" t="s">
        <v>97</v>
      </c>
      <c r="EV104" s="45" t="s">
        <v>96</v>
      </c>
      <c r="EW104" s="63" t="s">
        <v>81</v>
      </c>
      <c r="EX104" s="6" t="s">
        <v>19</v>
      </c>
      <c r="EY104" s="44">
        <v>25</v>
      </c>
      <c r="EZ104" s="74">
        <v>20</v>
      </c>
      <c r="FA104" s="75">
        <v>5</v>
      </c>
      <c r="FB104" s="49">
        <v>5</v>
      </c>
      <c r="FC104" s="85"/>
      <c r="FD104" s="65"/>
      <c r="FE104" s="76"/>
      <c r="FF104" s="83"/>
      <c r="FG104" s="2"/>
      <c r="FH104" s="84">
        <v>43945</v>
      </c>
      <c r="FI104" s="78">
        <f>FH104+1</f>
        <v>43946</v>
      </c>
      <c r="FJ104" s="79">
        <v>1</v>
      </c>
      <c r="FK104" s="80"/>
      <c r="FL104" s="1"/>
      <c r="FM104" s="1"/>
      <c r="FN104" s="1"/>
      <c r="FO104" s="1"/>
      <c r="FP104" s="1"/>
      <c r="FQ104" s="1"/>
      <c r="FR104" s="1"/>
      <c r="FS104" s="1"/>
      <c r="FT104" s="1"/>
      <c r="FU104" s="188" t="s">
        <v>117</v>
      </c>
      <c r="FV104" s="1"/>
      <c r="FW104" s="42">
        <v>3</v>
      </c>
      <c r="FX104" s="43"/>
      <c r="FY104" s="129" t="s">
        <v>97</v>
      </c>
      <c r="FZ104" s="45" t="s">
        <v>96</v>
      </c>
      <c r="GA104" s="63" t="s">
        <v>81</v>
      </c>
      <c r="GB104" s="6" t="s">
        <v>34</v>
      </c>
      <c r="GC104" s="44">
        <v>30</v>
      </c>
      <c r="GD104" s="74"/>
      <c r="GE104" s="75">
        <v>7</v>
      </c>
      <c r="GF104" s="49">
        <v>5</v>
      </c>
      <c r="GG104" s="85">
        <v>12</v>
      </c>
      <c r="GH104" s="65"/>
      <c r="GI104" s="76"/>
      <c r="GJ104" s="83"/>
      <c r="GK104" s="2"/>
      <c r="GL104" s="84">
        <v>44035</v>
      </c>
      <c r="GM104" s="78">
        <f>GL104+1</f>
        <v>44036</v>
      </c>
      <c r="GN104" s="79">
        <v>1</v>
      </c>
      <c r="GO104" s="80"/>
      <c r="GP104" s="1"/>
      <c r="GQ104" s="1"/>
      <c r="GR104" s="1"/>
      <c r="GS104" s="1"/>
      <c r="GT104" s="1"/>
      <c r="GU104" s="1"/>
      <c r="GV104" s="1"/>
      <c r="GW104" s="1"/>
      <c r="GX104" s="1"/>
      <c r="GY104" s="188" t="s">
        <v>117</v>
      </c>
      <c r="GZ104" s="1"/>
      <c r="HA104" s="42">
        <v>1</v>
      </c>
      <c r="HB104" s="43"/>
      <c r="HC104" s="129" t="s">
        <v>97</v>
      </c>
      <c r="HD104" s="45" t="s">
        <v>96</v>
      </c>
      <c r="HE104" s="88" t="s">
        <v>82</v>
      </c>
      <c r="HF104" s="6" t="s">
        <v>51</v>
      </c>
      <c r="HG104" s="44">
        <v>32</v>
      </c>
      <c r="HH104" s="74"/>
      <c r="HI104" s="73"/>
      <c r="HJ104" s="49">
        <v>3</v>
      </c>
      <c r="HK104" s="85"/>
      <c r="HL104" s="65"/>
      <c r="HM104" s="89" t="s">
        <v>102</v>
      </c>
      <c r="HN104" s="2"/>
      <c r="HO104" s="84">
        <v>44138</v>
      </c>
      <c r="HP104" s="78">
        <v>44138</v>
      </c>
      <c r="HQ104" s="79"/>
      <c r="HR104" s="80">
        <v>1</v>
      </c>
      <c r="HS104" s="91"/>
      <c r="HT104" s="1"/>
      <c r="HU104" s="1266"/>
      <c r="HV104" s="1"/>
      <c r="HW104" s="1"/>
      <c r="HX104" s="1"/>
      <c r="HY104" s="1"/>
      <c r="HZ104" s="1"/>
      <c r="IA104" s="1"/>
      <c r="IB104" s="1"/>
      <c r="IC104" s="188" t="s">
        <v>117</v>
      </c>
      <c r="ID104" s="1"/>
      <c r="IE104" s="42">
        <v>1</v>
      </c>
      <c r="IF104" s="43"/>
      <c r="IG104" s="129" t="s">
        <v>97</v>
      </c>
      <c r="IH104" s="45" t="s">
        <v>96</v>
      </c>
      <c r="II104" s="63" t="s">
        <v>81</v>
      </c>
      <c r="IJ104" s="6" t="s">
        <v>37</v>
      </c>
      <c r="IK104" s="44">
        <v>32</v>
      </c>
      <c r="IL104" s="74"/>
      <c r="IM104" s="696">
        <v>4</v>
      </c>
      <c r="IN104" s="704"/>
      <c r="IO104" s="49">
        <v>6</v>
      </c>
      <c r="IP104" s="85"/>
      <c r="IQ104" s="65"/>
      <c r="IR104" s="42"/>
      <c r="IS104" s="2"/>
      <c r="IT104" s="84">
        <f t="shared" si="1"/>
        <v>44464</v>
      </c>
      <c r="IU104" s="78">
        <f t="shared" si="6"/>
        <v>44465</v>
      </c>
      <c r="IV104" s="79">
        <v>1</v>
      </c>
      <c r="IW104" s="80"/>
      <c r="IX104" s="91"/>
      <c r="IY104" s="1"/>
      <c r="IZ104" s="1266"/>
      <c r="JA104" s="1"/>
      <c r="JB104" s="1"/>
      <c r="JC104" s="1"/>
      <c r="JD104" s="1"/>
      <c r="JE104" s="1"/>
      <c r="JF104" s="1"/>
      <c r="JG104" s="1"/>
      <c r="JH104" s="188" t="s">
        <v>117</v>
      </c>
      <c r="JI104" s="1"/>
      <c r="JJ104" s="42">
        <v>1</v>
      </c>
      <c r="JK104" s="43"/>
      <c r="JL104" s="129" t="s">
        <v>97</v>
      </c>
      <c r="JM104" s="45" t="s">
        <v>96</v>
      </c>
      <c r="JN104" s="63" t="s">
        <v>81</v>
      </c>
      <c r="JO104" s="6" t="s">
        <v>35</v>
      </c>
      <c r="JP104" s="44">
        <v>32</v>
      </c>
      <c r="JQ104" s="74"/>
      <c r="JR104" s="696">
        <v>135</v>
      </c>
      <c r="JS104" s="698"/>
      <c r="JT104" s="49">
        <v>6</v>
      </c>
      <c r="JU104" s="85"/>
      <c r="JV104" s="702"/>
      <c r="JW104" s="42"/>
      <c r="JX104" s="2"/>
      <c r="JY104" s="84">
        <v>44865</v>
      </c>
      <c r="JZ104" s="78">
        <f t="shared" si="7"/>
        <v>44866</v>
      </c>
      <c r="KA104" s="79">
        <v>1</v>
      </c>
      <c r="KB104" s="80"/>
      <c r="KC104" s="91"/>
      <c r="KD104" s="1"/>
      <c r="KE104" s="1266"/>
      <c r="KF104" s="1"/>
      <c r="KG104" s="1"/>
      <c r="KH104" s="1"/>
      <c r="KK104" s="1"/>
      <c r="KL104" s="1"/>
      <c r="KM104" s="188" t="s">
        <v>117</v>
      </c>
      <c r="KN104" s="1"/>
      <c r="KO104" s="42">
        <v>2</v>
      </c>
      <c r="KP104" s="43"/>
      <c r="KQ104" s="129" t="s">
        <v>97</v>
      </c>
      <c r="KR104" s="45" t="s">
        <v>96</v>
      </c>
      <c r="KS104" s="63" t="s">
        <v>81</v>
      </c>
      <c r="KT104" s="6" t="s">
        <v>514</v>
      </c>
      <c r="KU104" s="44">
        <v>31</v>
      </c>
      <c r="KV104" s="74"/>
      <c r="KW104" s="696">
        <v>169</v>
      </c>
      <c r="KX104" s="698"/>
      <c r="KY104" s="49">
        <v>6</v>
      </c>
      <c r="KZ104" s="85"/>
      <c r="LA104" s="766"/>
      <c r="LB104" s="42"/>
      <c r="LC104" s="2"/>
      <c r="LD104" s="84">
        <v>44965</v>
      </c>
      <c r="LE104" s="78">
        <f t="shared" ref="LE104:LE122" si="12">LD104+1</f>
        <v>44966</v>
      </c>
      <c r="LF104" s="79">
        <v>1</v>
      </c>
      <c r="LG104" s="80"/>
      <c r="LH104" s="91"/>
      <c r="LI104" s="1"/>
      <c r="LJ104" s="1266"/>
      <c r="LK104" s="1"/>
      <c r="LL104" s="1"/>
      <c r="LM104" s="1"/>
      <c r="LP104" s="1"/>
      <c r="LQ104" s="1"/>
      <c r="LR104" s="188" t="s">
        <v>117</v>
      </c>
      <c r="LS104" s="1"/>
      <c r="LT104" s="42"/>
      <c r="LU104" s="43"/>
      <c r="LV104" s="129" t="s">
        <v>97</v>
      </c>
      <c r="LW104" s="45" t="s">
        <v>96</v>
      </c>
      <c r="LX104" s="6"/>
      <c r="LY104" s="6"/>
      <c r="LZ104" s="44"/>
      <c r="MA104" s="74"/>
      <c r="MB104" s="696"/>
      <c r="MC104" s="698"/>
      <c r="MD104" s="49"/>
      <c r="ME104" s="85"/>
      <c r="MF104" s="986"/>
      <c r="MG104" s="42"/>
      <c r="MH104" s="2"/>
      <c r="MI104" s="84">
        <f t="shared" si="4"/>
        <v>45154</v>
      </c>
      <c r="MJ104" s="78">
        <f t="shared" si="8"/>
        <v>45155</v>
      </c>
      <c r="MK104" s="79"/>
      <c r="ML104" s="80"/>
      <c r="MM104" s="91"/>
      <c r="MN104" s="1"/>
      <c r="MO104" s="1266"/>
      <c r="MP104" s="1"/>
      <c r="MQ104" s="1"/>
      <c r="MR104" s="1"/>
      <c r="MS104" s="987"/>
      <c r="MU104" s="1"/>
      <c r="MV104" s="1"/>
      <c r="MW104" s="188" t="s">
        <v>117</v>
      </c>
      <c r="MX104" s="1"/>
      <c r="MY104" s="42"/>
      <c r="MZ104" s="43"/>
      <c r="NA104" s="129" t="s">
        <v>97</v>
      </c>
      <c r="NB104" s="45" t="s">
        <v>96</v>
      </c>
      <c r="NC104" s="6"/>
      <c r="ND104" s="6"/>
      <c r="NE104" s="44"/>
      <c r="NF104" s="74"/>
      <c r="NG104" s="696"/>
      <c r="NH104" s="698"/>
      <c r="NI104" s="49"/>
      <c r="NJ104" s="85"/>
      <c r="NK104" s="1190"/>
      <c r="NL104" s="42"/>
      <c r="NM104" s="2"/>
      <c r="NN104" s="84">
        <f t="shared" si="5"/>
        <v>44470</v>
      </c>
      <c r="NO104" s="78">
        <f t="shared" si="9"/>
        <v>44471</v>
      </c>
      <c r="NP104" s="79"/>
      <c r="NQ104" s="80"/>
      <c r="NR104" s="91"/>
      <c r="NS104" s="1"/>
      <c r="NT104" s="1266"/>
      <c r="NU104" s="1"/>
      <c r="NV104" s="1"/>
      <c r="NW104" s="1"/>
    </row>
    <row r="105" spans="2:387" ht="15.75" customHeight="1">
      <c r="B105" s="188" t="s">
        <v>118</v>
      </c>
      <c r="C105" s="1"/>
      <c r="D105" s="42"/>
      <c r="E105" s="43"/>
      <c r="F105" s="129"/>
      <c r="G105" s="45" t="s">
        <v>100</v>
      </c>
      <c r="H105" s="706"/>
      <c r="I105" s="118" t="s">
        <v>40</v>
      </c>
      <c r="J105" s="707"/>
      <c r="K105" s="708"/>
      <c r="L105" s="709"/>
      <c r="M105" s="710"/>
      <c r="N105" s="711"/>
      <c r="O105" s="712"/>
      <c r="P105" s="713"/>
      <c r="Q105" s="125"/>
      <c r="R105" s="124"/>
      <c r="S105" s="125"/>
      <c r="T105" s="125"/>
      <c r="U105" s="1008"/>
      <c r="V105" s="741"/>
      <c r="W105" s="91"/>
      <c r="X105" s="1"/>
      <c r="Y105" s="1"/>
      <c r="Z105" s="1"/>
      <c r="AA105" s="1"/>
      <c r="AB105" s="1"/>
      <c r="AC105" s="1"/>
      <c r="AD105" s="1"/>
      <c r="AE105" s="1"/>
      <c r="AF105" s="188" t="s">
        <v>118</v>
      </c>
      <c r="AG105" s="1"/>
      <c r="AH105" s="158">
        <v>7</v>
      </c>
      <c r="AI105" s="159">
        <v>50</v>
      </c>
      <c r="AJ105" s="190" t="s">
        <v>113</v>
      </c>
      <c r="AK105" s="160" t="s">
        <v>96</v>
      </c>
      <c r="AL105" s="161" t="s">
        <v>82</v>
      </c>
      <c r="AM105" s="36" t="s">
        <v>27</v>
      </c>
      <c r="AN105" s="162">
        <v>26</v>
      </c>
      <c r="AO105" s="163"/>
      <c r="AP105" s="164">
        <v>5</v>
      </c>
      <c r="AQ105" s="165">
        <v>3</v>
      </c>
      <c r="AR105" s="191"/>
      <c r="AS105" s="169"/>
      <c r="AT105" s="192" t="s">
        <v>102</v>
      </c>
      <c r="AU105" s="193"/>
      <c r="AV105" s="170"/>
      <c r="AW105" s="172">
        <v>43632</v>
      </c>
      <c r="AX105" s="1083"/>
      <c r="AY105" s="1120">
        <v>1</v>
      </c>
      <c r="AZ105" s="1"/>
      <c r="BA105" s="1"/>
      <c r="BB105" s="1"/>
      <c r="BC105" s="1"/>
      <c r="BD105" s="1"/>
      <c r="BE105" s="1"/>
      <c r="BF105" s="1"/>
      <c r="BG105" s="1"/>
      <c r="BH105" s="188" t="s">
        <v>118</v>
      </c>
      <c r="BI105" s="1"/>
      <c r="BJ105" s="42"/>
      <c r="BK105" s="43"/>
      <c r="BL105" s="129"/>
      <c r="BM105" s="45" t="s">
        <v>100</v>
      </c>
      <c r="BN105" s="46" t="s">
        <v>81</v>
      </c>
      <c r="BO105" s="6" t="s">
        <v>5</v>
      </c>
      <c r="BP105" s="44">
        <v>15</v>
      </c>
      <c r="BQ105" s="74"/>
      <c r="BR105" s="75">
        <v>4</v>
      </c>
      <c r="BS105" s="49">
        <v>4</v>
      </c>
      <c r="BT105" s="76">
        <v>10</v>
      </c>
      <c r="BU105" s="2">
        <v>5</v>
      </c>
      <c r="BV105" s="82" t="s">
        <v>101</v>
      </c>
      <c r="BW105" s="83"/>
      <c r="BX105" s="2"/>
      <c r="BY105" s="84">
        <f t="shared" si="11"/>
        <v>43683</v>
      </c>
      <c r="BZ105" s="78">
        <f t="shared" si="10"/>
        <v>43684</v>
      </c>
      <c r="CA105" s="79">
        <v>1</v>
      </c>
      <c r="CB105" s="80"/>
      <c r="CC105" s="1"/>
      <c r="CD105" s="1"/>
      <c r="CE105" s="1"/>
      <c r="CF105" s="1"/>
      <c r="CG105" s="1"/>
      <c r="CH105" s="1"/>
      <c r="CJ105" s="1"/>
      <c r="CK105" s="188" t="s">
        <v>118</v>
      </c>
      <c r="CL105" s="1"/>
      <c r="CM105" s="42"/>
      <c r="CN105" s="43"/>
      <c r="CO105" s="129"/>
      <c r="CP105" s="45" t="s">
        <v>100</v>
      </c>
      <c r="CQ105" s="118" t="s">
        <v>40</v>
      </c>
      <c r="CR105" s="118" t="s">
        <v>40</v>
      </c>
      <c r="CS105" s="118" t="s">
        <v>40</v>
      </c>
      <c r="CT105" s="118" t="s">
        <v>40</v>
      </c>
      <c r="CU105" s="118" t="s">
        <v>40</v>
      </c>
      <c r="CV105" s="118" t="s">
        <v>40</v>
      </c>
      <c r="CW105" s="118" t="s">
        <v>40</v>
      </c>
      <c r="CX105" s="118" t="s">
        <v>40</v>
      </c>
      <c r="CY105" s="118" t="s">
        <v>40</v>
      </c>
      <c r="CZ105" s="118" t="s">
        <v>40</v>
      </c>
      <c r="DA105" s="118" t="s">
        <v>40</v>
      </c>
      <c r="DB105" s="118" t="s">
        <v>40</v>
      </c>
      <c r="DC105" s="118" t="s">
        <v>40</v>
      </c>
      <c r="DD105" s="1136" t="s">
        <v>40</v>
      </c>
      <c r="DE105" s="1137" t="s">
        <v>40</v>
      </c>
      <c r="DF105" s="1"/>
      <c r="DG105" s="1"/>
      <c r="DH105" s="1"/>
      <c r="DI105" s="1"/>
      <c r="DJ105" s="1"/>
      <c r="DK105" s="1"/>
      <c r="DL105" s="1"/>
      <c r="DM105" s="1"/>
      <c r="DN105" s="188" t="s">
        <v>118</v>
      </c>
      <c r="DO105" s="1"/>
      <c r="DP105" s="42"/>
      <c r="DQ105" s="43"/>
      <c r="DR105" s="129"/>
      <c r="DS105" s="45" t="s">
        <v>100</v>
      </c>
      <c r="DT105" s="63" t="s">
        <v>81</v>
      </c>
      <c r="DU105" s="6" t="s">
        <v>1</v>
      </c>
      <c r="DV105" s="44">
        <v>17</v>
      </c>
      <c r="DW105" s="74"/>
      <c r="DX105" s="75">
        <v>4</v>
      </c>
      <c r="DY105" s="49">
        <v>6</v>
      </c>
      <c r="DZ105" s="85">
        <v>6</v>
      </c>
      <c r="EA105" s="173"/>
      <c r="EB105" s="110"/>
      <c r="EC105" s="83"/>
      <c r="ED105" s="2"/>
      <c r="EE105" s="84">
        <f t="shared" si="0"/>
        <v>43876</v>
      </c>
      <c r="EF105" s="78">
        <f>EE105+1</f>
        <v>43877</v>
      </c>
      <c r="EG105" s="79">
        <v>1</v>
      </c>
      <c r="EH105" s="80"/>
      <c r="EI105" s="1"/>
      <c r="EJ105" s="1"/>
      <c r="EK105" s="1"/>
      <c r="EL105" s="1"/>
      <c r="EM105" s="1"/>
      <c r="EN105" s="1"/>
      <c r="EO105" s="1"/>
      <c r="EP105" s="1"/>
      <c r="EQ105" s="188" t="s">
        <v>118</v>
      </c>
      <c r="ER105" s="1"/>
      <c r="ES105" s="42"/>
      <c r="ET105" s="43"/>
      <c r="EU105" s="129"/>
      <c r="EV105" s="45" t="s">
        <v>100</v>
      </c>
      <c r="EW105" s="88" t="s">
        <v>82</v>
      </c>
      <c r="EX105" s="6" t="s">
        <v>49</v>
      </c>
      <c r="EY105" s="44">
        <v>24</v>
      </c>
      <c r="EZ105" s="74"/>
      <c r="FA105" s="75">
        <v>2</v>
      </c>
      <c r="FB105" s="49">
        <v>1</v>
      </c>
      <c r="FC105" s="85"/>
      <c r="FD105" s="173"/>
      <c r="FE105" s="89" t="s">
        <v>102</v>
      </c>
      <c r="FF105" s="83"/>
      <c r="FG105" s="2"/>
      <c r="FH105" s="84">
        <f>FI104+1</f>
        <v>43947</v>
      </c>
      <c r="FI105" s="78">
        <v>43947</v>
      </c>
      <c r="FJ105" s="79"/>
      <c r="FK105" s="80">
        <v>1</v>
      </c>
      <c r="FL105" s="1"/>
      <c r="FM105" s="1"/>
      <c r="FN105" s="1"/>
      <c r="FO105" s="1"/>
      <c r="FP105" s="1"/>
      <c r="FQ105" s="1"/>
      <c r="FR105" s="1"/>
      <c r="FS105" s="1"/>
      <c r="FT105" s="1"/>
      <c r="FU105" s="188" t="s">
        <v>118</v>
      </c>
      <c r="FV105" s="1"/>
      <c r="FW105" s="42"/>
      <c r="FX105" s="43"/>
      <c r="FY105" s="129"/>
      <c r="FZ105" s="45" t="s">
        <v>100</v>
      </c>
      <c r="GA105" s="63" t="s">
        <v>81</v>
      </c>
      <c r="GB105" s="6" t="s">
        <v>49</v>
      </c>
      <c r="GC105" s="44">
        <v>14</v>
      </c>
      <c r="GD105" s="74">
        <v>29</v>
      </c>
      <c r="GE105" s="75">
        <v>6</v>
      </c>
      <c r="GF105" s="49">
        <v>4</v>
      </c>
      <c r="GG105" s="85">
        <v>12</v>
      </c>
      <c r="GH105" s="173"/>
      <c r="GI105" s="89" t="s">
        <v>101</v>
      </c>
      <c r="GJ105" s="83"/>
      <c r="GK105" s="2"/>
      <c r="GL105" s="84">
        <f>GM104+1</f>
        <v>44037</v>
      </c>
      <c r="GM105" s="78">
        <f>GL105+1</f>
        <v>44038</v>
      </c>
      <c r="GN105" s="79">
        <v>1</v>
      </c>
      <c r="GO105" s="80"/>
      <c r="GP105" s="1"/>
      <c r="GQ105" s="1"/>
      <c r="GR105" s="1"/>
      <c r="GS105" s="1"/>
      <c r="GT105" s="1"/>
      <c r="GU105" s="1"/>
      <c r="GV105" s="1"/>
      <c r="GW105" s="1"/>
      <c r="GX105" s="1"/>
      <c r="GY105" s="188" t="s">
        <v>118</v>
      </c>
      <c r="GZ105" s="1"/>
      <c r="HA105" s="42"/>
      <c r="HB105" s="43"/>
      <c r="HC105" s="129"/>
      <c r="HD105" s="45" t="s">
        <v>100</v>
      </c>
      <c r="HE105" s="117"/>
      <c r="HF105" s="118" t="s">
        <v>40</v>
      </c>
      <c r="HG105" s="119"/>
      <c r="HH105" s="120"/>
      <c r="HI105" s="121"/>
      <c r="HJ105" s="122"/>
      <c r="HK105" s="123"/>
      <c r="HL105" s="124"/>
      <c r="HM105" s="125"/>
      <c r="HN105" s="124"/>
      <c r="HO105" s="125"/>
      <c r="HP105" s="125"/>
      <c r="HQ105" s="186"/>
      <c r="HR105" s="126"/>
      <c r="HS105" s="91"/>
      <c r="HT105" s="1"/>
      <c r="HU105" s="1"/>
      <c r="HV105" s="1"/>
      <c r="HW105" s="1"/>
      <c r="HX105" s="1"/>
      <c r="HY105" s="1"/>
      <c r="HZ105" s="1"/>
      <c r="IA105" s="1"/>
      <c r="IB105" s="1"/>
      <c r="IC105" s="188" t="s">
        <v>118</v>
      </c>
      <c r="ID105" s="1"/>
      <c r="IE105" s="42"/>
      <c r="IF105" s="43"/>
      <c r="IG105" s="129"/>
      <c r="IH105" s="45" t="s">
        <v>100</v>
      </c>
      <c r="II105" s="63" t="s">
        <v>81</v>
      </c>
      <c r="IJ105" s="6" t="s">
        <v>12</v>
      </c>
      <c r="IK105" s="44">
        <v>17</v>
      </c>
      <c r="IL105" s="74"/>
      <c r="IM105" s="694"/>
      <c r="IN105" s="704"/>
      <c r="IO105" s="49">
        <v>2</v>
      </c>
      <c r="IP105" s="178">
        <v>4</v>
      </c>
      <c r="IQ105" s="173"/>
      <c r="IR105" s="90"/>
      <c r="IS105" s="2"/>
      <c r="IT105" s="84">
        <v>44470</v>
      </c>
      <c r="IU105" s="78">
        <f t="shared" si="6"/>
        <v>44471</v>
      </c>
      <c r="IV105" s="79">
        <v>1</v>
      </c>
      <c r="IW105" s="80"/>
      <c r="IX105" s="91"/>
      <c r="IY105" s="1"/>
      <c r="IZ105" s="1"/>
      <c r="JA105" s="1"/>
      <c r="JB105" s="1"/>
      <c r="JC105" s="1"/>
      <c r="JD105" s="1"/>
      <c r="JE105" s="1"/>
      <c r="JF105" s="1"/>
      <c r="JG105" s="1"/>
      <c r="JH105" s="188" t="s">
        <v>118</v>
      </c>
      <c r="JI105" s="1"/>
      <c r="JJ105" s="42"/>
      <c r="JK105" s="43"/>
      <c r="JL105" s="129"/>
      <c r="JM105" s="45" t="s">
        <v>100</v>
      </c>
      <c r="JN105" s="63" t="s">
        <v>81</v>
      </c>
      <c r="JO105" s="6" t="s">
        <v>49</v>
      </c>
      <c r="JP105" s="44">
        <v>16</v>
      </c>
      <c r="JQ105" s="74"/>
      <c r="JR105" s="694">
        <v>209</v>
      </c>
      <c r="JS105" s="698"/>
      <c r="JT105" s="49">
        <v>4</v>
      </c>
      <c r="JU105" s="85">
        <v>1</v>
      </c>
      <c r="JV105" s="173"/>
      <c r="JW105" s="90"/>
      <c r="JX105" s="2"/>
      <c r="JY105" s="84">
        <f t="shared" si="2"/>
        <v>44867</v>
      </c>
      <c r="JZ105" s="78">
        <f t="shared" si="7"/>
        <v>44868</v>
      </c>
      <c r="KA105" s="79">
        <v>1</v>
      </c>
      <c r="KB105" s="80"/>
      <c r="KC105" s="91"/>
      <c r="KD105" s="1"/>
      <c r="KE105" s="1"/>
      <c r="KF105" s="1"/>
      <c r="KG105" s="1"/>
      <c r="KH105" s="1"/>
      <c r="KK105" s="1"/>
      <c r="KL105" s="1"/>
      <c r="KM105" s="188" t="s">
        <v>118</v>
      </c>
      <c r="KN105" s="1"/>
      <c r="KO105" s="42"/>
      <c r="KP105" s="43"/>
      <c r="KQ105" s="129"/>
      <c r="KR105" s="45" t="s">
        <v>100</v>
      </c>
      <c r="KS105" s="63" t="s">
        <v>81</v>
      </c>
      <c r="KT105" s="6" t="s">
        <v>57</v>
      </c>
      <c r="KU105" s="44">
        <v>15</v>
      </c>
      <c r="KV105" s="74"/>
      <c r="KW105" s="694">
        <v>113</v>
      </c>
      <c r="KX105" s="698"/>
      <c r="KY105" s="49">
        <v>6</v>
      </c>
      <c r="KZ105" s="85">
        <v>6</v>
      </c>
      <c r="LA105" s="173"/>
      <c r="LB105" s="90"/>
      <c r="LC105" s="2"/>
      <c r="LD105" s="84">
        <f t="shared" si="3"/>
        <v>44967</v>
      </c>
      <c r="LE105" s="78">
        <f t="shared" si="12"/>
        <v>44968</v>
      </c>
      <c r="LF105" s="79">
        <v>1</v>
      </c>
      <c r="LG105" s="80"/>
      <c r="LH105" s="91"/>
      <c r="LI105" s="1"/>
      <c r="LJ105" s="1"/>
      <c r="LK105" s="1"/>
      <c r="LL105" s="1"/>
      <c r="LM105" s="1"/>
      <c r="LP105" s="1"/>
      <c r="LQ105" s="1"/>
      <c r="LR105" s="188" t="s">
        <v>118</v>
      </c>
      <c r="LS105" s="1"/>
      <c r="LT105" s="42"/>
      <c r="LU105" s="43"/>
      <c r="LV105" s="129"/>
      <c r="LW105" s="45" t="s">
        <v>100</v>
      </c>
      <c r="LX105" s="127"/>
      <c r="LY105" s="6"/>
      <c r="LZ105" s="44"/>
      <c r="MA105" s="74"/>
      <c r="MB105" s="694"/>
      <c r="MC105" s="698"/>
      <c r="MD105" s="49"/>
      <c r="ME105" s="85"/>
      <c r="MF105" s="173"/>
      <c r="MG105" s="90"/>
      <c r="MH105" s="2"/>
      <c r="MI105" s="84">
        <f t="shared" si="4"/>
        <v>45156</v>
      </c>
      <c r="MJ105" s="78">
        <f t="shared" si="8"/>
        <v>45157</v>
      </c>
      <c r="MK105" s="79"/>
      <c r="ML105" s="80"/>
      <c r="MM105" s="91"/>
      <c r="MN105" s="1"/>
      <c r="MO105" s="1"/>
      <c r="MP105" s="1"/>
      <c r="MQ105" s="1"/>
      <c r="MR105" s="1"/>
      <c r="MS105" s="987"/>
      <c r="MU105" s="1"/>
      <c r="MV105" s="1"/>
      <c r="MW105" s="188" t="s">
        <v>118</v>
      </c>
      <c r="MX105" s="1"/>
      <c r="MY105" s="42"/>
      <c r="MZ105" s="43"/>
      <c r="NA105" s="129"/>
      <c r="NB105" s="45" t="s">
        <v>100</v>
      </c>
      <c r="NC105" s="127"/>
      <c r="ND105" s="6"/>
      <c r="NE105" s="44"/>
      <c r="NF105" s="74"/>
      <c r="NG105" s="694"/>
      <c r="NH105" s="698"/>
      <c r="NI105" s="49"/>
      <c r="NJ105" s="85"/>
      <c r="NK105" s="173"/>
      <c r="NL105" s="90"/>
      <c r="NM105" s="2"/>
      <c r="NN105" s="84">
        <f t="shared" si="5"/>
        <v>44472</v>
      </c>
      <c r="NO105" s="78">
        <f t="shared" si="9"/>
        <v>44473</v>
      </c>
      <c r="NP105" s="79"/>
      <c r="NQ105" s="80"/>
      <c r="NR105" s="91"/>
      <c r="NS105" s="1"/>
      <c r="NT105" s="1"/>
      <c r="NU105" s="1"/>
      <c r="NV105" s="1"/>
      <c r="NW105" s="1"/>
    </row>
    <row r="106" spans="2:387" ht="15.75" customHeight="1">
      <c r="B106" s="194" t="s">
        <v>119</v>
      </c>
      <c r="C106" s="1"/>
      <c r="D106" s="42"/>
      <c r="E106" s="43"/>
      <c r="F106" s="129"/>
      <c r="G106" s="45" t="s">
        <v>91</v>
      </c>
      <c r="H106" s="706"/>
      <c r="I106" s="118" t="s">
        <v>40</v>
      </c>
      <c r="J106" s="707"/>
      <c r="K106" s="708"/>
      <c r="L106" s="709"/>
      <c r="M106" s="710"/>
      <c r="N106" s="711"/>
      <c r="O106" s="712"/>
      <c r="P106" s="713"/>
      <c r="Q106" s="125"/>
      <c r="R106" s="124"/>
      <c r="S106" s="125"/>
      <c r="T106" s="125"/>
      <c r="U106" s="1008"/>
      <c r="V106" s="741"/>
      <c r="W106" s="91"/>
      <c r="X106" s="1"/>
      <c r="Y106" s="1"/>
      <c r="Z106" s="1"/>
      <c r="AA106" s="1"/>
      <c r="AB106" s="1"/>
      <c r="AC106" s="1"/>
      <c r="AD106" s="1"/>
      <c r="AE106" s="1"/>
      <c r="AF106" s="194" t="s">
        <v>119</v>
      </c>
      <c r="AG106" s="1"/>
      <c r="AH106" s="42">
        <v>7</v>
      </c>
      <c r="AI106" s="43"/>
      <c r="AJ106" s="195" t="s">
        <v>115</v>
      </c>
      <c r="AK106" s="45" t="s">
        <v>96</v>
      </c>
      <c r="AL106" s="46" t="s">
        <v>81</v>
      </c>
      <c r="AM106" s="6" t="s">
        <v>26</v>
      </c>
      <c r="AN106" s="44">
        <v>26</v>
      </c>
      <c r="AO106" s="74"/>
      <c r="AP106" s="75">
        <v>5</v>
      </c>
      <c r="AQ106" s="49">
        <v>3</v>
      </c>
      <c r="AR106" s="76">
        <v>6</v>
      </c>
      <c r="AS106" s="2"/>
      <c r="AT106" s="76"/>
      <c r="AU106" s="77"/>
      <c r="AV106" s="2"/>
      <c r="AW106" s="78">
        <v>43634</v>
      </c>
      <c r="AX106" s="79">
        <v>1</v>
      </c>
      <c r="AY106" s="80"/>
      <c r="AZ106" s="1"/>
      <c r="BA106" s="1"/>
      <c r="BB106" s="1"/>
      <c r="BC106" s="1"/>
      <c r="BD106" s="1"/>
      <c r="BE106" s="1"/>
      <c r="BF106" s="1"/>
      <c r="BG106" s="1"/>
      <c r="BH106" s="194" t="s">
        <v>119</v>
      </c>
      <c r="BI106" s="1"/>
      <c r="BJ106" s="42"/>
      <c r="BK106" s="43"/>
      <c r="BL106" s="129"/>
      <c r="BM106" s="1124" t="s">
        <v>91</v>
      </c>
      <c r="BN106" s="197" t="s">
        <v>82</v>
      </c>
      <c r="BO106" s="1005" t="s">
        <v>8</v>
      </c>
      <c r="BP106" s="1006">
        <v>10</v>
      </c>
      <c r="BQ106" s="1125"/>
      <c r="BR106" s="1126">
        <v>4</v>
      </c>
      <c r="BS106" s="1127">
        <v>2</v>
      </c>
      <c r="BT106" s="1011"/>
      <c r="BU106" s="1135"/>
      <c r="BV106" s="853" t="s">
        <v>102</v>
      </c>
      <c r="BW106" s="1142"/>
      <c r="BX106" s="1135"/>
      <c r="BY106" s="1132">
        <f t="shared" si="11"/>
        <v>43685</v>
      </c>
      <c r="BZ106" s="1133">
        <f t="shared" si="10"/>
        <v>43686</v>
      </c>
      <c r="CA106" s="79"/>
      <c r="CB106" s="1134">
        <v>1</v>
      </c>
      <c r="CC106" s="1"/>
      <c r="CD106" s="1"/>
      <c r="CE106" s="1"/>
      <c r="CF106" s="1"/>
      <c r="CG106" s="1"/>
      <c r="CH106" s="1"/>
      <c r="CJ106" s="1"/>
      <c r="CK106" s="194" t="s">
        <v>119</v>
      </c>
      <c r="CL106" s="1"/>
      <c r="CM106" s="42"/>
      <c r="CN106" s="43"/>
      <c r="CO106" s="129"/>
      <c r="CP106" s="1124" t="s">
        <v>91</v>
      </c>
      <c r="CQ106" s="118" t="s">
        <v>40</v>
      </c>
      <c r="CR106" s="118" t="s">
        <v>40</v>
      </c>
      <c r="CS106" s="118" t="s">
        <v>40</v>
      </c>
      <c r="CT106" s="118" t="s">
        <v>40</v>
      </c>
      <c r="CU106" s="118" t="s">
        <v>40</v>
      </c>
      <c r="CV106" s="118" t="s">
        <v>40</v>
      </c>
      <c r="CW106" s="118" t="s">
        <v>40</v>
      </c>
      <c r="CX106" s="118" t="s">
        <v>40</v>
      </c>
      <c r="CY106" s="118" t="s">
        <v>40</v>
      </c>
      <c r="CZ106" s="118" t="s">
        <v>40</v>
      </c>
      <c r="DA106" s="118" t="s">
        <v>40</v>
      </c>
      <c r="DB106" s="118" t="s">
        <v>40</v>
      </c>
      <c r="DC106" s="118" t="s">
        <v>40</v>
      </c>
      <c r="DD106" s="1136" t="s">
        <v>40</v>
      </c>
      <c r="DE106" s="1137" t="s">
        <v>40</v>
      </c>
      <c r="DF106" s="1"/>
      <c r="DG106" s="1"/>
      <c r="DH106" s="1"/>
      <c r="DI106" s="1"/>
      <c r="DJ106" s="1"/>
      <c r="DK106" s="1"/>
      <c r="DL106" s="1"/>
      <c r="DM106" s="1"/>
      <c r="DN106" s="194" t="s">
        <v>119</v>
      </c>
      <c r="DO106" s="1"/>
      <c r="DP106" s="42"/>
      <c r="DQ106" s="43"/>
      <c r="DR106" s="129"/>
      <c r="DS106" s="45" t="s">
        <v>91</v>
      </c>
      <c r="DT106" s="63" t="s">
        <v>81</v>
      </c>
      <c r="DU106" s="6" t="s">
        <v>30</v>
      </c>
      <c r="DV106" s="44">
        <v>9</v>
      </c>
      <c r="DW106" s="74"/>
      <c r="DX106" s="75">
        <v>7</v>
      </c>
      <c r="DY106" s="49">
        <v>6</v>
      </c>
      <c r="DZ106" s="85"/>
      <c r="EA106" s="173"/>
      <c r="EB106" s="110"/>
      <c r="EC106" s="83"/>
      <c r="ED106" s="2"/>
      <c r="EE106" s="84">
        <f t="shared" si="0"/>
        <v>43878</v>
      </c>
      <c r="EF106" s="78">
        <f>EE106+1</f>
        <v>43879</v>
      </c>
      <c r="EG106" s="79">
        <v>1</v>
      </c>
      <c r="EH106" s="80"/>
      <c r="EI106" s="1"/>
      <c r="EJ106" s="1"/>
      <c r="EK106" s="1"/>
      <c r="EL106" s="1"/>
      <c r="EM106" s="1"/>
      <c r="EN106" s="1"/>
      <c r="EO106" s="1"/>
      <c r="EP106" s="1"/>
      <c r="EQ106" s="194" t="s">
        <v>119</v>
      </c>
      <c r="ER106" s="1"/>
      <c r="ES106" s="42"/>
      <c r="ET106" s="43"/>
      <c r="EU106" s="129"/>
      <c r="EV106" s="45" t="s">
        <v>91</v>
      </c>
      <c r="EW106" s="117"/>
      <c r="EX106" s="118" t="s">
        <v>40</v>
      </c>
      <c r="EY106" s="119"/>
      <c r="EZ106" s="120"/>
      <c r="FA106" s="121"/>
      <c r="FB106" s="122"/>
      <c r="FC106" s="123"/>
      <c r="FD106" s="124"/>
      <c r="FE106" s="120"/>
      <c r="FF106" s="124"/>
      <c r="FG106" s="2"/>
      <c r="FH106" s="125"/>
      <c r="FI106" s="126"/>
      <c r="FJ106" s="1115"/>
      <c r="FK106" s="126"/>
      <c r="FL106" s="1"/>
      <c r="FM106" s="1"/>
      <c r="FN106" s="1"/>
      <c r="FO106" s="1"/>
      <c r="FP106" s="1"/>
      <c r="FQ106" s="1"/>
      <c r="FR106" s="1"/>
      <c r="FS106" s="1"/>
      <c r="FT106" s="1"/>
      <c r="FU106" s="194" t="s">
        <v>119</v>
      </c>
      <c r="FV106" s="1"/>
      <c r="FW106" s="42"/>
      <c r="FX106" s="43"/>
      <c r="FY106" s="129"/>
      <c r="FZ106" s="45" t="s">
        <v>91</v>
      </c>
      <c r="GA106" s="63" t="s">
        <v>81</v>
      </c>
      <c r="GB106" s="6" t="s">
        <v>8</v>
      </c>
      <c r="GC106" s="44">
        <v>11</v>
      </c>
      <c r="GD106" s="74"/>
      <c r="GE106" s="75">
        <v>7</v>
      </c>
      <c r="GF106" s="49">
        <v>6</v>
      </c>
      <c r="GG106" s="85"/>
      <c r="GH106" s="173"/>
      <c r="GI106" s="87"/>
      <c r="GJ106" s="83"/>
      <c r="GK106" s="2"/>
      <c r="GL106" s="84">
        <f>GM105+1</f>
        <v>44039</v>
      </c>
      <c r="GM106" s="78">
        <f>GL106+1</f>
        <v>44040</v>
      </c>
      <c r="GN106" s="79">
        <v>1</v>
      </c>
      <c r="GO106" s="80"/>
      <c r="GP106" s="1"/>
      <c r="GQ106" s="1"/>
      <c r="GR106" s="1"/>
      <c r="GS106" s="1"/>
      <c r="GT106" s="1"/>
      <c r="GU106" s="1"/>
      <c r="GV106" s="1"/>
      <c r="GW106" s="1"/>
      <c r="GX106" s="1"/>
      <c r="GY106" s="194" t="s">
        <v>119</v>
      </c>
      <c r="GZ106" s="1"/>
      <c r="HA106" s="42"/>
      <c r="HB106" s="43"/>
      <c r="HC106" s="129"/>
      <c r="HD106" s="45" t="s">
        <v>91</v>
      </c>
      <c r="HE106" s="117"/>
      <c r="HF106" s="118" t="s">
        <v>40</v>
      </c>
      <c r="HG106" s="119"/>
      <c r="HH106" s="120"/>
      <c r="HI106" s="121"/>
      <c r="HJ106" s="122"/>
      <c r="HK106" s="123"/>
      <c r="HL106" s="124"/>
      <c r="HM106" s="125"/>
      <c r="HN106" s="124"/>
      <c r="HO106" s="125"/>
      <c r="HP106" s="125"/>
      <c r="HQ106" s="186"/>
      <c r="HR106" s="126"/>
      <c r="HS106" s="91"/>
      <c r="HT106" s="1"/>
      <c r="HU106" s="1"/>
      <c r="HV106" s="1"/>
      <c r="HW106" s="1"/>
      <c r="HX106" s="1"/>
      <c r="HY106" s="1"/>
      <c r="HZ106" s="1"/>
      <c r="IA106" s="1"/>
      <c r="IB106" s="1"/>
      <c r="IC106" s="194" t="s">
        <v>119</v>
      </c>
      <c r="ID106" s="1"/>
      <c r="IE106" s="42"/>
      <c r="IF106" s="43"/>
      <c r="IG106" s="129"/>
      <c r="IH106" s="45" t="s">
        <v>91</v>
      </c>
      <c r="II106" s="63" t="s">
        <v>81</v>
      </c>
      <c r="IJ106" s="6" t="s">
        <v>3</v>
      </c>
      <c r="IK106" s="44">
        <v>8</v>
      </c>
      <c r="IL106" s="74"/>
      <c r="IM106" s="694"/>
      <c r="IN106" s="704"/>
      <c r="IO106" s="49">
        <v>6</v>
      </c>
      <c r="IP106" s="85">
        <v>6</v>
      </c>
      <c r="IQ106" s="173"/>
      <c r="IR106" s="90"/>
      <c r="IS106" s="2"/>
      <c r="IT106" s="84">
        <f t="shared" si="1"/>
        <v>44472</v>
      </c>
      <c r="IU106" s="78">
        <f t="shared" si="6"/>
        <v>44473</v>
      </c>
      <c r="IV106" s="79">
        <v>1</v>
      </c>
      <c r="IW106" s="80"/>
      <c r="IX106" s="91"/>
      <c r="IY106" s="1"/>
      <c r="IZ106" s="1"/>
      <c r="JA106" s="1"/>
      <c r="JB106" s="1"/>
      <c r="JC106" s="1"/>
      <c r="JD106" s="1"/>
      <c r="JE106" s="1"/>
      <c r="JF106" s="1"/>
      <c r="JG106" s="1"/>
      <c r="JH106" s="194" t="s">
        <v>119</v>
      </c>
      <c r="JI106" s="1"/>
      <c r="JJ106" s="42"/>
      <c r="JK106" s="43"/>
      <c r="JL106" s="129"/>
      <c r="JM106" s="45" t="s">
        <v>91</v>
      </c>
      <c r="JN106" s="63" t="s">
        <v>81</v>
      </c>
      <c r="JO106" s="6" t="s">
        <v>53</v>
      </c>
      <c r="JP106" s="44">
        <v>24</v>
      </c>
      <c r="JQ106" s="74"/>
      <c r="JR106" s="694"/>
      <c r="JS106" s="698"/>
      <c r="JT106" s="49">
        <v>6</v>
      </c>
      <c r="JU106" s="85">
        <v>6</v>
      </c>
      <c r="JV106" s="173"/>
      <c r="JW106" s="90"/>
      <c r="JX106" s="2"/>
      <c r="JY106" s="84">
        <f t="shared" si="2"/>
        <v>44869</v>
      </c>
      <c r="JZ106" s="78">
        <f t="shared" si="7"/>
        <v>44870</v>
      </c>
      <c r="KA106" s="79">
        <v>1</v>
      </c>
      <c r="KB106" s="80"/>
      <c r="KC106" s="91"/>
      <c r="KD106" s="1"/>
      <c r="KE106" s="1"/>
      <c r="KF106" s="1"/>
      <c r="KG106" s="1"/>
      <c r="KH106" s="1"/>
      <c r="KK106" s="1"/>
      <c r="KL106" s="1"/>
      <c r="KM106" s="194" t="s">
        <v>119</v>
      </c>
      <c r="KN106" s="1"/>
      <c r="KO106" s="42"/>
      <c r="KP106" s="43"/>
      <c r="KQ106" s="129"/>
      <c r="KR106" s="45" t="s">
        <v>91</v>
      </c>
      <c r="KS106" s="88" t="s">
        <v>82</v>
      </c>
      <c r="KT106" s="6" t="s">
        <v>8</v>
      </c>
      <c r="KU106" s="44">
        <v>10</v>
      </c>
      <c r="KV106" s="74"/>
      <c r="KW106" s="694"/>
      <c r="KX106" s="698"/>
      <c r="KY106" s="49">
        <v>6</v>
      </c>
      <c r="KZ106" s="85"/>
      <c r="LA106" s="173"/>
      <c r="LB106" s="244" t="s">
        <v>102</v>
      </c>
      <c r="LC106" s="2"/>
      <c r="LD106" s="84">
        <f t="shared" si="3"/>
        <v>44969</v>
      </c>
      <c r="LE106" s="78">
        <f t="shared" si="12"/>
        <v>44970</v>
      </c>
      <c r="LF106" s="79"/>
      <c r="LG106" s="80">
        <v>1</v>
      </c>
      <c r="LH106" s="91"/>
      <c r="LI106" s="1"/>
      <c r="LJ106" s="1"/>
      <c r="LK106" s="1"/>
      <c r="LL106" s="1"/>
      <c r="LM106" s="1"/>
      <c r="LP106" s="1"/>
      <c r="LQ106" s="1"/>
      <c r="LR106" s="194" t="s">
        <v>119</v>
      </c>
      <c r="LS106" s="1"/>
      <c r="LT106" s="42"/>
      <c r="LU106" s="43"/>
      <c r="LV106" s="129"/>
      <c r="LW106" s="45" t="s">
        <v>91</v>
      </c>
      <c r="LX106" s="6"/>
      <c r="LY106" s="6"/>
      <c r="LZ106" s="44"/>
      <c r="MA106" s="74"/>
      <c r="MB106" s="694"/>
      <c r="MC106" s="698"/>
      <c r="MD106" s="49"/>
      <c r="ME106" s="85"/>
      <c r="MF106" s="173"/>
      <c r="MG106" s="90"/>
      <c r="MH106" s="2"/>
      <c r="MI106" s="84">
        <f t="shared" si="4"/>
        <v>45158</v>
      </c>
      <c r="MJ106" s="78">
        <f t="shared" si="8"/>
        <v>45159</v>
      </c>
      <c r="MK106" s="79"/>
      <c r="ML106" s="80"/>
      <c r="MM106" s="91"/>
      <c r="MN106" s="1"/>
      <c r="MO106" s="1"/>
      <c r="MP106" s="1"/>
      <c r="MQ106" s="1"/>
      <c r="MR106" s="1"/>
      <c r="MS106" s="987"/>
      <c r="MU106" s="1"/>
      <c r="MV106" s="1"/>
      <c r="MW106" s="194" t="s">
        <v>119</v>
      </c>
      <c r="MX106" s="1"/>
      <c r="MY106" s="42"/>
      <c r="MZ106" s="43"/>
      <c r="NA106" s="129"/>
      <c r="NB106" s="45" t="s">
        <v>91</v>
      </c>
      <c r="NC106" s="6"/>
      <c r="ND106" s="6"/>
      <c r="NE106" s="44"/>
      <c r="NF106" s="74"/>
      <c r="NG106" s="694"/>
      <c r="NH106" s="698"/>
      <c r="NI106" s="49"/>
      <c r="NJ106" s="85"/>
      <c r="NK106" s="173"/>
      <c r="NL106" s="90"/>
      <c r="NM106" s="2"/>
      <c r="NN106" s="84">
        <f t="shared" si="5"/>
        <v>44474</v>
      </c>
      <c r="NO106" s="78">
        <f t="shared" si="9"/>
        <v>44475</v>
      </c>
      <c r="NP106" s="79"/>
      <c r="NQ106" s="80"/>
      <c r="NR106" s="91"/>
      <c r="NS106" s="1"/>
      <c r="NT106" s="1"/>
      <c r="NU106" s="1"/>
      <c r="NV106" s="1"/>
      <c r="NW106" s="1"/>
    </row>
    <row r="107" spans="2:387" ht="15.75" customHeight="1">
      <c r="B107" s="1"/>
      <c r="C107" s="1"/>
      <c r="D107" s="42"/>
      <c r="E107" s="43"/>
      <c r="F107" s="129"/>
      <c r="G107" s="45" t="s">
        <v>99</v>
      </c>
      <c r="H107" s="706"/>
      <c r="I107" s="118" t="s">
        <v>40</v>
      </c>
      <c r="J107" s="707"/>
      <c r="K107" s="708"/>
      <c r="L107" s="709"/>
      <c r="M107" s="710"/>
      <c r="N107" s="711"/>
      <c r="O107" s="712"/>
      <c r="P107" s="713"/>
      <c r="Q107" s="125"/>
      <c r="R107" s="124"/>
      <c r="S107" s="125"/>
      <c r="T107" s="125"/>
      <c r="U107" s="1008"/>
      <c r="V107" s="741"/>
      <c r="W107" s="9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97"/>
      <c r="AI107" s="98">
        <v>90</v>
      </c>
      <c r="AJ107" s="198"/>
      <c r="AK107" s="100" t="s">
        <v>100</v>
      </c>
      <c r="AL107" s="88" t="s">
        <v>82</v>
      </c>
      <c r="AM107" s="7" t="s">
        <v>13</v>
      </c>
      <c r="AN107" s="101">
        <v>10</v>
      </c>
      <c r="AO107" s="102"/>
      <c r="AP107" s="103">
        <v>4</v>
      </c>
      <c r="AQ107" s="104">
        <v>3</v>
      </c>
      <c r="AR107" s="105"/>
      <c r="AS107" s="106"/>
      <c r="AT107" s="107" t="s">
        <v>101</v>
      </c>
      <c r="AU107" s="199" t="s">
        <v>102</v>
      </c>
      <c r="AV107" s="200"/>
      <c r="AW107" s="109">
        <f>AW106+2</f>
        <v>43636</v>
      </c>
      <c r="AX107" s="671"/>
      <c r="AY107" s="1118">
        <v>1</v>
      </c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42"/>
      <c r="BK107" s="43"/>
      <c r="BL107" s="129"/>
      <c r="BM107" s="1138" t="s">
        <v>99</v>
      </c>
      <c r="BN107" s="118" t="s">
        <v>40</v>
      </c>
      <c r="BO107" s="118" t="s">
        <v>40</v>
      </c>
      <c r="BP107" s="118" t="s">
        <v>40</v>
      </c>
      <c r="BQ107" s="118" t="s">
        <v>40</v>
      </c>
      <c r="BR107" s="118" t="s">
        <v>40</v>
      </c>
      <c r="BS107" s="118" t="s">
        <v>40</v>
      </c>
      <c r="BT107" s="118" t="s">
        <v>40</v>
      </c>
      <c r="BU107" s="118" t="s">
        <v>40</v>
      </c>
      <c r="BV107" s="118" t="s">
        <v>40</v>
      </c>
      <c r="BW107" s="118" t="s">
        <v>40</v>
      </c>
      <c r="BX107" s="118" t="s">
        <v>40</v>
      </c>
      <c r="BY107" s="118" t="s">
        <v>40</v>
      </c>
      <c r="BZ107" s="118" t="s">
        <v>40</v>
      </c>
      <c r="CA107" s="1136" t="s">
        <v>40</v>
      </c>
      <c r="CB107" s="1137" t="s">
        <v>40</v>
      </c>
      <c r="CC107" s="1"/>
      <c r="CD107" s="1"/>
      <c r="CE107" s="1"/>
      <c r="CF107" s="1"/>
      <c r="CG107" s="1"/>
      <c r="CH107" s="1"/>
      <c r="CJ107" s="1"/>
      <c r="CK107" s="1"/>
      <c r="CL107" s="1"/>
      <c r="CM107" s="42"/>
      <c r="CN107" s="43"/>
      <c r="CO107" s="129"/>
      <c r="CP107" s="1138" t="s">
        <v>99</v>
      </c>
      <c r="CQ107" s="118" t="s">
        <v>40</v>
      </c>
      <c r="CR107" s="118" t="s">
        <v>40</v>
      </c>
      <c r="CS107" s="118" t="s">
        <v>40</v>
      </c>
      <c r="CT107" s="118" t="s">
        <v>40</v>
      </c>
      <c r="CU107" s="118" t="s">
        <v>40</v>
      </c>
      <c r="CV107" s="118" t="s">
        <v>40</v>
      </c>
      <c r="CW107" s="118" t="s">
        <v>40</v>
      </c>
      <c r="CX107" s="118" t="s">
        <v>40</v>
      </c>
      <c r="CY107" s="118" t="s">
        <v>40</v>
      </c>
      <c r="CZ107" s="118" t="s">
        <v>40</v>
      </c>
      <c r="DA107" s="118" t="s">
        <v>40</v>
      </c>
      <c r="DB107" s="118" t="s">
        <v>40</v>
      </c>
      <c r="DC107" s="118" t="s">
        <v>40</v>
      </c>
      <c r="DD107" s="1136" t="s">
        <v>40</v>
      </c>
      <c r="DE107" s="1137" t="s">
        <v>40</v>
      </c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42"/>
      <c r="DQ107" s="43"/>
      <c r="DR107" s="129"/>
      <c r="DS107" s="45" t="s">
        <v>99</v>
      </c>
      <c r="DT107" s="63" t="s">
        <v>81</v>
      </c>
      <c r="DU107" s="6" t="s">
        <v>7</v>
      </c>
      <c r="DV107" s="44">
        <v>4</v>
      </c>
      <c r="DW107" s="74"/>
      <c r="DX107" s="75">
        <v>7</v>
      </c>
      <c r="DY107" s="49">
        <v>6</v>
      </c>
      <c r="DZ107" s="85">
        <v>9</v>
      </c>
      <c r="EA107" s="173"/>
      <c r="EB107" s="87"/>
      <c r="EC107" s="83"/>
      <c r="ED107" s="2"/>
      <c r="EE107" s="84">
        <f t="shared" si="0"/>
        <v>43880</v>
      </c>
      <c r="EF107" s="78">
        <f>EE107+1</f>
        <v>43881</v>
      </c>
      <c r="EG107" s="79">
        <v>1</v>
      </c>
      <c r="EH107" s="80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42"/>
      <c r="ET107" s="43"/>
      <c r="EU107" s="129"/>
      <c r="EV107" s="45" t="s">
        <v>99</v>
      </c>
      <c r="EW107" s="117"/>
      <c r="EX107" s="118" t="s">
        <v>40</v>
      </c>
      <c r="EY107" s="119"/>
      <c r="EZ107" s="120"/>
      <c r="FA107" s="121"/>
      <c r="FB107" s="122"/>
      <c r="FC107" s="123"/>
      <c r="FD107" s="124"/>
      <c r="FE107" s="120"/>
      <c r="FF107" s="124"/>
      <c r="FG107" s="2"/>
      <c r="FH107" s="125"/>
      <c r="FI107" s="126"/>
      <c r="FJ107" s="1115"/>
      <c r="FK107" s="126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42"/>
      <c r="FX107" s="43"/>
      <c r="FY107" s="129"/>
      <c r="FZ107" s="45" t="s">
        <v>99</v>
      </c>
      <c r="GA107" s="88" t="s">
        <v>82</v>
      </c>
      <c r="GB107" s="6" t="s">
        <v>2</v>
      </c>
      <c r="GC107" s="44">
        <v>2</v>
      </c>
      <c r="GD107" s="74"/>
      <c r="GE107" s="75">
        <v>4</v>
      </c>
      <c r="GF107" s="49">
        <v>2</v>
      </c>
      <c r="GG107" s="85"/>
      <c r="GH107" s="173"/>
      <c r="GI107" s="89" t="s">
        <v>102</v>
      </c>
      <c r="GJ107" s="83"/>
      <c r="GK107" s="2"/>
      <c r="GL107" s="84">
        <f>GM106+1</f>
        <v>44041</v>
      </c>
      <c r="GM107" s="78">
        <v>44041</v>
      </c>
      <c r="GN107" s="79"/>
      <c r="GO107" s="80">
        <v>1</v>
      </c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42"/>
      <c r="HB107" s="43"/>
      <c r="HC107" s="129"/>
      <c r="HD107" s="45" t="s">
        <v>99</v>
      </c>
      <c r="HE107" s="117"/>
      <c r="HF107" s="118" t="s">
        <v>40</v>
      </c>
      <c r="HG107" s="119"/>
      <c r="HH107" s="120"/>
      <c r="HI107" s="121"/>
      <c r="HJ107" s="122"/>
      <c r="HK107" s="123"/>
      <c r="HL107" s="124"/>
      <c r="HM107" s="125"/>
      <c r="HN107" s="124"/>
      <c r="HO107" s="125"/>
      <c r="HP107" s="125"/>
      <c r="HQ107" s="186"/>
      <c r="HR107" s="126"/>
      <c r="HS107" s="9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42"/>
      <c r="IF107" s="43"/>
      <c r="IG107" s="129"/>
      <c r="IH107" s="45" t="s">
        <v>99</v>
      </c>
      <c r="II107" s="63" t="s">
        <v>81</v>
      </c>
      <c r="IJ107" s="6" t="s">
        <v>2</v>
      </c>
      <c r="IK107" s="44">
        <v>5</v>
      </c>
      <c r="IL107" s="74"/>
      <c r="IM107" s="694"/>
      <c r="IN107" s="704">
        <v>381</v>
      </c>
      <c r="IO107" s="49">
        <v>6</v>
      </c>
      <c r="IP107" s="85"/>
      <c r="IQ107" s="173"/>
      <c r="IR107" s="90"/>
      <c r="IS107" s="2"/>
      <c r="IT107" s="84">
        <f t="shared" si="1"/>
        <v>44474</v>
      </c>
      <c r="IU107" s="78">
        <f t="shared" si="6"/>
        <v>44475</v>
      </c>
      <c r="IV107" s="79">
        <v>1</v>
      </c>
      <c r="IW107" s="80"/>
      <c r="IX107" s="9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42"/>
      <c r="JK107" s="43"/>
      <c r="JL107" s="129"/>
      <c r="JM107" s="45" t="s">
        <v>99</v>
      </c>
      <c r="JN107" s="63" t="s">
        <v>81</v>
      </c>
      <c r="JO107" s="6" t="s">
        <v>0</v>
      </c>
      <c r="JP107" s="44">
        <v>4</v>
      </c>
      <c r="JQ107" s="74"/>
      <c r="JR107" s="694">
        <v>176</v>
      </c>
      <c r="JS107" s="698"/>
      <c r="JT107" s="49">
        <v>6</v>
      </c>
      <c r="JU107" s="85">
        <v>47</v>
      </c>
      <c r="JV107" s="173"/>
      <c r="JW107" s="90"/>
      <c r="JX107" s="2"/>
      <c r="JY107" s="84">
        <f t="shared" si="2"/>
        <v>44871</v>
      </c>
      <c r="JZ107" s="78">
        <f t="shared" si="7"/>
        <v>44872</v>
      </c>
      <c r="KA107" s="79">
        <v>1</v>
      </c>
      <c r="KB107" s="80"/>
      <c r="KC107" s="91"/>
      <c r="KD107" s="1"/>
      <c r="KE107" s="1"/>
      <c r="KF107" s="1"/>
      <c r="KG107" s="1"/>
      <c r="KH107" s="1"/>
      <c r="KK107" s="1"/>
      <c r="KL107" s="1"/>
      <c r="KM107" s="1"/>
      <c r="KN107" s="1"/>
      <c r="KO107" s="42"/>
      <c r="KP107" s="43"/>
      <c r="KQ107" s="129"/>
      <c r="KR107" s="45" t="s">
        <v>99</v>
      </c>
      <c r="KS107" s="706"/>
      <c r="KT107" s="118" t="s">
        <v>40</v>
      </c>
      <c r="KU107" s="707"/>
      <c r="KV107" s="708"/>
      <c r="KW107" s="709"/>
      <c r="KX107" s="710"/>
      <c r="KY107" s="711"/>
      <c r="KZ107" s="712"/>
      <c r="LA107" s="713"/>
      <c r="LB107" s="125"/>
      <c r="LC107" s="124"/>
      <c r="LD107" s="125"/>
      <c r="LE107" s="125"/>
      <c r="LF107" s="186"/>
      <c r="LG107" s="741"/>
      <c r="LH107" s="91"/>
      <c r="LI107" s="1"/>
      <c r="LJ107" s="1"/>
      <c r="LK107" s="1"/>
      <c r="LL107" s="1"/>
      <c r="LM107" s="1"/>
      <c r="LP107" s="1"/>
      <c r="LQ107" s="1"/>
      <c r="LR107" s="1"/>
      <c r="LS107" s="1"/>
      <c r="LT107" s="42"/>
      <c r="LU107" s="43"/>
      <c r="LV107" s="129"/>
      <c r="LW107" s="45" t="s">
        <v>99</v>
      </c>
      <c r="LX107" s="6"/>
      <c r="LY107" s="6"/>
      <c r="LZ107" s="44"/>
      <c r="MA107" s="74"/>
      <c r="MB107" s="694"/>
      <c r="MC107" s="698"/>
      <c r="MD107" s="49"/>
      <c r="ME107" s="85"/>
      <c r="MF107" s="173"/>
      <c r="MG107" s="90"/>
      <c r="MH107" s="2"/>
      <c r="MI107" s="84">
        <f t="shared" si="4"/>
        <v>45160</v>
      </c>
      <c r="MJ107" s="78">
        <f t="shared" si="8"/>
        <v>45161</v>
      </c>
      <c r="MK107" s="79"/>
      <c r="ML107" s="80"/>
      <c r="MM107" s="91"/>
      <c r="MN107" s="1"/>
      <c r="MO107" s="1"/>
      <c r="MP107" s="1"/>
      <c r="MQ107" s="1"/>
      <c r="MR107" s="1"/>
      <c r="MS107" s="987"/>
      <c r="MU107" s="1"/>
      <c r="MV107" s="1"/>
      <c r="MW107" s="1"/>
      <c r="MX107" s="1"/>
      <c r="MY107" s="42"/>
      <c r="MZ107" s="43"/>
      <c r="NA107" s="129"/>
      <c r="NB107" s="45" t="s">
        <v>99</v>
      </c>
      <c r="NC107" s="6"/>
      <c r="ND107" s="6"/>
      <c r="NE107" s="44"/>
      <c r="NF107" s="74"/>
      <c r="NG107" s="694"/>
      <c r="NH107" s="698"/>
      <c r="NI107" s="49"/>
      <c r="NJ107" s="85"/>
      <c r="NK107" s="173"/>
      <c r="NL107" s="90"/>
      <c r="NM107" s="2"/>
      <c r="NN107" s="84">
        <f t="shared" si="5"/>
        <v>44476</v>
      </c>
      <c r="NO107" s="78">
        <f t="shared" si="9"/>
        <v>44477</v>
      </c>
      <c r="NP107" s="79"/>
      <c r="NQ107" s="80"/>
      <c r="NR107" s="91"/>
      <c r="NS107" s="1"/>
      <c r="NT107" s="1"/>
      <c r="NU107" s="1"/>
      <c r="NV107" s="1"/>
      <c r="NW107" s="1"/>
    </row>
    <row r="108" spans="2:387" ht="15.75" customHeight="1">
      <c r="B108" s="63" t="s">
        <v>81</v>
      </c>
      <c r="C108" s="1"/>
      <c r="D108" s="97"/>
      <c r="E108" s="98"/>
      <c r="F108" s="132"/>
      <c r="G108" s="100" t="s">
        <v>104</v>
      </c>
      <c r="H108" s="714"/>
      <c r="I108" s="722" t="s">
        <v>40</v>
      </c>
      <c r="J108" s="715"/>
      <c r="K108" s="716"/>
      <c r="L108" s="717"/>
      <c r="M108" s="718"/>
      <c r="N108" s="719"/>
      <c r="O108" s="720"/>
      <c r="P108" s="721"/>
      <c r="Q108" s="142"/>
      <c r="R108" s="141"/>
      <c r="S108" s="142"/>
      <c r="T108" s="142"/>
      <c r="U108" s="1009"/>
      <c r="V108" s="742"/>
      <c r="W108" s="145"/>
      <c r="X108" s="1"/>
      <c r="Y108" s="1"/>
      <c r="Z108" s="1"/>
      <c r="AA108" s="1"/>
      <c r="AB108" s="1"/>
      <c r="AC108" s="1"/>
      <c r="AD108" s="1"/>
      <c r="AE108" s="1"/>
      <c r="AF108" s="63" t="s">
        <v>81</v>
      </c>
      <c r="AG108" s="1"/>
      <c r="AH108" s="42">
        <v>7</v>
      </c>
      <c r="AI108" s="43"/>
      <c r="AJ108" s="59" t="s">
        <v>116</v>
      </c>
      <c r="AK108" s="45" t="s">
        <v>96</v>
      </c>
      <c r="AL108" s="46" t="s">
        <v>81</v>
      </c>
      <c r="AM108" s="6" t="s">
        <v>18</v>
      </c>
      <c r="AN108" s="44">
        <v>26</v>
      </c>
      <c r="AO108" s="74"/>
      <c r="AP108" s="75">
        <v>8</v>
      </c>
      <c r="AQ108" s="49">
        <v>6</v>
      </c>
      <c r="AR108" s="76">
        <v>13</v>
      </c>
      <c r="AS108" s="2"/>
      <c r="AT108" s="50"/>
      <c r="AU108" s="77"/>
      <c r="AV108" s="2"/>
      <c r="AW108" s="78">
        <f>AW107+3</f>
        <v>43639</v>
      </c>
      <c r="AX108" s="79">
        <v>1</v>
      </c>
      <c r="AY108" s="80"/>
      <c r="AZ108" s="1"/>
      <c r="BA108" s="1"/>
      <c r="BB108" s="1"/>
      <c r="BC108" s="1"/>
      <c r="BD108" s="1"/>
      <c r="BE108" s="1"/>
      <c r="BF108" s="1"/>
      <c r="BG108" s="1"/>
      <c r="BH108" s="63" t="s">
        <v>81</v>
      </c>
      <c r="BI108" s="1"/>
      <c r="BJ108" s="97"/>
      <c r="BK108" s="98">
        <v>180</v>
      </c>
      <c r="BL108" s="196"/>
      <c r="BM108" s="100" t="s">
        <v>104</v>
      </c>
      <c r="BN108" s="1139" t="s">
        <v>40</v>
      </c>
      <c r="BO108" s="1139" t="s">
        <v>40</v>
      </c>
      <c r="BP108" s="1139" t="s">
        <v>40</v>
      </c>
      <c r="BQ108" s="1139" t="s">
        <v>40</v>
      </c>
      <c r="BR108" s="1139" t="s">
        <v>40</v>
      </c>
      <c r="BS108" s="1139" t="s">
        <v>40</v>
      </c>
      <c r="BT108" s="1139" t="s">
        <v>40</v>
      </c>
      <c r="BU108" s="1139" t="s">
        <v>40</v>
      </c>
      <c r="BV108" s="1139" t="s">
        <v>40</v>
      </c>
      <c r="BW108" s="1139" t="s">
        <v>40</v>
      </c>
      <c r="BX108" s="1139" t="s">
        <v>40</v>
      </c>
      <c r="BY108" s="1139" t="s">
        <v>40</v>
      </c>
      <c r="BZ108" s="1139" t="s">
        <v>40</v>
      </c>
      <c r="CA108" s="1140" t="s">
        <v>40</v>
      </c>
      <c r="CB108" s="1141" t="s">
        <v>40</v>
      </c>
      <c r="CC108" s="1"/>
      <c r="CD108" s="1"/>
      <c r="CE108" s="1"/>
      <c r="CF108" s="1"/>
      <c r="CG108" s="1"/>
      <c r="CH108" s="1"/>
      <c r="CJ108" s="1"/>
      <c r="CK108" s="63" t="s">
        <v>81</v>
      </c>
      <c r="CL108" s="1"/>
      <c r="CM108" s="97"/>
      <c r="CN108" s="98">
        <v>50</v>
      </c>
      <c r="CO108" s="196"/>
      <c r="CP108" s="100" t="s">
        <v>104</v>
      </c>
      <c r="CQ108" s="1139" t="s">
        <v>40</v>
      </c>
      <c r="CR108" s="1139" t="s">
        <v>40</v>
      </c>
      <c r="CS108" s="1139" t="s">
        <v>40</v>
      </c>
      <c r="CT108" s="1139" t="s">
        <v>40</v>
      </c>
      <c r="CU108" s="1139" t="s">
        <v>40</v>
      </c>
      <c r="CV108" s="1139" t="s">
        <v>40</v>
      </c>
      <c r="CW108" s="1139" t="s">
        <v>40</v>
      </c>
      <c r="CX108" s="1139" t="s">
        <v>40</v>
      </c>
      <c r="CY108" s="1139" t="s">
        <v>40</v>
      </c>
      <c r="CZ108" s="1139" t="s">
        <v>40</v>
      </c>
      <c r="DA108" s="1139" t="s">
        <v>40</v>
      </c>
      <c r="DB108" s="1139" t="s">
        <v>40</v>
      </c>
      <c r="DC108" s="1139" t="s">
        <v>40</v>
      </c>
      <c r="DD108" s="1140" t="s">
        <v>40</v>
      </c>
      <c r="DE108" s="1141" t="s">
        <v>40</v>
      </c>
      <c r="DF108" s="1"/>
      <c r="DG108" s="1"/>
      <c r="DH108" s="1"/>
      <c r="DI108" s="1"/>
      <c r="DJ108" s="1"/>
      <c r="DK108" s="1"/>
      <c r="DL108" s="1"/>
      <c r="DM108" s="1"/>
      <c r="DN108" s="63" t="s">
        <v>81</v>
      </c>
      <c r="DO108" s="1"/>
      <c r="DP108" s="97"/>
      <c r="DQ108" s="98">
        <v>600</v>
      </c>
      <c r="DR108" s="132"/>
      <c r="DS108" s="100" t="s">
        <v>104</v>
      </c>
      <c r="DT108" s="88" t="s">
        <v>82</v>
      </c>
      <c r="DU108" s="7" t="s">
        <v>6</v>
      </c>
      <c r="DV108" s="101">
        <v>6</v>
      </c>
      <c r="DW108" s="102"/>
      <c r="DX108" s="103">
        <v>3</v>
      </c>
      <c r="DY108" s="104">
        <v>2</v>
      </c>
      <c r="DZ108" s="112">
        <v>6</v>
      </c>
      <c r="EA108" s="133"/>
      <c r="EB108" s="89" t="s">
        <v>102</v>
      </c>
      <c r="EC108" s="131"/>
      <c r="ED108" s="106"/>
      <c r="EE108" s="115">
        <f t="shared" si="0"/>
        <v>43882</v>
      </c>
      <c r="EF108" s="115">
        <v>43882</v>
      </c>
      <c r="EG108" s="671"/>
      <c r="EH108" s="1118">
        <v>1</v>
      </c>
      <c r="EI108" s="1"/>
      <c r="EJ108" s="1"/>
      <c r="EK108" s="1"/>
      <c r="EL108" s="1"/>
      <c r="EM108" s="1"/>
      <c r="EN108" s="1"/>
      <c r="EO108" s="1"/>
      <c r="EP108" s="1"/>
      <c r="EQ108" s="63" t="s">
        <v>81</v>
      </c>
      <c r="ER108" s="1"/>
      <c r="ES108" s="97"/>
      <c r="ET108" s="98">
        <v>90</v>
      </c>
      <c r="EU108" s="132"/>
      <c r="EV108" s="100" t="s">
        <v>104</v>
      </c>
      <c r="EW108" s="134"/>
      <c r="EX108" s="135" t="s">
        <v>40</v>
      </c>
      <c r="EY108" s="136"/>
      <c r="EZ108" s="137"/>
      <c r="FA108" s="138"/>
      <c r="FB108" s="139"/>
      <c r="FC108" s="140"/>
      <c r="FD108" s="141"/>
      <c r="FE108" s="137"/>
      <c r="FF108" s="141"/>
      <c r="FG108" s="106"/>
      <c r="FH108" s="142"/>
      <c r="FI108" s="143"/>
      <c r="FJ108" s="1116"/>
      <c r="FK108" s="143"/>
      <c r="FL108" s="1"/>
      <c r="FM108" s="1"/>
      <c r="FN108" s="1"/>
      <c r="FO108" s="1"/>
      <c r="FP108" s="1"/>
      <c r="FQ108" s="1"/>
      <c r="FR108" s="1"/>
      <c r="FS108" s="1"/>
      <c r="FT108" s="1"/>
      <c r="FU108" s="63" t="s">
        <v>81</v>
      </c>
      <c r="FV108" s="1"/>
      <c r="FW108" s="97"/>
      <c r="FX108" s="98">
        <v>360</v>
      </c>
      <c r="FY108" s="132"/>
      <c r="FZ108" s="100" t="s">
        <v>104</v>
      </c>
      <c r="GA108" s="134"/>
      <c r="GB108" s="135" t="s">
        <v>40</v>
      </c>
      <c r="GC108" s="136"/>
      <c r="GD108" s="137"/>
      <c r="GE108" s="138"/>
      <c r="GF108" s="139"/>
      <c r="GG108" s="140"/>
      <c r="GH108" s="141"/>
      <c r="GI108" s="137"/>
      <c r="GJ108" s="141"/>
      <c r="GK108" s="106"/>
      <c r="GL108" s="142"/>
      <c r="GM108" s="143"/>
      <c r="GN108" s="1116"/>
      <c r="GO108" s="143"/>
      <c r="GP108" s="1"/>
      <c r="GQ108" s="1"/>
      <c r="GR108" s="1"/>
      <c r="GS108" s="1"/>
      <c r="GT108" s="1"/>
      <c r="GU108" s="1"/>
      <c r="GV108" s="1"/>
      <c r="GW108" s="1"/>
      <c r="GX108" s="1"/>
      <c r="GY108" s="63" t="s">
        <v>81</v>
      </c>
      <c r="GZ108" s="1"/>
      <c r="HA108" s="97"/>
      <c r="HB108" s="98">
        <v>50</v>
      </c>
      <c r="HC108" s="132"/>
      <c r="HD108" s="100" t="s">
        <v>104</v>
      </c>
      <c r="HE108" s="134"/>
      <c r="HF108" s="135" t="s">
        <v>40</v>
      </c>
      <c r="HG108" s="136"/>
      <c r="HH108" s="137"/>
      <c r="HI108" s="138"/>
      <c r="HJ108" s="139"/>
      <c r="HK108" s="140"/>
      <c r="HL108" s="141"/>
      <c r="HM108" s="142"/>
      <c r="HN108" s="141"/>
      <c r="HO108" s="142"/>
      <c r="HP108" s="142"/>
      <c r="HQ108" s="144"/>
      <c r="HR108" s="143"/>
      <c r="HS108" s="145"/>
      <c r="HT108" s="1"/>
      <c r="HU108" s="1"/>
      <c r="HV108" s="1"/>
      <c r="HW108" s="1"/>
      <c r="HX108" s="1"/>
      <c r="HY108" s="1"/>
      <c r="HZ108" s="1"/>
      <c r="IA108" s="1"/>
      <c r="IB108" s="1"/>
      <c r="IC108" s="63" t="s">
        <v>81</v>
      </c>
      <c r="ID108" s="1"/>
      <c r="IE108" s="97"/>
      <c r="IF108" s="98">
        <v>600</v>
      </c>
      <c r="IG108" s="132"/>
      <c r="IH108" s="100" t="s">
        <v>104</v>
      </c>
      <c r="II108" s="88" t="s">
        <v>82</v>
      </c>
      <c r="IJ108" s="7" t="s">
        <v>27</v>
      </c>
      <c r="IK108" s="101">
        <v>18</v>
      </c>
      <c r="IL108" s="102"/>
      <c r="IM108" s="695"/>
      <c r="IN108" s="705"/>
      <c r="IO108" s="104">
        <v>3</v>
      </c>
      <c r="IP108" s="112">
        <v>10</v>
      </c>
      <c r="IQ108" s="133"/>
      <c r="IR108" s="89" t="s">
        <v>102</v>
      </c>
      <c r="IS108" s="106"/>
      <c r="IT108" s="115">
        <f t="shared" si="1"/>
        <v>44476</v>
      </c>
      <c r="IU108" s="115">
        <f t="shared" si="6"/>
        <v>44477</v>
      </c>
      <c r="IV108" s="151"/>
      <c r="IW108" s="152">
        <v>1</v>
      </c>
      <c r="IX108" s="145"/>
      <c r="IY108" s="1"/>
      <c r="IZ108" s="1"/>
      <c r="JA108" s="1"/>
      <c r="JB108" s="1"/>
      <c r="JC108" s="1"/>
      <c r="JD108" s="1"/>
      <c r="JE108" s="1"/>
      <c r="JF108" s="1"/>
      <c r="JG108" s="1"/>
      <c r="JH108" s="63" t="s">
        <v>81</v>
      </c>
      <c r="JI108" s="1"/>
      <c r="JJ108" s="97"/>
      <c r="JK108" s="98">
        <v>1000</v>
      </c>
      <c r="JL108" s="132"/>
      <c r="JM108" s="100" t="s">
        <v>104</v>
      </c>
      <c r="JN108" s="660" t="s">
        <v>81</v>
      </c>
      <c r="JO108" s="7" t="s">
        <v>4</v>
      </c>
      <c r="JP108" s="101">
        <v>6</v>
      </c>
      <c r="JQ108" s="102"/>
      <c r="JR108" s="695">
        <v>246</v>
      </c>
      <c r="JS108" s="699"/>
      <c r="JT108" s="104">
        <v>6</v>
      </c>
      <c r="JU108" s="112"/>
      <c r="JV108" s="133"/>
      <c r="JW108" s="150"/>
      <c r="JX108" s="106"/>
      <c r="JY108" s="115">
        <f t="shared" si="2"/>
        <v>44873</v>
      </c>
      <c r="JZ108" s="115">
        <f t="shared" si="7"/>
        <v>44874</v>
      </c>
      <c r="KA108" s="151">
        <v>1</v>
      </c>
      <c r="KB108" s="152"/>
      <c r="KC108" s="145"/>
      <c r="KD108" s="1"/>
      <c r="KE108" s="1"/>
      <c r="KF108" s="1"/>
      <c r="KG108" s="1"/>
      <c r="KH108" s="1"/>
      <c r="KK108" s="1"/>
      <c r="KL108" s="1"/>
      <c r="KM108" s="63" t="s">
        <v>81</v>
      </c>
      <c r="KN108" s="1"/>
      <c r="KO108" s="97"/>
      <c r="KP108" s="98">
        <v>180</v>
      </c>
      <c r="KQ108" s="132"/>
      <c r="KR108" s="100" t="s">
        <v>104</v>
      </c>
      <c r="KS108" s="714"/>
      <c r="KT108" s="722" t="s">
        <v>40</v>
      </c>
      <c r="KU108" s="715"/>
      <c r="KV108" s="716"/>
      <c r="KW108" s="717"/>
      <c r="KX108" s="718"/>
      <c r="KY108" s="719"/>
      <c r="KZ108" s="720"/>
      <c r="LA108" s="721"/>
      <c r="LB108" s="142"/>
      <c r="LC108" s="141"/>
      <c r="LD108" s="142"/>
      <c r="LE108" s="142"/>
      <c r="LF108" s="144"/>
      <c r="LG108" s="742"/>
      <c r="LH108" s="145"/>
      <c r="LI108" s="1"/>
      <c r="LJ108" s="1"/>
      <c r="LK108" s="1"/>
      <c r="LL108" s="1"/>
      <c r="LM108" s="1"/>
      <c r="LP108" s="1"/>
      <c r="LQ108" s="1"/>
      <c r="LR108" s="63" t="s">
        <v>81</v>
      </c>
      <c r="LS108" s="1"/>
      <c r="LT108" s="97"/>
      <c r="LU108" s="98"/>
      <c r="LV108" s="132"/>
      <c r="LW108" s="100" t="s">
        <v>104</v>
      </c>
      <c r="LX108" s="148"/>
      <c r="LY108" s="7"/>
      <c r="LZ108" s="101"/>
      <c r="MA108" s="102"/>
      <c r="MB108" s="695"/>
      <c r="MC108" s="699"/>
      <c r="MD108" s="104"/>
      <c r="ME108" s="112"/>
      <c r="MF108" s="133"/>
      <c r="MG108" s="150"/>
      <c r="MH108" s="106"/>
      <c r="MI108" s="115">
        <f t="shared" si="4"/>
        <v>45162</v>
      </c>
      <c r="MJ108" s="115">
        <f t="shared" si="8"/>
        <v>45163</v>
      </c>
      <c r="MK108" s="151"/>
      <c r="ML108" s="152"/>
      <c r="MM108" s="145"/>
      <c r="MN108" s="1"/>
      <c r="MO108" s="1"/>
      <c r="MP108" s="1"/>
      <c r="MQ108" s="1"/>
      <c r="MR108" s="1"/>
      <c r="MS108" s="987"/>
      <c r="MU108" s="1"/>
      <c r="MV108" s="1"/>
      <c r="MW108" s="63" t="s">
        <v>81</v>
      </c>
      <c r="MX108" s="1"/>
      <c r="MY108" s="97"/>
      <c r="MZ108" s="98"/>
      <c r="NA108" s="132"/>
      <c r="NB108" s="100" t="s">
        <v>104</v>
      </c>
      <c r="NC108" s="148"/>
      <c r="ND108" s="7"/>
      <c r="NE108" s="101"/>
      <c r="NF108" s="102"/>
      <c r="NG108" s="695"/>
      <c r="NH108" s="699"/>
      <c r="NI108" s="104"/>
      <c r="NJ108" s="112"/>
      <c r="NK108" s="133"/>
      <c r="NL108" s="150"/>
      <c r="NM108" s="106"/>
      <c r="NN108" s="115">
        <f t="shared" si="5"/>
        <v>44478</v>
      </c>
      <c r="NO108" s="115">
        <f t="shared" si="9"/>
        <v>44479</v>
      </c>
      <c r="NP108" s="151"/>
      <c r="NQ108" s="152"/>
      <c r="NR108" s="145"/>
      <c r="NS108" s="1"/>
      <c r="NT108" s="1"/>
      <c r="NU108" s="1"/>
      <c r="NV108" s="1"/>
      <c r="NW108" s="1"/>
    </row>
    <row r="109" spans="2:387" ht="15.75" customHeight="1">
      <c r="B109" s="88" t="s">
        <v>82</v>
      </c>
      <c r="C109" s="1"/>
      <c r="D109" s="42"/>
      <c r="E109" s="43"/>
      <c r="F109" s="179" t="s">
        <v>103</v>
      </c>
      <c r="G109" s="45" t="s">
        <v>96</v>
      </c>
      <c r="H109" s="706"/>
      <c r="I109" s="118" t="s">
        <v>40</v>
      </c>
      <c r="J109" s="707"/>
      <c r="K109" s="708"/>
      <c r="L109" s="709"/>
      <c r="M109" s="710"/>
      <c r="N109" s="711"/>
      <c r="O109" s="712"/>
      <c r="P109" s="713"/>
      <c r="Q109" s="125"/>
      <c r="R109" s="124"/>
      <c r="S109" s="125"/>
      <c r="T109" s="125"/>
      <c r="U109" s="1008"/>
      <c r="V109" s="741"/>
      <c r="W109" s="91"/>
      <c r="X109" s="1"/>
      <c r="Y109" s="1"/>
      <c r="Z109" s="1"/>
      <c r="AA109" s="1"/>
      <c r="AB109" s="1"/>
      <c r="AC109" s="1"/>
      <c r="AD109" s="1"/>
      <c r="AE109" s="1"/>
      <c r="AF109" s="88" t="s">
        <v>82</v>
      </c>
      <c r="AG109" s="1"/>
      <c r="AH109" s="97"/>
      <c r="AI109" s="98">
        <v>180</v>
      </c>
      <c r="AJ109" s="111"/>
      <c r="AK109" s="100" t="s">
        <v>100</v>
      </c>
      <c r="AL109" s="88" t="s">
        <v>82</v>
      </c>
      <c r="AM109" s="7" t="s">
        <v>24</v>
      </c>
      <c r="AN109" s="101">
        <v>23</v>
      </c>
      <c r="AO109" s="102"/>
      <c r="AP109" s="103">
        <v>5</v>
      </c>
      <c r="AQ109" s="104">
        <v>3</v>
      </c>
      <c r="AR109" s="105"/>
      <c r="AS109" s="106"/>
      <c r="AT109" s="107" t="s">
        <v>102</v>
      </c>
      <c r="AU109" s="108"/>
      <c r="AV109" s="106"/>
      <c r="AW109" s="109">
        <f>AW108+3</f>
        <v>43642</v>
      </c>
      <c r="AX109" s="671"/>
      <c r="AY109" s="1118">
        <v>1</v>
      </c>
      <c r="AZ109" s="1"/>
      <c r="BA109" s="1"/>
      <c r="BB109" s="1"/>
      <c r="BC109" s="1"/>
      <c r="BD109" s="1"/>
      <c r="BE109" s="1"/>
      <c r="BF109" s="1"/>
      <c r="BG109" s="1"/>
      <c r="BH109" s="88" t="s">
        <v>82</v>
      </c>
      <c r="BI109" s="1"/>
      <c r="BJ109" s="42">
        <v>2</v>
      </c>
      <c r="BK109" s="43"/>
      <c r="BL109" s="179" t="s">
        <v>103</v>
      </c>
      <c r="BM109" s="45" t="s">
        <v>96</v>
      </c>
      <c r="BN109" s="46" t="s">
        <v>81</v>
      </c>
      <c r="BO109" s="6" t="s">
        <v>26</v>
      </c>
      <c r="BP109" s="44">
        <v>31</v>
      </c>
      <c r="BQ109" s="74"/>
      <c r="BR109" s="75">
        <v>7</v>
      </c>
      <c r="BS109" s="49">
        <v>2</v>
      </c>
      <c r="BT109" s="76">
        <v>6</v>
      </c>
      <c r="BU109" s="2"/>
      <c r="BV109" s="82" t="s">
        <v>101</v>
      </c>
      <c r="BW109" s="83"/>
      <c r="BX109" s="2"/>
      <c r="BY109" s="84">
        <f>BZ106+1</f>
        <v>43687</v>
      </c>
      <c r="BZ109" s="78">
        <f>BY109+1</f>
        <v>43688</v>
      </c>
      <c r="CA109" s="79">
        <v>1</v>
      </c>
      <c r="CB109" s="80"/>
      <c r="CC109" s="1"/>
      <c r="CD109" s="1"/>
      <c r="CE109" s="1"/>
      <c r="CF109" s="1"/>
      <c r="CG109" s="1"/>
      <c r="CH109" s="1"/>
      <c r="CJ109" s="1"/>
      <c r="CK109" s="88" t="s">
        <v>82</v>
      </c>
      <c r="CL109" s="1"/>
      <c r="CM109" s="42">
        <v>1</v>
      </c>
      <c r="CN109" s="43"/>
      <c r="CO109" s="179" t="s">
        <v>103</v>
      </c>
      <c r="CP109" s="45" t="s">
        <v>96</v>
      </c>
      <c r="CQ109" s="63" t="s">
        <v>81</v>
      </c>
      <c r="CR109" s="6" t="s">
        <v>55</v>
      </c>
      <c r="CS109" s="44">
        <v>32</v>
      </c>
      <c r="CT109" s="74"/>
      <c r="CU109" s="75">
        <v>3</v>
      </c>
      <c r="CV109" s="49">
        <v>1</v>
      </c>
      <c r="CW109" s="85">
        <v>12</v>
      </c>
      <c r="CX109" s="65">
        <v>6</v>
      </c>
      <c r="CY109" s="87"/>
      <c r="CZ109" s="83"/>
      <c r="DA109" s="2"/>
      <c r="DB109" s="84">
        <v>43785</v>
      </c>
      <c r="DC109" s="78">
        <f>DB109+1</f>
        <v>43786</v>
      </c>
      <c r="DD109" s="79">
        <v>1</v>
      </c>
      <c r="DE109" s="80"/>
      <c r="DF109" s="1"/>
      <c r="DG109" s="1"/>
      <c r="DH109" s="1"/>
      <c r="DI109" s="1"/>
      <c r="DJ109" s="1"/>
      <c r="DK109" s="1"/>
      <c r="DL109" s="1"/>
      <c r="DM109" s="1"/>
      <c r="DN109" s="88" t="s">
        <v>82</v>
      </c>
      <c r="DO109" s="1"/>
      <c r="DP109" s="42">
        <v>1</v>
      </c>
      <c r="DQ109" s="43">
        <v>50</v>
      </c>
      <c r="DR109" s="179" t="s">
        <v>103</v>
      </c>
      <c r="DS109" s="45" t="s">
        <v>96</v>
      </c>
      <c r="DT109" s="88" t="s">
        <v>82</v>
      </c>
      <c r="DU109" s="6" t="s">
        <v>53</v>
      </c>
      <c r="DV109" s="44">
        <v>32</v>
      </c>
      <c r="DW109" s="74"/>
      <c r="DX109" s="75">
        <v>5</v>
      </c>
      <c r="DY109" s="49">
        <v>3</v>
      </c>
      <c r="DZ109" s="85"/>
      <c r="EA109" s="173"/>
      <c r="EB109" s="89" t="s">
        <v>102</v>
      </c>
      <c r="EC109" s="83"/>
      <c r="ED109" s="2"/>
      <c r="EE109" s="84">
        <f t="shared" si="0"/>
        <v>43883</v>
      </c>
      <c r="EF109" s="78">
        <f>EE109+1</f>
        <v>43884</v>
      </c>
      <c r="EG109" s="79"/>
      <c r="EH109" s="80">
        <v>1</v>
      </c>
      <c r="EI109" s="1"/>
      <c r="EJ109" s="1"/>
      <c r="EK109" s="1"/>
      <c r="EL109" s="1"/>
      <c r="EM109" s="1"/>
      <c r="EN109" s="1"/>
      <c r="EO109" s="1"/>
      <c r="EP109" s="1"/>
      <c r="EQ109" s="88" t="s">
        <v>82</v>
      </c>
      <c r="ER109" s="1"/>
      <c r="ES109" s="42">
        <v>12</v>
      </c>
      <c r="ET109" s="43"/>
      <c r="EU109" s="179" t="s">
        <v>103</v>
      </c>
      <c r="EV109" s="45" t="s">
        <v>96</v>
      </c>
      <c r="EW109" s="88" t="s">
        <v>82</v>
      </c>
      <c r="EX109" s="6" t="s">
        <v>49</v>
      </c>
      <c r="EY109" s="44">
        <v>21</v>
      </c>
      <c r="EZ109" s="74"/>
      <c r="FA109" s="75">
        <v>2</v>
      </c>
      <c r="FB109" s="49">
        <v>0</v>
      </c>
      <c r="FC109" s="85"/>
      <c r="FD109" s="173"/>
      <c r="FE109" s="89" t="s">
        <v>102</v>
      </c>
      <c r="FF109" s="83"/>
      <c r="FG109" s="2"/>
      <c r="FH109" s="84">
        <v>43948</v>
      </c>
      <c r="FI109" s="78">
        <v>43948</v>
      </c>
      <c r="FJ109" s="79"/>
      <c r="FK109" s="80">
        <v>1</v>
      </c>
      <c r="FL109" s="1"/>
      <c r="FM109" s="1"/>
      <c r="FN109" s="1"/>
      <c r="FO109" s="1"/>
      <c r="FP109" s="1"/>
      <c r="FQ109" s="1"/>
      <c r="FR109" s="1"/>
      <c r="FS109" s="1"/>
      <c r="FT109" s="1"/>
      <c r="FU109" s="88" t="s">
        <v>82</v>
      </c>
      <c r="FV109" s="1"/>
      <c r="FW109" s="42">
        <v>4</v>
      </c>
      <c r="FX109" s="43"/>
      <c r="FY109" s="179" t="s">
        <v>103</v>
      </c>
      <c r="FZ109" s="45" t="s">
        <v>96</v>
      </c>
      <c r="GA109" s="63" t="s">
        <v>81</v>
      </c>
      <c r="GB109" s="6" t="s">
        <v>37</v>
      </c>
      <c r="GC109" s="44">
        <v>29</v>
      </c>
      <c r="GD109" s="74"/>
      <c r="GE109" s="75">
        <v>7</v>
      </c>
      <c r="GF109" s="49">
        <v>4</v>
      </c>
      <c r="GG109" s="85">
        <v>12</v>
      </c>
      <c r="GH109" s="173"/>
      <c r="GI109" s="89" t="s">
        <v>101</v>
      </c>
      <c r="GJ109" s="83"/>
      <c r="GK109" s="2"/>
      <c r="GL109" s="84">
        <v>44042</v>
      </c>
      <c r="GM109" s="78">
        <f t="shared" ref="GM109:GM122" si="13">GL109+1</f>
        <v>44043</v>
      </c>
      <c r="GN109" s="79">
        <v>1</v>
      </c>
      <c r="GO109" s="80"/>
      <c r="GP109" s="1"/>
      <c r="GQ109" s="1"/>
      <c r="GR109" s="1"/>
      <c r="GS109" s="1"/>
      <c r="GT109" s="1"/>
      <c r="GU109" s="1"/>
      <c r="GV109" s="1"/>
      <c r="GW109" s="1"/>
      <c r="GX109" s="1"/>
      <c r="GY109" s="88" t="s">
        <v>82</v>
      </c>
      <c r="GZ109" s="1"/>
      <c r="HA109" s="42">
        <v>1</v>
      </c>
      <c r="HB109" s="43"/>
      <c r="HC109" s="179" t="s">
        <v>103</v>
      </c>
      <c r="HD109" s="45" t="s">
        <v>96</v>
      </c>
      <c r="HE109" s="88" t="s">
        <v>82</v>
      </c>
      <c r="HF109" s="6" t="s">
        <v>20</v>
      </c>
      <c r="HG109" s="44">
        <v>32</v>
      </c>
      <c r="HH109" s="74">
        <v>20</v>
      </c>
      <c r="HI109" s="73"/>
      <c r="HJ109" s="49">
        <v>3</v>
      </c>
      <c r="HK109" s="85"/>
      <c r="HL109" s="173"/>
      <c r="HM109" s="89" t="s">
        <v>102</v>
      </c>
      <c r="HN109" s="2"/>
      <c r="HO109" s="84">
        <v>44139</v>
      </c>
      <c r="HP109" s="78">
        <v>44139</v>
      </c>
      <c r="HQ109" s="79"/>
      <c r="HR109" s="80">
        <v>1</v>
      </c>
      <c r="HS109" s="91"/>
      <c r="HT109" s="1"/>
      <c r="HU109" s="1"/>
      <c r="HV109" s="1"/>
      <c r="HW109" s="1"/>
      <c r="HX109" s="1"/>
      <c r="HY109" s="1"/>
      <c r="HZ109" s="1"/>
      <c r="IA109" s="1"/>
      <c r="IB109" s="1"/>
      <c r="IC109" s="88" t="s">
        <v>82</v>
      </c>
      <c r="ID109" s="1"/>
      <c r="IE109" s="42">
        <v>1</v>
      </c>
      <c r="IF109" s="43"/>
      <c r="IG109" s="179" t="s">
        <v>103</v>
      </c>
      <c r="IH109" s="45" t="s">
        <v>96</v>
      </c>
      <c r="II109" s="88" t="s">
        <v>82</v>
      </c>
      <c r="IJ109" s="6" t="s">
        <v>37</v>
      </c>
      <c r="IK109" s="44">
        <v>32</v>
      </c>
      <c r="IL109" s="74"/>
      <c r="IM109" s="694"/>
      <c r="IN109" s="704"/>
      <c r="IO109" s="49"/>
      <c r="IP109" s="85"/>
      <c r="IQ109" s="173"/>
      <c r="IR109" s="89" t="s">
        <v>101</v>
      </c>
      <c r="IS109" s="2"/>
      <c r="IT109" s="84">
        <v>44477</v>
      </c>
      <c r="IU109" s="78">
        <f t="shared" si="6"/>
        <v>44478</v>
      </c>
      <c r="IV109" s="79"/>
      <c r="IW109" s="80">
        <v>1</v>
      </c>
      <c r="IX109" s="91"/>
      <c r="IY109" s="1"/>
      <c r="IZ109" s="1"/>
      <c r="JA109" s="1"/>
      <c r="JB109" s="1"/>
      <c r="JC109" s="1"/>
      <c r="JD109" s="1"/>
      <c r="JE109" s="1"/>
      <c r="JF109" s="1"/>
      <c r="JG109" s="1"/>
      <c r="JH109" s="88" t="s">
        <v>82</v>
      </c>
      <c r="JI109" s="1"/>
      <c r="JJ109" s="42">
        <v>1</v>
      </c>
      <c r="JK109" s="43"/>
      <c r="JL109" s="179" t="s">
        <v>103</v>
      </c>
      <c r="JM109" s="45" t="s">
        <v>96</v>
      </c>
      <c r="JN109" s="63" t="s">
        <v>81</v>
      </c>
      <c r="JO109" s="6" t="s">
        <v>35</v>
      </c>
      <c r="JP109" s="44">
        <v>32</v>
      </c>
      <c r="JQ109" s="74"/>
      <c r="JR109" s="694">
        <v>252</v>
      </c>
      <c r="JS109" s="698"/>
      <c r="JT109" s="49">
        <v>6</v>
      </c>
      <c r="JU109" s="85"/>
      <c r="JV109" s="173"/>
      <c r="JW109" s="90"/>
      <c r="JX109" s="2"/>
      <c r="JY109" s="84">
        <f t="shared" si="2"/>
        <v>44875</v>
      </c>
      <c r="JZ109" s="78">
        <f t="shared" si="7"/>
        <v>44876</v>
      </c>
      <c r="KA109" s="79">
        <v>1</v>
      </c>
      <c r="KB109" s="80"/>
      <c r="KC109" s="91"/>
      <c r="KD109" s="1"/>
      <c r="KE109" s="1"/>
      <c r="KF109" s="1"/>
      <c r="KG109" s="1"/>
      <c r="KH109" s="1"/>
      <c r="KK109" s="1"/>
      <c r="KL109" s="1"/>
      <c r="KM109" s="88" t="s">
        <v>82</v>
      </c>
      <c r="KN109" s="1"/>
      <c r="KO109" s="42">
        <v>3</v>
      </c>
      <c r="KP109" s="43"/>
      <c r="KQ109" s="179" t="s">
        <v>103</v>
      </c>
      <c r="KR109" s="45" t="s">
        <v>96</v>
      </c>
      <c r="KS109" s="63" t="s">
        <v>81</v>
      </c>
      <c r="KT109" s="6" t="s">
        <v>44</v>
      </c>
      <c r="KU109" s="44">
        <v>30</v>
      </c>
      <c r="KV109" s="74"/>
      <c r="KW109" s="694">
        <v>187</v>
      </c>
      <c r="KX109" s="698"/>
      <c r="KY109" s="49">
        <v>6</v>
      </c>
      <c r="KZ109" s="85"/>
      <c r="LA109" s="173"/>
      <c r="LB109" s="90"/>
      <c r="LC109" s="2"/>
      <c r="LD109" s="84">
        <v>44994</v>
      </c>
      <c r="LE109" s="78">
        <f t="shared" si="12"/>
        <v>44995</v>
      </c>
      <c r="LF109" s="79">
        <v>1</v>
      </c>
      <c r="LG109" s="80"/>
      <c r="LH109" s="91"/>
      <c r="LI109" s="1"/>
      <c r="LJ109" s="1"/>
      <c r="LK109" s="1"/>
      <c r="LL109" s="1"/>
      <c r="LM109" s="1"/>
      <c r="LP109" s="1"/>
      <c r="LQ109" s="1"/>
      <c r="LR109" s="88" t="s">
        <v>82</v>
      </c>
      <c r="LS109" s="1"/>
      <c r="LT109" s="42"/>
      <c r="LU109" s="43"/>
      <c r="LV109" s="179" t="s">
        <v>103</v>
      </c>
      <c r="LW109" s="45" t="s">
        <v>96</v>
      </c>
      <c r="LX109" s="127"/>
      <c r="LY109" s="6"/>
      <c r="LZ109" s="44"/>
      <c r="MA109" s="74"/>
      <c r="MB109" s="694"/>
      <c r="MC109" s="698"/>
      <c r="MD109" s="49"/>
      <c r="ME109" s="85"/>
      <c r="MF109" s="173"/>
      <c r="MG109" s="90"/>
      <c r="MH109" s="2"/>
      <c r="MI109" s="84">
        <f t="shared" si="4"/>
        <v>45164</v>
      </c>
      <c r="MJ109" s="78">
        <f t="shared" si="8"/>
        <v>45165</v>
      </c>
      <c r="MK109" s="79"/>
      <c r="ML109" s="80"/>
      <c r="MM109" s="91"/>
      <c r="MN109" s="1"/>
      <c r="MO109" s="1"/>
      <c r="MP109" s="1"/>
      <c r="MQ109" s="1"/>
      <c r="MR109" s="1"/>
      <c r="MS109" s="987"/>
      <c r="MU109" s="1"/>
      <c r="MV109" s="1"/>
      <c r="MW109" s="88" t="s">
        <v>82</v>
      </c>
      <c r="MX109" s="1"/>
      <c r="MY109" s="42"/>
      <c r="MZ109" s="43"/>
      <c r="NA109" s="179" t="s">
        <v>103</v>
      </c>
      <c r="NB109" s="45" t="s">
        <v>96</v>
      </c>
      <c r="NC109" s="127"/>
      <c r="ND109" s="6"/>
      <c r="NE109" s="44"/>
      <c r="NF109" s="74"/>
      <c r="NG109" s="694"/>
      <c r="NH109" s="698"/>
      <c r="NI109" s="49"/>
      <c r="NJ109" s="85"/>
      <c r="NK109" s="173"/>
      <c r="NL109" s="90"/>
      <c r="NM109" s="2"/>
      <c r="NN109" s="84">
        <f t="shared" si="5"/>
        <v>44480</v>
      </c>
      <c r="NO109" s="78">
        <f t="shared" si="9"/>
        <v>44481</v>
      </c>
      <c r="NP109" s="79"/>
      <c r="NQ109" s="80"/>
      <c r="NR109" s="91"/>
      <c r="NS109" s="1"/>
      <c r="NT109" s="1"/>
      <c r="NU109" s="1"/>
      <c r="NV109" s="1"/>
      <c r="NW109" s="1"/>
    </row>
    <row r="110" spans="2:387" ht="15.75" customHeight="1">
      <c r="B110" s="660" t="s">
        <v>81</v>
      </c>
      <c r="C110" s="1"/>
      <c r="D110" s="42"/>
      <c r="E110" s="43"/>
      <c r="F110" s="179"/>
      <c r="G110" s="45" t="s">
        <v>100</v>
      </c>
      <c r="H110" s="706"/>
      <c r="I110" s="118" t="s">
        <v>40</v>
      </c>
      <c r="J110" s="707"/>
      <c r="K110" s="708"/>
      <c r="L110" s="709"/>
      <c r="M110" s="710"/>
      <c r="N110" s="711"/>
      <c r="O110" s="712"/>
      <c r="P110" s="713"/>
      <c r="Q110" s="125"/>
      <c r="R110" s="124"/>
      <c r="S110" s="125"/>
      <c r="T110" s="125"/>
      <c r="U110" s="1008"/>
      <c r="V110" s="741"/>
      <c r="W110" s="91"/>
      <c r="X110" s="1"/>
      <c r="Y110" s="1"/>
      <c r="Z110" s="1"/>
      <c r="AA110" s="1"/>
      <c r="AB110" s="1"/>
      <c r="AC110" s="1"/>
      <c r="AD110" s="1"/>
      <c r="AE110" s="1"/>
      <c r="AF110" s="660" t="s">
        <v>81</v>
      </c>
      <c r="AG110" s="1"/>
      <c r="AH110" s="158">
        <v>8</v>
      </c>
      <c r="AI110" s="159">
        <v>50</v>
      </c>
      <c r="AJ110" s="202" t="s">
        <v>117</v>
      </c>
      <c r="AK110" s="160" t="s">
        <v>96</v>
      </c>
      <c r="AL110" s="161" t="s">
        <v>82</v>
      </c>
      <c r="AM110" s="36" t="s">
        <v>27</v>
      </c>
      <c r="AN110" s="162">
        <v>25</v>
      </c>
      <c r="AO110" s="163"/>
      <c r="AP110" s="164">
        <v>3</v>
      </c>
      <c r="AQ110" s="165">
        <v>2</v>
      </c>
      <c r="AR110" s="191"/>
      <c r="AS110" s="170"/>
      <c r="AT110" s="191"/>
      <c r="AU110" s="193"/>
      <c r="AV110" s="170"/>
      <c r="AW110" s="172">
        <f>AW109+2</f>
        <v>43644</v>
      </c>
      <c r="AX110" s="1083"/>
      <c r="AY110" s="1120">
        <v>1</v>
      </c>
      <c r="AZ110" s="1"/>
      <c r="BA110" s="1"/>
      <c r="BB110" s="1"/>
      <c r="BC110" s="1"/>
      <c r="BD110" s="1"/>
      <c r="BE110" s="1"/>
      <c r="BF110" s="1"/>
      <c r="BG110" s="1"/>
      <c r="BH110" s="660" t="s">
        <v>81</v>
      </c>
      <c r="BI110" s="1"/>
      <c r="BJ110" s="42"/>
      <c r="BK110" s="43"/>
      <c r="BL110" s="179"/>
      <c r="BM110" s="45" t="s">
        <v>100</v>
      </c>
      <c r="BN110" s="197" t="s">
        <v>82</v>
      </c>
      <c r="BO110" s="1005" t="s">
        <v>5</v>
      </c>
      <c r="BP110" s="1006">
        <v>15</v>
      </c>
      <c r="BQ110" s="1125"/>
      <c r="BR110" s="1126">
        <v>1</v>
      </c>
      <c r="BS110" s="1127">
        <v>2</v>
      </c>
      <c r="BT110" s="1011"/>
      <c r="BU110" s="1135"/>
      <c r="BV110" s="853" t="s">
        <v>102</v>
      </c>
      <c r="BW110" s="1142"/>
      <c r="BX110" s="1135"/>
      <c r="BY110" s="1132">
        <f>BY109+2</f>
        <v>43689</v>
      </c>
      <c r="BZ110" s="1133">
        <f>BY110+1</f>
        <v>43690</v>
      </c>
      <c r="CA110" s="79"/>
      <c r="CB110" s="1134">
        <v>1</v>
      </c>
      <c r="CC110" s="1"/>
      <c r="CD110" s="1"/>
      <c r="CE110" s="1"/>
      <c r="CF110" s="1"/>
      <c r="CG110" s="1"/>
      <c r="CH110" s="1"/>
      <c r="CJ110" s="1"/>
      <c r="CK110" s="660" t="s">
        <v>81</v>
      </c>
      <c r="CL110" s="1"/>
      <c r="CM110" s="42"/>
      <c r="CN110" s="43"/>
      <c r="CO110" s="179"/>
      <c r="CP110" s="45" t="s">
        <v>100</v>
      </c>
      <c r="CQ110" s="88" t="s">
        <v>82</v>
      </c>
      <c r="CR110" s="7" t="s">
        <v>19</v>
      </c>
      <c r="CS110" s="101">
        <v>17</v>
      </c>
      <c r="CT110" s="102"/>
      <c r="CU110" s="103">
        <v>7</v>
      </c>
      <c r="CV110" s="104">
        <v>3</v>
      </c>
      <c r="CW110" s="112"/>
      <c r="CX110" s="113"/>
      <c r="CY110" s="107" t="s">
        <v>101</v>
      </c>
      <c r="CZ110" s="131"/>
      <c r="DA110" s="106"/>
      <c r="DB110" s="115">
        <f>DB109+2</f>
        <v>43787</v>
      </c>
      <c r="DC110" s="109">
        <f>DB110+1</f>
        <v>43788</v>
      </c>
      <c r="DD110" s="671"/>
      <c r="DE110" s="1118">
        <v>1</v>
      </c>
      <c r="DF110" s="1"/>
      <c r="DG110" s="1"/>
      <c r="DH110" s="1"/>
      <c r="DI110" s="1"/>
      <c r="DJ110" s="1"/>
      <c r="DK110" s="1"/>
      <c r="DL110" s="1"/>
      <c r="DM110" s="1"/>
      <c r="DN110" s="660" t="s">
        <v>81</v>
      </c>
      <c r="DO110" s="1"/>
      <c r="DP110" s="42"/>
      <c r="DQ110" s="43"/>
      <c r="DR110" s="179"/>
      <c r="DS110" s="45" t="s">
        <v>100</v>
      </c>
      <c r="DT110" s="117"/>
      <c r="DU110" s="118" t="s">
        <v>40</v>
      </c>
      <c r="DV110" s="119"/>
      <c r="DW110" s="120"/>
      <c r="DX110" s="121"/>
      <c r="DY110" s="122"/>
      <c r="DZ110" s="123"/>
      <c r="EA110" s="124"/>
      <c r="EB110" s="120"/>
      <c r="EC110" s="124"/>
      <c r="ED110" s="2"/>
      <c r="EE110" s="125"/>
      <c r="EF110" s="126"/>
      <c r="EG110" s="1115"/>
      <c r="EH110" s="126"/>
      <c r="EI110" s="1"/>
      <c r="EJ110" s="1"/>
      <c r="EK110" s="1"/>
      <c r="EL110" s="1"/>
      <c r="EM110" s="1"/>
      <c r="EN110" s="1"/>
      <c r="EO110" s="1"/>
      <c r="EP110" s="1"/>
      <c r="EQ110" s="660" t="s">
        <v>81</v>
      </c>
      <c r="ER110" s="1"/>
      <c r="ES110" s="42"/>
      <c r="ET110" s="43"/>
      <c r="EU110" s="179"/>
      <c r="EV110" s="45" t="s">
        <v>100</v>
      </c>
      <c r="EW110" s="117"/>
      <c r="EX110" s="118" t="s">
        <v>40</v>
      </c>
      <c r="EY110" s="119"/>
      <c r="EZ110" s="120"/>
      <c r="FA110" s="121"/>
      <c r="FB110" s="122"/>
      <c r="FC110" s="123"/>
      <c r="FD110" s="124"/>
      <c r="FE110" s="120"/>
      <c r="FF110" s="124"/>
      <c r="FG110" s="2"/>
      <c r="FH110" s="125"/>
      <c r="FI110" s="126"/>
      <c r="FJ110" s="1115"/>
      <c r="FK110" s="126"/>
      <c r="FL110" s="1"/>
      <c r="FM110" s="1"/>
      <c r="FN110" s="1"/>
      <c r="FO110" s="1"/>
      <c r="FP110" s="1"/>
      <c r="FQ110" s="1"/>
      <c r="FR110" s="1"/>
      <c r="FS110" s="1"/>
      <c r="FT110" s="1"/>
      <c r="FU110" s="660" t="s">
        <v>81</v>
      </c>
      <c r="FV110" s="1"/>
      <c r="FW110" s="42"/>
      <c r="FX110" s="43"/>
      <c r="FY110" s="179"/>
      <c r="FZ110" s="45" t="s">
        <v>100</v>
      </c>
      <c r="GA110" s="63" t="s">
        <v>81</v>
      </c>
      <c r="GB110" s="6" t="s">
        <v>39</v>
      </c>
      <c r="GC110" s="44">
        <v>20</v>
      </c>
      <c r="GD110" s="74"/>
      <c r="GE110" s="75">
        <v>7</v>
      </c>
      <c r="GF110" s="49">
        <v>6</v>
      </c>
      <c r="GG110" s="85"/>
      <c r="GH110" s="173"/>
      <c r="GI110" s="203"/>
      <c r="GJ110" s="83"/>
      <c r="GK110" s="2"/>
      <c r="GL110" s="84">
        <f t="shared" ref="GL110:GL116" si="14">GM109+1</f>
        <v>44044</v>
      </c>
      <c r="GM110" s="78">
        <f t="shared" si="13"/>
        <v>44045</v>
      </c>
      <c r="GN110" s="79">
        <v>1</v>
      </c>
      <c r="GO110" s="80"/>
      <c r="GP110" s="1"/>
      <c r="GQ110" s="1"/>
      <c r="GR110" s="1"/>
      <c r="GS110" s="1"/>
      <c r="GT110" s="1"/>
      <c r="GU110" s="1"/>
      <c r="GV110" s="1"/>
      <c r="GW110" s="1"/>
      <c r="GX110" s="1"/>
      <c r="GY110" s="660" t="s">
        <v>81</v>
      </c>
      <c r="GZ110" s="1"/>
      <c r="HA110" s="42"/>
      <c r="HB110" s="43"/>
      <c r="HC110" s="179"/>
      <c r="HD110" s="45" t="s">
        <v>100</v>
      </c>
      <c r="HE110" s="117"/>
      <c r="HF110" s="118" t="s">
        <v>40</v>
      </c>
      <c r="HG110" s="119"/>
      <c r="HH110" s="120"/>
      <c r="HI110" s="121"/>
      <c r="HJ110" s="122"/>
      <c r="HK110" s="123"/>
      <c r="HL110" s="124"/>
      <c r="HM110" s="125"/>
      <c r="HN110" s="124"/>
      <c r="HO110" s="125"/>
      <c r="HP110" s="125"/>
      <c r="HQ110" s="186"/>
      <c r="HR110" s="126"/>
      <c r="HS110" s="91"/>
      <c r="HT110" s="1"/>
      <c r="HU110" s="1"/>
      <c r="HV110" s="1"/>
      <c r="HW110" s="1"/>
      <c r="HX110" s="1"/>
      <c r="HY110" s="1"/>
      <c r="HZ110" s="1"/>
      <c r="IA110" s="1"/>
      <c r="IB110" s="1"/>
      <c r="IC110" s="660" t="s">
        <v>81</v>
      </c>
      <c r="ID110" s="1"/>
      <c r="IE110" s="42"/>
      <c r="IF110" s="43"/>
      <c r="IG110" s="179"/>
      <c r="IH110" s="45" t="s">
        <v>100</v>
      </c>
      <c r="II110" s="706"/>
      <c r="IJ110" s="118" t="s">
        <v>40</v>
      </c>
      <c r="IK110" s="707"/>
      <c r="IL110" s="708"/>
      <c r="IM110" s="709"/>
      <c r="IN110" s="710"/>
      <c r="IO110" s="711"/>
      <c r="IP110" s="712"/>
      <c r="IQ110" s="713"/>
      <c r="IR110" s="125"/>
      <c r="IS110" s="124"/>
      <c r="IT110" s="125"/>
      <c r="IU110" s="125"/>
      <c r="IV110" s="186"/>
      <c r="IW110" s="741"/>
      <c r="IX110" s="91"/>
      <c r="IY110" s="1"/>
      <c r="IZ110" s="1"/>
      <c r="JA110" s="1"/>
      <c r="JB110" s="1"/>
      <c r="JC110" s="1"/>
      <c r="JD110" s="1"/>
      <c r="JE110" s="1"/>
      <c r="JF110" s="1"/>
      <c r="JG110" s="1"/>
      <c r="JH110" s="660" t="s">
        <v>81</v>
      </c>
      <c r="JI110" s="1"/>
      <c r="JJ110" s="42"/>
      <c r="JK110" s="43"/>
      <c r="JL110" s="179"/>
      <c r="JM110" s="45" t="s">
        <v>100</v>
      </c>
      <c r="JN110" s="63" t="s">
        <v>81</v>
      </c>
      <c r="JO110" s="6" t="s">
        <v>49</v>
      </c>
      <c r="JP110" s="44">
        <v>16</v>
      </c>
      <c r="JQ110" s="74"/>
      <c r="JR110" s="694">
        <v>26</v>
      </c>
      <c r="JS110" s="698"/>
      <c r="JT110" s="49">
        <v>6</v>
      </c>
      <c r="JU110" s="85">
        <v>6</v>
      </c>
      <c r="JV110" s="173"/>
      <c r="JW110" s="42"/>
      <c r="JX110" s="2"/>
      <c r="JY110" s="84">
        <f t="shared" si="2"/>
        <v>44877</v>
      </c>
      <c r="JZ110" s="78">
        <f t="shared" si="7"/>
        <v>44878</v>
      </c>
      <c r="KA110" s="79">
        <v>1</v>
      </c>
      <c r="KB110" s="80"/>
      <c r="KC110" s="91"/>
      <c r="KD110" s="1"/>
      <c r="KE110" s="1"/>
      <c r="KF110" s="1"/>
      <c r="KG110" s="1"/>
      <c r="KH110" s="1"/>
      <c r="KK110" s="1"/>
      <c r="KL110" s="1"/>
      <c r="KM110" s="660" t="s">
        <v>81</v>
      </c>
      <c r="KN110" s="1"/>
      <c r="KO110" s="42"/>
      <c r="KP110" s="43"/>
      <c r="KQ110" s="179"/>
      <c r="KR110" s="45" t="s">
        <v>100</v>
      </c>
      <c r="KS110" s="63" t="s">
        <v>81</v>
      </c>
      <c r="KT110" s="6" t="s">
        <v>57</v>
      </c>
      <c r="KU110" s="44">
        <v>19</v>
      </c>
      <c r="KV110" s="74"/>
      <c r="KW110" s="694">
        <v>267</v>
      </c>
      <c r="KX110" s="698"/>
      <c r="KY110" s="49">
        <v>6</v>
      </c>
      <c r="KZ110" s="85"/>
      <c r="LA110" s="173"/>
      <c r="LB110" s="42"/>
      <c r="LC110" s="2"/>
      <c r="LD110" s="84">
        <f t="shared" si="3"/>
        <v>44996</v>
      </c>
      <c r="LE110" s="78">
        <f t="shared" si="12"/>
        <v>44997</v>
      </c>
      <c r="LF110" s="79">
        <v>1</v>
      </c>
      <c r="LG110" s="80"/>
      <c r="LH110" s="91"/>
      <c r="LI110" s="1"/>
      <c r="LJ110" s="1"/>
      <c r="LK110" s="1"/>
      <c r="LL110" s="1"/>
      <c r="LM110" s="1"/>
      <c r="LP110" s="1"/>
      <c r="LQ110" s="1"/>
      <c r="LR110" s="660" t="s">
        <v>81</v>
      </c>
      <c r="LS110" s="1"/>
      <c r="LT110" s="42"/>
      <c r="LU110" s="43"/>
      <c r="LV110" s="179"/>
      <c r="LW110" s="45" t="s">
        <v>100</v>
      </c>
      <c r="LX110" s="6"/>
      <c r="LY110" s="6"/>
      <c r="LZ110" s="44"/>
      <c r="MA110" s="74"/>
      <c r="MB110" s="694"/>
      <c r="MC110" s="698"/>
      <c r="MD110" s="49"/>
      <c r="ME110" s="85"/>
      <c r="MF110" s="173"/>
      <c r="MG110" s="42"/>
      <c r="MH110" s="2"/>
      <c r="MI110" s="84">
        <f t="shared" si="4"/>
        <v>45166</v>
      </c>
      <c r="MJ110" s="78">
        <f t="shared" si="8"/>
        <v>45167</v>
      </c>
      <c r="MK110" s="79"/>
      <c r="ML110" s="80"/>
      <c r="MM110" s="91"/>
      <c r="MN110" s="1"/>
      <c r="MO110" s="1"/>
      <c r="MP110" s="1"/>
      <c r="MQ110" s="1"/>
      <c r="MR110" s="1"/>
      <c r="MS110" s="987"/>
      <c r="MU110" s="1"/>
      <c r="MV110" s="1"/>
      <c r="MW110" s="660" t="s">
        <v>81</v>
      </c>
      <c r="MX110" s="1"/>
      <c r="MY110" s="42"/>
      <c r="MZ110" s="43"/>
      <c r="NA110" s="179"/>
      <c r="NB110" s="45" t="s">
        <v>100</v>
      </c>
      <c r="NC110" s="6"/>
      <c r="ND110" s="6"/>
      <c r="NE110" s="44"/>
      <c r="NF110" s="74"/>
      <c r="NG110" s="694"/>
      <c r="NH110" s="698"/>
      <c r="NI110" s="49"/>
      <c r="NJ110" s="85"/>
      <c r="NK110" s="173"/>
      <c r="NL110" s="42"/>
      <c r="NM110" s="2"/>
      <c r="NN110" s="84">
        <f t="shared" si="5"/>
        <v>44482</v>
      </c>
      <c r="NO110" s="78">
        <f t="shared" si="9"/>
        <v>44483</v>
      </c>
      <c r="NP110" s="79"/>
      <c r="NQ110" s="80"/>
      <c r="NR110" s="91"/>
      <c r="NS110" s="1"/>
      <c r="NT110" s="1"/>
      <c r="NU110" s="1"/>
      <c r="NV110" s="1"/>
      <c r="NW110" s="1"/>
    </row>
    <row r="111" spans="2:387" ht="15.75" customHeight="1">
      <c r="B111" s="1"/>
      <c r="C111" s="1"/>
      <c r="D111" s="42"/>
      <c r="E111" s="43"/>
      <c r="F111" s="179"/>
      <c r="G111" s="45" t="s">
        <v>91</v>
      </c>
      <c r="H111" s="706"/>
      <c r="I111" s="118" t="s">
        <v>40</v>
      </c>
      <c r="J111" s="707"/>
      <c r="K111" s="708"/>
      <c r="L111" s="709"/>
      <c r="M111" s="710"/>
      <c r="N111" s="711"/>
      <c r="O111" s="712"/>
      <c r="P111" s="713"/>
      <c r="Q111" s="125"/>
      <c r="R111" s="124"/>
      <c r="S111" s="125"/>
      <c r="T111" s="125"/>
      <c r="U111" s="1008"/>
      <c r="V111" s="741"/>
      <c r="W111" s="9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42">
        <v>8</v>
      </c>
      <c r="AI111" s="43"/>
      <c r="AJ111" s="204" t="s">
        <v>118</v>
      </c>
      <c r="AK111" s="45" t="s">
        <v>96</v>
      </c>
      <c r="AL111" s="46" t="s">
        <v>81</v>
      </c>
      <c r="AM111" s="6" t="s">
        <v>27</v>
      </c>
      <c r="AN111" s="44">
        <v>25</v>
      </c>
      <c r="AO111" s="74"/>
      <c r="AP111" s="75">
        <v>6</v>
      </c>
      <c r="AQ111" s="49">
        <v>5</v>
      </c>
      <c r="AR111" s="178">
        <v>16</v>
      </c>
      <c r="AS111" s="2"/>
      <c r="AT111" s="76"/>
      <c r="AU111" s="77"/>
      <c r="AV111" s="2"/>
      <c r="AW111" s="78">
        <f>AW110+2</f>
        <v>43646</v>
      </c>
      <c r="AX111" s="79">
        <v>1</v>
      </c>
      <c r="AY111" s="80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42"/>
      <c r="BK111" s="43"/>
      <c r="BL111" s="179"/>
      <c r="BM111" s="1124" t="s">
        <v>91</v>
      </c>
      <c r="BN111" s="118" t="s">
        <v>40</v>
      </c>
      <c r="BO111" s="118" t="s">
        <v>40</v>
      </c>
      <c r="BP111" s="118" t="s">
        <v>40</v>
      </c>
      <c r="BQ111" s="118" t="s">
        <v>40</v>
      </c>
      <c r="BR111" s="118" t="s">
        <v>40</v>
      </c>
      <c r="BS111" s="118" t="s">
        <v>40</v>
      </c>
      <c r="BT111" s="118" t="s">
        <v>40</v>
      </c>
      <c r="BU111" s="118" t="s">
        <v>40</v>
      </c>
      <c r="BV111" s="118" t="s">
        <v>40</v>
      </c>
      <c r="BW111" s="118" t="s">
        <v>40</v>
      </c>
      <c r="BX111" s="118" t="s">
        <v>40</v>
      </c>
      <c r="BY111" s="118" t="s">
        <v>40</v>
      </c>
      <c r="BZ111" s="118" t="s">
        <v>40</v>
      </c>
      <c r="CA111" s="1136" t="s">
        <v>40</v>
      </c>
      <c r="CB111" s="1137" t="s">
        <v>40</v>
      </c>
      <c r="CC111" s="1"/>
      <c r="CD111" s="1"/>
      <c r="CE111" s="1"/>
      <c r="CF111" s="1"/>
      <c r="CG111" s="1"/>
      <c r="CH111" s="1"/>
      <c r="CJ111" s="1"/>
      <c r="CK111" s="1"/>
      <c r="CL111" s="1"/>
      <c r="CM111" s="42"/>
      <c r="CN111" s="43"/>
      <c r="CO111" s="179"/>
      <c r="CP111" s="1124" t="s">
        <v>91</v>
      </c>
      <c r="CQ111" s="118" t="s">
        <v>40</v>
      </c>
      <c r="CR111" s="118" t="s">
        <v>40</v>
      </c>
      <c r="CS111" s="118" t="s">
        <v>40</v>
      </c>
      <c r="CT111" s="118" t="s">
        <v>40</v>
      </c>
      <c r="CU111" s="118" t="s">
        <v>40</v>
      </c>
      <c r="CV111" s="118" t="s">
        <v>40</v>
      </c>
      <c r="CW111" s="118" t="s">
        <v>40</v>
      </c>
      <c r="CX111" s="118" t="s">
        <v>40</v>
      </c>
      <c r="CY111" s="118" t="s">
        <v>40</v>
      </c>
      <c r="CZ111" s="118" t="s">
        <v>40</v>
      </c>
      <c r="DA111" s="118" t="s">
        <v>40</v>
      </c>
      <c r="DB111" s="118" t="s">
        <v>40</v>
      </c>
      <c r="DC111" s="118" t="s">
        <v>40</v>
      </c>
      <c r="DD111" s="1136" t="s">
        <v>40</v>
      </c>
      <c r="DE111" s="1137" t="s">
        <v>40</v>
      </c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42"/>
      <c r="DQ111" s="43"/>
      <c r="DR111" s="179"/>
      <c r="DS111" s="45" t="s">
        <v>91</v>
      </c>
      <c r="DT111" s="117"/>
      <c r="DU111" s="118" t="s">
        <v>40</v>
      </c>
      <c r="DV111" s="119"/>
      <c r="DW111" s="120"/>
      <c r="DX111" s="121"/>
      <c r="DY111" s="122"/>
      <c r="DZ111" s="123"/>
      <c r="EA111" s="124"/>
      <c r="EB111" s="120"/>
      <c r="EC111" s="124"/>
      <c r="ED111" s="2"/>
      <c r="EE111" s="125"/>
      <c r="EF111" s="126"/>
      <c r="EG111" s="1115"/>
      <c r="EH111" s="126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42"/>
      <c r="ET111" s="43"/>
      <c r="EU111" s="179"/>
      <c r="EV111" s="45" t="s">
        <v>91</v>
      </c>
      <c r="EW111" s="117"/>
      <c r="EX111" s="118" t="s">
        <v>40</v>
      </c>
      <c r="EY111" s="119"/>
      <c r="EZ111" s="120"/>
      <c r="FA111" s="121"/>
      <c r="FB111" s="122"/>
      <c r="FC111" s="123"/>
      <c r="FD111" s="124"/>
      <c r="FE111" s="120"/>
      <c r="FF111" s="124"/>
      <c r="FG111" s="2"/>
      <c r="FH111" s="125"/>
      <c r="FI111" s="126"/>
      <c r="FJ111" s="1115"/>
      <c r="FK111" s="126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42"/>
      <c r="FX111" s="43"/>
      <c r="FY111" s="179"/>
      <c r="FZ111" s="45" t="s">
        <v>91</v>
      </c>
      <c r="GA111" s="63" t="s">
        <v>81</v>
      </c>
      <c r="GB111" s="6" t="s">
        <v>6</v>
      </c>
      <c r="GC111" s="44">
        <v>5</v>
      </c>
      <c r="GD111" s="74"/>
      <c r="GE111" s="75">
        <v>9</v>
      </c>
      <c r="GF111" s="49">
        <v>6</v>
      </c>
      <c r="GG111" s="85"/>
      <c r="GH111" s="173"/>
      <c r="GI111" s="203"/>
      <c r="GJ111" s="83"/>
      <c r="GK111" s="2"/>
      <c r="GL111" s="84">
        <f t="shared" si="14"/>
        <v>44046</v>
      </c>
      <c r="GM111" s="78">
        <f t="shared" si="13"/>
        <v>44047</v>
      </c>
      <c r="GN111" s="79">
        <v>1</v>
      </c>
      <c r="GO111" s="80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42"/>
      <c r="HB111" s="43"/>
      <c r="HC111" s="179"/>
      <c r="HD111" s="45" t="s">
        <v>91</v>
      </c>
      <c r="HE111" s="117"/>
      <c r="HF111" s="118" t="s">
        <v>40</v>
      </c>
      <c r="HG111" s="119"/>
      <c r="HH111" s="120"/>
      <c r="HI111" s="121"/>
      <c r="HJ111" s="122"/>
      <c r="HK111" s="123"/>
      <c r="HL111" s="124"/>
      <c r="HM111" s="125"/>
      <c r="HN111" s="124"/>
      <c r="HO111" s="125"/>
      <c r="HP111" s="125"/>
      <c r="HQ111" s="186"/>
      <c r="HR111" s="126"/>
      <c r="HS111" s="9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42"/>
      <c r="IF111" s="43"/>
      <c r="IG111" s="179"/>
      <c r="IH111" s="45" t="s">
        <v>91</v>
      </c>
      <c r="II111" s="706"/>
      <c r="IJ111" s="118" t="s">
        <v>40</v>
      </c>
      <c r="IK111" s="707"/>
      <c r="IL111" s="708"/>
      <c r="IM111" s="709"/>
      <c r="IN111" s="710"/>
      <c r="IO111" s="711"/>
      <c r="IP111" s="712"/>
      <c r="IQ111" s="713"/>
      <c r="IR111" s="125"/>
      <c r="IS111" s="124"/>
      <c r="IT111" s="125"/>
      <c r="IU111" s="125"/>
      <c r="IV111" s="186"/>
      <c r="IW111" s="741"/>
      <c r="IX111" s="9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42"/>
      <c r="JK111" s="43"/>
      <c r="JL111" s="179"/>
      <c r="JM111" s="45" t="s">
        <v>91</v>
      </c>
      <c r="JN111" s="63" t="s">
        <v>81</v>
      </c>
      <c r="JO111" s="6" t="s">
        <v>55</v>
      </c>
      <c r="JP111" s="44">
        <v>25</v>
      </c>
      <c r="JQ111" s="74"/>
      <c r="JR111" s="694">
        <v>183</v>
      </c>
      <c r="JS111" s="698"/>
      <c r="JT111" s="49">
        <v>6</v>
      </c>
      <c r="JU111" s="85"/>
      <c r="JV111" s="173"/>
      <c r="JW111" s="42"/>
      <c r="JX111" s="2"/>
      <c r="JY111" s="84">
        <f t="shared" si="2"/>
        <v>44879</v>
      </c>
      <c r="JZ111" s="78">
        <f t="shared" si="7"/>
        <v>44880</v>
      </c>
      <c r="KA111" s="79">
        <v>1</v>
      </c>
      <c r="KB111" s="80"/>
      <c r="KC111" s="91"/>
      <c r="KD111" s="1"/>
      <c r="KE111" s="1"/>
      <c r="KF111" s="1"/>
      <c r="KG111" s="1"/>
      <c r="KH111" s="1"/>
      <c r="KK111" s="1"/>
      <c r="KL111" s="1"/>
      <c r="KM111" s="1"/>
      <c r="KN111" s="1"/>
      <c r="KO111" s="42"/>
      <c r="KP111" s="43"/>
      <c r="KQ111" s="179"/>
      <c r="KR111" s="45" t="s">
        <v>91</v>
      </c>
      <c r="KS111" s="88" t="s">
        <v>82</v>
      </c>
      <c r="KT111" s="6" t="s">
        <v>24</v>
      </c>
      <c r="KU111" s="44">
        <v>11</v>
      </c>
      <c r="KV111" s="74"/>
      <c r="KW111" s="694"/>
      <c r="KX111" s="698"/>
      <c r="KY111" s="49"/>
      <c r="KZ111" s="85"/>
      <c r="LA111" s="173"/>
      <c r="LB111" s="244" t="s">
        <v>102</v>
      </c>
      <c r="LC111" s="2"/>
      <c r="LD111" s="84">
        <f t="shared" si="3"/>
        <v>44998</v>
      </c>
      <c r="LE111" s="78">
        <f t="shared" si="12"/>
        <v>44999</v>
      </c>
      <c r="LF111" s="79"/>
      <c r="LG111" s="80">
        <v>1</v>
      </c>
      <c r="LH111" s="91"/>
      <c r="LI111" s="1"/>
      <c r="LJ111" s="1"/>
      <c r="LK111" s="1"/>
      <c r="LL111" s="1"/>
      <c r="LM111" s="1"/>
      <c r="LP111" s="1"/>
      <c r="LQ111" s="1"/>
      <c r="LR111" s="1"/>
      <c r="LS111" s="1"/>
      <c r="LT111" s="42"/>
      <c r="LU111" s="43"/>
      <c r="LV111" s="179"/>
      <c r="LW111" s="45" t="s">
        <v>91</v>
      </c>
      <c r="LX111" s="6"/>
      <c r="LY111" s="6"/>
      <c r="LZ111" s="44"/>
      <c r="MA111" s="74"/>
      <c r="MB111" s="694"/>
      <c r="MC111" s="698"/>
      <c r="MD111" s="49"/>
      <c r="ME111" s="85"/>
      <c r="MF111" s="173"/>
      <c r="MG111" s="42"/>
      <c r="MH111" s="2"/>
      <c r="MI111" s="84">
        <f t="shared" si="4"/>
        <v>45168</v>
      </c>
      <c r="MJ111" s="78">
        <f t="shared" si="8"/>
        <v>45169</v>
      </c>
      <c r="MK111" s="79"/>
      <c r="ML111" s="80"/>
      <c r="MM111" s="91"/>
      <c r="MN111" s="1"/>
      <c r="MO111" s="1"/>
      <c r="MP111" s="1"/>
      <c r="MQ111" s="1"/>
      <c r="MR111" s="1"/>
      <c r="MS111" s="987"/>
      <c r="MU111" s="1"/>
      <c r="MV111" s="1"/>
      <c r="MW111" s="1"/>
      <c r="MX111" s="1"/>
      <c r="MY111" s="42"/>
      <c r="MZ111" s="43"/>
      <c r="NA111" s="179"/>
      <c r="NB111" s="45" t="s">
        <v>91</v>
      </c>
      <c r="NC111" s="6"/>
      <c r="ND111" s="6"/>
      <c r="NE111" s="44"/>
      <c r="NF111" s="74"/>
      <c r="NG111" s="694"/>
      <c r="NH111" s="698"/>
      <c r="NI111" s="49"/>
      <c r="NJ111" s="85"/>
      <c r="NK111" s="173"/>
      <c r="NL111" s="42"/>
      <c r="NM111" s="2"/>
      <c r="NN111" s="84">
        <f t="shared" si="5"/>
        <v>44484</v>
      </c>
      <c r="NO111" s="78">
        <f t="shared" si="9"/>
        <v>44485</v>
      </c>
      <c r="NP111" s="79"/>
      <c r="NQ111" s="80"/>
      <c r="NR111" s="91"/>
      <c r="NS111" s="1"/>
      <c r="NT111" s="1"/>
      <c r="NU111" s="1"/>
      <c r="NV111" s="1"/>
      <c r="NW111" s="1"/>
    </row>
    <row r="112" spans="2:387" ht="15.75" customHeight="1">
      <c r="B112" s="118" t="s">
        <v>40</v>
      </c>
      <c r="C112" s="1"/>
      <c r="D112" s="42"/>
      <c r="E112" s="43"/>
      <c r="F112" s="179"/>
      <c r="G112" s="45" t="s">
        <v>99</v>
      </c>
      <c r="H112" s="706"/>
      <c r="I112" s="118" t="s">
        <v>40</v>
      </c>
      <c r="J112" s="707"/>
      <c r="K112" s="708"/>
      <c r="L112" s="709"/>
      <c r="M112" s="710"/>
      <c r="N112" s="711"/>
      <c r="O112" s="712"/>
      <c r="P112" s="713"/>
      <c r="Q112" s="125"/>
      <c r="R112" s="124"/>
      <c r="S112" s="125"/>
      <c r="T112" s="125"/>
      <c r="U112" s="1008"/>
      <c r="V112" s="741"/>
      <c r="W112" s="91"/>
      <c r="X112" s="1"/>
      <c r="Y112" s="1"/>
      <c r="Z112" s="1"/>
      <c r="AA112" s="1"/>
      <c r="AB112" s="1"/>
      <c r="AC112" s="1"/>
      <c r="AD112" s="1"/>
      <c r="AE112" s="1"/>
      <c r="AF112" s="118" t="s">
        <v>40</v>
      </c>
      <c r="AG112" s="1"/>
      <c r="AH112" s="42"/>
      <c r="AI112" s="43"/>
      <c r="AJ112" s="204"/>
      <c r="AK112" s="45" t="s">
        <v>100</v>
      </c>
      <c r="AL112" s="46" t="s">
        <v>81</v>
      </c>
      <c r="AM112" s="6" t="s">
        <v>31</v>
      </c>
      <c r="AN112" s="44">
        <v>24</v>
      </c>
      <c r="AO112" s="74"/>
      <c r="AP112" s="75">
        <v>7</v>
      </c>
      <c r="AQ112" s="49">
        <v>4</v>
      </c>
      <c r="AR112" s="76"/>
      <c r="AS112" s="2"/>
      <c r="AT112" s="76"/>
      <c r="AU112" s="77"/>
      <c r="AV112" s="2"/>
      <c r="AW112" s="78">
        <f>AW111+2</f>
        <v>43648</v>
      </c>
      <c r="AX112" s="79">
        <v>1</v>
      </c>
      <c r="AY112" s="80"/>
      <c r="AZ112" s="1"/>
      <c r="BA112" s="1"/>
      <c r="BB112" s="1"/>
      <c r="BC112" s="1"/>
      <c r="BD112" s="1"/>
      <c r="BE112" s="1"/>
      <c r="BF112" s="1"/>
      <c r="BG112" s="1"/>
      <c r="BH112" s="118" t="s">
        <v>40</v>
      </c>
      <c r="BI112" s="1"/>
      <c r="BJ112" s="42"/>
      <c r="BK112" s="43"/>
      <c r="BL112" s="179"/>
      <c r="BM112" s="1138" t="s">
        <v>99</v>
      </c>
      <c r="BN112" s="118" t="s">
        <v>40</v>
      </c>
      <c r="BO112" s="118" t="s">
        <v>40</v>
      </c>
      <c r="BP112" s="118" t="s">
        <v>40</v>
      </c>
      <c r="BQ112" s="118" t="s">
        <v>40</v>
      </c>
      <c r="BR112" s="118" t="s">
        <v>40</v>
      </c>
      <c r="BS112" s="118" t="s">
        <v>40</v>
      </c>
      <c r="BT112" s="118" t="s">
        <v>40</v>
      </c>
      <c r="BU112" s="118" t="s">
        <v>40</v>
      </c>
      <c r="BV112" s="118" t="s">
        <v>40</v>
      </c>
      <c r="BW112" s="118" t="s">
        <v>40</v>
      </c>
      <c r="BX112" s="118" t="s">
        <v>40</v>
      </c>
      <c r="BY112" s="118" t="s">
        <v>40</v>
      </c>
      <c r="BZ112" s="118" t="s">
        <v>40</v>
      </c>
      <c r="CA112" s="1136" t="s">
        <v>40</v>
      </c>
      <c r="CB112" s="1137" t="s">
        <v>40</v>
      </c>
      <c r="CC112" s="1"/>
      <c r="CD112" s="1"/>
      <c r="CE112" s="1"/>
      <c r="CF112" s="1"/>
      <c r="CG112" s="1"/>
      <c r="CH112" s="1"/>
      <c r="CJ112" s="1"/>
      <c r="CK112" s="118" t="s">
        <v>40</v>
      </c>
      <c r="CL112" s="1"/>
      <c r="CM112" s="42"/>
      <c r="CN112" s="43"/>
      <c r="CO112" s="179"/>
      <c r="CP112" s="1138" t="s">
        <v>99</v>
      </c>
      <c r="CQ112" s="118" t="s">
        <v>40</v>
      </c>
      <c r="CR112" s="118" t="s">
        <v>40</v>
      </c>
      <c r="CS112" s="118" t="s">
        <v>40</v>
      </c>
      <c r="CT112" s="118" t="s">
        <v>40</v>
      </c>
      <c r="CU112" s="118" t="s">
        <v>40</v>
      </c>
      <c r="CV112" s="118" t="s">
        <v>40</v>
      </c>
      <c r="CW112" s="118" t="s">
        <v>40</v>
      </c>
      <c r="CX112" s="118" t="s">
        <v>40</v>
      </c>
      <c r="CY112" s="118" t="s">
        <v>40</v>
      </c>
      <c r="CZ112" s="118" t="s">
        <v>40</v>
      </c>
      <c r="DA112" s="118" t="s">
        <v>40</v>
      </c>
      <c r="DB112" s="118" t="s">
        <v>40</v>
      </c>
      <c r="DC112" s="118" t="s">
        <v>40</v>
      </c>
      <c r="DD112" s="1136" t="s">
        <v>40</v>
      </c>
      <c r="DE112" s="1137" t="s">
        <v>40</v>
      </c>
      <c r="DF112" s="15"/>
      <c r="DG112" s="15"/>
      <c r="DH112" s="15"/>
      <c r="DI112" s="15"/>
      <c r="DJ112" s="15"/>
      <c r="DK112" s="1"/>
      <c r="DL112" s="1"/>
      <c r="DM112" s="1"/>
      <c r="DN112" s="118" t="s">
        <v>40</v>
      </c>
      <c r="DO112" s="1"/>
      <c r="DP112" s="42"/>
      <c r="DQ112" s="43"/>
      <c r="DR112" s="179"/>
      <c r="DS112" s="45" t="s">
        <v>99</v>
      </c>
      <c r="DT112" s="117"/>
      <c r="DU112" s="118" t="s">
        <v>40</v>
      </c>
      <c r="DV112" s="119"/>
      <c r="DW112" s="120"/>
      <c r="DX112" s="121"/>
      <c r="DY112" s="122"/>
      <c r="DZ112" s="123"/>
      <c r="EA112" s="124"/>
      <c r="EB112" s="120"/>
      <c r="EC112" s="124"/>
      <c r="ED112" s="2"/>
      <c r="EE112" s="125"/>
      <c r="EF112" s="126"/>
      <c r="EG112" s="1115"/>
      <c r="EH112" s="126"/>
      <c r="EI112" s="1"/>
      <c r="EJ112" s="1"/>
      <c r="EK112" s="1"/>
      <c r="EL112" s="1"/>
      <c r="EM112" s="1"/>
      <c r="EN112" s="1"/>
      <c r="EO112" s="1"/>
      <c r="EP112" s="1"/>
      <c r="EQ112" s="118" t="s">
        <v>40</v>
      </c>
      <c r="ER112" s="1"/>
      <c r="ES112" s="42"/>
      <c r="ET112" s="43"/>
      <c r="EU112" s="179"/>
      <c r="EV112" s="45" t="s">
        <v>99</v>
      </c>
      <c r="EW112" s="117"/>
      <c r="EX112" s="118" t="s">
        <v>40</v>
      </c>
      <c r="EY112" s="119"/>
      <c r="EZ112" s="120"/>
      <c r="FA112" s="121"/>
      <c r="FB112" s="122"/>
      <c r="FC112" s="123"/>
      <c r="FD112" s="124"/>
      <c r="FE112" s="120"/>
      <c r="FF112" s="124"/>
      <c r="FG112" s="2"/>
      <c r="FH112" s="125"/>
      <c r="FI112" s="126"/>
      <c r="FJ112" s="1115"/>
      <c r="FK112" s="126"/>
      <c r="FL112" s="1"/>
      <c r="FM112" s="1"/>
      <c r="FN112" s="1"/>
      <c r="FO112" s="1"/>
      <c r="FP112" s="1"/>
      <c r="FQ112" s="1"/>
      <c r="FR112" s="1"/>
      <c r="FS112" s="1"/>
      <c r="FT112" s="1"/>
      <c r="FU112" s="118" t="s">
        <v>40</v>
      </c>
      <c r="FV112" s="1"/>
      <c r="FW112" s="42"/>
      <c r="FX112" s="43"/>
      <c r="FY112" s="179"/>
      <c r="FZ112" s="45" t="s">
        <v>99</v>
      </c>
      <c r="GA112" s="63" t="s">
        <v>81</v>
      </c>
      <c r="GB112" s="6" t="s">
        <v>4</v>
      </c>
      <c r="GC112" s="44">
        <v>1</v>
      </c>
      <c r="GD112" s="74"/>
      <c r="GE112" s="75">
        <v>7</v>
      </c>
      <c r="GF112" s="49">
        <v>6</v>
      </c>
      <c r="GG112" s="85">
        <v>6</v>
      </c>
      <c r="GH112" s="173"/>
      <c r="GI112" s="89" t="s">
        <v>105</v>
      </c>
      <c r="GJ112" s="83"/>
      <c r="GK112" s="2"/>
      <c r="GL112" s="84">
        <f t="shared" si="14"/>
        <v>44048</v>
      </c>
      <c r="GM112" s="78">
        <f t="shared" si="13"/>
        <v>44049</v>
      </c>
      <c r="GN112" s="79">
        <v>1</v>
      </c>
      <c r="GO112" s="80"/>
      <c r="GP112" s="1"/>
      <c r="GQ112" s="1"/>
      <c r="GR112" s="1"/>
      <c r="GS112" s="1"/>
      <c r="GT112" s="1"/>
      <c r="GU112" s="1"/>
      <c r="GV112" s="1"/>
      <c r="GW112" s="1"/>
      <c r="GX112" s="1"/>
      <c r="GY112" s="118" t="s">
        <v>40</v>
      </c>
      <c r="GZ112" s="1"/>
      <c r="HA112" s="42"/>
      <c r="HB112" s="43"/>
      <c r="HC112" s="179"/>
      <c r="HD112" s="45" t="s">
        <v>99</v>
      </c>
      <c r="HE112" s="117"/>
      <c r="HF112" s="118" t="s">
        <v>40</v>
      </c>
      <c r="HG112" s="119"/>
      <c r="HH112" s="120"/>
      <c r="HI112" s="121"/>
      <c r="HJ112" s="122"/>
      <c r="HK112" s="123"/>
      <c r="HL112" s="124"/>
      <c r="HM112" s="125"/>
      <c r="HN112" s="124"/>
      <c r="HO112" s="125"/>
      <c r="HP112" s="125"/>
      <c r="HQ112" s="186"/>
      <c r="HR112" s="126"/>
      <c r="HS112" s="91"/>
      <c r="HT112" s="1"/>
      <c r="HU112" s="1"/>
      <c r="HV112" s="1"/>
      <c r="HW112" s="1"/>
      <c r="HX112" s="1"/>
      <c r="HY112" s="1"/>
      <c r="HZ112" s="1"/>
      <c r="IA112" s="1"/>
      <c r="IB112" s="1"/>
      <c r="IC112" s="118" t="s">
        <v>40</v>
      </c>
      <c r="ID112" s="1"/>
      <c r="IE112" s="42"/>
      <c r="IF112" s="43"/>
      <c r="IG112" s="179"/>
      <c r="IH112" s="45" t="s">
        <v>99</v>
      </c>
      <c r="II112" s="706"/>
      <c r="IJ112" s="118" t="s">
        <v>40</v>
      </c>
      <c r="IK112" s="707"/>
      <c r="IL112" s="708"/>
      <c r="IM112" s="709"/>
      <c r="IN112" s="710"/>
      <c r="IO112" s="711"/>
      <c r="IP112" s="712"/>
      <c r="IQ112" s="713"/>
      <c r="IR112" s="125"/>
      <c r="IS112" s="124"/>
      <c r="IT112" s="125"/>
      <c r="IU112" s="125"/>
      <c r="IV112" s="186"/>
      <c r="IW112" s="741"/>
      <c r="IX112" s="91"/>
      <c r="IY112" s="1"/>
      <c r="IZ112" s="1"/>
      <c r="JA112" s="1"/>
      <c r="JB112" s="1"/>
      <c r="JC112" s="1"/>
      <c r="JD112" s="1"/>
      <c r="JE112" s="1"/>
      <c r="JF112" s="1"/>
      <c r="JG112" s="1"/>
      <c r="JH112" s="118" t="s">
        <v>40</v>
      </c>
      <c r="JI112" s="1"/>
      <c r="JJ112" s="42"/>
      <c r="JK112" s="43"/>
      <c r="JL112" s="179"/>
      <c r="JM112" s="45" t="s">
        <v>99</v>
      </c>
      <c r="JN112" s="63" t="s">
        <v>81</v>
      </c>
      <c r="JO112" s="6" t="s">
        <v>13</v>
      </c>
      <c r="JP112" s="44">
        <v>5</v>
      </c>
      <c r="JQ112" s="74"/>
      <c r="JR112" s="694">
        <v>245</v>
      </c>
      <c r="JS112" s="698"/>
      <c r="JT112" s="49">
        <v>6</v>
      </c>
      <c r="JU112" s="85"/>
      <c r="JV112" s="173"/>
      <c r="JW112" s="42"/>
      <c r="JX112" s="2"/>
      <c r="JY112" s="84">
        <f t="shared" si="2"/>
        <v>44881</v>
      </c>
      <c r="JZ112" s="78">
        <f t="shared" si="7"/>
        <v>44882</v>
      </c>
      <c r="KA112" s="79">
        <v>1</v>
      </c>
      <c r="KB112" s="80"/>
      <c r="KC112" s="91"/>
      <c r="KD112" s="1"/>
      <c r="KE112" s="1"/>
      <c r="KF112" s="1"/>
      <c r="KG112" s="1"/>
      <c r="KH112" s="1"/>
      <c r="KK112" s="1"/>
      <c r="KL112" s="1"/>
      <c r="KM112" s="118" t="s">
        <v>40</v>
      </c>
      <c r="KN112" s="1"/>
      <c r="KO112" s="42"/>
      <c r="KP112" s="43"/>
      <c r="KQ112" s="179"/>
      <c r="KR112" s="45" t="s">
        <v>99</v>
      </c>
      <c r="KS112" s="706"/>
      <c r="KT112" s="118" t="s">
        <v>40</v>
      </c>
      <c r="KU112" s="707"/>
      <c r="KV112" s="708"/>
      <c r="KW112" s="709"/>
      <c r="KX112" s="710"/>
      <c r="KY112" s="711"/>
      <c r="KZ112" s="712"/>
      <c r="LA112" s="713"/>
      <c r="LB112" s="125"/>
      <c r="LC112" s="124"/>
      <c r="LD112" s="125"/>
      <c r="LE112" s="125"/>
      <c r="LF112" s="186"/>
      <c r="LG112" s="741"/>
      <c r="LH112" s="91"/>
      <c r="LI112" s="1"/>
      <c r="LJ112" s="1"/>
      <c r="LK112" s="1"/>
      <c r="LL112" s="1"/>
      <c r="LM112" s="1"/>
      <c r="LP112" s="1"/>
      <c r="LQ112" s="1"/>
      <c r="LR112" s="118" t="s">
        <v>40</v>
      </c>
      <c r="LS112" s="1"/>
      <c r="LT112" s="42"/>
      <c r="LU112" s="43"/>
      <c r="LV112" s="179"/>
      <c r="LW112" s="45" t="s">
        <v>99</v>
      </c>
      <c r="LX112" s="6"/>
      <c r="LY112" s="6"/>
      <c r="LZ112" s="44"/>
      <c r="MA112" s="74"/>
      <c r="MB112" s="694"/>
      <c r="MC112" s="698"/>
      <c r="MD112" s="49"/>
      <c r="ME112" s="85"/>
      <c r="MF112" s="173"/>
      <c r="MG112" s="42"/>
      <c r="MH112" s="2"/>
      <c r="MI112" s="84">
        <f t="shared" si="4"/>
        <v>45170</v>
      </c>
      <c r="MJ112" s="78">
        <f t="shared" si="8"/>
        <v>45171</v>
      </c>
      <c r="MK112" s="79"/>
      <c r="ML112" s="80"/>
      <c r="MM112" s="91"/>
      <c r="MN112" s="1"/>
      <c r="MO112" s="1"/>
      <c r="MP112" s="1"/>
      <c r="MQ112" s="1"/>
      <c r="MR112" s="1"/>
      <c r="MS112" s="987"/>
      <c r="MU112" s="1"/>
      <c r="MV112" s="1"/>
      <c r="MW112" s="118" t="s">
        <v>40</v>
      </c>
      <c r="MX112" s="1"/>
      <c r="MY112" s="42"/>
      <c r="MZ112" s="43"/>
      <c r="NA112" s="179"/>
      <c r="NB112" s="45" t="s">
        <v>99</v>
      </c>
      <c r="NC112" s="6"/>
      <c r="ND112" s="6"/>
      <c r="NE112" s="44"/>
      <c r="NF112" s="74"/>
      <c r="NG112" s="694"/>
      <c r="NH112" s="698"/>
      <c r="NI112" s="49"/>
      <c r="NJ112" s="85"/>
      <c r="NK112" s="173"/>
      <c r="NL112" s="42"/>
      <c r="NM112" s="2"/>
      <c r="NN112" s="84">
        <f t="shared" si="5"/>
        <v>44486</v>
      </c>
      <c r="NO112" s="78">
        <f t="shared" si="9"/>
        <v>44487</v>
      </c>
      <c r="NP112" s="79"/>
      <c r="NQ112" s="80"/>
      <c r="NR112" s="91"/>
      <c r="NS112" s="1"/>
      <c r="NT112" s="1"/>
      <c r="NU112" s="1"/>
      <c r="NV112" s="1"/>
      <c r="NW112" s="1"/>
    </row>
    <row r="113" spans="2:387" ht="15.75" customHeight="1">
      <c r="B113" s="135" t="s">
        <v>40</v>
      </c>
      <c r="C113" s="15"/>
      <c r="D113" s="210"/>
      <c r="E113" s="98"/>
      <c r="F113" s="182"/>
      <c r="G113" s="100" t="s">
        <v>104</v>
      </c>
      <c r="H113" s="714"/>
      <c r="I113" s="722" t="s">
        <v>40</v>
      </c>
      <c r="J113" s="715"/>
      <c r="K113" s="716"/>
      <c r="L113" s="717"/>
      <c r="M113" s="718"/>
      <c r="N113" s="719"/>
      <c r="O113" s="720"/>
      <c r="P113" s="721"/>
      <c r="Q113" s="142"/>
      <c r="R113" s="141"/>
      <c r="S113" s="142"/>
      <c r="T113" s="142"/>
      <c r="U113" s="1009"/>
      <c r="V113" s="742"/>
      <c r="W113" s="14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97"/>
      <c r="AI113" s="98">
        <v>180</v>
      </c>
      <c r="AJ113" s="208"/>
      <c r="AK113" s="100" t="s">
        <v>91</v>
      </c>
      <c r="AL113" s="88" t="s">
        <v>82</v>
      </c>
      <c r="AM113" s="7" t="s">
        <v>19</v>
      </c>
      <c r="AN113" s="101">
        <v>17</v>
      </c>
      <c r="AO113" s="102"/>
      <c r="AP113" s="103"/>
      <c r="AQ113" s="104"/>
      <c r="AR113" s="105"/>
      <c r="AS113" s="106"/>
      <c r="AT113" s="107" t="s">
        <v>102</v>
      </c>
      <c r="AU113" s="108"/>
      <c r="AV113" s="106"/>
      <c r="AW113" s="109">
        <f>AW112+2</f>
        <v>43650</v>
      </c>
      <c r="AX113" s="671"/>
      <c r="AY113" s="1118">
        <v>1</v>
      </c>
      <c r="AZ113" s="1"/>
      <c r="BA113" s="1"/>
      <c r="BB113" s="1"/>
      <c r="BC113" s="1"/>
      <c r="BD113" s="1"/>
      <c r="BE113" s="1"/>
      <c r="BF113" s="1"/>
      <c r="BG113" s="1"/>
      <c r="BH113" s="15"/>
      <c r="BI113" s="15"/>
      <c r="BJ113" s="97"/>
      <c r="BK113" s="98">
        <v>90</v>
      </c>
      <c r="BL113" s="182"/>
      <c r="BM113" s="100" t="s">
        <v>104</v>
      </c>
      <c r="BN113" s="1139" t="s">
        <v>40</v>
      </c>
      <c r="BO113" s="1139" t="s">
        <v>40</v>
      </c>
      <c r="BP113" s="1139" t="s">
        <v>40</v>
      </c>
      <c r="BQ113" s="1139" t="s">
        <v>40</v>
      </c>
      <c r="BR113" s="1139" t="s">
        <v>40</v>
      </c>
      <c r="BS113" s="1139" t="s">
        <v>40</v>
      </c>
      <c r="BT113" s="1139" t="s">
        <v>40</v>
      </c>
      <c r="BU113" s="1139" t="s">
        <v>40</v>
      </c>
      <c r="BV113" s="1139" t="s">
        <v>40</v>
      </c>
      <c r="BW113" s="1139" t="s">
        <v>40</v>
      </c>
      <c r="BX113" s="1139" t="s">
        <v>40</v>
      </c>
      <c r="BY113" s="1139" t="s">
        <v>40</v>
      </c>
      <c r="BZ113" s="1139" t="s">
        <v>40</v>
      </c>
      <c r="CA113" s="1140" t="s">
        <v>40</v>
      </c>
      <c r="CB113" s="1141" t="s">
        <v>40</v>
      </c>
      <c r="CC113" s="1"/>
      <c r="CD113" s="1"/>
      <c r="CE113" s="1"/>
      <c r="CF113" s="1"/>
      <c r="CG113" s="1"/>
      <c r="CH113" s="1"/>
      <c r="CI113" s="15"/>
      <c r="CJ113" s="1"/>
      <c r="CK113" s="15"/>
      <c r="CL113" s="15"/>
      <c r="CM113" s="97"/>
      <c r="CN113" s="98">
        <v>90</v>
      </c>
      <c r="CO113" s="182"/>
      <c r="CP113" s="100" t="s">
        <v>104</v>
      </c>
      <c r="CQ113" s="1139" t="s">
        <v>40</v>
      </c>
      <c r="CR113" s="1139" t="s">
        <v>40</v>
      </c>
      <c r="CS113" s="1139" t="s">
        <v>40</v>
      </c>
      <c r="CT113" s="1139" t="s">
        <v>40</v>
      </c>
      <c r="CU113" s="1139" t="s">
        <v>40</v>
      </c>
      <c r="CV113" s="1139" t="s">
        <v>40</v>
      </c>
      <c r="CW113" s="1139" t="s">
        <v>40</v>
      </c>
      <c r="CX113" s="1139" t="s">
        <v>40</v>
      </c>
      <c r="CY113" s="1139" t="s">
        <v>40</v>
      </c>
      <c r="CZ113" s="1139" t="s">
        <v>40</v>
      </c>
      <c r="DA113" s="1139" t="s">
        <v>40</v>
      </c>
      <c r="DB113" s="1139" t="s">
        <v>40</v>
      </c>
      <c r="DC113" s="1139" t="s">
        <v>40</v>
      </c>
      <c r="DD113" s="1140" t="s">
        <v>40</v>
      </c>
      <c r="DE113" s="1141" t="s">
        <v>40</v>
      </c>
      <c r="DF113" s="15"/>
      <c r="DG113" s="15"/>
      <c r="DH113" s="15"/>
      <c r="DI113" s="15"/>
      <c r="DJ113" s="15"/>
      <c r="DK113" s="1"/>
      <c r="DL113" s="1"/>
      <c r="DM113" s="1"/>
      <c r="DN113" s="15"/>
      <c r="DO113" s="15"/>
      <c r="DP113" s="210"/>
      <c r="DQ113" s="98"/>
      <c r="DR113" s="182"/>
      <c r="DS113" s="100" t="s">
        <v>104</v>
      </c>
      <c r="DT113" s="134"/>
      <c r="DU113" s="135" t="s">
        <v>40</v>
      </c>
      <c r="DV113" s="136"/>
      <c r="DW113" s="137"/>
      <c r="DX113" s="138"/>
      <c r="DY113" s="139"/>
      <c r="DZ113" s="140"/>
      <c r="EA113" s="141"/>
      <c r="EB113" s="137"/>
      <c r="EC113" s="141"/>
      <c r="ED113" s="106"/>
      <c r="EE113" s="142"/>
      <c r="EF113" s="143"/>
      <c r="EG113" s="1116"/>
      <c r="EH113" s="143"/>
      <c r="EI113" s="15"/>
      <c r="EJ113" s="15"/>
      <c r="EK113" s="15"/>
      <c r="EL113" s="15"/>
      <c r="EM113" s="15"/>
      <c r="EN113" s="1"/>
      <c r="EO113" s="1"/>
      <c r="EP113" s="1"/>
      <c r="EQ113" s="135" t="s">
        <v>40</v>
      </c>
      <c r="ER113" s="15"/>
      <c r="ES113" s="210"/>
      <c r="ET113" s="98">
        <v>50</v>
      </c>
      <c r="EU113" s="182"/>
      <c r="EV113" s="100" t="s">
        <v>104</v>
      </c>
      <c r="EW113" s="134"/>
      <c r="EX113" s="135" t="s">
        <v>40</v>
      </c>
      <c r="EY113" s="136"/>
      <c r="EZ113" s="137"/>
      <c r="FA113" s="138"/>
      <c r="FB113" s="139"/>
      <c r="FC113" s="140"/>
      <c r="FD113" s="141"/>
      <c r="FE113" s="137"/>
      <c r="FF113" s="141"/>
      <c r="FG113" s="106"/>
      <c r="FH113" s="142"/>
      <c r="FI113" s="143"/>
      <c r="FJ113" s="1116"/>
      <c r="FK113" s="143"/>
      <c r="FL113" s="15"/>
      <c r="FM113" s="15"/>
      <c r="FN113" s="15"/>
      <c r="FO113" s="15"/>
      <c r="FP113" s="15"/>
      <c r="FQ113" s="1"/>
      <c r="FR113" s="1"/>
      <c r="FS113" s="1"/>
      <c r="FT113" s="15"/>
      <c r="FU113" s="135" t="s">
        <v>40</v>
      </c>
      <c r="FV113" s="15"/>
      <c r="FW113" s="211"/>
      <c r="FX113" s="98">
        <v>1000</v>
      </c>
      <c r="FY113" s="182"/>
      <c r="FZ113" s="100" t="s">
        <v>104</v>
      </c>
      <c r="GA113" s="660" t="s">
        <v>81</v>
      </c>
      <c r="GB113" s="7" t="s">
        <v>24</v>
      </c>
      <c r="GC113" s="101">
        <v>6</v>
      </c>
      <c r="GD113" s="102"/>
      <c r="GE113" s="103">
        <v>9</v>
      </c>
      <c r="GF113" s="104">
        <v>6</v>
      </c>
      <c r="GG113" s="112"/>
      <c r="GH113" s="133"/>
      <c r="GI113" s="212"/>
      <c r="GJ113" s="131"/>
      <c r="GK113" s="106"/>
      <c r="GL113" s="115">
        <f t="shared" si="14"/>
        <v>44050</v>
      </c>
      <c r="GM113" s="109">
        <f t="shared" si="13"/>
        <v>44051</v>
      </c>
      <c r="GN113" s="671">
        <v>1</v>
      </c>
      <c r="GO113" s="1117"/>
      <c r="GP113" s="15"/>
      <c r="GQ113" s="15"/>
      <c r="GR113" s="15"/>
      <c r="GS113" s="15"/>
      <c r="GT113" s="15"/>
      <c r="GU113" s="1"/>
      <c r="GV113" s="1"/>
      <c r="GW113" s="15"/>
      <c r="GX113" s="15"/>
      <c r="GY113" s="135" t="s">
        <v>40</v>
      </c>
      <c r="GZ113" s="15"/>
      <c r="HA113" s="211"/>
      <c r="HB113" s="98">
        <v>50</v>
      </c>
      <c r="HC113" s="182"/>
      <c r="HD113" s="100" t="s">
        <v>104</v>
      </c>
      <c r="HE113" s="134"/>
      <c r="HF113" s="135" t="s">
        <v>40</v>
      </c>
      <c r="HG113" s="136"/>
      <c r="HH113" s="137"/>
      <c r="HI113" s="138"/>
      <c r="HJ113" s="139"/>
      <c r="HK113" s="140"/>
      <c r="HL113" s="141"/>
      <c r="HM113" s="142"/>
      <c r="HN113" s="141"/>
      <c r="HO113" s="142"/>
      <c r="HP113" s="142"/>
      <c r="HQ113" s="144"/>
      <c r="HR113" s="143"/>
      <c r="HS113" s="145"/>
      <c r="HT113" s="15"/>
      <c r="HU113" s="15"/>
      <c r="HV113" s="15"/>
      <c r="HW113" s="15"/>
      <c r="HX113" s="15"/>
      <c r="HY113" s="1"/>
      <c r="HZ113" s="1"/>
      <c r="IA113" s="1"/>
      <c r="IB113" s="15"/>
      <c r="IC113" s="135" t="s">
        <v>40</v>
      </c>
      <c r="ID113" s="15"/>
      <c r="IE113" s="210"/>
      <c r="IF113" s="98">
        <v>50</v>
      </c>
      <c r="IG113" s="182"/>
      <c r="IH113" s="100" t="s">
        <v>104</v>
      </c>
      <c r="II113" s="714"/>
      <c r="IJ113" s="722" t="s">
        <v>40</v>
      </c>
      <c r="IK113" s="715"/>
      <c r="IL113" s="716"/>
      <c r="IM113" s="717"/>
      <c r="IN113" s="718"/>
      <c r="IO113" s="719"/>
      <c r="IP113" s="720"/>
      <c r="IQ113" s="721"/>
      <c r="IR113" s="142"/>
      <c r="IS113" s="141"/>
      <c r="IT113" s="142"/>
      <c r="IU113" s="142"/>
      <c r="IV113" s="144"/>
      <c r="IW113" s="742"/>
      <c r="IX113" s="145"/>
      <c r="IY113" s="15"/>
      <c r="IZ113" s="15"/>
      <c r="JA113" s="15"/>
      <c r="JB113" s="15"/>
      <c r="JC113" s="15"/>
      <c r="JD113" s="1"/>
      <c r="JE113" s="1"/>
      <c r="JF113" s="1"/>
      <c r="JG113" s="15"/>
      <c r="JH113" s="135" t="s">
        <v>40</v>
      </c>
      <c r="JI113" s="15"/>
      <c r="JJ113" s="210"/>
      <c r="JK113" s="98">
        <v>1000</v>
      </c>
      <c r="JL113" s="182"/>
      <c r="JM113" s="100" t="s">
        <v>104</v>
      </c>
      <c r="JN113" s="660" t="s">
        <v>81</v>
      </c>
      <c r="JO113" s="7" t="s">
        <v>1</v>
      </c>
      <c r="JP113" s="101">
        <v>2</v>
      </c>
      <c r="JQ113" s="102"/>
      <c r="JR113" s="695">
        <v>53</v>
      </c>
      <c r="JS113" s="699"/>
      <c r="JT113" s="104">
        <v>6</v>
      </c>
      <c r="JU113" s="112">
        <v>6</v>
      </c>
      <c r="JV113" s="133">
        <v>6</v>
      </c>
      <c r="JW113" s="97"/>
      <c r="JX113" s="106"/>
      <c r="JY113" s="115">
        <f t="shared" si="2"/>
        <v>44883</v>
      </c>
      <c r="JZ113" s="109">
        <f t="shared" si="7"/>
        <v>44884</v>
      </c>
      <c r="KA113" s="151">
        <v>1</v>
      </c>
      <c r="KB113" s="152"/>
      <c r="KC113" s="145">
        <v>1</v>
      </c>
      <c r="KD113" s="15"/>
      <c r="KE113" s="15"/>
      <c r="KF113" s="15"/>
      <c r="KG113" s="15"/>
      <c r="KH113" s="15"/>
      <c r="KK113" s="1"/>
      <c r="KL113" s="15"/>
      <c r="KM113" s="135" t="s">
        <v>40</v>
      </c>
      <c r="KN113" s="15"/>
      <c r="KO113" s="210"/>
      <c r="KP113" s="98">
        <v>180</v>
      </c>
      <c r="KQ113" s="182"/>
      <c r="KR113" s="100" t="s">
        <v>104</v>
      </c>
      <c r="KS113" s="714"/>
      <c r="KT113" s="722" t="s">
        <v>40</v>
      </c>
      <c r="KU113" s="715"/>
      <c r="KV113" s="716"/>
      <c r="KW113" s="717"/>
      <c r="KX113" s="718"/>
      <c r="KY113" s="719"/>
      <c r="KZ113" s="720"/>
      <c r="LA113" s="721"/>
      <c r="LB113" s="142"/>
      <c r="LC113" s="141"/>
      <c r="LD113" s="142"/>
      <c r="LE113" s="142"/>
      <c r="LF113" s="144"/>
      <c r="LG113" s="742"/>
      <c r="LH113" s="145"/>
      <c r="LI113" s="15"/>
      <c r="LJ113" s="15"/>
      <c r="LK113" s="15"/>
      <c r="LL113" s="15"/>
      <c r="LM113" s="15"/>
      <c r="LP113" s="1"/>
      <c r="LQ113" s="15"/>
      <c r="LR113" s="135" t="s">
        <v>40</v>
      </c>
      <c r="LS113" s="15"/>
      <c r="LT113" s="211"/>
      <c r="LU113" s="98"/>
      <c r="LV113" s="182"/>
      <c r="LW113" s="100" t="s">
        <v>104</v>
      </c>
      <c r="LX113" s="7"/>
      <c r="LY113" s="7"/>
      <c r="LZ113" s="101"/>
      <c r="MA113" s="102"/>
      <c r="MB113" s="695"/>
      <c r="MC113" s="699"/>
      <c r="MD113" s="104"/>
      <c r="ME113" s="112"/>
      <c r="MF113" s="133"/>
      <c r="MG113" s="97"/>
      <c r="MH113" s="106"/>
      <c r="MI113" s="115">
        <f t="shared" si="4"/>
        <v>45172</v>
      </c>
      <c r="MJ113" s="109">
        <f t="shared" si="8"/>
        <v>45173</v>
      </c>
      <c r="MK113" s="151"/>
      <c r="ML113" s="152"/>
      <c r="MM113" s="145"/>
      <c r="MN113" s="15"/>
      <c r="MO113" s="15"/>
      <c r="MP113" s="15"/>
      <c r="MQ113" s="15"/>
      <c r="MR113" s="15"/>
      <c r="MS113" s="987"/>
      <c r="MU113" s="1"/>
      <c r="MV113" s="15"/>
      <c r="MW113" s="135" t="s">
        <v>40</v>
      </c>
      <c r="MX113" s="15"/>
      <c r="MY113" s="211"/>
      <c r="MZ113" s="98"/>
      <c r="NA113" s="182"/>
      <c r="NB113" s="100" t="s">
        <v>104</v>
      </c>
      <c r="NC113" s="7"/>
      <c r="ND113" s="7"/>
      <c r="NE113" s="101"/>
      <c r="NF113" s="102"/>
      <c r="NG113" s="695"/>
      <c r="NH113" s="699"/>
      <c r="NI113" s="104"/>
      <c r="NJ113" s="112"/>
      <c r="NK113" s="133"/>
      <c r="NL113" s="97"/>
      <c r="NM113" s="106"/>
      <c r="NN113" s="115">
        <f t="shared" si="5"/>
        <v>44488</v>
      </c>
      <c r="NO113" s="109">
        <f t="shared" si="9"/>
        <v>44489</v>
      </c>
      <c r="NP113" s="151"/>
      <c r="NQ113" s="152"/>
      <c r="NR113" s="145"/>
      <c r="NS113" s="15"/>
      <c r="NT113" s="15"/>
      <c r="NU113" s="15"/>
      <c r="NV113" s="15"/>
      <c r="NW113" s="15"/>
    </row>
    <row r="114" spans="2:387" ht="15.75" customHeight="1">
      <c r="B114" s="15"/>
      <c r="C114" s="15"/>
      <c r="D114" s="216"/>
      <c r="E114" s="43"/>
      <c r="F114" s="179" t="s">
        <v>106</v>
      </c>
      <c r="G114" s="45" t="s">
        <v>96</v>
      </c>
      <c r="H114" s="706"/>
      <c r="I114" s="118" t="s">
        <v>40</v>
      </c>
      <c r="J114" s="707"/>
      <c r="K114" s="708"/>
      <c r="L114" s="709"/>
      <c r="M114" s="710"/>
      <c r="N114" s="711"/>
      <c r="O114" s="712"/>
      <c r="P114" s="713"/>
      <c r="Q114" s="125"/>
      <c r="R114" s="124"/>
      <c r="S114" s="125"/>
      <c r="T114" s="125"/>
      <c r="U114" s="1008"/>
      <c r="V114" s="741"/>
      <c r="W114" s="91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42">
        <v>7</v>
      </c>
      <c r="AI114" s="43"/>
      <c r="AJ114" s="214" t="s">
        <v>119</v>
      </c>
      <c r="AK114" s="45" t="s">
        <v>120</v>
      </c>
      <c r="AL114" s="46" t="s">
        <v>81</v>
      </c>
      <c r="AM114" s="6" t="s">
        <v>0</v>
      </c>
      <c r="AN114" s="44">
        <v>2</v>
      </c>
      <c r="AO114" s="74"/>
      <c r="AP114" s="75">
        <v>5</v>
      </c>
      <c r="AQ114" s="49">
        <v>6</v>
      </c>
      <c r="AR114" s="76">
        <v>6</v>
      </c>
      <c r="AS114" s="2"/>
      <c r="AT114" s="76"/>
      <c r="AU114" s="77"/>
      <c r="AV114" s="2"/>
      <c r="AW114" s="78">
        <v>43651</v>
      </c>
      <c r="AX114" s="79">
        <v>1</v>
      </c>
      <c r="AY114" s="80"/>
      <c r="AZ114" s="1"/>
      <c r="BA114" s="1"/>
      <c r="BB114" s="1"/>
      <c r="BC114" s="1"/>
      <c r="BD114" s="1"/>
      <c r="BE114" s="1"/>
      <c r="BF114" s="1"/>
      <c r="BG114" s="1"/>
      <c r="BH114" s="15"/>
      <c r="BI114" s="15"/>
      <c r="BJ114" s="42">
        <v>2</v>
      </c>
      <c r="BK114" s="43"/>
      <c r="BL114" s="179" t="s">
        <v>106</v>
      </c>
      <c r="BM114" s="45" t="s">
        <v>96</v>
      </c>
      <c r="BN114" s="46" t="s">
        <v>81</v>
      </c>
      <c r="BO114" s="6" t="s">
        <v>17</v>
      </c>
      <c r="BP114" s="44">
        <v>31</v>
      </c>
      <c r="BQ114" s="74">
        <v>20</v>
      </c>
      <c r="BR114" s="75">
        <v>3</v>
      </c>
      <c r="BS114" s="49">
        <v>2</v>
      </c>
      <c r="BT114" s="76">
        <v>6</v>
      </c>
      <c r="BU114" s="2"/>
      <c r="BV114" s="76"/>
      <c r="BW114" s="83"/>
      <c r="BX114" s="2"/>
      <c r="BY114" s="84">
        <f>BZ110+1</f>
        <v>43691</v>
      </c>
      <c r="BZ114" s="78">
        <f>BY114+1</f>
        <v>43692</v>
      </c>
      <c r="CA114" s="79">
        <v>1</v>
      </c>
      <c r="CB114" s="80"/>
      <c r="CC114" s="1"/>
      <c r="CD114" s="1"/>
      <c r="CE114" s="1"/>
      <c r="CF114" s="1"/>
      <c r="CG114" s="1"/>
      <c r="CH114" s="1"/>
      <c r="CI114" s="15"/>
      <c r="CJ114" s="1"/>
      <c r="CK114" s="15"/>
      <c r="CL114" s="15"/>
      <c r="CM114" s="42">
        <v>1</v>
      </c>
      <c r="CN114" s="43"/>
      <c r="CO114" s="179" t="s">
        <v>106</v>
      </c>
      <c r="CP114" s="45" t="s">
        <v>96</v>
      </c>
      <c r="CQ114" s="63" t="s">
        <v>81</v>
      </c>
      <c r="CR114" s="6" t="s">
        <v>55</v>
      </c>
      <c r="CS114" s="44">
        <v>32</v>
      </c>
      <c r="CT114" s="74"/>
      <c r="CU114" s="75">
        <v>3</v>
      </c>
      <c r="CV114" s="49">
        <v>1</v>
      </c>
      <c r="CW114" s="181">
        <v>37</v>
      </c>
      <c r="CX114" s="185">
        <v>34</v>
      </c>
      <c r="CY114" s="87"/>
      <c r="CZ114" s="83"/>
      <c r="DA114" s="2"/>
      <c r="DB114" s="84">
        <f>DB110+2</f>
        <v>43789</v>
      </c>
      <c r="DC114" s="78">
        <f>DB114+1</f>
        <v>43790</v>
      </c>
      <c r="DD114" s="79">
        <v>1</v>
      </c>
      <c r="DE114" s="80"/>
      <c r="DF114" s="15"/>
      <c r="DG114" s="15"/>
      <c r="DH114" s="15"/>
      <c r="DI114" s="15"/>
      <c r="DJ114" s="15"/>
      <c r="DK114" s="1"/>
      <c r="DL114" s="1"/>
      <c r="DM114" s="1"/>
      <c r="DN114" s="15"/>
      <c r="DO114" s="15"/>
      <c r="DP114" s="216">
        <v>1</v>
      </c>
      <c r="DQ114" s="43">
        <v>50</v>
      </c>
      <c r="DR114" s="179" t="s">
        <v>106</v>
      </c>
      <c r="DS114" s="45" t="s">
        <v>96</v>
      </c>
      <c r="DT114" s="88" t="s">
        <v>82</v>
      </c>
      <c r="DU114" s="6" t="s">
        <v>18</v>
      </c>
      <c r="DV114" s="44">
        <v>32</v>
      </c>
      <c r="DW114" s="74"/>
      <c r="DX114" s="217">
        <v>4</v>
      </c>
      <c r="DY114" s="49">
        <v>4</v>
      </c>
      <c r="DZ114" s="85">
        <v>12</v>
      </c>
      <c r="EA114" s="173"/>
      <c r="EB114" s="89" t="s">
        <v>102</v>
      </c>
      <c r="EC114" s="83"/>
      <c r="ED114" s="2"/>
      <c r="EE114" s="84">
        <v>43885</v>
      </c>
      <c r="EF114" s="78">
        <f>EE114+1</f>
        <v>43886</v>
      </c>
      <c r="EG114" s="206"/>
      <c r="EH114" s="207">
        <v>1</v>
      </c>
      <c r="EI114" s="15"/>
      <c r="EJ114" s="15"/>
      <c r="EK114" s="15"/>
      <c r="EL114" s="15"/>
      <c r="EM114" s="15"/>
      <c r="EN114" s="1"/>
      <c r="EO114" s="1"/>
      <c r="EP114" s="1"/>
      <c r="EQ114" s="15"/>
      <c r="ER114" s="15"/>
      <c r="ES114" s="216">
        <v>11</v>
      </c>
      <c r="ET114" s="43"/>
      <c r="EU114" s="179" t="s">
        <v>106</v>
      </c>
      <c r="EV114" s="45" t="s">
        <v>96</v>
      </c>
      <c r="EW114" s="63" t="s">
        <v>81</v>
      </c>
      <c r="EX114" s="6" t="s">
        <v>19</v>
      </c>
      <c r="EY114" s="44">
        <v>22</v>
      </c>
      <c r="EZ114" s="74"/>
      <c r="FA114" s="75">
        <v>6</v>
      </c>
      <c r="FB114" s="49">
        <v>4</v>
      </c>
      <c r="FC114" s="85"/>
      <c r="FD114" s="173"/>
      <c r="FE114" s="203"/>
      <c r="FF114" s="83"/>
      <c r="FG114" s="2"/>
      <c r="FH114" s="84">
        <v>43949</v>
      </c>
      <c r="FI114" s="78">
        <f>FH114+1</f>
        <v>43950</v>
      </c>
      <c r="FJ114" s="206">
        <v>1</v>
      </c>
      <c r="FK114" s="207"/>
      <c r="FL114" s="15"/>
      <c r="FM114" s="15"/>
      <c r="FN114" s="15"/>
      <c r="FO114" s="15"/>
      <c r="FP114" s="15"/>
      <c r="FQ114" s="1"/>
      <c r="FR114" s="1"/>
      <c r="FS114" s="1"/>
      <c r="FT114" s="15"/>
      <c r="FU114" s="15"/>
      <c r="FV114" s="15"/>
      <c r="FW114" s="216">
        <v>1</v>
      </c>
      <c r="FX114" s="43"/>
      <c r="FY114" s="179" t="s">
        <v>106</v>
      </c>
      <c r="FZ114" s="45" t="s">
        <v>96</v>
      </c>
      <c r="GA114" s="63" t="s">
        <v>81</v>
      </c>
      <c r="GB114" s="6" t="s">
        <v>27</v>
      </c>
      <c r="GC114" s="44">
        <v>32</v>
      </c>
      <c r="GD114" s="74"/>
      <c r="GE114" s="75">
        <v>8</v>
      </c>
      <c r="GF114" s="49">
        <v>6</v>
      </c>
      <c r="GG114" s="85"/>
      <c r="GH114" s="173"/>
      <c r="GI114" s="203"/>
      <c r="GJ114" s="83"/>
      <c r="GK114" s="2"/>
      <c r="GL114" s="84">
        <f t="shared" si="14"/>
        <v>44052</v>
      </c>
      <c r="GM114" s="78">
        <f t="shared" si="13"/>
        <v>44053</v>
      </c>
      <c r="GN114" s="79">
        <v>1</v>
      </c>
      <c r="GO114" s="213"/>
      <c r="GP114" s="15"/>
      <c r="GQ114" s="15"/>
      <c r="GR114" s="15"/>
      <c r="GS114" s="15"/>
      <c r="GT114" s="15"/>
      <c r="GU114" s="1"/>
      <c r="GV114" s="1"/>
      <c r="GW114" s="15"/>
      <c r="GX114" s="15"/>
      <c r="GY114" s="15"/>
      <c r="GZ114" s="15"/>
      <c r="HA114" s="216">
        <v>2</v>
      </c>
      <c r="HB114" s="43"/>
      <c r="HC114" s="179" t="s">
        <v>106</v>
      </c>
      <c r="HD114" s="45" t="s">
        <v>96</v>
      </c>
      <c r="HE114" s="63" t="s">
        <v>81</v>
      </c>
      <c r="HF114" s="6" t="s">
        <v>20</v>
      </c>
      <c r="HG114" s="44">
        <v>31</v>
      </c>
      <c r="HH114" s="74"/>
      <c r="HI114" s="73">
        <v>126</v>
      </c>
      <c r="HJ114" s="49">
        <v>6</v>
      </c>
      <c r="HK114" s="85"/>
      <c r="HL114" s="173"/>
      <c r="HM114" s="42"/>
      <c r="HN114" s="2"/>
      <c r="HO114" s="84">
        <v>44140</v>
      </c>
      <c r="HP114" s="78">
        <v>44142</v>
      </c>
      <c r="HQ114" s="79">
        <v>1</v>
      </c>
      <c r="HR114" s="213"/>
      <c r="HS114" s="91"/>
      <c r="HT114" s="15"/>
      <c r="HU114" s="15"/>
      <c r="HV114" s="15"/>
      <c r="HW114" s="15"/>
      <c r="HX114" s="15"/>
      <c r="HY114" s="1"/>
      <c r="HZ114" s="1"/>
      <c r="IA114" s="1"/>
      <c r="IB114" s="15"/>
      <c r="IC114" s="15"/>
      <c r="ID114" s="15"/>
      <c r="IE114" s="216">
        <v>1</v>
      </c>
      <c r="IF114" s="43"/>
      <c r="IG114" s="179" t="s">
        <v>106</v>
      </c>
      <c r="IH114" s="45" t="s">
        <v>96</v>
      </c>
      <c r="II114" s="63" t="s">
        <v>81</v>
      </c>
      <c r="IJ114" s="6" t="s">
        <v>57</v>
      </c>
      <c r="IK114" s="44">
        <v>32</v>
      </c>
      <c r="IL114" s="74"/>
      <c r="IM114" s="694"/>
      <c r="IN114" s="704">
        <v>125</v>
      </c>
      <c r="IO114" s="49">
        <v>6</v>
      </c>
      <c r="IP114" s="85"/>
      <c r="IQ114" s="173"/>
      <c r="IR114" s="42"/>
      <c r="IS114" s="2"/>
      <c r="IT114" s="84">
        <v>44480</v>
      </c>
      <c r="IU114" s="78">
        <f t="shared" si="6"/>
        <v>44481</v>
      </c>
      <c r="IV114" s="79">
        <v>1</v>
      </c>
      <c r="IW114" s="207"/>
      <c r="IX114" s="91"/>
      <c r="IY114" s="15"/>
      <c r="IZ114" s="15"/>
      <c r="JA114" s="15"/>
      <c r="JB114" s="15"/>
      <c r="JC114" s="15"/>
      <c r="JD114" s="1"/>
      <c r="JE114" s="1"/>
      <c r="JF114" s="1"/>
      <c r="JG114" s="15"/>
      <c r="JH114" s="15"/>
      <c r="JI114" s="15"/>
      <c r="JJ114" s="216">
        <v>1</v>
      </c>
      <c r="JK114" s="43"/>
      <c r="JL114" s="179" t="s">
        <v>106</v>
      </c>
      <c r="JM114" s="45" t="s">
        <v>96</v>
      </c>
      <c r="JN114" s="63" t="s">
        <v>81</v>
      </c>
      <c r="JO114" s="6" t="s">
        <v>35</v>
      </c>
      <c r="JP114" s="44">
        <v>32</v>
      </c>
      <c r="JQ114" s="74"/>
      <c r="JR114" s="694">
        <v>108</v>
      </c>
      <c r="JS114" s="698"/>
      <c r="JT114" s="49">
        <v>6</v>
      </c>
      <c r="JU114" s="85">
        <v>6</v>
      </c>
      <c r="JV114" s="173"/>
      <c r="JW114" s="42"/>
      <c r="JX114" s="2"/>
      <c r="JY114" s="84">
        <f t="shared" si="2"/>
        <v>44885</v>
      </c>
      <c r="JZ114" s="78">
        <f t="shared" si="7"/>
        <v>44886</v>
      </c>
      <c r="KA114" s="79">
        <v>1</v>
      </c>
      <c r="KB114" s="213"/>
      <c r="KC114" s="91"/>
      <c r="KD114" s="15"/>
      <c r="KE114" s="15"/>
      <c r="KF114" s="15"/>
      <c r="KG114" s="15"/>
      <c r="KH114" s="15"/>
      <c r="KK114" s="1"/>
      <c r="KL114" s="15"/>
      <c r="KM114" s="15"/>
      <c r="KN114" s="15"/>
      <c r="KO114" s="216">
        <v>3</v>
      </c>
      <c r="KP114" s="43"/>
      <c r="KQ114" s="179" t="s">
        <v>106</v>
      </c>
      <c r="KR114" s="45" t="s">
        <v>96</v>
      </c>
      <c r="KS114" s="63" t="s">
        <v>81</v>
      </c>
      <c r="KT114" s="6" t="s">
        <v>44</v>
      </c>
      <c r="KU114" s="44">
        <v>30</v>
      </c>
      <c r="KV114" s="74"/>
      <c r="KW114" s="694"/>
      <c r="KX114" s="698"/>
      <c r="KY114" s="49">
        <v>6</v>
      </c>
      <c r="KZ114" s="85">
        <v>10</v>
      </c>
      <c r="LA114" s="173"/>
      <c r="LB114" s="42"/>
      <c r="LC114" s="2"/>
      <c r="LD114" s="84">
        <v>44999</v>
      </c>
      <c r="LE114" s="78">
        <f t="shared" si="12"/>
        <v>45000</v>
      </c>
      <c r="LF114" s="79">
        <v>1</v>
      </c>
      <c r="LG114" s="213"/>
      <c r="LH114" s="91"/>
      <c r="LI114" s="15"/>
      <c r="LJ114" s="15"/>
      <c r="LK114" s="15"/>
      <c r="LL114" s="15"/>
      <c r="LM114" s="15"/>
      <c r="LP114" s="1"/>
      <c r="LQ114" s="15"/>
      <c r="LR114" s="15"/>
      <c r="LS114" s="15"/>
      <c r="LT114" s="218"/>
      <c r="LU114" s="43"/>
      <c r="LV114" s="179" t="s">
        <v>106</v>
      </c>
      <c r="LW114" s="45" t="s">
        <v>96</v>
      </c>
      <c r="LX114" s="6"/>
      <c r="LY114" s="6"/>
      <c r="LZ114" s="44"/>
      <c r="MA114" s="74"/>
      <c r="MB114" s="694"/>
      <c r="MC114" s="698"/>
      <c r="MD114" s="49"/>
      <c r="ME114" s="85"/>
      <c r="MF114" s="173"/>
      <c r="MG114" s="42"/>
      <c r="MH114" s="2"/>
      <c r="MI114" s="84">
        <f t="shared" si="4"/>
        <v>45174</v>
      </c>
      <c r="MJ114" s="78">
        <f t="shared" si="8"/>
        <v>45175</v>
      </c>
      <c r="MK114" s="79"/>
      <c r="ML114" s="213"/>
      <c r="MM114" s="91"/>
      <c r="MN114" s="15"/>
      <c r="MO114" s="15"/>
      <c r="MP114" s="15"/>
      <c r="MQ114" s="15"/>
      <c r="MR114" s="15"/>
      <c r="MS114" s="987"/>
      <c r="MU114" s="1"/>
      <c r="MV114" s="15"/>
      <c r="MW114" s="15"/>
      <c r="MX114" s="15"/>
      <c r="MY114" s="218"/>
      <c r="MZ114" s="43"/>
      <c r="NA114" s="179" t="s">
        <v>106</v>
      </c>
      <c r="NB114" s="45" t="s">
        <v>96</v>
      </c>
      <c r="NC114" s="6"/>
      <c r="ND114" s="6"/>
      <c r="NE114" s="44"/>
      <c r="NF114" s="74"/>
      <c r="NG114" s="694"/>
      <c r="NH114" s="698"/>
      <c r="NI114" s="49"/>
      <c r="NJ114" s="85"/>
      <c r="NK114" s="173"/>
      <c r="NL114" s="42"/>
      <c r="NM114" s="2"/>
      <c r="NN114" s="84">
        <f t="shared" si="5"/>
        <v>44490</v>
      </c>
      <c r="NO114" s="78">
        <f t="shared" si="9"/>
        <v>44491</v>
      </c>
      <c r="NP114" s="79"/>
      <c r="NQ114" s="213"/>
      <c r="NR114" s="91"/>
      <c r="NS114" s="15"/>
      <c r="NT114" s="15"/>
      <c r="NU114" s="15"/>
      <c r="NV114" s="15"/>
      <c r="NW114" s="15"/>
    </row>
    <row r="115" spans="2:387" ht="15.75" customHeight="1">
      <c r="B115" s="15"/>
      <c r="C115" s="15"/>
      <c r="D115" s="216"/>
      <c r="E115" s="43"/>
      <c r="F115" s="179"/>
      <c r="G115" s="45" t="s">
        <v>100</v>
      </c>
      <c r="H115" s="706"/>
      <c r="I115" s="118" t="s">
        <v>40</v>
      </c>
      <c r="J115" s="707"/>
      <c r="K115" s="708"/>
      <c r="L115" s="709"/>
      <c r="M115" s="710"/>
      <c r="N115" s="711"/>
      <c r="O115" s="712"/>
      <c r="P115" s="713"/>
      <c r="Q115" s="125"/>
      <c r="R115" s="124"/>
      <c r="S115" s="125"/>
      <c r="T115" s="125"/>
      <c r="U115" s="1008"/>
      <c r="V115" s="741"/>
      <c r="W115" s="91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42"/>
      <c r="AI115" s="43"/>
      <c r="AJ115" s="214"/>
      <c r="AK115" s="45" t="s">
        <v>120</v>
      </c>
      <c r="AL115" s="46" t="s">
        <v>81</v>
      </c>
      <c r="AM115" s="6" t="s">
        <v>1</v>
      </c>
      <c r="AN115" s="44">
        <v>3</v>
      </c>
      <c r="AO115" s="74"/>
      <c r="AP115" s="75">
        <v>5</v>
      </c>
      <c r="AQ115" s="49">
        <v>6</v>
      </c>
      <c r="AR115" s="76">
        <v>64</v>
      </c>
      <c r="AS115" s="2"/>
      <c r="AT115" s="76"/>
      <c r="AU115" s="77"/>
      <c r="AV115" s="2"/>
      <c r="AW115" s="78">
        <f>AW114+2</f>
        <v>43653</v>
      </c>
      <c r="AX115" s="79">
        <v>1</v>
      </c>
      <c r="AY115" s="80"/>
      <c r="AZ115" s="1"/>
      <c r="BA115" s="1"/>
      <c r="BB115" s="1"/>
      <c r="BC115" s="1"/>
      <c r="BD115" s="1"/>
      <c r="BE115" s="1"/>
      <c r="BF115" s="1"/>
      <c r="BG115" s="1"/>
      <c r="BH115" s="15"/>
      <c r="BI115" s="15"/>
      <c r="BJ115" s="1144"/>
      <c r="BK115" s="1006"/>
      <c r="BL115" s="1143"/>
      <c r="BM115" s="45" t="s">
        <v>100</v>
      </c>
      <c r="BN115" s="197" t="s">
        <v>82</v>
      </c>
      <c r="BO115" s="1005" t="s">
        <v>11</v>
      </c>
      <c r="BP115" s="1006">
        <v>18</v>
      </c>
      <c r="BQ115" s="1125">
        <v>10</v>
      </c>
      <c r="BR115" s="1126">
        <v>4</v>
      </c>
      <c r="BS115" s="1127">
        <v>3</v>
      </c>
      <c r="BT115" s="1011">
        <v>78</v>
      </c>
      <c r="BU115" s="1135"/>
      <c r="BV115" s="853" t="s">
        <v>102</v>
      </c>
      <c r="BW115" s="1142"/>
      <c r="BX115" s="1135"/>
      <c r="BY115" s="1132">
        <f>BY114+2</f>
        <v>43693</v>
      </c>
      <c r="BZ115" s="1133">
        <f>BY115+1</f>
        <v>43694</v>
      </c>
      <c r="CA115" s="79"/>
      <c r="CB115" s="1134">
        <v>1</v>
      </c>
      <c r="CC115" s="1"/>
      <c r="CD115" s="1"/>
      <c r="CE115" s="1"/>
      <c r="CF115" s="1"/>
      <c r="CG115" s="1"/>
      <c r="CH115" s="1"/>
      <c r="CI115" s="15"/>
      <c r="CJ115" s="1"/>
      <c r="CK115" s="15"/>
      <c r="CL115" s="15"/>
      <c r="CM115" s="42"/>
      <c r="CN115" s="43"/>
      <c r="CO115" s="179"/>
      <c r="CP115" s="45" t="s">
        <v>100</v>
      </c>
      <c r="CQ115" s="63" t="s">
        <v>81</v>
      </c>
      <c r="CR115" s="6" t="s">
        <v>5</v>
      </c>
      <c r="CS115" s="44">
        <v>16</v>
      </c>
      <c r="CT115" s="74"/>
      <c r="CU115" s="75">
        <v>7</v>
      </c>
      <c r="CV115" s="49">
        <v>6</v>
      </c>
      <c r="CW115" s="85">
        <v>6</v>
      </c>
      <c r="CX115" s="65"/>
      <c r="CY115" s="76"/>
      <c r="CZ115" s="83"/>
      <c r="DA115" s="2"/>
      <c r="DB115" s="84">
        <f>DB114+2</f>
        <v>43791</v>
      </c>
      <c r="DC115" s="78">
        <f>DB115+1</f>
        <v>43792</v>
      </c>
      <c r="DD115" s="79">
        <v>1</v>
      </c>
      <c r="DE115" s="80"/>
      <c r="DF115" s="15"/>
      <c r="DG115" s="15"/>
      <c r="DH115" s="15"/>
      <c r="DI115" s="15"/>
      <c r="DJ115" s="15"/>
      <c r="DK115" s="1"/>
      <c r="DL115" s="1"/>
      <c r="DM115" s="1"/>
      <c r="DN115" s="15"/>
      <c r="DO115" s="15"/>
      <c r="DP115" s="216"/>
      <c r="DQ115" s="43"/>
      <c r="DR115" s="179"/>
      <c r="DS115" s="45" t="s">
        <v>100</v>
      </c>
      <c r="DT115" s="117"/>
      <c r="DU115" s="118" t="s">
        <v>40</v>
      </c>
      <c r="DV115" s="119"/>
      <c r="DW115" s="120"/>
      <c r="DX115" s="121"/>
      <c r="DY115" s="122"/>
      <c r="DZ115" s="123"/>
      <c r="EA115" s="124"/>
      <c r="EB115" s="120"/>
      <c r="EC115" s="124"/>
      <c r="ED115" s="2"/>
      <c r="EE115" s="125"/>
      <c r="EF115" s="126"/>
      <c r="EG115" s="1115"/>
      <c r="EH115" s="126"/>
      <c r="EI115" s="15"/>
      <c r="EJ115" s="15"/>
      <c r="EK115" s="15"/>
      <c r="EL115" s="15"/>
      <c r="EM115" s="15"/>
      <c r="EN115" s="1"/>
      <c r="EO115" s="1"/>
      <c r="EP115" s="1"/>
      <c r="EQ115" s="15"/>
      <c r="ER115" s="15"/>
      <c r="ES115" s="216"/>
      <c r="ET115" s="43"/>
      <c r="EU115" s="179"/>
      <c r="EV115" s="45" t="s">
        <v>100</v>
      </c>
      <c r="EW115" s="88" t="s">
        <v>82</v>
      </c>
      <c r="EX115" s="6" t="s">
        <v>13</v>
      </c>
      <c r="EY115" s="44">
        <v>6</v>
      </c>
      <c r="EZ115" s="74"/>
      <c r="FA115" s="75">
        <v>6</v>
      </c>
      <c r="FB115" s="49">
        <v>3</v>
      </c>
      <c r="FC115" s="85"/>
      <c r="FD115" s="173"/>
      <c r="FE115" s="203"/>
      <c r="FF115" s="83"/>
      <c r="FG115" s="2"/>
      <c r="FH115" s="84">
        <f>FI114+1</f>
        <v>43951</v>
      </c>
      <c r="FI115" s="78">
        <f>FH115+1</f>
        <v>43952</v>
      </c>
      <c r="FJ115" s="206"/>
      <c r="FK115" s="207">
        <v>1</v>
      </c>
      <c r="FL115" s="15"/>
      <c r="FM115" s="15"/>
      <c r="FN115" s="15"/>
      <c r="FO115" s="15"/>
      <c r="FP115" s="15"/>
      <c r="FQ115" s="1"/>
      <c r="FR115" s="1"/>
      <c r="FS115" s="1"/>
      <c r="FT115" s="15"/>
      <c r="FU115" s="15"/>
      <c r="FV115" s="15"/>
      <c r="FW115" s="218"/>
      <c r="FX115" s="43"/>
      <c r="FY115" s="179"/>
      <c r="FZ115" s="45" t="s">
        <v>100</v>
      </c>
      <c r="GA115" s="63" t="s">
        <v>81</v>
      </c>
      <c r="GB115" s="6" t="s">
        <v>49</v>
      </c>
      <c r="GC115" s="44">
        <v>17</v>
      </c>
      <c r="GD115" s="74"/>
      <c r="GE115" s="75">
        <v>7</v>
      </c>
      <c r="GF115" s="49">
        <v>6</v>
      </c>
      <c r="GG115" s="85"/>
      <c r="GH115" s="173"/>
      <c r="GI115" s="203"/>
      <c r="GJ115" s="83"/>
      <c r="GK115" s="2"/>
      <c r="GL115" s="84">
        <f t="shared" si="14"/>
        <v>44054</v>
      </c>
      <c r="GM115" s="78">
        <f t="shared" si="13"/>
        <v>44055</v>
      </c>
      <c r="GN115" s="79">
        <v>1</v>
      </c>
      <c r="GO115" s="213"/>
      <c r="GP115" s="15"/>
      <c r="GQ115" s="15"/>
      <c r="GR115" s="15"/>
      <c r="GS115" s="15"/>
      <c r="GT115" s="15"/>
      <c r="GU115" s="1"/>
      <c r="GV115" s="1"/>
      <c r="GW115" s="15"/>
      <c r="GX115" s="15"/>
      <c r="GY115" s="15"/>
      <c r="GZ115" s="15"/>
      <c r="HA115" s="218"/>
      <c r="HB115" s="43"/>
      <c r="HC115" s="179"/>
      <c r="HD115" s="45" t="s">
        <v>100</v>
      </c>
      <c r="HE115" s="63" t="s">
        <v>81</v>
      </c>
      <c r="HF115" s="6" t="s">
        <v>658</v>
      </c>
      <c r="HG115" s="44">
        <v>15</v>
      </c>
      <c r="HH115" s="74"/>
      <c r="HI115" s="73">
        <v>39</v>
      </c>
      <c r="HJ115" s="49">
        <v>6</v>
      </c>
      <c r="HK115" s="85">
        <v>61</v>
      </c>
      <c r="HL115" s="173"/>
      <c r="HM115" s="42"/>
      <c r="HN115" s="2"/>
      <c r="HO115" s="84">
        <f t="shared" ref="HO115:HO120" si="15">HP114+1</f>
        <v>44143</v>
      </c>
      <c r="HP115" s="78">
        <f>HO115+1</f>
        <v>44144</v>
      </c>
      <c r="HQ115" s="79">
        <v>1</v>
      </c>
      <c r="HR115" s="213"/>
      <c r="HS115" s="91"/>
      <c r="HT115" s="15"/>
      <c r="HU115" s="15"/>
      <c r="HV115" s="15"/>
      <c r="HW115" s="15"/>
      <c r="HX115" s="15"/>
      <c r="HY115" s="1"/>
      <c r="HZ115" s="1"/>
      <c r="IA115" s="1"/>
      <c r="IB115" s="15"/>
      <c r="IC115" s="15"/>
      <c r="ID115" s="15"/>
      <c r="IE115" s="216"/>
      <c r="IF115" s="43"/>
      <c r="IG115" s="179"/>
      <c r="IH115" s="45" t="s">
        <v>100</v>
      </c>
      <c r="II115" s="63" t="s">
        <v>81</v>
      </c>
      <c r="IJ115" s="6" t="s">
        <v>33</v>
      </c>
      <c r="IK115" s="44">
        <v>16</v>
      </c>
      <c r="IL115" s="74"/>
      <c r="IM115" s="694">
        <v>170</v>
      </c>
      <c r="IN115" s="704">
        <v>272</v>
      </c>
      <c r="IO115" s="49">
        <v>6</v>
      </c>
      <c r="IP115" s="85"/>
      <c r="IQ115" s="173"/>
      <c r="IR115" s="42"/>
      <c r="IS115" s="2"/>
      <c r="IT115" s="84">
        <f t="shared" si="1"/>
        <v>44482</v>
      </c>
      <c r="IU115" s="78">
        <f t="shared" si="6"/>
        <v>44483</v>
      </c>
      <c r="IV115" s="79">
        <v>1</v>
      </c>
      <c r="IW115" s="207"/>
      <c r="IX115" s="91"/>
      <c r="IY115" s="15"/>
      <c r="IZ115" s="15"/>
      <c r="JA115" s="15"/>
      <c r="JB115" s="15"/>
      <c r="JC115" s="15"/>
      <c r="JD115" s="1"/>
      <c r="JE115" s="1"/>
      <c r="JF115" s="1"/>
      <c r="JG115" s="15"/>
      <c r="JH115" s="15"/>
      <c r="JI115" s="15"/>
      <c r="JJ115" s="216"/>
      <c r="JK115" s="43"/>
      <c r="JL115" s="179"/>
      <c r="JM115" s="45" t="s">
        <v>100</v>
      </c>
      <c r="JN115" s="63" t="s">
        <v>81</v>
      </c>
      <c r="JO115" s="6" t="s">
        <v>39</v>
      </c>
      <c r="JP115" s="44">
        <v>17</v>
      </c>
      <c r="JQ115" s="74"/>
      <c r="JR115" s="694">
        <v>193</v>
      </c>
      <c r="JS115" s="698"/>
      <c r="JT115" s="49">
        <v>6</v>
      </c>
      <c r="JU115" s="85"/>
      <c r="JV115" s="173"/>
      <c r="JW115" s="42"/>
      <c r="JX115" s="2"/>
      <c r="JY115" s="84">
        <f t="shared" si="2"/>
        <v>44887</v>
      </c>
      <c r="JZ115" s="78">
        <f t="shared" si="7"/>
        <v>44888</v>
      </c>
      <c r="KA115" s="79">
        <v>1</v>
      </c>
      <c r="KB115" s="213"/>
      <c r="KC115" s="91"/>
      <c r="KD115" s="15"/>
      <c r="KE115" s="15"/>
      <c r="KF115" s="15"/>
      <c r="KG115" s="15"/>
      <c r="KH115" s="15"/>
      <c r="KK115" s="1"/>
      <c r="KL115" s="15"/>
      <c r="KM115" s="15"/>
      <c r="KN115" s="15"/>
      <c r="KO115" s="216"/>
      <c r="KP115" s="43"/>
      <c r="KQ115" s="179"/>
      <c r="KR115" s="45" t="s">
        <v>100</v>
      </c>
      <c r="KS115" s="63" t="s">
        <v>81</v>
      </c>
      <c r="KT115" s="6" t="s">
        <v>55</v>
      </c>
      <c r="KU115" s="44">
        <v>14</v>
      </c>
      <c r="KV115" s="74"/>
      <c r="KW115" s="694">
        <v>63</v>
      </c>
      <c r="KX115" s="698"/>
      <c r="KY115" s="49">
        <v>6</v>
      </c>
      <c r="KZ115" s="85">
        <v>6</v>
      </c>
      <c r="LA115" s="173"/>
      <c r="LB115" s="42"/>
      <c r="LC115" s="2"/>
      <c r="LD115" s="84">
        <f t="shared" si="3"/>
        <v>45001</v>
      </c>
      <c r="LE115" s="78">
        <f t="shared" si="12"/>
        <v>45002</v>
      </c>
      <c r="LF115" s="79">
        <v>1</v>
      </c>
      <c r="LG115" s="213"/>
      <c r="LH115" s="91"/>
      <c r="LI115" s="15"/>
      <c r="LJ115" s="15"/>
      <c r="LK115" s="15"/>
      <c r="LL115" s="15"/>
      <c r="LM115" s="15"/>
      <c r="LP115" s="1"/>
      <c r="LQ115" s="15"/>
      <c r="LR115" s="15"/>
      <c r="LS115" s="15"/>
      <c r="LT115" s="218"/>
      <c r="LU115" s="43"/>
      <c r="LV115" s="179"/>
      <c r="LW115" s="45" t="s">
        <v>100</v>
      </c>
      <c r="LX115" s="6"/>
      <c r="LY115" s="6"/>
      <c r="LZ115" s="44"/>
      <c r="MA115" s="74"/>
      <c r="MB115" s="694"/>
      <c r="MC115" s="698"/>
      <c r="MD115" s="49"/>
      <c r="ME115" s="85"/>
      <c r="MF115" s="173"/>
      <c r="MG115" s="42"/>
      <c r="MH115" s="2"/>
      <c r="MI115" s="84">
        <f t="shared" si="4"/>
        <v>45176</v>
      </c>
      <c r="MJ115" s="78">
        <f t="shared" si="8"/>
        <v>45177</v>
      </c>
      <c r="MK115" s="79"/>
      <c r="ML115" s="213"/>
      <c r="MM115" s="91"/>
      <c r="MN115" s="15"/>
      <c r="MO115" s="15"/>
      <c r="MP115" s="15"/>
      <c r="MQ115" s="15"/>
      <c r="MR115" s="15"/>
      <c r="MS115" s="987"/>
      <c r="MU115" s="1"/>
      <c r="MV115" s="15"/>
      <c r="MW115" s="15"/>
      <c r="MX115" s="15"/>
      <c r="MY115" s="218"/>
      <c r="MZ115" s="43"/>
      <c r="NA115" s="179"/>
      <c r="NB115" s="45" t="s">
        <v>100</v>
      </c>
      <c r="NC115" s="6"/>
      <c r="ND115" s="6"/>
      <c r="NE115" s="44"/>
      <c r="NF115" s="74"/>
      <c r="NG115" s="694"/>
      <c r="NH115" s="698"/>
      <c r="NI115" s="49"/>
      <c r="NJ115" s="85"/>
      <c r="NK115" s="173"/>
      <c r="NL115" s="42"/>
      <c r="NM115" s="2"/>
      <c r="NN115" s="84">
        <f t="shared" si="5"/>
        <v>44492</v>
      </c>
      <c r="NO115" s="78">
        <f t="shared" si="9"/>
        <v>44493</v>
      </c>
      <c r="NP115" s="79"/>
      <c r="NQ115" s="213"/>
      <c r="NR115" s="91"/>
      <c r="NS115" s="15"/>
      <c r="NT115" s="15"/>
      <c r="NU115" s="15"/>
      <c r="NV115" s="15"/>
      <c r="NW115" s="15"/>
    </row>
    <row r="116" spans="2:387" ht="15.75" customHeight="1">
      <c r="B116" s="15"/>
      <c r="C116" s="15"/>
      <c r="D116" s="216"/>
      <c r="E116" s="43"/>
      <c r="F116" s="179"/>
      <c r="G116" s="45" t="s">
        <v>91</v>
      </c>
      <c r="H116" s="706"/>
      <c r="I116" s="118" t="s">
        <v>40</v>
      </c>
      <c r="J116" s="707"/>
      <c r="K116" s="708"/>
      <c r="L116" s="709"/>
      <c r="M116" s="710"/>
      <c r="N116" s="711"/>
      <c r="O116" s="712"/>
      <c r="P116" s="713"/>
      <c r="Q116" s="125"/>
      <c r="R116" s="124"/>
      <c r="S116" s="125"/>
      <c r="T116" s="125"/>
      <c r="U116" s="1008"/>
      <c r="V116" s="741"/>
      <c r="W116" s="91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42"/>
      <c r="AI116" s="43"/>
      <c r="AJ116" s="214"/>
      <c r="AK116" s="45" t="s">
        <v>120</v>
      </c>
      <c r="AL116" s="46" t="s">
        <v>81</v>
      </c>
      <c r="AM116" s="6" t="s">
        <v>2</v>
      </c>
      <c r="AN116" s="44">
        <v>6</v>
      </c>
      <c r="AO116" s="74"/>
      <c r="AP116" s="75">
        <v>7</v>
      </c>
      <c r="AQ116" s="49">
        <v>3</v>
      </c>
      <c r="AR116" s="76">
        <v>6</v>
      </c>
      <c r="AS116" s="2"/>
      <c r="AT116" s="82" t="s">
        <v>101</v>
      </c>
      <c r="AU116" s="77"/>
      <c r="AV116" s="2"/>
      <c r="AW116" s="78">
        <f>AW115+2</f>
        <v>43655</v>
      </c>
      <c r="AX116" s="79">
        <v>1</v>
      </c>
      <c r="AY116" s="80"/>
      <c r="AZ116" s="1"/>
      <c r="BA116" s="1"/>
      <c r="BB116" s="1"/>
      <c r="BC116" s="1"/>
      <c r="BD116" s="1"/>
      <c r="BE116" s="1"/>
      <c r="BF116" s="1"/>
      <c r="BG116" s="1"/>
      <c r="BH116" s="15"/>
      <c r="BI116" s="15"/>
      <c r="BJ116" s="1144"/>
      <c r="BK116" s="43"/>
      <c r="BL116" s="179"/>
      <c r="BM116" s="1124" t="s">
        <v>91</v>
      </c>
      <c r="BN116" s="118" t="s">
        <v>40</v>
      </c>
      <c r="BO116" s="118" t="s">
        <v>40</v>
      </c>
      <c r="BP116" s="118" t="s">
        <v>40</v>
      </c>
      <c r="BQ116" s="118" t="s">
        <v>40</v>
      </c>
      <c r="BR116" s="118" t="s">
        <v>40</v>
      </c>
      <c r="BS116" s="118" t="s">
        <v>40</v>
      </c>
      <c r="BT116" s="118" t="s">
        <v>40</v>
      </c>
      <c r="BU116" s="118" t="s">
        <v>40</v>
      </c>
      <c r="BV116" s="118" t="s">
        <v>40</v>
      </c>
      <c r="BW116" s="118" t="s">
        <v>40</v>
      </c>
      <c r="BX116" s="118" t="s">
        <v>40</v>
      </c>
      <c r="BY116" s="118" t="s">
        <v>40</v>
      </c>
      <c r="BZ116" s="118" t="s">
        <v>40</v>
      </c>
      <c r="CA116" s="1136" t="s">
        <v>40</v>
      </c>
      <c r="CB116" s="1137" t="s">
        <v>40</v>
      </c>
      <c r="CC116" s="1"/>
      <c r="CD116" s="1"/>
      <c r="CE116" s="1"/>
      <c r="CF116" s="1"/>
      <c r="CG116" s="1"/>
      <c r="CH116" s="1"/>
      <c r="CI116" s="15"/>
      <c r="CJ116" s="1"/>
      <c r="CK116" s="15"/>
      <c r="CL116" s="15"/>
      <c r="CM116" s="42"/>
      <c r="CN116" s="43"/>
      <c r="CO116" s="179"/>
      <c r="CP116" s="45" t="s">
        <v>91</v>
      </c>
      <c r="CQ116" s="63" t="s">
        <v>81</v>
      </c>
      <c r="CR116" s="6" t="s">
        <v>31</v>
      </c>
      <c r="CS116" s="44">
        <v>25</v>
      </c>
      <c r="CT116" s="74"/>
      <c r="CU116" s="75">
        <v>2</v>
      </c>
      <c r="CV116" s="49">
        <v>4</v>
      </c>
      <c r="CW116" s="85">
        <v>9</v>
      </c>
      <c r="CX116" s="65"/>
      <c r="CY116" s="76"/>
      <c r="CZ116" s="83"/>
      <c r="DA116" s="2"/>
      <c r="DB116" s="84">
        <f>DB115+2</f>
        <v>43793</v>
      </c>
      <c r="DC116" s="78">
        <f>DB116+1</f>
        <v>43794</v>
      </c>
      <c r="DD116" s="79">
        <v>1</v>
      </c>
      <c r="DE116" s="80"/>
      <c r="DF116" s="15"/>
      <c r="DG116" s="15"/>
      <c r="DH116" s="15"/>
      <c r="DI116" s="15"/>
      <c r="DJ116" s="15"/>
      <c r="DK116" s="1"/>
      <c r="DL116" s="1"/>
      <c r="DM116" s="1"/>
      <c r="DN116" s="15"/>
      <c r="DO116" s="15"/>
      <c r="DP116" s="216"/>
      <c r="DQ116" s="43"/>
      <c r="DR116" s="179"/>
      <c r="DS116" s="45" t="s">
        <v>91</v>
      </c>
      <c r="DT116" s="117"/>
      <c r="DU116" s="118" t="s">
        <v>40</v>
      </c>
      <c r="DV116" s="119"/>
      <c r="DW116" s="120"/>
      <c r="DX116" s="121"/>
      <c r="DY116" s="122"/>
      <c r="DZ116" s="123"/>
      <c r="EA116" s="124"/>
      <c r="EB116" s="120"/>
      <c r="EC116" s="124"/>
      <c r="ED116" s="2"/>
      <c r="EE116" s="125"/>
      <c r="EF116" s="126"/>
      <c r="EG116" s="1115"/>
      <c r="EH116" s="126"/>
      <c r="EI116" s="15"/>
      <c r="EJ116" s="15"/>
      <c r="EK116" s="15"/>
      <c r="EL116" s="15"/>
      <c r="EM116" s="15"/>
      <c r="EN116" s="1"/>
      <c r="EO116" s="1"/>
      <c r="EP116" s="1"/>
      <c r="EQ116" s="15"/>
      <c r="ER116" s="15"/>
      <c r="ES116" s="216"/>
      <c r="ET116" s="43"/>
      <c r="EU116" s="179"/>
      <c r="EV116" s="45" t="s">
        <v>91</v>
      </c>
      <c r="EW116" s="117"/>
      <c r="EX116" s="118" t="s">
        <v>40</v>
      </c>
      <c r="EY116" s="119"/>
      <c r="EZ116" s="120"/>
      <c r="FA116" s="121"/>
      <c r="FB116" s="122"/>
      <c r="FC116" s="123"/>
      <c r="FD116" s="124"/>
      <c r="FE116" s="120"/>
      <c r="FF116" s="124"/>
      <c r="FG116" s="2"/>
      <c r="FH116" s="125"/>
      <c r="FI116" s="126"/>
      <c r="FJ116" s="1115"/>
      <c r="FK116" s="126"/>
      <c r="FL116" s="15"/>
      <c r="FM116" s="15"/>
      <c r="FN116" s="15"/>
      <c r="FO116" s="15"/>
      <c r="FP116" s="15"/>
      <c r="FQ116" s="1"/>
      <c r="FR116" s="1"/>
      <c r="FS116" s="1"/>
      <c r="FT116" s="15"/>
      <c r="FU116" s="15"/>
      <c r="FV116" s="15"/>
      <c r="FW116" s="218"/>
      <c r="FX116" s="43"/>
      <c r="FY116" s="179"/>
      <c r="FZ116" s="45" t="s">
        <v>91</v>
      </c>
      <c r="GA116" s="63" t="s">
        <v>81</v>
      </c>
      <c r="GB116" s="6" t="s">
        <v>3</v>
      </c>
      <c r="GC116" s="44">
        <v>9</v>
      </c>
      <c r="GD116" s="74"/>
      <c r="GE116" s="75">
        <v>7</v>
      </c>
      <c r="GF116" s="49">
        <v>6</v>
      </c>
      <c r="GG116" s="85"/>
      <c r="GH116" s="173"/>
      <c r="GI116" s="203"/>
      <c r="GJ116" s="83"/>
      <c r="GK116" s="2"/>
      <c r="GL116" s="84">
        <f t="shared" si="14"/>
        <v>44056</v>
      </c>
      <c r="GM116" s="78">
        <f t="shared" si="13"/>
        <v>44057</v>
      </c>
      <c r="GN116" s="79">
        <v>1</v>
      </c>
      <c r="GO116" s="213"/>
      <c r="GP116" s="15"/>
      <c r="GQ116" s="15"/>
      <c r="GR116" s="15"/>
      <c r="GS116" s="15"/>
      <c r="GT116" s="15"/>
      <c r="GU116" s="1"/>
      <c r="GV116" s="1"/>
      <c r="GW116" s="15"/>
      <c r="GX116" s="15"/>
      <c r="GY116" s="15"/>
      <c r="GZ116" s="15"/>
      <c r="HA116" s="218"/>
      <c r="HB116" s="43"/>
      <c r="HC116" s="179"/>
      <c r="HD116" s="45" t="s">
        <v>91</v>
      </c>
      <c r="HE116" s="63" t="s">
        <v>81</v>
      </c>
      <c r="HF116" s="6" t="s">
        <v>0</v>
      </c>
      <c r="HG116" s="44">
        <v>10</v>
      </c>
      <c r="HH116" s="74"/>
      <c r="HI116" s="73">
        <v>125</v>
      </c>
      <c r="HJ116" s="49">
        <v>6</v>
      </c>
      <c r="HK116" s="85">
        <v>6</v>
      </c>
      <c r="HL116" s="173"/>
      <c r="HM116" s="42"/>
      <c r="HN116" s="2"/>
      <c r="HO116" s="84">
        <f t="shared" si="15"/>
        <v>44145</v>
      </c>
      <c r="HP116" s="78">
        <f>HO116+1</f>
        <v>44146</v>
      </c>
      <c r="HQ116" s="79">
        <v>1</v>
      </c>
      <c r="HR116" s="213"/>
      <c r="HS116" s="91"/>
      <c r="HT116" s="15"/>
      <c r="HU116" s="15"/>
      <c r="HV116" s="15"/>
      <c r="HW116" s="15"/>
      <c r="HX116" s="15"/>
      <c r="HY116" s="1"/>
      <c r="HZ116" s="1"/>
      <c r="IA116" s="1"/>
      <c r="IB116" s="15"/>
      <c r="IC116" s="15"/>
      <c r="ID116" s="15"/>
      <c r="IE116" s="216"/>
      <c r="IF116" s="43"/>
      <c r="IG116" s="179"/>
      <c r="IH116" s="45" t="s">
        <v>91</v>
      </c>
      <c r="II116" s="88" t="s">
        <v>82</v>
      </c>
      <c r="IJ116" s="6" t="s">
        <v>14</v>
      </c>
      <c r="IK116" s="44">
        <v>9</v>
      </c>
      <c r="IL116" s="74"/>
      <c r="IM116" s="694"/>
      <c r="IN116" s="704"/>
      <c r="IO116" s="49">
        <v>5</v>
      </c>
      <c r="IP116" s="85">
        <v>6</v>
      </c>
      <c r="IQ116" s="173"/>
      <c r="IR116" s="89" t="s">
        <v>102</v>
      </c>
      <c r="IS116" s="2"/>
      <c r="IT116" s="84">
        <f t="shared" si="1"/>
        <v>44484</v>
      </c>
      <c r="IU116" s="78">
        <f t="shared" si="6"/>
        <v>44485</v>
      </c>
      <c r="IV116" s="79"/>
      <c r="IW116" s="207">
        <v>1</v>
      </c>
      <c r="IX116" s="91"/>
      <c r="IY116" s="15"/>
      <c r="IZ116" s="15"/>
      <c r="JA116" s="15"/>
      <c r="JB116" s="15"/>
      <c r="JC116" s="15"/>
      <c r="JD116" s="1"/>
      <c r="JE116" s="1"/>
      <c r="JF116" s="1"/>
      <c r="JG116" s="15"/>
      <c r="JH116" s="15"/>
      <c r="JI116" s="15"/>
      <c r="JJ116" s="216"/>
      <c r="JK116" s="43"/>
      <c r="JL116" s="179"/>
      <c r="JM116" s="45" t="s">
        <v>91</v>
      </c>
      <c r="JN116" s="63" t="s">
        <v>81</v>
      </c>
      <c r="JO116" s="6" t="s">
        <v>24</v>
      </c>
      <c r="JP116" s="44">
        <v>9</v>
      </c>
      <c r="JQ116" s="74"/>
      <c r="JR116" s="694"/>
      <c r="JS116" s="698"/>
      <c r="JT116" s="49">
        <v>6</v>
      </c>
      <c r="JU116" s="85">
        <v>6</v>
      </c>
      <c r="JV116" s="173"/>
      <c r="JW116" s="42"/>
      <c r="JX116" s="2"/>
      <c r="JY116" s="84">
        <f t="shared" si="2"/>
        <v>44889</v>
      </c>
      <c r="JZ116" s="78">
        <f t="shared" si="7"/>
        <v>44890</v>
      </c>
      <c r="KA116" s="79">
        <v>1</v>
      </c>
      <c r="KB116" s="213"/>
      <c r="KC116" s="91"/>
      <c r="KD116" s="15"/>
      <c r="KE116" s="15"/>
      <c r="KF116" s="15"/>
      <c r="KG116" s="15"/>
      <c r="KH116" s="15"/>
      <c r="KK116" s="1"/>
      <c r="KL116" s="15"/>
      <c r="KM116" s="15"/>
      <c r="KN116" s="15"/>
      <c r="KO116" s="216"/>
      <c r="KP116" s="43"/>
      <c r="KQ116" s="179"/>
      <c r="KR116" s="45" t="s">
        <v>91</v>
      </c>
      <c r="KS116" s="63" t="s">
        <v>81</v>
      </c>
      <c r="KT116" s="6" t="s">
        <v>24</v>
      </c>
      <c r="KU116" s="44">
        <v>11</v>
      </c>
      <c r="KV116" s="74"/>
      <c r="KW116" s="694">
        <v>50</v>
      </c>
      <c r="KX116" s="698"/>
      <c r="KY116" s="49">
        <v>6</v>
      </c>
      <c r="KZ116" s="85">
        <v>6</v>
      </c>
      <c r="LA116" s="173">
        <v>6</v>
      </c>
      <c r="LB116" s="42"/>
      <c r="LC116" s="2"/>
      <c r="LD116" s="84">
        <f t="shared" si="3"/>
        <v>45003</v>
      </c>
      <c r="LE116" s="78">
        <f t="shared" si="12"/>
        <v>45004</v>
      </c>
      <c r="LF116" s="79">
        <v>1</v>
      </c>
      <c r="LG116" s="213"/>
      <c r="LH116" s="91"/>
      <c r="LI116" s="15"/>
      <c r="LJ116" s="15"/>
      <c r="LK116" s="15"/>
      <c r="LL116" s="15"/>
      <c r="LM116" s="15"/>
      <c r="LP116" s="1"/>
      <c r="LQ116" s="15"/>
      <c r="LR116" s="15"/>
      <c r="LS116" s="15"/>
      <c r="LT116" s="218"/>
      <c r="LU116" s="43"/>
      <c r="LV116" s="179"/>
      <c r="LW116" s="45" t="s">
        <v>91</v>
      </c>
      <c r="LX116" s="6"/>
      <c r="LY116" s="6"/>
      <c r="LZ116" s="44"/>
      <c r="MA116" s="74"/>
      <c r="MB116" s="694"/>
      <c r="MC116" s="698"/>
      <c r="MD116" s="49"/>
      <c r="ME116" s="85"/>
      <c r="MF116" s="173"/>
      <c r="MG116" s="42"/>
      <c r="MH116" s="2"/>
      <c r="MI116" s="84">
        <f t="shared" si="4"/>
        <v>45178</v>
      </c>
      <c r="MJ116" s="78">
        <f t="shared" si="8"/>
        <v>45179</v>
      </c>
      <c r="MK116" s="79"/>
      <c r="ML116" s="213"/>
      <c r="MM116" s="91"/>
      <c r="MN116" s="15"/>
      <c r="MO116" s="15"/>
      <c r="MP116" s="15"/>
      <c r="MQ116" s="15"/>
      <c r="MR116" s="15"/>
      <c r="MS116" s="987"/>
      <c r="MU116" s="1"/>
      <c r="MV116" s="15"/>
      <c r="MW116" s="15"/>
      <c r="MX116" s="15"/>
      <c r="MY116" s="218"/>
      <c r="MZ116" s="43"/>
      <c r="NA116" s="179"/>
      <c r="NB116" s="45" t="s">
        <v>91</v>
      </c>
      <c r="NC116" s="6"/>
      <c r="ND116" s="6"/>
      <c r="NE116" s="44"/>
      <c r="NF116" s="74"/>
      <c r="NG116" s="694"/>
      <c r="NH116" s="698"/>
      <c r="NI116" s="49"/>
      <c r="NJ116" s="85"/>
      <c r="NK116" s="173"/>
      <c r="NL116" s="42"/>
      <c r="NM116" s="2"/>
      <c r="NN116" s="84">
        <f t="shared" si="5"/>
        <v>44494</v>
      </c>
      <c r="NO116" s="78">
        <f t="shared" si="9"/>
        <v>44495</v>
      </c>
      <c r="NP116" s="79"/>
      <c r="NQ116" s="213"/>
      <c r="NR116" s="91"/>
      <c r="NS116" s="15"/>
      <c r="NT116" s="15"/>
      <c r="NU116" s="15"/>
      <c r="NV116" s="15"/>
      <c r="NW116" s="15"/>
    </row>
    <row r="117" spans="2:387" ht="15.75" customHeight="1">
      <c r="B117" s="15"/>
      <c r="C117" s="15"/>
      <c r="D117" s="216"/>
      <c r="E117" s="43"/>
      <c r="F117" s="179"/>
      <c r="G117" s="45" t="s">
        <v>99</v>
      </c>
      <c r="H117" s="706"/>
      <c r="I117" s="118" t="s">
        <v>40</v>
      </c>
      <c r="J117" s="707"/>
      <c r="K117" s="708"/>
      <c r="L117" s="709"/>
      <c r="M117" s="710"/>
      <c r="N117" s="711"/>
      <c r="O117" s="712"/>
      <c r="P117" s="713"/>
      <c r="Q117" s="125"/>
      <c r="R117" s="124"/>
      <c r="S117" s="125"/>
      <c r="T117" s="125"/>
      <c r="U117" s="1008"/>
      <c r="V117" s="741"/>
      <c r="W117" s="91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97"/>
      <c r="AI117" s="98">
        <v>800</v>
      </c>
      <c r="AJ117" s="220"/>
      <c r="AK117" s="100" t="s">
        <v>99</v>
      </c>
      <c r="AL117" s="88" t="s">
        <v>82</v>
      </c>
      <c r="AM117" s="7" t="s">
        <v>3</v>
      </c>
      <c r="AN117" s="101">
        <v>5</v>
      </c>
      <c r="AO117" s="102"/>
      <c r="AP117" s="103"/>
      <c r="AQ117" s="104"/>
      <c r="AR117" s="105"/>
      <c r="AS117" s="106"/>
      <c r="AT117" s="107" t="s">
        <v>102</v>
      </c>
      <c r="AU117" s="108"/>
      <c r="AV117" s="106"/>
      <c r="AW117" s="109">
        <f>AW116+2</f>
        <v>43657</v>
      </c>
      <c r="AX117" s="151"/>
      <c r="AY117" s="152">
        <v>1</v>
      </c>
      <c r="AZ117" s="1"/>
      <c r="BA117" s="1"/>
      <c r="BB117" s="1"/>
      <c r="BC117" s="1"/>
      <c r="BD117" s="1"/>
      <c r="BE117" s="1"/>
      <c r="BF117" s="1"/>
      <c r="BG117" s="1"/>
      <c r="BH117" s="15"/>
      <c r="BI117" s="15"/>
      <c r="BJ117" s="42"/>
      <c r="BK117" s="43"/>
      <c r="BL117" s="179"/>
      <c r="BM117" s="1138" t="s">
        <v>99</v>
      </c>
      <c r="BN117" s="118" t="s">
        <v>40</v>
      </c>
      <c r="BO117" s="118" t="s">
        <v>40</v>
      </c>
      <c r="BP117" s="118" t="s">
        <v>40</v>
      </c>
      <c r="BQ117" s="118" t="s">
        <v>40</v>
      </c>
      <c r="BR117" s="118" t="s">
        <v>40</v>
      </c>
      <c r="BS117" s="118" t="s">
        <v>40</v>
      </c>
      <c r="BT117" s="118" t="s">
        <v>40</v>
      </c>
      <c r="BU117" s="118" t="s">
        <v>40</v>
      </c>
      <c r="BV117" s="118" t="s">
        <v>40</v>
      </c>
      <c r="BW117" s="118" t="s">
        <v>40</v>
      </c>
      <c r="BX117" s="118" t="s">
        <v>40</v>
      </c>
      <c r="BY117" s="118" t="s">
        <v>40</v>
      </c>
      <c r="BZ117" s="118" t="s">
        <v>40</v>
      </c>
      <c r="CA117" s="1136" t="s">
        <v>40</v>
      </c>
      <c r="CB117" s="1137" t="s">
        <v>40</v>
      </c>
      <c r="CC117" s="1"/>
      <c r="CD117" s="1"/>
      <c r="CE117" s="1"/>
      <c r="CF117" s="1"/>
      <c r="CG117" s="1"/>
      <c r="CH117" s="1"/>
      <c r="CI117" s="15"/>
      <c r="CJ117" s="1"/>
      <c r="CK117" s="15"/>
      <c r="CL117" s="15"/>
      <c r="CM117" s="42"/>
      <c r="CN117" s="43"/>
      <c r="CO117" s="179"/>
      <c r="CP117" s="1138" t="s">
        <v>99</v>
      </c>
      <c r="CQ117" s="88" t="s">
        <v>82</v>
      </c>
      <c r="CR117" s="1005" t="s">
        <v>3</v>
      </c>
      <c r="CS117" s="1006">
        <v>5</v>
      </c>
      <c r="CT117" s="1125"/>
      <c r="CU117" s="1126">
        <v>4</v>
      </c>
      <c r="CV117" s="1127">
        <v>5</v>
      </c>
      <c r="CW117" s="1128">
        <v>10</v>
      </c>
      <c r="CX117" s="1161"/>
      <c r="CY117" s="853" t="s">
        <v>102</v>
      </c>
      <c r="CZ117" s="1142"/>
      <c r="DA117" s="1135"/>
      <c r="DB117" s="1132">
        <f>DB116+2</f>
        <v>43795</v>
      </c>
      <c r="DC117" s="1133">
        <f>DB117+1</f>
        <v>43796</v>
      </c>
      <c r="DD117" s="79"/>
      <c r="DE117" s="1134">
        <v>1</v>
      </c>
      <c r="DF117" s="15"/>
      <c r="DG117" s="15"/>
      <c r="DH117" s="15"/>
      <c r="DI117" s="15"/>
      <c r="DJ117" s="15"/>
      <c r="DK117" s="1"/>
      <c r="DL117" s="1"/>
      <c r="DM117" s="1"/>
      <c r="DN117" s="15"/>
      <c r="DO117" s="15"/>
      <c r="DP117" s="216"/>
      <c r="DQ117" s="43"/>
      <c r="DR117" s="179"/>
      <c r="DS117" s="45" t="s">
        <v>99</v>
      </c>
      <c r="DT117" s="117"/>
      <c r="DU117" s="118" t="s">
        <v>40</v>
      </c>
      <c r="DV117" s="119"/>
      <c r="DW117" s="120"/>
      <c r="DX117" s="121"/>
      <c r="DY117" s="122"/>
      <c r="DZ117" s="123"/>
      <c r="EA117" s="124"/>
      <c r="EB117" s="120"/>
      <c r="EC117" s="124"/>
      <c r="ED117" s="2"/>
      <c r="EE117" s="125"/>
      <c r="EF117" s="126"/>
      <c r="EG117" s="1115"/>
      <c r="EH117" s="126"/>
      <c r="EI117" s="15"/>
      <c r="EJ117" s="15"/>
      <c r="EK117" s="15"/>
      <c r="EL117" s="15"/>
      <c r="EM117" s="15"/>
      <c r="EN117" s="1"/>
      <c r="EO117" s="1"/>
      <c r="EP117" s="1"/>
      <c r="EQ117" s="15"/>
      <c r="ER117" s="15"/>
      <c r="ES117" s="216"/>
      <c r="ET117" s="43"/>
      <c r="EU117" s="179"/>
      <c r="EV117" s="45" t="s">
        <v>99</v>
      </c>
      <c r="EW117" s="117"/>
      <c r="EX117" s="118" t="s">
        <v>40</v>
      </c>
      <c r="EY117" s="119"/>
      <c r="EZ117" s="120"/>
      <c r="FA117" s="121"/>
      <c r="FB117" s="122"/>
      <c r="FC117" s="123"/>
      <c r="FD117" s="124"/>
      <c r="FE117" s="120"/>
      <c r="FF117" s="124"/>
      <c r="FG117" s="2"/>
      <c r="FH117" s="125"/>
      <c r="FI117" s="126"/>
      <c r="FJ117" s="1115"/>
      <c r="FK117" s="126"/>
      <c r="FL117" s="15"/>
      <c r="FM117" s="15"/>
      <c r="FN117" s="15"/>
      <c r="FO117" s="15"/>
      <c r="FP117" s="15"/>
      <c r="FQ117" s="1"/>
      <c r="FR117" s="1"/>
      <c r="FS117" s="1"/>
      <c r="FT117" s="15"/>
      <c r="FU117" s="15"/>
      <c r="FV117" s="15"/>
      <c r="FW117" s="218"/>
      <c r="FX117" s="43"/>
      <c r="FY117" s="179"/>
      <c r="FZ117" s="45" t="s">
        <v>99</v>
      </c>
      <c r="GA117" s="63" t="s">
        <v>81</v>
      </c>
      <c r="GB117" s="6" t="s">
        <v>39</v>
      </c>
      <c r="GC117" s="44">
        <v>20</v>
      </c>
      <c r="GD117" s="74"/>
      <c r="GE117" s="75">
        <v>7</v>
      </c>
      <c r="GF117" s="49">
        <v>6</v>
      </c>
      <c r="GG117" s="85"/>
      <c r="GH117" s="173"/>
      <c r="GI117" s="203"/>
      <c r="GJ117" s="83"/>
      <c r="GK117" s="2"/>
      <c r="GL117" s="84">
        <v>44060</v>
      </c>
      <c r="GM117" s="78">
        <f t="shared" si="13"/>
        <v>44061</v>
      </c>
      <c r="GN117" s="79">
        <v>1</v>
      </c>
      <c r="GO117" s="213"/>
      <c r="GP117" s="15"/>
      <c r="GQ117" s="15"/>
      <c r="GR117" s="15"/>
      <c r="GS117" s="15"/>
      <c r="GT117" s="15"/>
      <c r="GU117" s="1"/>
      <c r="GV117" s="1"/>
      <c r="GW117" s="15"/>
      <c r="GX117" s="15"/>
      <c r="GY117" s="15"/>
      <c r="GZ117" s="15"/>
      <c r="HA117" s="218"/>
      <c r="HB117" s="43"/>
      <c r="HC117" s="179"/>
      <c r="HD117" s="45" t="s">
        <v>99</v>
      </c>
      <c r="HE117" s="63" t="s">
        <v>81</v>
      </c>
      <c r="HF117" s="6" t="s">
        <v>53</v>
      </c>
      <c r="HG117" s="44">
        <v>11</v>
      </c>
      <c r="HH117" s="74"/>
      <c r="HI117" s="73">
        <v>250</v>
      </c>
      <c r="HJ117" s="49">
        <v>6</v>
      </c>
      <c r="HK117" s="85">
        <v>7</v>
      </c>
      <c r="HL117" s="173">
        <v>6</v>
      </c>
      <c r="HM117" s="42"/>
      <c r="HN117" s="2"/>
      <c r="HO117" s="84">
        <f t="shared" si="15"/>
        <v>44147</v>
      </c>
      <c r="HP117" s="78">
        <f>HO117+1</f>
        <v>44148</v>
      </c>
      <c r="HQ117" s="79">
        <v>1</v>
      </c>
      <c r="HR117" s="213"/>
      <c r="HS117" s="91">
        <v>1</v>
      </c>
      <c r="HT117" s="15"/>
      <c r="HU117" s="15"/>
      <c r="HV117" s="15"/>
      <c r="HW117" s="15"/>
      <c r="HX117" s="15"/>
      <c r="HY117" s="1"/>
      <c r="HZ117" s="1"/>
      <c r="IA117" s="1"/>
      <c r="IB117" s="15"/>
      <c r="IC117" s="15"/>
      <c r="ID117" s="15"/>
      <c r="IE117" s="216"/>
      <c r="IF117" s="43"/>
      <c r="IG117" s="179"/>
      <c r="IH117" s="45" t="s">
        <v>99</v>
      </c>
      <c r="II117" s="706"/>
      <c r="IJ117" s="118" t="s">
        <v>40</v>
      </c>
      <c r="IK117" s="707"/>
      <c r="IL117" s="708"/>
      <c r="IM117" s="709"/>
      <c r="IN117" s="710"/>
      <c r="IO117" s="711"/>
      <c r="IP117" s="712"/>
      <c r="IQ117" s="713"/>
      <c r="IR117" s="125"/>
      <c r="IS117" s="124"/>
      <c r="IT117" s="125"/>
      <c r="IU117" s="125"/>
      <c r="IV117" s="186"/>
      <c r="IW117" s="741"/>
      <c r="IX117" s="91"/>
      <c r="IY117" s="15"/>
      <c r="IZ117" s="15"/>
      <c r="JA117" s="15"/>
      <c r="JB117" s="15"/>
      <c r="JC117" s="15"/>
      <c r="JD117" s="1"/>
      <c r="JE117" s="1"/>
      <c r="JF117" s="1"/>
      <c r="JG117" s="15"/>
      <c r="JH117" s="15"/>
      <c r="JI117" s="15"/>
      <c r="JJ117" s="216"/>
      <c r="JK117" s="43"/>
      <c r="JL117" s="179"/>
      <c r="JM117" s="45" t="s">
        <v>99</v>
      </c>
      <c r="JN117" s="88" t="s">
        <v>82</v>
      </c>
      <c r="JO117" s="6" t="s">
        <v>6</v>
      </c>
      <c r="JP117" s="44">
        <v>20</v>
      </c>
      <c r="JQ117" s="74"/>
      <c r="JR117" s="694">
        <v>161</v>
      </c>
      <c r="JS117" s="698"/>
      <c r="JT117" s="49">
        <v>6</v>
      </c>
      <c r="JU117" s="85"/>
      <c r="JV117" s="173"/>
      <c r="JW117" s="42"/>
      <c r="JX117" s="2"/>
      <c r="JY117" s="84">
        <f t="shared" si="2"/>
        <v>44891</v>
      </c>
      <c r="JZ117" s="78">
        <f t="shared" si="7"/>
        <v>44892</v>
      </c>
      <c r="KA117" s="79"/>
      <c r="KB117" s="972">
        <v>1</v>
      </c>
      <c r="KC117" s="91"/>
      <c r="KD117" s="15"/>
      <c r="KE117" s="15"/>
      <c r="KF117" s="15"/>
      <c r="KG117" s="15"/>
      <c r="KH117" s="15"/>
      <c r="KK117" s="1"/>
      <c r="KL117" s="15"/>
      <c r="KM117" s="15"/>
      <c r="KN117" s="15"/>
      <c r="KO117" s="216"/>
      <c r="KP117" s="43"/>
      <c r="KQ117" s="179"/>
      <c r="KR117" s="45" t="s">
        <v>99</v>
      </c>
      <c r="KS117" s="63" t="s">
        <v>81</v>
      </c>
      <c r="KT117" s="6" t="s">
        <v>12</v>
      </c>
      <c r="KU117" s="44">
        <v>15</v>
      </c>
      <c r="KV117" s="74"/>
      <c r="KW117" s="694">
        <v>219</v>
      </c>
      <c r="KX117" s="698"/>
      <c r="KY117" s="49">
        <v>6</v>
      </c>
      <c r="KZ117" s="85"/>
      <c r="LA117" s="173"/>
      <c r="LB117" s="42"/>
      <c r="LC117" s="2"/>
      <c r="LD117" s="84">
        <f t="shared" si="3"/>
        <v>45005</v>
      </c>
      <c r="LE117" s="78">
        <f t="shared" si="12"/>
        <v>45006</v>
      </c>
      <c r="LF117" s="79">
        <v>1</v>
      </c>
      <c r="LG117" s="213"/>
      <c r="LH117" s="91"/>
      <c r="LI117" s="15"/>
      <c r="LJ117" s="15"/>
      <c r="LK117" s="15"/>
      <c r="LL117" s="15"/>
      <c r="LM117" s="15"/>
      <c r="LP117" s="1"/>
      <c r="LQ117" s="15"/>
      <c r="LR117" s="15"/>
      <c r="LS117" s="15"/>
      <c r="LT117" s="218"/>
      <c r="LU117" s="43"/>
      <c r="LV117" s="179"/>
      <c r="LW117" s="45" t="s">
        <v>99</v>
      </c>
      <c r="LX117" s="6"/>
      <c r="LY117" s="6"/>
      <c r="LZ117" s="44"/>
      <c r="MA117" s="74"/>
      <c r="MB117" s="694"/>
      <c r="MC117" s="698"/>
      <c r="MD117" s="49"/>
      <c r="ME117" s="85"/>
      <c r="MF117" s="173"/>
      <c r="MG117" s="42"/>
      <c r="MH117" s="2"/>
      <c r="MI117" s="84">
        <f t="shared" si="4"/>
        <v>45180</v>
      </c>
      <c r="MJ117" s="78">
        <f t="shared" si="8"/>
        <v>45181</v>
      </c>
      <c r="MK117" s="79"/>
      <c r="ML117" s="213"/>
      <c r="MM117" s="91"/>
      <c r="MN117" s="15"/>
      <c r="MO117" s="15"/>
      <c r="MP117" s="15"/>
      <c r="MQ117" s="15"/>
      <c r="MR117" s="15"/>
      <c r="MS117" s="987"/>
      <c r="MU117" s="1"/>
      <c r="MV117" s="15"/>
      <c r="MW117" s="15"/>
      <c r="MX117" s="15"/>
      <c r="MY117" s="218"/>
      <c r="MZ117" s="43"/>
      <c r="NA117" s="179"/>
      <c r="NB117" s="45" t="s">
        <v>99</v>
      </c>
      <c r="NC117" s="6"/>
      <c r="ND117" s="6"/>
      <c r="NE117" s="44"/>
      <c r="NF117" s="74"/>
      <c r="NG117" s="694"/>
      <c r="NH117" s="698"/>
      <c r="NI117" s="49"/>
      <c r="NJ117" s="85"/>
      <c r="NK117" s="173"/>
      <c r="NL117" s="42"/>
      <c r="NM117" s="2"/>
      <c r="NN117" s="84">
        <f t="shared" si="5"/>
        <v>44496</v>
      </c>
      <c r="NO117" s="78">
        <f t="shared" si="9"/>
        <v>44497</v>
      </c>
      <c r="NP117" s="79"/>
      <c r="NQ117" s="213"/>
      <c r="NR117" s="91"/>
      <c r="NS117" s="15"/>
      <c r="NT117" s="15"/>
      <c r="NU117" s="15"/>
      <c r="NV117" s="15"/>
      <c r="NW117" s="15"/>
    </row>
    <row r="118" spans="2:387" ht="15.75" customHeight="1">
      <c r="B118" s="15"/>
      <c r="C118" s="213"/>
      <c r="D118" s="210"/>
      <c r="E118" s="98"/>
      <c r="F118" s="182"/>
      <c r="G118" s="100" t="s">
        <v>104</v>
      </c>
      <c r="H118" s="714"/>
      <c r="I118" s="722" t="s">
        <v>40</v>
      </c>
      <c r="J118" s="715"/>
      <c r="K118" s="716"/>
      <c r="L118" s="717"/>
      <c r="M118" s="718"/>
      <c r="N118" s="719"/>
      <c r="O118" s="720"/>
      <c r="P118" s="721"/>
      <c r="Q118" s="142"/>
      <c r="R118" s="141"/>
      <c r="S118" s="142"/>
      <c r="T118" s="142"/>
      <c r="U118" s="1009"/>
      <c r="V118" s="742"/>
      <c r="W118" s="14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2"/>
      <c r="AI118" s="2"/>
      <c r="AJ118" s="2"/>
      <c r="AK118" s="2"/>
      <c r="AL118" s="1"/>
      <c r="AM118" s="4"/>
      <c r="AN118" s="2"/>
      <c r="AO118" s="1"/>
      <c r="AP118" s="2"/>
      <c r="AQ118" s="2"/>
      <c r="AR118" s="2"/>
      <c r="AS118" s="2"/>
      <c r="AT118" s="2"/>
      <c r="AU118" s="2"/>
      <c r="AV118" s="2"/>
      <c r="AW118" s="1"/>
      <c r="AX118" s="5"/>
      <c r="AY118" s="5"/>
      <c r="AZ118" s="1"/>
      <c r="BA118" s="1"/>
      <c r="BB118" s="1"/>
      <c r="BC118" s="1"/>
      <c r="BD118" s="1"/>
      <c r="BE118" s="1"/>
      <c r="BF118" s="1"/>
      <c r="BG118" s="1"/>
      <c r="BH118" s="15"/>
      <c r="BI118" s="213"/>
      <c r="BJ118" s="97"/>
      <c r="BK118" s="98">
        <v>90</v>
      </c>
      <c r="BL118" s="182"/>
      <c r="BM118" s="100" t="s">
        <v>104</v>
      </c>
      <c r="BN118" s="1139" t="s">
        <v>40</v>
      </c>
      <c r="BO118" s="1139" t="s">
        <v>40</v>
      </c>
      <c r="BP118" s="1139" t="s">
        <v>40</v>
      </c>
      <c r="BQ118" s="1139" t="s">
        <v>40</v>
      </c>
      <c r="BR118" s="1139" t="s">
        <v>40</v>
      </c>
      <c r="BS118" s="1139" t="s">
        <v>40</v>
      </c>
      <c r="BT118" s="1139" t="s">
        <v>40</v>
      </c>
      <c r="BU118" s="1139" t="s">
        <v>40</v>
      </c>
      <c r="BV118" s="1139" t="s">
        <v>40</v>
      </c>
      <c r="BW118" s="1139" t="s">
        <v>40</v>
      </c>
      <c r="BX118" s="1139" t="s">
        <v>40</v>
      </c>
      <c r="BY118" s="1139" t="s">
        <v>40</v>
      </c>
      <c r="BZ118" s="1139" t="s">
        <v>40</v>
      </c>
      <c r="CA118" s="1140" t="s">
        <v>40</v>
      </c>
      <c r="CB118" s="1141" t="s">
        <v>40</v>
      </c>
      <c r="CC118" s="1"/>
      <c r="CD118" s="1"/>
      <c r="CE118" s="1"/>
      <c r="CF118" s="1"/>
      <c r="CG118" s="1"/>
      <c r="CH118" s="1"/>
      <c r="CI118" s="15"/>
      <c r="CJ118" s="1"/>
      <c r="CK118" s="15"/>
      <c r="CL118" s="213"/>
      <c r="CM118" s="97"/>
      <c r="CN118" s="98">
        <v>360</v>
      </c>
      <c r="CO118" s="182"/>
      <c r="CP118" s="100" t="s">
        <v>104</v>
      </c>
      <c r="CQ118" s="1139" t="s">
        <v>40</v>
      </c>
      <c r="CR118" s="1139" t="s">
        <v>40</v>
      </c>
      <c r="CS118" s="1139" t="s">
        <v>40</v>
      </c>
      <c r="CT118" s="1139" t="s">
        <v>40</v>
      </c>
      <c r="CU118" s="1139" t="s">
        <v>40</v>
      </c>
      <c r="CV118" s="1139" t="s">
        <v>40</v>
      </c>
      <c r="CW118" s="1139" t="s">
        <v>40</v>
      </c>
      <c r="CX118" s="1139" t="s">
        <v>40</v>
      </c>
      <c r="CY118" s="1139" t="s">
        <v>40</v>
      </c>
      <c r="CZ118" s="1139" t="s">
        <v>40</v>
      </c>
      <c r="DA118" s="1139" t="s">
        <v>40</v>
      </c>
      <c r="DB118" s="1139" t="s">
        <v>40</v>
      </c>
      <c r="DC118" s="1139" t="s">
        <v>40</v>
      </c>
      <c r="DD118" s="1140" t="s">
        <v>40</v>
      </c>
      <c r="DE118" s="1141" t="s">
        <v>40</v>
      </c>
      <c r="DF118" s="15"/>
      <c r="DG118" s="15"/>
      <c r="DH118" s="15"/>
      <c r="DI118" s="15"/>
      <c r="DJ118" s="15"/>
      <c r="DK118" s="1"/>
      <c r="DL118" s="1"/>
      <c r="DM118" s="1"/>
      <c r="DN118" s="15"/>
      <c r="DO118" s="213"/>
      <c r="DP118" s="210"/>
      <c r="DQ118" s="98"/>
      <c r="DR118" s="182"/>
      <c r="DS118" s="100" t="s">
        <v>104</v>
      </c>
      <c r="DT118" s="134"/>
      <c r="DU118" s="135" t="s">
        <v>40</v>
      </c>
      <c r="DV118" s="136"/>
      <c r="DW118" s="137"/>
      <c r="DX118" s="138"/>
      <c r="DY118" s="139"/>
      <c r="DZ118" s="140"/>
      <c r="EA118" s="141"/>
      <c r="EB118" s="137"/>
      <c r="EC118" s="141"/>
      <c r="ED118" s="106"/>
      <c r="EE118" s="142"/>
      <c r="EF118" s="143"/>
      <c r="EG118" s="1116"/>
      <c r="EH118" s="143"/>
      <c r="EI118" s="15"/>
      <c r="EJ118" s="15"/>
      <c r="EK118" s="15"/>
      <c r="EL118" s="15"/>
      <c r="EM118" s="15"/>
      <c r="EN118" s="1"/>
      <c r="EO118" s="1"/>
      <c r="EP118" s="1"/>
      <c r="EQ118" s="15"/>
      <c r="ER118" s="213"/>
      <c r="ES118" s="210"/>
      <c r="ET118" s="98">
        <v>90</v>
      </c>
      <c r="EU118" s="182"/>
      <c r="EV118" s="100" t="s">
        <v>104</v>
      </c>
      <c r="EW118" s="134"/>
      <c r="EX118" s="135" t="s">
        <v>40</v>
      </c>
      <c r="EY118" s="136"/>
      <c r="EZ118" s="137"/>
      <c r="FA118" s="138"/>
      <c r="FB118" s="139"/>
      <c r="FC118" s="140"/>
      <c r="FD118" s="141"/>
      <c r="FE118" s="137"/>
      <c r="FF118" s="141"/>
      <c r="FG118" s="106"/>
      <c r="FH118" s="142"/>
      <c r="FI118" s="143"/>
      <c r="FJ118" s="1116"/>
      <c r="FK118" s="143"/>
      <c r="FL118" s="15"/>
      <c r="FM118" s="15"/>
      <c r="FN118" s="15"/>
      <c r="FO118" s="15"/>
      <c r="FP118" s="15"/>
      <c r="FQ118" s="1"/>
      <c r="FR118" s="1"/>
      <c r="FS118" s="1"/>
      <c r="FT118" s="15"/>
      <c r="FU118" s="15"/>
      <c r="FV118" s="213"/>
      <c r="FW118" s="211"/>
      <c r="FX118" s="98">
        <v>1000</v>
      </c>
      <c r="FY118" s="182"/>
      <c r="FZ118" s="100" t="s">
        <v>104</v>
      </c>
      <c r="GA118" s="660" t="s">
        <v>81</v>
      </c>
      <c r="GB118" s="7" t="s">
        <v>13</v>
      </c>
      <c r="GC118" s="101">
        <v>3</v>
      </c>
      <c r="GD118" s="102"/>
      <c r="GE118" s="103">
        <v>5</v>
      </c>
      <c r="GF118" s="104">
        <v>6</v>
      </c>
      <c r="GG118" s="112">
        <v>1</v>
      </c>
      <c r="GH118" s="133"/>
      <c r="GI118" s="212"/>
      <c r="GJ118" s="131"/>
      <c r="GK118" s="106"/>
      <c r="GL118" s="115">
        <f t="shared" ref="GL118:GL128" si="16">GM117+1</f>
        <v>44062</v>
      </c>
      <c r="GM118" s="109">
        <f t="shared" si="13"/>
        <v>44063</v>
      </c>
      <c r="GN118" s="671">
        <v>1</v>
      </c>
      <c r="GO118" s="1117"/>
      <c r="GP118" s="15"/>
      <c r="GQ118" s="15"/>
      <c r="GR118" s="15"/>
      <c r="GS118" s="15"/>
      <c r="GT118" s="15"/>
      <c r="GU118" s="1"/>
      <c r="GV118" s="1"/>
      <c r="GW118" s="15"/>
      <c r="GX118" s="15"/>
      <c r="GY118" s="15"/>
      <c r="GZ118" s="213"/>
      <c r="HA118" s="211"/>
      <c r="HB118" s="98">
        <v>1000</v>
      </c>
      <c r="HC118" s="182"/>
      <c r="HD118" s="100" t="s">
        <v>104</v>
      </c>
      <c r="HE118" s="660" t="s">
        <v>81</v>
      </c>
      <c r="HF118" s="7" t="s">
        <v>3</v>
      </c>
      <c r="HG118" s="101">
        <v>1</v>
      </c>
      <c r="HH118" s="102"/>
      <c r="HI118" s="149">
        <v>212</v>
      </c>
      <c r="HJ118" s="104">
        <v>6</v>
      </c>
      <c r="HK118" s="112">
        <v>13</v>
      </c>
      <c r="HL118" s="133"/>
      <c r="HM118" s="97"/>
      <c r="HN118" s="106"/>
      <c r="HO118" s="115">
        <f t="shared" si="15"/>
        <v>44149</v>
      </c>
      <c r="HP118" s="109">
        <f>HO118+1</f>
        <v>44150</v>
      </c>
      <c r="HQ118" s="151">
        <v>1</v>
      </c>
      <c r="HR118" s="152"/>
      <c r="HS118" s="145"/>
      <c r="HT118" s="15"/>
      <c r="HU118" s="15"/>
      <c r="HV118" s="15"/>
      <c r="HW118" s="15"/>
      <c r="HX118" s="15"/>
      <c r="HY118" s="1"/>
      <c r="HZ118" s="1"/>
      <c r="IA118" s="1"/>
      <c r="IB118" s="15"/>
      <c r="IC118" s="15"/>
      <c r="ID118" s="213"/>
      <c r="IE118" s="210"/>
      <c r="IF118" s="98">
        <v>180</v>
      </c>
      <c r="IG118" s="182"/>
      <c r="IH118" s="100" t="s">
        <v>104</v>
      </c>
      <c r="II118" s="714"/>
      <c r="IJ118" s="722" t="s">
        <v>40</v>
      </c>
      <c r="IK118" s="715"/>
      <c r="IL118" s="716"/>
      <c r="IM118" s="717"/>
      <c r="IN118" s="718"/>
      <c r="IO118" s="719"/>
      <c r="IP118" s="720"/>
      <c r="IQ118" s="721"/>
      <c r="IR118" s="142"/>
      <c r="IS118" s="141"/>
      <c r="IT118" s="142"/>
      <c r="IU118" s="142"/>
      <c r="IV118" s="144"/>
      <c r="IW118" s="742"/>
      <c r="IX118" s="145"/>
      <c r="IY118" s="15"/>
      <c r="IZ118" s="15"/>
      <c r="JA118" s="15"/>
      <c r="JB118" s="15"/>
      <c r="JC118" s="15"/>
      <c r="JD118" s="1"/>
      <c r="JE118" s="1"/>
      <c r="JF118" s="1"/>
      <c r="JG118" s="15"/>
      <c r="JH118" s="15"/>
      <c r="JI118" s="213"/>
      <c r="JJ118" s="210"/>
      <c r="JK118" s="98">
        <v>360</v>
      </c>
      <c r="JL118" s="182"/>
      <c r="JM118" s="100" t="s">
        <v>104</v>
      </c>
      <c r="JN118" s="714"/>
      <c r="JO118" s="722" t="s">
        <v>40</v>
      </c>
      <c r="JP118" s="715"/>
      <c r="JQ118" s="716"/>
      <c r="JR118" s="717"/>
      <c r="JS118" s="718"/>
      <c r="JT118" s="719"/>
      <c r="JU118" s="720"/>
      <c r="JV118" s="721"/>
      <c r="JW118" s="142"/>
      <c r="JX118" s="141"/>
      <c r="JY118" s="142"/>
      <c r="JZ118" s="142"/>
      <c r="KA118" s="144"/>
      <c r="KB118" s="742"/>
      <c r="KC118" s="145"/>
      <c r="KD118" s="15"/>
      <c r="KE118" s="15"/>
      <c r="KF118" s="15"/>
      <c r="KG118" s="15"/>
      <c r="KH118" s="15"/>
      <c r="KK118" s="1"/>
      <c r="KL118" s="15"/>
      <c r="KM118" s="15"/>
      <c r="KN118" s="213"/>
      <c r="KO118" s="210"/>
      <c r="KP118" s="98">
        <v>600</v>
      </c>
      <c r="KQ118" s="182"/>
      <c r="KR118" s="100" t="s">
        <v>104</v>
      </c>
      <c r="KS118" s="88" t="s">
        <v>82</v>
      </c>
      <c r="KT118" s="7" t="s">
        <v>1</v>
      </c>
      <c r="KU118" s="101">
        <v>1</v>
      </c>
      <c r="KV118" s="102"/>
      <c r="KW118" s="695">
        <v>159</v>
      </c>
      <c r="KX118" s="699"/>
      <c r="KY118" s="104">
        <v>4</v>
      </c>
      <c r="KZ118" s="112"/>
      <c r="LA118" s="133"/>
      <c r="LB118" s="244" t="s">
        <v>102</v>
      </c>
      <c r="LC118" s="106"/>
      <c r="LD118" s="115">
        <f t="shared" si="3"/>
        <v>45007</v>
      </c>
      <c r="LE118" s="109">
        <f t="shared" si="12"/>
        <v>45008</v>
      </c>
      <c r="LF118" s="151"/>
      <c r="LG118" s="152">
        <v>1</v>
      </c>
      <c r="LH118" s="145"/>
      <c r="LI118" s="15"/>
      <c r="LJ118" s="15"/>
      <c r="LK118" s="15"/>
      <c r="LL118" s="15"/>
      <c r="LM118" s="15"/>
      <c r="LP118" s="1"/>
      <c r="LQ118" s="15"/>
      <c r="LR118" s="15"/>
      <c r="LS118" s="213"/>
      <c r="LT118" s="211"/>
      <c r="LU118" s="98"/>
      <c r="LV118" s="182"/>
      <c r="LW118" s="100" t="s">
        <v>104</v>
      </c>
      <c r="LX118" s="7"/>
      <c r="LY118" s="7"/>
      <c r="LZ118" s="101"/>
      <c r="MA118" s="102"/>
      <c r="MB118" s="695"/>
      <c r="MC118" s="699"/>
      <c r="MD118" s="104"/>
      <c r="ME118" s="112"/>
      <c r="MF118" s="133"/>
      <c r="MG118" s="97"/>
      <c r="MH118" s="106"/>
      <c r="MI118" s="115">
        <f t="shared" si="4"/>
        <v>45182</v>
      </c>
      <c r="MJ118" s="109">
        <f t="shared" si="8"/>
        <v>45183</v>
      </c>
      <c r="MK118" s="151"/>
      <c r="ML118" s="152"/>
      <c r="MM118" s="145"/>
      <c r="MN118" s="15"/>
      <c r="MO118" s="15"/>
      <c r="MP118" s="15"/>
      <c r="MQ118" s="15"/>
      <c r="MR118" s="15"/>
      <c r="MS118" s="987"/>
      <c r="MU118" s="1"/>
      <c r="MV118" s="15"/>
      <c r="MW118" s="15"/>
      <c r="MX118" s="213"/>
      <c r="MY118" s="211"/>
      <c r="MZ118" s="98"/>
      <c r="NA118" s="182"/>
      <c r="NB118" s="100" t="s">
        <v>104</v>
      </c>
      <c r="NC118" s="7"/>
      <c r="ND118" s="7"/>
      <c r="NE118" s="101"/>
      <c r="NF118" s="102"/>
      <c r="NG118" s="695"/>
      <c r="NH118" s="699"/>
      <c r="NI118" s="104"/>
      <c r="NJ118" s="112"/>
      <c r="NK118" s="133"/>
      <c r="NL118" s="97"/>
      <c r="NM118" s="106"/>
      <c r="NN118" s="115">
        <f t="shared" si="5"/>
        <v>44498</v>
      </c>
      <c r="NO118" s="109">
        <f t="shared" si="9"/>
        <v>44499</v>
      </c>
      <c r="NP118" s="151"/>
      <c r="NQ118" s="152"/>
      <c r="NR118" s="145"/>
      <c r="NS118" s="15"/>
      <c r="NT118" s="15"/>
      <c r="NU118" s="15"/>
      <c r="NV118" s="15"/>
      <c r="NW118" s="15"/>
    </row>
    <row r="119" spans="2:387" ht="15.75" customHeight="1">
      <c r="B119" s="15"/>
      <c r="C119" s="15"/>
      <c r="D119" s="216"/>
      <c r="E119" s="43"/>
      <c r="F119" s="179" t="s">
        <v>109</v>
      </c>
      <c r="G119" s="45" t="s">
        <v>96</v>
      </c>
      <c r="H119" s="706"/>
      <c r="I119" s="118" t="s">
        <v>40</v>
      </c>
      <c r="J119" s="707"/>
      <c r="K119" s="708"/>
      <c r="L119" s="709"/>
      <c r="M119" s="710"/>
      <c r="N119" s="711"/>
      <c r="O119" s="712"/>
      <c r="P119" s="713"/>
      <c r="Q119" s="125"/>
      <c r="R119" s="124"/>
      <c r="S119" s="125"/>
      <c r="T119" s="125"/>
      <c r="U119" s="1008"/>
      <c r="V119" s="741"/>
      <c r="W119" s="91"/>
      <c r="X119" s="15"/>
      <c r="Y119" s="15"/>
      <c r="Z119" s="15"/>
      <c r="AA119" s="15"/>
      <c r="AB119" s="15"/>
      <c r="AC119" s="15"/>
      <c r="AD119" s="15"/>
      <c r="AE119" s="15"/>
      <c r="AF119" s="15" t="s">
        <v>121</v>
      </c>
      <c r="AG119" s="15"/>
      <c r="AH119" s="988"/>
      <c r="AI119" s="65">
        <f>SUM(AI17:AI117)</f>
        <v>3710</v>
      </c>
      <c r="AJ119" s="2"/>
      <c r="AK119" s="2"/>
      <c r="AL119" s="1"/>
      <c r="AM119" s="4"/>
      <c r="AN119" s="2"/>
      <c r="AO119" s="1"/>
      <c r="AP119" s="2"/>
      <c r="AQ119" s="2"/>
      <c r="AR119" s="2"/>
      <c r="AS119" s="2"/>
      <c r="AT119" s="2"/>
      <c r="AU119" s="2"/>
      <c r="AV119" s="2"/>
      <c r="AW119" s="1"/>
      <c r="AX119" s="5"/>
      <c r="AY119" s="5"/>
      <c r="AZ119" s="1"/>
      <c r="BA119" s="1"/>
      <c r="BB119" s="1"/>
      <c r="BC119" s="1"/>
      <c r="BD119" s="1"/>
      <c r="BE119" s="1"/>
      <c r="BF119" s="1"/>
      <c r="BG119" s="1"/>
      <c r="BH119" s="15"/>
      <c r="BI119" s="15"/>
      <c r="BJ119" s="42">
        <v>2</v>
      </c>
      <c r="BK119" s="43"/>
      <c r="BL119" s="179" t="s">
        <v>109</v>
      </c>
      <c r="BM119" s="45" t="s">
        <v>96</v>
      </c>
      <c r="BN119" s="205" t="s">
        <v>82</v>
      </c>
      <c r="BO119" s="1145" t="s">
        <v>17</v>
      </c>
      <c r="BP119" s="1146">
        <v>31</v>
      </c>
      <c r="BQ119" s="1147">
        <v>7</v>
      </c>
      <c r="BR119" s="1148">
        <v>2</v>
      </c>
      <c r="BS119" s="1149">
        <v>3</v>
      </c>
      <c r="BT119" s="1150"/>
      <c r="BU119" s="1151"/>
      <c r="BV119" s="1152" t="s">
        <v>101</v>
      </c>
      <c r="BW119" s="1153" t="s">
        <v>105</v>
      </c>
      <c r="BX119" s="1154"/>
      <c r="BY119" s="1155">
        <f>BY115+2</f>
        <v>43695</v>
      </c>
      <c r="BZ119" s="1156">
        <f>BY119+1</f>
        <v>43696</v>
      </c>
      <c r="CA119" s="1157"/>
      <c r="CB119" s="1158">
        <v>1</v>
      </c>
      <c r="CC119" s="1"/>
      <c r="CD119" s="1"/>
      <c r="CE119" s="1"/>
      <c r="CF119" s="1"/>
      <c r="CG119" s="1"/>
      <c r="CH119" s="1"/>
      <c r="CI119" s="15"/>
      <c r="CJ119" s="1"/>
      <c r="CK119" s="15"/>
      <c r="CL119" s="15"/>
      <c r="CM119" s="42">
        <v>1</v>
      </c>
      <c r="CN119" s="43"/>
      <c r="CO119" s="179" t="s">
        <v>109</v>
      </c>
      <c r="CP119" s="45" t="s">
        <v>96</v>
      </c>
      <c r="CQ119" s="63" t="s">
        <v>81</v>
      </c>
      <c r="CR119" s="6" t="s">
        <v>55</v>
      </c>
      <c r="CS119" s="44">
        <v>32</v>
      </c>
      <c r="CT119" s="74"/>
      <c r="CU119" s="75">
        <v>8</v>
      </c>
      <c r="CV119" s="49">
        <v>3</v>
      </c>
      <c r="CW119" s="85">
        <v>6</v>
      </c>
      <c r="CX119" s="173"/>
      <c r="CY119" s="110"/>
      <c r="CZ119" s="83"/>
      <c r="DA119" s="2"/>
      <c r="DB119" s="84">
        <f>DB117+2</f>
        <v>43797</v>
      </c>
      <c r="DC119" s="78">
        <f>DB119+1</f>
        <v>43798</v>
      </c>
      <c r="DD119" s="79">
        <v>1</v>
      </c>
      <c r="DE119" s="80"/>
      <c r="DF119" s="15"/>
      <c r="DG119" s="15"/>
      <c r="DH119" s="15"/>
      <c r="DI119" s="15"/>
      <c r="DJ119" s="15"/>
      <c r="DK119" s="1"/>
      <c r="DL119" s="1"/>
      <c r="DM119" s="1"/>
      <c r="DN119" s="15"/>
      <c r="DO119" s="15"/>
      <c r="DP119" s="216">
        <v>1</v>
      </c>
      <c r="DQ119" s="43"/>
      <c r="DR119" s="179" t="s">
        <v>109</v>
      </c>
      <c r="DS119" s="45" t="s">
        <v>96</v>
      </c>
      <c r="DT119" s="63" t="s">
        <v>81</v>
      </c>
      <c r="DU119" s="227" t="s">
        <v>18</v>
      </c>
      <c r="DV119" s="228">
        <v>32</v>
      </c>
      <c r="DW119" s="229"/>
      <c r="DX119" s="217">
        <v>8</v>
      </c>
      <c r="DY119" s="49">
        <v>6</v>
      </c>
      <c r="DZ119" s="85">
        <v>1</v>
      </c>
      <c r="EA119" s="173"/>
      <c r="EB119" s="229"/>
      <c r="EC119" s="230"/>
      <c r="ED119" s="2"/>
      <c r="EE119" s="84">
        <v>43887</v>
      </c>
      <c r="EF119" s="78">
        <f>EE119+1</f>
        <v>43888</v>
      </c>
      <c r="EG119" s="206">
        <v>1</v>
      </c>
      <c r="EH119" s="207"/>
      <c r="EI119" s="15"/>
      <c r="EJ119" s="15"/>
      <c r="EK119" s="15"/>
      <c r="EL119" s="15"/>
      <c r="EM119" s="15"/>
      <c r="EN119" s="1"/>
      <c r="EO119" s="1"/>
      <c r="EP119" s="1"/>
      <c r="EQ119" s="15"/>
      <c r="ER119" s="15"/>
      <c r="ES119" s="216">
        <v>11</v>
      </c>
      <c r="ET119" s="43"/>
      <c r="EU119" s="179" t="s">
        <v>109</v>
      </c>
      <c r="EV119" s="45" t="s">
        <v>96</v>
      </c>
      <c r="EW119" s="63" t="s">
        <v>81</v>
      </c>
      <c r="EX119" s="6" t="s">
        <v>53</v>
      </c>
      <c r="EY119" s="228">
        <v>22</v>
      </c>
      <c r="EZ119" s="229"/>
      <c r="FA119" s="217">
        <v>6</v>
      </c>
      <c r="FB119" s="49">
        <v>4</v>
      </c>
      <c r="FC119" s="85"/>
      <c r="FD119" s="173"/>
      <c r="FE119" s="229"/>
      <c r="FF119" s="230"/>
      <c r="FG119" s="2"/>
      <c r="FH119" s="84">
        <v>43953</v>
      </c>
      <c r="FI119" s="78">
        <f>FH119+1</f>
        <v>43954</v>
      </c>
      <c r="FJ119" s="206">
        <v>1</v>
      </c>
      <c r="FK119" s="207"/>
      <c r="FL119" s="15"/>
      <c r="FM119" s="15"/>
      <c r="FN119" s="15"/>
      <c r="FO119" s="15"/>
      <c r="FP119" s="15"/>
      <c r="FQ119" s="1"/>
      <c r="FR119" s="1"/>
      <c r="FS119" s="1"/>
      <c r="FT119" s="15"/>
      <c r="FU119" s="15"/>
      <c r="FV119" s="15"/>
      <c r="FW119" s="216">
        <v>1</v>
      </c>
      <c r="FX119" s="43"/>
      <c r="FY119" s="179" t="s">
        <v>109</v>
      </c>
      <c r="FZ119" s="45" t="s">
        <v>96</v>
      </c>
      <c r="GA119" s="63" t="s">
        <v>81</v>
      </c>
      <c r="GB119" s="6" t="s">
        <v>27</v>
      </c>
      <c r="GC119" s="228">
        <v>32</v>
      </c>
      <c r="GD119" s="229"/>
      <c r="GE119" s="217">
        <v>7</v>
      </c>
      <c r="GF119" s="49">
        <v>6</v>
      </c>
      <c r="GG119" s="85"/>
      <c r="GH119" s="173"/>
      <c r="GI119" s="229"/>
      <c r="GJ119" s="230"/>
      <c r="GK119" s="2"/>
      <c r="GL119" s="84">
        <f t="shared" si="16"/>
        <v>44064</v>
      </c>
      <c r="GM119" s="78">
        <f t="shared" si="13"/>
        <v>44065</v>
      </c>
      <c r="GN119" s="79">
        <v>1</v>
      </c>
      <c r="GO119" s="213"/>
      <c r="GP119" s="15"/>
      <c r="GQ119" s="15"/>
      <c r="GR119" s="15"/>
      <c r="GS119" s="15"/>
      <c r="GT119" s="15"/>
      <c r="GU119" s="1"/>
      <c r="GV119" s="1"/>
      <c r="GW119" s="15"/>
      <c r="GX119" s="15"/>
      <c r="GY119" s="15"/>
      <c r="GZ119" s="15"/>
      <c r="HA119" s="216">
        <v>2</v>
      </c>
      <c r="HB119" s="43"/>
      <c r="HC119" s="179" t="s">
        <v>109</v>
      </c>
      <c r="HD119" s="45" t="s">
        <v>96</v>
      </c>
      <c r="HE119" s="63" t="s">
        <v>81</v>
      </c>
      <c r="HF119" s="6" t="s">
        <v>20</v>
      </c>
      <c r="HG119" s="228">
        <v>31</v>
      </c>
      <c r="HH119" s="229"/>
      <c r="HI119" s="73">
        <v>248</v>
      </c>
      <c r="HJ119" s="49">
        <v>6</v>
      </c>
      <c r="HK119" s="85"/>
      <c r="HL119" s="173"/>
      <c r="HM119" s="231"/>
      <c r="HN119" s="2"/>
      <c r="HO119" s="84">
        <f t="shared" si="15"/>
        <v>44151</v>
      </c>
      <c r="HP119" s="78">
        <f>HO119+1</f>
        <v>44152</v>
      </c>
      <c r="HQ119" s="79">
        <v>1</v>
      </c>
      <c r="HR119" s="213"/>
      <c r="HS119" s="91"/>
      <c r="HT119" s="15"/>
      <c r="HU119" s="15"/>
      <c r="HV119" s="15"/>
      <c r="HW119" s="15"/>
      <c r="HX119" s="15"/>
      <c r="HY119" s="1"/>
      <c r="HZ119" s="1"/>
      <c r="IA119" s="1"/>
      <c r="IB119" s="15"/>
      <c r="IC119" s="15"/>
      <c r="ID119" s="15"/>
      <c r="IE119" s="216">
        <v>1</v>
      </c>
      <c r="IF119" s="43"/>
      <c r="IG119" s="179" t="s">
        <v>109</v>
      </c>
      <c r="IH119" s="45" t="s">
        <v>96</v>
      </c>
      <c r="II119" s="63" t="s">
        <v>81</v>
      </c>
      <c r="IJ119" s="6" t="s">
        <v>57</v>
      </c>
      <c r="IK119" s="228">
        <v>32</v>
      </c>
      <c r="IL119" s="229"/>
      <c r="IM119" s="694"/>
      <c r="IN119" s="704">
        <v>237</v>
      </c>
      <c r="IO119" s="49">
        <v>6</v>
      </c>
      <c r="IP119" s="85"/>
      <c r="IQ119" s="173"/>
      <c r="IR119" s="231"/>
      <c r="IS119" s="2"/>
      <c r="IT119" s="84">
        <v>44487</v>
      </c>
      <c r="IU119" s="78">
        <f t="shared" si="6"/>
        <v>44488</v>
      </c>
      <c r="IV119" s="79">
        <v>1</v>
      </c>
      <c r="IW119" s="207"/>
      <c r="IX119" s="91"/>
      <c r="IY119" s="15"/>
      <c r="IZ119" s="15"/>
      <c r="JA119" s="15"/>
      <c r="JB119" s="15"/>
      <c r="JC119" s="15"/>
      <c r="JD119" s="1"/>
      <c r="JE119" s="1"/>
      <c r="JF119" s="1"/>
      <c r="JG119" s="15"/>
      <c r="JH119" s="15"/>
      <c r="JI119" s="15"/>
      <c r="JJ119" s="216">
        <v>1</v>
      </c>
      <c r="JK119" s="43"/>
      <c r="JL119" s="179" t="s">
        <v>109</v>
      </c>
      <c r="JM119" s="45" t="s">
        <v>96</v>
      </c>
      <c r="JN119" s="63" t="s">
        <v>81</v>
      </c>
      <c r="JO119" s="6" t="s">
        <v>35</v>
      </c>
      <c r="JP119" s="228">
        <v>32</v>
      </c>
      <c r="JQ119" s="229"/>
      <c r="JR119" s="694">
        <v>238</v>
      </c>
      <c r="JS119" s="698"/>
      <c r="JT119" s="49">
        <v>6</v>
      </c>
      <c r="JU119" s="85"/>
      <c r="JV119" s="173"/>
      <c r="JW119" s="231"/>
      <c r="JX119" s="2"/>
      <c r="JY119" s="84">
        <v>44893</v>
      </c>
      <c r="JZ119" s="78">
        <f t="shared" si="7"/>
        <v>44894</v>
      </c>
      <c r="KA119" s="79">
        <v>1</v>
      </c>
      <c r="KB119" s="213"/>
      <c r="KC119" s="91"/>
      <c r="KD119" s="15"/>
      <c r="KE119" s="15"/>
      <c r="KF119" s="15"/>
      <c r="KG119" s="15"/>
      <c r="KH119" s="15"/>
      <c r="KK119" s="1"/>
      <c r="KL119" s="15"/>
      <c r="KM119" s="15"/>
      <c r="KN119" s="15"/>
      <c r="KO119" s="216">
        <v>3</v>
      </c>
      <c r="KP119" s="43"/>
      <c r="KQ119" s="179" t="s">
        <v>109</v>
      </c>
      <c r="KR119" s="45" t="s">
        <v>96</v>
      </c>
      <c r="KS119" s="63" t="s">
        <v>81</v>
      </c>
      <c r="KT119" s="6" t="s">
        <v>44</v>
      </c>
      <c r="KU119" s="228">
        <v>30</v>
      </c>
      <c r="KV119" s="229"/>
      <c r="KW119" s="694">
        <v>102</v>
      </c>
      <c r="KX119" s="698"/>
      <c r="KY119" s="49">
        <v>6</v>
      </c>
      <c r="KZ119" s="85">
        <v>9</v>
      </c>
      <c r="LA119" s="173"/>
      <c r="LB119" s="231"/>
      <c r="LC119" s="2"/>
      <c r="LD119" s="84">
        <v>45011</v>
      </c>
      <c r="LE119" s="78">
        <f t="shared" si="12"/>
        <v>45012</v>
      </c>
      <c r="LF119" s="79">
        <v>1</v>
      </c>
      <c r="LG119" s="213"/>
      <c r="LH119" s="91"/>
      <c r="LI119" s="15"/>
      <c r="LJ119" s="15"/>
      <c r="LK119" s="15"/>
      <c r="LL119" s="15"/>
      <c r="LM119" s="15"/>
      <c r="LP119" s="1"/>
      <c r="LQ119" s="15"/>
      <c r="LR119" s="15"/>
      <c r="LS119" s="15"/>
      <c r="LT119" s="218"/>
      <c r="LU119" s="43"/>
      <c r="LV119" s="179" t="s">
        <v>109</v>
      </c>
      <c r="LW119" s="45" t="s">
        <v>96</v>
      </c>
      <c r="LX119" s="6"/>
      <c r="LY119" s="6"/>
      <c r="LZ119" s="228"/>
      <c r="MA119" s="229"/>
      <c r="MB119" s="694"/>
      <c r="MC119" s="698"/>
      <c r="MD119" s="49"/>
      <c r="ME119" s="85"/>
      <c r="MF119" s="173"/>
      <c r="MG119" s="231"/>
      <c r="MH119" s="2"/>
      <c r="MI119" s="84">
        <f t="shared" si="4"/>
        <v>45184</v>
      </c>
      <c r="MJ119" s="78">
        <f t="shared" si="8"/>
        <v>45185</v>
      </c>
      <c r="MK119" s="79"/>
      <c r="ML119" s="213"/>
      <c r="MM119" s="91"/>
      <c r="MN119" s="15"/>
      <c r="MO119" s="15"/>
      <c r="MP119" s="15"/>
      <c r="MQ119" s="15"/>
      <c r="MR119" s="15"/>
      <c r="MS119" s="987"/>
      <c r="MU119" s="1"/>
      <c r="MV119" s="15"/>
      <c r="MW119" s="15"/>
      <c r="MX119" s="15"/>
      <c r="MY119" s="218"/>
      <c r="MZ119" s="43"/>
      <c r="NA119" s="179" t="s">
        <v>109</v>
      </c>
      <c r="NB119" s="45" t="s">
        <v>96</v>
      </c>
      <c r="NC119" s="6"/>
      <c r="ND119" s="6"/>
      <c r="NE119" s="228"/>
      <c r="NF119" s="229"/>
      <c r="NG119" s="694"/>
      <c r="NH119" s="698"/>
      <c r="NI119" s="49"/>
      <c r="NJ119" s="85"/>
      <c r="NK119" s="173"/>
      <c r="NL119" s="231"/>
      <c r="NM119" s="2"/>
      <c r="NN119" s="84">
        <f t="shared" si="5"/>
        <v>44500</v>
      </c>
      <c r="NO119" s="78">
        <f t="shared" si="9"/>
        <v>44501</v>
      </c>
      <c r="NP119" s="79"/>
      <c r="NQ119" s="213"/>
      <c r="NR119" s="91"/>
      <c r="NS119" s="15"/>
      <c r="NT119" s="15"/>
      <c r="NU119" s="15"/>
      <c r="NV119" s="15"/>
      <c r="NW119" s="15"/>
    </row>
    <row r="120" spans="2:387" ht="15.75" customHeight="1">
      <c r="B120" s="15"/>
      <c r="C120" s="15"/>
      <c r="D120" s="216"/>
      <c r="E120" s="43"/>
      <c r="F120" s="179"/>
      <c r="G120" s="45" t="s">
        <v>100</v>
      </c>
      <c r="H120" s="706"/>
      <c r="I120" s="118" t="s">
        <v>40</v>
      </c>
      <c r="J120" s="707"/>
      <c r="K120" s="708"/>
      <c r="L120" s="709"/>
      <c r="M120" s="710"/>
      <c r="N120" s="711"/>
      <c r="O120" s="712"/>
      <c r="P120" s="713"/>
      <c r="Q120" s="125"/>
      <c r="R120" s="124"/>
      <c r="S120" s="125"/>
      <c r="T120" s="125"/>
      <c r="U120" s="1008"/>
      <c r="V120" s="741"/>
      <c r="W120" s="91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2"/>
      <c r="AI120" s="2"/>
      <c r="AJ120" s="2"/>
      <c r="AK120" s="2"/>
      <c r="AL120" s="1"/>
      <c r="AM120" s="4"/>
      <c r="AN120" s="2"/>
      <c r="AO120" s="1"/>
      <c r="AP120" s="2"/>
      <c r="AQ120" s="2"/>
      <c r="AR120" s="2"/>
      <c r="AS120" s="2"/>
      <c r="AT120" s="2"/>
      <c r="AU120" s="2"/>
      <c r="AV120" s="2"/>
      <c r="AW120" s="1"/>
      <c r="AX120" s="5"/>
      <c r="AY120" s="5"/>
      <c r="AZ120" s="1"/>
      <c r="BA120" s="1"/>
      <c r="BB120" s="1"/>
      <c r="BC120" s="1"/>
      <c r="BD120" s="1"/>
      <c r="BE120" s="1"/>
      <c r="BF120" s="1"/>
      <c r="BG120" s="1"/>
      <c r="BH120" s="15"/>
      <c r="BI120" s="15"/>
      <c r="BJ120" s="1144"/>
      <c r="BK120" s="1006"/>
      <c r="BL120" s="1143"/>
      <c r="BM120" s="45" t="s">
        <v>100</v>
      </c>
      <c r="BN120" s="118" t="s">
        <v>40</v>
      </c>
      <c r="BO120" s="118" t="s">
        <v>40</v>
      </c>
      <c r="BP120" s="118" t="s">
        <v>40</v>
      </c>
      <c r="BQ120" s="118" t="s">
        <v>40</v>
      </c>
      <c r="BR120" s="118" t="s">
        <v>40</v>
      </c>
      <c r="BS120" s="118" t="s">
        <v>40</v>
      </c>
      <c r="BT120" s="118" t="s">
        <v>40</v>
      </c>
      <c r="BU120" s="118" t="s">
        <v>40</v>
      </c>
      <c r="BV120" s="118" t="s">
        <v>40</v>
      </c>
      <c r="BW120" s="118" t="s">
        <v>40</v>
      </c>
      <c r="BX120" s="118" t="s">
        <v>40</v>
      </c>
      <c r="BY120" s="118" t="s">
        <v>40</v>
      </c>
      <c r="BZ120" s="118" t="s">
        <v>40</v>
      </c>
      <c r="CA120" s="1136" t="s">
        <v>40</v>
      </c>
      <c r="CB120" s="1137" t="s">
        <v>40</v>
      </c>
      <c r="CC120" s="1"/>
      <c r="CD120" s="1"/>
      <c r="CE120" s="1"/>
      <c r="CF120" s="1"/>
      <c r="CG120" s="1"/>
      <c r="CH120" s="1"/>
      <c r="CI120" s="15"/>
      <c r="CJ120" s="1"/>
      <c r="CK120" s="15"/>
      <c r="CL120" s="15"/>
      <c r="CM120" s="1144"/>
      <c r="CN120" s="1006"/>
      <c r="CO120" s="1143"/>
      <c r="CP120" s="45" t="s">
        <v>100</v>
      </c>
      <c r="CQ120" s="63" t="s">
        <v>81</v>
      </c>
      <c r="CR120" s="6" t="s">
        <v>9</v>
      </c>
      <c r="CS120" s="44">
        <v>16</v>
      </c>
      <c r="CT120" s="74"/>
      <c r="CU120" s="75">
        <v>7</v>
      </c>
      <c r="CV120" s="49">
        <v>3</v>
      </c>
      <c r="CW120" s="85">
        <v>6</v>
      </c>
      <c r="CX120" s="173"/>
      <c r="CY120" s="107" t="s">
        <v>101</v>
      </c>
      <c r="CZ120" s="83"/>
      <c r="DA120" s="2"/>
      <c r="DB120" s="84">
        <f>DB119+2</f>
        <v>43799</v>
      </c>
      <c r="DC120" s="78">
        <f>DB120+1</f>
        <v>43800</v>
      </c>
      <c r="DD120" s="79">
        <v>1</v>
      </c>
      <c r="DE120" s="80"/>
      <c r="DF120" s="15"/>
      <c r="DG120" s="15"/>
      <c r="DH120" s="15"/>
      <c r="DI120" s="15"/>
      <c r="DJ120" s="15"/>
      <c r="DK120" s="1"/>
      <c r="DL120" s="1"/>
      <c r="DM120" s="1"/>
      <c r="DN120" s="15"/>
      <c r="DO120" s="15"/>
      <c r="DP120" s="216"/>
      <c r="DQ120" s="43">
        <v>90</v>
      </c>
      <c r="DR120" s="179"/>
      <c r="DS120" s="45" t="s">
        <v>100</v>
      </c>
      <c r="DT120" s="88" t="s">
        <v>82</v>
      </c>
      <c r="DU120" s="227" t="s">
        <v>17</v>
      </c>
      <c r="DV120" s="228">
        <v>16</v>
      </c>
      <c r="DW120" s="229"/>
      <c r="DX120" s="217">
        <v>3</v>
      </c>
      <c r="DY120" s="49">
        <v>1</v>
      </c>
      <c r="DZ120" s="85"/>
      <c r="EA120" s="173"/>
      <c r="EB120" s="89" t="s">
        <v>102</v>
      </c>
      <c r="EC120" s="230"/>
      <c r="ED120" s="2"/>
      <c r="EE120" s="84">
        <f>EF119+1</f>
        <v>43889</v>
      </c>
      <c r="EF120" s="78">
        <v>43889</v>
      </c>
      <c r="EG120" s="206"/>
      <c r="EH120" s="207">
        <v>1</v>
      </c>
      <c r="EI120" s="15"/>
      <c r="EJ120" s="15"/>
      <c r="EK120" s="15"/>
      <c r="EL120" s="15"/>
      <c r="EM120" s="15"/>
      <c r="EN120" s="1"/>
      <c r="EO120" s="1"/>
      <c r="EP120" s="1"/>
      <c r="EQ120" s="15"/>
      <c r="ER120" s="15"/>
      <c r="ES120" s="216"/>
      <c r="ET120" s="43"/>
      <c r="EU120" s="179"/>
      <c r="EV120" s="45" t="s">
        <v>100</v>
      </c>
      <c r="EW120" s="88" t="s">
        <v>82</v>
      </c>
      <c r="EX120" s="6" t="s">
        <v>13</v>
      </c>
      <c r="EY120" s="228">
        <v>6</v>
      </c>
      <c r="EZ120" s="229"/>
      <c r="FA120" s="217">
        <v>3</v>
      </c>
      <c r="FB120" s="49">
        <v>2</v>
      </c>
      <c r="FC120" s="85"/>
      <c r="FD120" s="173"/>
      <c r="FE120" s="89" t="s">
        <v>102</v>
      </c>
      <c r="FF120" s="230"/>
      <c r="FG120" s="2"/>
      <c r="FH120" s="84">
        <f>FI119+1</f>
        <v>43955</v>
      </c>
      <c r="FI120" s="78">
        <v>43955</v>
      </c>
      <c r="FJ120" s="206"/>
      <c r="FK120" s="207">
        <v>1</v>
      </c>
      <c r="FL120" s="15"/>
      <c r="FM120" s="15"/>
      <c r="FN120" s="15"/>
      <c r="FO120" s="15"/>
      <c r="FP120" s="15"/>
      <c r="FQ120" s="1"/>
      <c r="FR120" s="1"/>
      <c r="FS120" s="1"/>
      <c r="FT120" s="15"/>
      <c r="FU120" s="15"/>
      <c r="FV120" s="15"/>
      <c r="FW120" s="216"/>
      <c r="FX120" s="43"/>
      <c r="FY120" s="179"/>
      <c r="FZ120" s="45" t="s">
        <v>100</v>
      </c>
      <c r="GA120" s="63" t="s">
        <v>81</v>
      </c>
      <c r="GB120" s="6" t="s">
        <v>39</v>
      </c>
      <c r="GC120" s="228">
        <v>17</v>
      </c>
      <c r="GD120" s="229"/>
      <c r="GE120" s="217">
        <v>7</v>
      </c>
      <c r="GF120" s="49">
        <v>7</v>
      </c>
      <c r="GG120" s="85"/>
      <c r="GH120" s="173"/>
      <c r="GI120" s="229"/>
      <c r="GJ120" s="230"/>
      <c r="GK120" s="2"/>
      <c r="GL120" s="84">
        <f t="shared" si="16"/>
        <v>44066</v>
      </c>
      <c r="GM120" s="78">
        <f t="shared" si="13"/>
        <v>44067</v>
      </c>
      <c r="GN120" s="79">
        <v>1</v>
      </c>
      <c r="GO120" s="213"/>
      <c r="GP120" s="15"/>
      <c r="GQ120" s="15"/>
      <c r="GR120" s="15"/>
      <c r="GS120" s="15"/>
      <c r="GT120" s="15"/>
      <c r="GU120" s="1"/>
      <c r="GV120" s="1"/>
      <c r="GW120" s="15"/>
      <c r="GX120" s="15"/>
      <c r="GY120" s="15"/>
      <c r="GZ120" s="15"/>
      <c r="HA120" s="218"/>
      <c r="HB120" s="43"/>
      <c r="HC120" s="179"/>
      <c r="HD120" s="45" t="s">
        <v>100</v>
      </c>
      <c r="HE120" s="88" t="s">
        <v>82</v>
      </c>
      <c r="HF120" s="6" t="s">
        <v>658</v>
      </c>
      <c r="HG120" s="228">
        <v>15</v>
      </c>
      <c r="HH120" s="229"/>
      <c r="HI120" s="73">
        <v>124</v>
      </c>
      <c r="HJ120" s="49">
        <v>3</v>
      </c>
      <c r="HK120" s="85"/>
      <c r="HL120" s="173"/>
      <c r="HM120" s="89" t="s">
        <v>102</v>
      </c>
      <c r="HN120" s="2"/>
      <c r="HO120" s="84">
        <f t="shared" si="15"/>
        <v>44153</v>
      </c>
      <c r="HP120" s="78">
        <v>44153</v>
      </c>
      <c r="HQ120" s="79"/>
      <c r="HR120" s="80">
        <v>1</v>
      </c>
      <c r="HS120" s="91"/>
      <c r="HT120" s="15"/>
      <c r="HU120" s="15"/>
      <c r="HV120" s="15"/>
      <c r="HW120" s="15"/>
      <c r="HX120" s="15"/>
      <c r="HY120" s="1"/>
      <c r="HZ120" s="1"/>
      <c r="IA120" s="1"/>
      <c r="IB120" s="15"/>
      <c r="IC120" s="15"/>
      <c r="ID120" s="15"/>
      <c r="IE120" s="216"/>
      <c r="IF120" s="43"/>
      <c r="IG120" s="179"/>
      <c r="IH120" s="45" t="s">
        <v>100</v>
      </c>
      <c r="II120" s="88" t="s">
        <v>82</v>
      </c>
      <c r="IJ120" s="6" t="s">
        <v>29</v>
      </c>
      <c r="IK120" s="228">
        <v>17</v>
      </c>
      <c r="IL120" s="229"/>
      <c r="IM120" s="694"/>
      <c r="IN120" s="704"/>
      <c r="IO120" s="49"/>
      <c r="IP120" s="85"/>
      <c r="IQ120" s="173"/>
      <c r="IR120" s="89" t="s">
        <v>102</v>
      </c>
      <c r="IS120" s="2"/>
      <c r="IT120" s="84">
        <f t="shared" si="1"/>
        <v>44489</v>
      </c>
      <c r="IU120" s="78">
        <v>44489</v>
      </c>
      <c r="IV120" s="79"/>
      <c r="IW120" s="207">
        <v>1</v>
      </c>
      <c r="IX120" s="91"/>
      <c r="IY120" s="15"/>
      <c r="IZ120" s="15"/>
      <c r="JA120" s="15"/>
      <c r="JB120" s="15"/>
      <c r="JC120" s="15"/>
      <c r="JD120" s="1"/>
      <c r="JE120" s="1"/>
      <c r="JF120" s="1"/>
      <c r="JG120" s="15"/>
      <c r="JH120" s="15"/>
      <c r="JI120" s="15"/>
      <c r="JJ120" s="216"/>
      <c r="JK120" s="43"/>
      <c r="JL120" s="179"/>
      <c r="JM120" s="45" t="s">
        <v>100</v>
      </c>
      <c r="JN120" s="63" t="s">
        <v>81</v>
      </c>
      <c r="JO120" s="6" t="s">
        <v>49</v>
      </c>
      <c r="JP120" s="228">
        <v>17</v>
      </c>
      <c r="JQ120" s="229"/>
      <c r="JR120" s="694">
        <v>197</v>
      </c>
      <c r="JS120" s="698"/>
      <c r="JT120" s="49">
        <v>6</v>
      </c>
      <c r="JU120" s="85"/>
      <c r="JV120" s="173"/>
      <c r="JW120" s="231"/>
      <c r="JX120" s="2"/>
      <c r="JY120" s="84">
        <f t="shared" si="2"/>
        <v>44895</v>
      </c>
      <c r="JZ120" s="78">
        <f t="shared" si="7"/>
        <v>44896</v>
      </c>
      <c r="KA120" s="79">
        <v>1</v>
      </c>
      <c r="KB120" s="213"/>
      <c r="KC120" s="91"/>
      <c r="KD120" s="15"/>
      <c r="KE120" s="15"/>
      <c r="KF120" s="15"/>
      <c r="KG120" s="15"/>
      <c r="KH120" s="15"/>
      <c r="KK120" s="1"/>
      <c r="KL120" s="15"/>
      <c r="KM120" s="15"/>
      <c r="KN120" s="15"/>
      <c r="KO120" s="216"/>
      <c r="KP120" s="43"/>
      <c r="KQ120" s="179"/>
      <c r="KR120" s="45" t="s">
        <v>100</v>
      </c>
      <c r="KS120" s="63" t="s">
        <v>81</v>
      </c>
      <c r="KT120" s="6" t="s">
        <v>12</v>
      </c>
      <c r="KU120" s="228">
        <v>14</v>
      </c>
      <c r="KV120" s="229"/>
      <c r="KW120" s="694">
        <v>260</v>
      </c>
      <c r="KX120" s="698"/>
      <c r="KY120" s="49">
        <v>6</v>
      </c>
      <c r="KZ120" s="85"/>
      <c r="LA120" s="173"/>
      <c r="LB120" s="231"/>
      <c r="LC120" s="2"/>
      <c r="LD120" s="84">
        <f t="shared" si="3"/>
        <v>45013</v>
      </c>
      <c r="LE120" s="78">
        <f t="shared" si="12"/>
        <v>45014</v>
      </c>
      <c r="LF120" s="79">
        <v>1</v>
      </c>
      <c r="LG120" s="213"/>
      <c r="LH120" s="91"/>
      <c r="LI120" s="15"/>
      <c r="LJ120" s="15"/>
      <c r="LK120" s="15"/>
      <c r="LL120" s="15"/>
      <c r="LM120" s="15"/>
      <c r="LP120" s="1"/>
      <c r="LQ120" s="15"/>
      <c r="LR120" s="15"/>
      <c r="LS120" s="15"/>
      <c r="LT120" s="218"/>
      <c r="LU120" s="43"/>
      <c r="LV120" s="179"/>
      <c r="LW120" s="45" t="s">
        <v>100</v>
      </c>
      <c r="LX120" s="6"/>
      <c r="LY120" s="6"/>
      <c r="LZ120" s="228"/>
      <c r="MA120" s="229"/>
      <c r="MB120" s="694"/>
      <c r="MC120" s="698"/>
      <c r="MD120" s="49"/>
      <c r="ME120" s="85"/>
      <c r="MF120" s="173"/>
      <c r="MG120" s="231"/>
      <c r="MH120" s="2"/>
      <c r="MI120" s="84">
        <f t="shared" si="4"/>
        <v>45186</v>
      </c>
      <c r="MJ120" s="78">
        <f t="shared" si="8"/>
        <v>45187</v>
      </c>
      <c r="MK120" s="79"/>
      <c r="ML120" s="213"/>
      <c r="MM120" s="91"/>
      <c r="MN120" s="15"/>
      <c r="MO120" s="15"/>
      <c r="MP120" s="15"/>
      <c r="MQ120" s="15"/>
      <c r="MR120" s="15"/>
      <c r="MS120" s="987"/>
      <c r="MU120" s="1"/>
      <c r="MV120" s="15"/>
      <c r="MW120" s="15"/>
      <c r="MX120" s="15"/>
      <c r="MY120" s="218"/>
      <c r="MZ120" s="43"/>
      <c r="NA120" s="179"/>
      <c r="NB120" s="45" t="s">
        <v>100</v>
      </c>
      <c r="NC120" s="6"/>
      <c r="ND120" s="6"/>
      <c r="NE120" s="228"/>
      <c r="NF120" s="229"/>
      <c r="NG120" s="694"/>
      <c r="NH120" s="698"/>
      <c r="NI120" s="49"/>
      <c r="NJ120" s="85"/>
      <c r="NK120" s="173"/>
      <c r="NL120" s="231"/>
      <c r="NM120" s="2"/>
      <c r="NN120" s="84">
        <f t="shared" si="5"/>
        <v>44502</v>
      </c>
      <c r="NO120" s="78">
        <f t="shared" si="9"/>
        <v>44503</v>
      </c>
      <c r="NP120" s="79"/>
      <c r="NQ120" s="213"/>
      <c r="NR120" s="91"/>
      <c r="NS120" s="15"/>
      <c r="NT120" s="15"/>
      <c r="NU120" s="15"/>
      <c r="NV120" s="15"/>
      <c r="NW120" s="15"/>
    </row>
    <row r="121" spans="2:387" ht="15.75" customHeight="1">
      <c r="B121" s="15"/>
      <c r="C121" s="15"/>
      <c r="D121" s="216"/>
      <c r="E121" s="43"/>
      <c r="F121" s="179"/>
      <c r="G121" s="45" t="s">
        <v>91</v>
      </c>
      <c r="H121" s="706"/>
      <c r="I121" s="118" t="s">
        <v>40</v>
      </c>
      <c r="J121" s="707"/>
      <c r="K121" s="708"/>
      <c r="L121" s="709"/>
      <c r="M121" s="710"/>
      <c r="N121" s="711"/>
      <c r="O121" s="712"/>
      <c r="P121" s="713"/>
      <c r="Q121" s="125"/>
      <c r="R121" s="124"/>
      <c r="S121" s="125"/>
      <c r="T121" s="125"/>
      <c r="U121" s="1008"/>
      <c r="V121" s="741"/>
      <c r="W121" s="91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2"/>
      <c r="AI121" s="2"/>
      <c r="AJ121" s="2"/>
      <c r="AK121" s="2"/>
      <c r="AL121" s="1"/>
      <c r="AM121" s="4"/>
      <c r="AN121" s="2"/>
      <c r="AO121" s="1"/>
      <c r="AP121" s="2"/>
      <c r="AQ121" s="2"/>
      <c r="AR121" s="2"/>
      <c r="AS121" s="2"/>
      <c r="AT121" s="2"/>
      <c r="AU121" s="2"/>
      <c r="AV121" s="2"/>
      <c r="AW121" s="1"/>
      <c r="AX121" s="5"/>
      <c r="AY121" s="5"/>
      <c r="AZ121" s="1"/>
      <c r="BA121" s="1"/>
      <c r="BB121" s="1"/>
      <c r="BC121" s="1"/>
      <c r="BD121" s="1"/>
      <c r="BE121" s="1"/>
      <c r="BF121" s="1"/>
      <c r="BG121" s="1"/>
      <c r="BH121" s="15"/>
      <c r="BI121" s="15"/>
      <c r="BJ121" s="1144"/>
      <c r="BK121" s="43"/>
      <c r="BL121" s="179"/>
      <c r="BM121" s="1124" t="s">
        <v>91</v>
      </c>
      <c r="BN121" s="118" t="s">
        <v>40</v>
      </c>
      <c r="BO121" s="118" t="s">
        <v>40</v>
      </c>
      <c r="BP121" s="118" t="s">
        <v>40</v>
      </c>
      <c r="BQ121" s="118" t="s">
        <v>40</v>
      </c>
      <c r="BR121" s="118" t="s">
        <v>40</v>
      </c>
      <c r="BS121" s="118" t="s">
        <v>40</v>
      </c>
      <c r="BT121" s="118" t="s">
        <v>40</v>
      </c>
      <c r="BU121" s="118" t="s">
        <v>40</v>
      </c>
      <c r="BV121" s="118" t="s">
        <v>40</v>
      </c>
      <c r="BW121" s="118" t="s">
        <v>40</v>
      </c>
      <c r="BX121" s="118" t="s">
        <v>40</v>
      </c>
      <c r="BY121" s="118" t="s">
        <v>40</v>
      </c>
      <c r="BZ121" s="118" t="s">
        <v>40</v>
      </c>
      <c r="CA121" s="1136" t="s">
        <v>40</v>
      </c>
      <c r="CB121" s="1137" t="s">
        <v>40</v>
      </c>
      <c r="CC121" s="1"/>
      <c r="CD121" s="1"/>
      <c r="CE121" s="1"/>
      <c r="CF121" s="1"/>
      <c r="CG121" s="1"/>
      <c r="CH121" s="1"/>
      <c r="CI121" s="15"/>
      <c r="CJ121" s="1"/>
      <c r="CK121" s="15"/>
      <c r="CL121" s="15"/>
      <c r="CM121" s="1144"/>
      <c r="CN121" s="43"/>
      <c r="CO121" s="179"/>
      <c r="CP121" s="1124" t="s">
        <v>91</v>
      </c>
      <c r="CQ121" s="88" t="s">
        <v>82</v>
      </c>
      <c r="CR121" s="1005" t="s">
        <v>4</v>
      </c>
      <c r="CS121" s="1006">
        <v>8</v>
      </c>
      <c r="CT121" s="1125"/>
      <c r="CU121" s="1126"/>
      <c r="CV121" s="1127"/>
      <c r="CW121" s="1128"/>
      <c r="CX121" s="1161"/>
      <c r="CY121" s="853" t="s">
        <v>102</v>
      </c>
      <c r="CZ121" s="1142"/>
      <c r="DA121" s="1135"/>
      <c r="DB121" s="1132">
        <f>DB120+2</f>
        <v>43801</v>
      </c>
      <c r="DC121" s="1133">
        <v>43801</v>
      </c>
      <c r="DD121" s="79"/>
      <c r="DE121" s="1134">
        <v>1</v>
      </c>
      <c r="DF121" s="15"/>
      <c r="DG121" s="15"/>
      <c r="DH121" s="15"/>
      <c r="DI121" s="15"/>
      <c r="DJ121" s="15"/>
      <c r="DK121" s="1"/>
      <c r="DL121" s="1"/>
      <c r="DM121" s="1"/>
      <c r="DN121" s="15"/>
      <c r="DO121" s="15"/>
      <c r="DP121" s="216"/>
      <c r="DQ121" s="43"/>
      <c r="DR121" s="179"/>
      <c r="DS121" s="45" t="s">
        <v>91</v>
      </c>
      <c r="DT121" s="117"/>
      <c r="DU121" s="118" t="s">
        <v>40</v>
      </c>
      <c r="DV121" s="119"/>
      <c r="DW121" s="120"/>
      <c r="DX121" s="121"/>
      <c r="DY121" s="122"/>
      <c r="DZ121" s="123"/>
      <c r="EA121" s="124"/>
      <c r="EB121" s="120"/>
      <c r="EC121" s="124"/>
      <c r="ED121" s="2"/>
      <c r="EE121" s="125"/>
      <c r="EF121" s="126"/>
      <c r="EG121" s="1115"/>
      <c r="EH121" s="126"/>
      <c r="EI121" s="15"/>
      <c r="EJ121" s="15"/>
      <c r="EK121" s="15"/>
      <c r="EL121" s="15"/>
      <c r="EM121" s="15"/>
      <c r="EN121" s="1"/>
      <c r="EO121" s="1"/>
      <c r="EP121" s="1"/>
      <c r="EQ121" s="15"/>
      <c r="ER121" s="15"/>
      <c r="ES121" s="216"/>
      <c r="ET121" s="43"/>
      <c r="EU121" s="179"/>
      <c r="EV121" s="45" t="s">
        <v>91</v>
      </c>
      <c r="EW121" s="117"/>
      <c r="EX121" s="118" t="s">
        <v>40</v>
      </c>
      <c r="EY121" s="119"/>
      <c r="EZ121" s="120"/>
      <c r="FA121" s="121"/>
      <c r="FB121" s="122"/>
      <c r="FC121" s="123"/>
      <c r="FD121" s="124"/>
      <c r="FE121" s="120"/>
      <c r="FF121" s="124"/>
      <c r="FG121" s="2"/>
      <c r="FH121" s="125"/>
      <c r="FI121" s="126"/>
      <c r="FJ121" s="1115"/>
      <c r="FK121" s="126"/>
      <c r="FL121" s="15"/>
      <c r="FM121" s="15"/>
      <c r="FN121" s="15"/>
      <c r="FO121" s="15"/>
      <c r="FP121" s="15"/>
      <c r="FQ121" s="1"/>
      <c r="FR121" s="1"/>
      <c r="FS121" s="1"/>
      <c r="FT121" s="15"/>
      <c r="FU121" s="15"/>
      <c r="FV121" s="15"/>
      <c r="FW121" s="216"/>
      <c r="FX121" s="43"/>
      <c r="FY121" s="179"/>
      <c r="FZ121" s="45" t="s">
        <v>91</v>
      </c>
      <c r="GA121" s="63" t="s">
        <v>81</v>
      </c>
      <c r="GB121" s="6" t="s">
        <v>3</v>
      </c>
      <c r="GC121" s="228">
        <v>9</v>
      </c>
      <c r="GD121" s="229"/>
      <c r="GE121" s="217">
        <v>8</v>
      </c>
      <c r="GF121" s="49">
        <v>6</v>
      </c>
      <c r="GG121" s="85"/>
      <c r="GH121" s="173"/>
      <c r="GI121" s="229"/>
      <c r="GJ121" s="230"/>
      <c r="GK121" s="2"/>
      <c r="GL121" s="84">
        <f t="shared" si="16"/>
        <v>44068</v>
      </c>
      <c r="GM121" s="78">
        <f t="shared" si="13"/>
        <v>44069</v>
      </c>
      <c r="GN121" s="79">
        <v>1</v>
      </c>
      <c r="GO121" s="213"/>
      <c r="GP121" s="15"/>
      <c r="GQ121" s="15"/>
      <c r="GR121" s="15"/>
      <c r="GS121" s="15"/>
      <c r="GT121" s="15"/>
      <c r="GU121" s="1"/>
      <c r="GV121" s="1"/>
      <c r="GW121" s="15"/>
      <c r="GX121" s="15"/>
      <c r="GY121" s="15"/>
      <c r="GZ121" s="15"/>
      <c r="HA121" s="218"/>
      <c r="HB121" s="43"/>
      <c r="HC121" s="179"/>
      <c r="HD121" s="45" t="s">
        <v>91</v>
      </c>
      <c r="HE121" s="117"/>
      <c r="HF121" s="118" t="s">
        <v>40</v>
      </c>
      <c r="HG121" s="119"/>
      <c r="HH121" s="120"/>
      <c r="HI121" s="121"/>
      <c r="HJ121" s="122"/>
      <c r="HK121" s="123"/>
      <c r="HL121" s="124"/>
      <c r="HM121" s="125"/>
      <c r="HN121" s="124"/>
      <c r="HO121" s="125"/>
      <c r="HP121" s="125"/>
      <c r="HQ121" s="186"/>
      <c r="HR121" s="126"/>
      <c r="HS121" s="91"/>
      <c r="HT121" s="15"/>
      <c r="HU121" s="15"/>
      <c r="HV121" s="15"/>
      <c r="HW121" s="15"/>
      <c r="HX121" s="15"/>
      <c r="HY121" s="1"/>
      <c r="HZ121" s="1"/>
      <c r="IA121" s="1"/>
      <c r="IB121" s="15"/>
      <c r="IC121" s="15"/>
      <c r="ID121" s="15"/>
      <c r="IE121" s="216"/>
      <c r="IF121" s="43"/>
      <c r="IG121" s="179"/>
      <c r="IH121" s="45" t="s">
        <v>91</v>
      </c>
      <c r="II121" s="706"/>
      <c r="IJ121" s="118" t="s">
        <v>40</v>
      </c>
      <c r="IK121" s="707"/>
      <c r="IL121" s="708"/>
      <c r="IM121" s="709"/>
      <c r="IN121" s="710"/>
      <c r="IO121" s="711"/>
      <c r="IP121" s="712"/>
      <c r="IQ121" s="713"/>
      <c r="IR121" s="125"/>
      <c r="IS121" s="124"/>
      <c r="IT121" s="125"/>
      <c r="IU121" s="125"/>
      <c r="IV121" s="186"/>
      <c r="IW121" s="741"/>
      <c r="IX121" s="91"/>
      <c r="IY121" s="15"/>
      <c r="IZ121" s="15"/>
      <c r="JA121" s="15"/>
      <c r="JB121" s="15"/>
      <c r="JC121" s="15"/>
      <c r="JD121" s="1"/>
      <c r="JE121" s="1"/>
      <c r="JF121" s="1"/>
      <c r="JG121" s="15"/>
      <c r="JH121" s="15"/>
      <c r="JI121" s="15"/>
      <c r="JJ121" s="216"/>
      <c r="JK121" s="43"/>
      <c r="JL121" s="179"/>
      <c r="JM121" s="45" t="s">
        <v>91</v>
      </c>
      <c r="JN121" s="63" t="s">
        <v>81</v>
      </c>
      <c r="JO121" s="6" t="s">
        <v>14</v>
      </c>
      <c r="JP121" s="228">
        <v>9</v>
      </c>
      <c r="JQ121" s="229"/>
      <c r="JR121" s="694">
        <v>110</v>
      </c>
      <c r="JS121" s="698"/>
      <c r="JT121" s="49">
        <v>6</v>
      </c>
      <c r="JU121" s="85">
        <v>6</v>
      </c>
      <c r="JV121" s="173"/>
      <c r="JW121" s="231"/>
      <c r="JX121" s="2"/>
      <c r="JY121" s="84">
        <f t="shared" si="2"/>
        <v>44897</v>
      </c>
      <c r="JZ121" s="78">
        <f t="shared" si="7"/>
        <v>44898</v>
      </c>
      <c r="KA121" s="79">
        <v>1</v>
      </c>
      <c r="KB121" s="213"/>
      <c r="KC121" s="91"/>
      <c r="KD121" s="15"/>
      <c r="KE121" s="15"/>
      <c r="KF121" s="15"/>
      <c r="KG121" s="15"/>
      <c r="KH121" s="15"/>
      <c r="KK121" s="1"/>
      <c r="KL121" s="15"/>
      <c r="KM121" s="15"/>
      <c r="KN121" s="15"/>
      <c r="KO121" s="216"/>
      <c r="KP121" s="43"/>
      <c r="KQ121" s="179"/>
      <c r="KR121" s="45" t="s">
        <v>91</v>
      </c>
      <c r="KS121" s="63" t="s">
        <v>81</v>
      </c>
      <c r="KT121" s="6" t="s">
        <v>34</v>
      </c>
      <c r="KU121" s="228">
        <v>27</v>
      </c>
      <c r="KV121" s="229"/>
      <c r="KW121" s="694">
        <v>90</v>
      </c>
      <c r="KX121" s="698"/>
      <c r="KY121" s="49">
        <v>6</v>
      </c>
      <c r="KZ121" s="85"/>
      <c r="LA121" s="173"/>
      <c r="LB121" s="231"/>
      <c r="LC121" s="2"/>
      <c r="LD121" s="84">
        <f t="shared" si="3"/>
        <v>45015</v>
      </c>
      <c r="LE121" s="78">
        <f t="shared" si="12"/>
        <v>45016</v>
      </c>
      <c r="LF121" s="79">
        <v>1</v>
      </c>
      <c r="LG121" s="213"/>
      <c r="LH121" s="91"/>
      <c r="LI121" s="15"/>
      <c r="LJ121" s="15"/>
      <c r="LK121" s="15"/>
      <c r="LL121" s="15"/>
      <c r="LM121" s="15"/>
      <c r="LP121" s="1"/>
      <c r="LQ121" s="15"/>
      <c r="LR121" s="15"/>
      <c r="LS121" s="15"/>
      <c r="LT121" s="218"/>
      <c r="LU121" s="43"/>
      <c r="LV121" s="179"/>
      <c r="LW121" s="45" t="s">
        <v>91</v>
      </c>
      <c r="LX121" s="6"/>
      <c r="LY121" s="6"/>
      <c r="LZ121" s="228"/>
      <c r="MA121" s="229"/>
      <c r="MB121" s="694"/>
      <c r="MC121" s="698"/>
      <c r="MD121" s="49"/>
      <c r="ME121" s="85"/>
      <c r="MF121" s="173"/>
      <c r="MG121" s="231"/>
      <c r="MH121" s="2"/>
      <c r="MI121" s="84">
        <f t="shared" si="4"/>
        <v>45188</v>
      </c>
      <c r="MJ121" s="78">
        <f t="shared" si="8"/>
        <v>45189</v>
      </c>
      <c r="MK121" s="79"/>
      <c r="ML121" s="213"/>
      <c r="MM121" s="91"/>
      <c r="MN121" s="15"/>
      <c r="MO121" s="15"/>
      <c r="MP121" s="15"/>
      <c r="MQ121" s="15"/>
      <c r="MR121" s="15"/>
      <c r="MS121" s="987"/>
      <c r="MU121" s="1"/>
      <c r="MV121" s="15"/>
      <c r="MW121" s="15"/>
      <c r="MX121" s="15"/>
      <c r="MY121" s="218"/>
      <c r="MZ121" s="43"/>
      <c r="NA121" s="179"/>
      <c r="NB121" s="45" t="s">
        <v>91</v>
      </c>
      <c r="NC121" s="6"/>
      <c r="ND121" s="6"/>
      <c r="NE121" s="228"/>
      <c r="NF121" s="229"/>
      <c r="NG121" s="694"/>
      <c r="NH121" s="698"/>
      <c r="NI121" s="49"/>
      <c r="NJ121" s="85"/>
      <c r="NK121" s="173"/>
      <c r="NL121" s="231"/>
      <c r="NM121" s="2"/>
      <c r="NN121" s="84">
        <f t="shared" si="5"/>
        <v>44504</v>
      </c>
      <c r="NO121" s="78">
        <f t="shared" si="9"/>
        <v>44505</v>
      </c>
      <c r="NP121" s="79"/>
      <c r="NQ121" s="213"/>
      <c r="NR121" s="91"/>
      <c r="NS121" s="15"/>
      <c r="NT121" s="15"/>
      <c r="NU121" s="15"/>
      <c r="NV121" s="15"/>
      <c r="NW121" s="15"/>
    </row>
    <row r="122" spans="2:387" ht="15.75" customHeight="1">
      <c r="B122" s="15"/>
      <c r="C122" s="15"/>
      <c r="D122" s="216"/>
      <c r="E122" s="43"/>
      <c r="F122" s="179"/>
      <c r="G122" s="45" t="s">
        <v>99</v>
      </c>
      <c r="H122" s="706"/>
      <c r="I122" s="118" t="s">
        <v>40</v>
      </c>
      <c r="J122" s="707"/>
      <c r="K122" s="708"/>
      <c r="L122" s="709"/>
      <c r="M122" s="710"/>
      <c r="N122" s="711"/>
      <c r="O122" s="712"/>
      <c r="P122" s="713"/>
      <c r="Q122" s="125"/>
      <c r="R122" s="124"/>
      <c r="S122" s="125"/>
      <c r="T122" s="125"/>
      <c r="U122" s="1008"/>
      <c r="V122" s="741"/>
      <c r="W122" s="91"/>
      <c r="X122" s="15"/>
      <c r="Y122" s="15"/>
      <c r="Z122" s="15"/>
      <c r="AA122" s="15"/>
      <c r="AB122" s="15"/>
      <c r="AC122" s="15"/>
      <c r="AD122" s="15"/>
      <c r="AE122" s="15"/>
      <c r="BH122" s="15"/>
      <c r="BI122" s="15"/>
      <c r="BJ122" s="42"/>
      <c r="BK122" s="43"/>
      <c r="BL122" s="179"/>
      <c r="BM122" s="1138" t="s">
        <v>99</v>
      </c>
      <c r="BN122" s="118" t="s">
        <v>40</v>
      </c>
      <c r="BO122" s="118" t="s">
        <v>40</v>
      </c>
      <c r="BP122" s="118" t="s">
        <v>40</v>
      </c>
      <c r="BQ122" s="118" t="s">
        <v>40</v>
      </c>
      <c r="BR122" s="118" t="s">
        <v>40</v>
      </c>
      <c r="BS122" s="118" t="s">
        <v>40</v>
      </c>
      <c r="BT122" s="118" t="s">
        <v>40</v>
      </c>
      <c r="BU122" s="118" t="s">
        <v>40</v>
      </c>
      <c r="BV122" s="118" t="s">
        <v>40</v>
      </c>
      <c r="BW122" s="118" t="s">
        <v>40</v>
      </c>
      <c r="BX122" s="118" t="s">
        <v>40</v>
      </c>
      <c r="BY122" s="118" t="s">
        <v>40</v>
      </c>
      <c r="BZ122" s="118" t="s">
        <v>40</v>
      </c>
      <c r="CA122" s="1136" t="s">
        <v>40</v>
      </c>
      <c r="CB122" s="1137" t="s">
        <v>40</v>
      </c>
      <c r="CC122" s="1"/>
      <c r="CD122" s="1"/>
      <c r="CE122" s="1"/>
      <c r="CF122" s="1"/>
      <c r="CG122" s="1"/>
      <c r="CH122" s="1"/>
      <c r="CI122" s="15"/>
      <c r="CJ122" s="1"/>
      <c r="CK122" s="15"/>
      <c r="CL122" s="15"/>
      <c r="CM122" s="42"/>
      <c r="CN122" s="43"/>
      <c r="CO122" s="179"/>
      <c r="CP122" s="1138" t="s">
        <v>99</v>
      </c>
      <c r="CQ122" s="118" t="s">
        <v>40</v>
      </c>
      <c r="CR122" s="118" t="s">
        <v>40</v>
      </c>
      <c r="CS122" s="118" t="s">
        <v>40</v>
      </c>
      <c r="CT122" s="118" t="s">
        <v>40</v>
      </c>
      <c r="CU122" s="118" t="s">
        <v>40</v>
      </c>
      <c r="CV122" s="118" t="s">
        <v>40</v>
      </c>
      <c r="CW122" s="118" t="s">
        <v>40</v>
      </c>
      <c r="CX122" s="118" t="s">
        <v>40</v>
      </c>
      <c r="CY122" s="118" t="s">
        <v>40</v>
      </c>
      <c r="CZ122" s="118" t="s">
        <v>40</v>
      </c>
      <c r="DA122" s="118" t="s">
        <v>40</v>
      </c>
      <c r="DB122" s="118" t="s">
        <v>40</v>
      </c>
      <c r="DC122" s="118" t="s">
        <v>40</v>
      </c>
      <c r="DD122" s="1136" t="s">
        <v>40</v>
      </c>
      <c r="DE122" s="1137" t="s">
        <v>40</v>
      </c>
      <c r="DF122" s="15"/>
      <c r="DG122" s="15"/>
      <c r="DH122" s="15"/>
      <c r="DI122" s="15"/>
      <c r="DJ122" s="15"/>
      <c r="DK122" s="1"/>
      <c r="DL122" s="1"/>
      <c r="DM122" s="1"/>
      <c r="DN122" s="15"/>
      <c r="DO122" s="15"/>
      <c r="DP122" s="216"/>
      <c r="DQ122" s="43"/>
      <c r="DR122" s="179"/>
      <c r="DS122" s="45" t="s">
        <v>99</v>
      </c>
      <c r="DT122" s="117"/>
      <c r="DU122" s="118" t="s">
        <v>40</v>
      </c>
      <c r="DV122" s="119"/>
      <c r="DW122" s="120"/>
      <c r="DX122" s="121"/>
      <c r="DY122" s="122"/>
      <c r="DZ122" s="123"/>
      <c r="EA122" s="124"/>
      <c r="EB122" s="120"/>
      <c r="EC122" s="124"/>
      <c r="ED122" s="2"/>
      <c r="EE122" s="125"/>
      <c r="EF122" s="126"/>
      <c r="EG122" s="1115"/>
      <c r="EH122" s="126"/>
      <c r="EI122" s="15"/>
      <c r="EJ122" s="15"/>
      <c r="EK122" s="15"/>
      <c r="EL122" s="15"/>
      <c r="EM122" s="15"/>
      <c r="EN122" s="1"/>
      <c r="EO122" s="1"/>
      <c r="EP122" s="1"/>
      <c r="EQ122" s="15"/>
      <c r="ER122" s="15"/>
      <c r="ES122" s="216"/>
      <c r="ET122" s="43"/>
      <c r="EU122" s="179"/>
      <c r="EV122" s="45" t="s">
        <v>99</v>
      </c>
      <c r="EW122" s="117"/>
      <c r="EX122" s="118" t="s">
        <v>40</v>
      </c>
      <c r="EY122" s="119"/>
      <c r="EZ122" s="120"/>
      <c r="FA122" s="121"/>
      <c r="FB122" s="122"/>
      <c r="FC122" s="123"/>
      <c r="FD122" s="124"/>
      <c r="FE122" s="120"/>
      <c r="FF122" s="124"/>
      <c r="FG122" s="2"/>
      <c r="FH122" s="125"/>
      <c r="FI122" s="126"/>
      <c r="FJ122" s="1115"/>
      <c r="FK122" s="126"/>
      <c r="FL122" s="15"/>
      <c r="FM122" s="15"/>
      <c r="FN122" s="15"/>
      <c r="FO122" s="15"/>
      <c r="FP122" s="15"/>
      <c r="FQ122" s="1"/>
      <c r="FR122" s="1"/>
      <c r="FS122" s="1"/>
      <c r="FT122" s="15"/>
      <c r="FU122" s="15"/>
      <c r="FV122" s="15"/>
      <c r="FW122" s="216"/>
      <c r="FX122" s="43"/>
      <c r="FY122" s="179"/>
      <c r="FZ122" s="45" t="s">
        <v>99</v>
      </c>
      <c r="GA122" s="63" t="s">
        <v>81</v>
      </c>
      <c r="GB122" s="6" t="s">
        <v>13</v>
      </c>
      <c r="GC122" s="228">
        <v>4</v>
      </c>
      <c r="GD122" s="229"/>
      <c r="GE122" s="217">
        <v>9</v>
      </c>
      <c r="GF122" s="49">
        <v>6</v>
      </c>
      <c r="GG122" s="85"/>
      <c r="GH122" s="173"/>
      <c r="GI122" s="229"/>
      <c r="GJ122" s="230"/>
      <c r="GK122" s="2"/>
      <c r="GL122" s="84">
        <f t="shared" si="16"/>
        <v>44070</v>
      </c>
      <c r="GM122" s="78">
        <f t="shared" si="13"/>
        <v>44071</v>
      </c>
      <c r="GN122" s="79">
        <v>1</v>
      </c>
      <c r="GO122" s="213"/>
      <c r="GP122" s="15"/>
      <c r="GQ122" s="15"/>
      <c r="GR122" s="15"/>
      <c r="GS122" s="15"/>
      <c r="GT122" s="15"/>
      <c r="GU122" s="1"/>
      <c r="GV122" s="1"/>
      <c r="GW122" s="15"/>
      <c r="GX122" s="15"/>
      <c r="GY122" s="15"/>
      <c r="GZ122" s="15"/>
      <c r="HA122" s="218"/>
      <c r="HB122" s="43"/>
      <c r="HC122" s="179"/>
      <c r="HD122" s="45" t="s">
        <v>99</v>
      </c>
      <c r="HE122" s="117"/>
      <c r="HF122" s="118" t="s">
        <v>40</v>
      </c>
      <c r="HG122" s="119"/>
      <c r="HH122" s="120"/>
      <c r="HI122" s="121"/>
      <c r="HJ122" s="122"/>
      <c r="HK122" s="123"/>
      <c r="HL122" s="124"/>
      <c r="HM122" s="125"/>
      <c r="HN122" s="124"/>
      <c r="HO122" s="125"/>
      <c r="HP122" s="125"/>
      <c r="HQ122" s="186"/>
      <c r="HR122" s="126"/>
      <c r="HS122" s="91"/>
      <c r="HT122" s="15"/>
      <c r="HU122" s="15"/>
      <c r="HV122" s="15"/>
      <c r="HW122" s="15"/>
      <c r="HX122" s="15"/>
      <c r="HY122" s="1"/>
      <c r="HZ122" s="1"/>
      <c r="IA122" s="1"/>
      <c r="IB122" s="15"/>
      <c r="IC122" s="15"/>
      <c r="ID122" s="15"/>
      <c r="IE122" s="216"/>
      <c r="IF122" s="43"/>
      <c r="IG122" s="179"/>
      <c r="IH122" s="45" t="s">
        <v>99</v>
      </c>
      <c r="II122" s="706"/>
      <c r="IJ122" s="118" t="s">
        <v>40</v>
      </c>
      <c r="IK122" s="707"/>
      <c r="IL122" s="708"/>
      <c r="IM122" s="709"/>
      <c r="IN122" s="710"/>
      <c r="IO122" s="711"/>
      <c r="IP122" s="712"/>
      <c r="IQ122" s="713"/>
      <c r="IR122" s="125"/>
      <c r="IS122" s="124"/>
      <c r="IT122" s="125"/>
      <c r="IU122" s="125"/>
      <c r="IV122" s="186"/>
      <c r="IW122" s="741"/>
      <c r="IX122" s="91"/>
      <c r="IY122" s="15"/>
      <c r="IZ122" s="15"/>
      <c r="JA122" s="15"/>
      <c r="JB122" s="15"/>
      <c r="JC122" s="15"/>
      <c r="JD122" s="1"/>
      <c r="JE122" s="1"/>
      <c r="JF122" s="1"/>
      <c r="JG122" s="15"/>
      <c r="JH122" s="15"/>
      <c r="JI122" s="15"/>
      <c r="JJ122" s="216"/>
      <c r="JK122" s="43"/>
      <c r="JL122" s="179"/>
      <c r="JM122" s="45" t="s">
        <v>99</v>
      </c>
      <c r="JN122" s="63" t="s">
        <v>81</v>
      </c>
      <c r="JO122" s="6" t="s">
        <v>2</v>
      </c>
      <c r="JP122" s="228">
        <v>5</v>
      </c>
      <c r="JQ122" s="229"/>
      <c r="JR122" s="694">
        <v>269</v>
      </c>
      <c r="JS122" s="698"/>
      <c r="JT122" s="49">
        <v>6</v>
      </c>
      <c r="JU122" s="85"/>
      <c r="JV122" s="173"/>
      <c r="JW122" s="231"/>
      <c r="JX122" s="2"/>
      <c r="JY122" s="84">
        <f t="shared" si="2"/>
        <v>44899</v>
      </c>
      <c r="JZ122" s="78">
        <f t="shared" si="7"/>
        <v>44900</v>
      </c>
      <c r="KA122" s="79">
        <v>1</v>
      </c>
      <c r="KB122" s="213"/>
      <c r="KC122" s="91"/>
      <c r="KD122" s="15"/>
      <c r="KE122" s="15"/>
      <c r="KF122" s="15"/>
      <c r="KG122" s="15"/>
      <c r="KH122" s="15"/>
      <c r="KK122" s="1"/>
      <c r="KL122" s="15"/>
      <c r="KM122" s="15"/>
      <c r="KN122" s="15"/>
      <c r="KO122" s="216"/>
      <c r="KP122" s="43"/>
      <c r="KQ122" s="179"/>
      <c r="KR122" s="45" t="s">
        <v>99</v>
      </c>
      <c r="KS122" s="88" t="s">
        <v>82</v>
      </c>
      <c r="KT122" s="6" t="s">
        <v>4</v>
      </c>
      <c r="KU122" s="228">
        <v>2</v>
      </c>
      <c r="KV122" s="229"/>
      <c r="KW122" s="694"/>
      <c r="KX122" s="698"/>
      <c r="KY122" s="49"/>
      <c r="KZ122" s="85"/>
      <c r="LA122" s="173"/>
      <c r="LB122" s="244" t="s">
        <v>102</v>
      </c>
      <c r="LC122" s="2"/>
      <c r="LD122" s="84">
        <f t="shared" si="3"/>
        <v>45017</v>
      </c>
      <c r="LE122" s="78">
        <f t="shared" si="12"/>
        <v>45018</v>
      </c>
      <c r="LF122" s="79"/>
      <c r="LG122" s="207">
        <v>1</v>
      </c>
      <c r="LH122" s="91"/>
      <c r="LI122" s="15"/>
      <c r="LJ122" s="15"/>
      <c r="LK122" s="15"/>
      <c r="LL122" s="15"/>
      <c r="LM122" s="15"/>
      <c r="LP122" s="1"/>
      <c r="LQ122" s="15"/>
      <c r="LR122" s="15"/>
      <c r="LS122" s="15"/>
      <c r="LT122" s="218"/>
      <c r="LU122" s="43"/>
      <c r="LV122" s="179"/>
      <c r="LW122" s="45" t="s">
        <v>99</v>
      </c>
      <c r="LX122" s="6"/>
      <c r="LY122" s="6"/>
      <c r="LZ122" s="228"/>
      <c r="MA122" s="229"/>
      <c r="MB122" s="694"/>
      <c r="MC122" s="698"/>
      <c r="MD122" s="49"/>
      <c r="ME122" s="85"/>
      <c r="MF122" s="173"/>
      <c r="MG122" s="231"/>
      <c r="MH122" s="2"/>
      <c r="MI122" s="84">
        <f t="shared" si="4"/>
        <v>45190</v>
      </c>
      <c r="MJ122" s="78">
        <f t="shared" si="8"/>
        <v>45191</v>
      </c>
      <c r="MK122" s="79"/>
      <c r="ML122" s="213"/>
      <c r="MM122" s="91"/>
      <c r="MN122" s="15"/>
      <c r="MO122" s="15"/>
      <c r="MP122" s="15"/>
      <c r="MQ122" s="15"/>
      <c r="MR122" s="15"/>
      <c r="MS122" s="987"/>
      <c r="MU122" s="1"/>
      <c r="MV122" s="15"/>
      <c r="MW122" s="15"/>
      <c r="MX122" s="15"/>
      <c r="MY122" s="218"/>
      <c r="MZ122" s="43"/>
      <c r="NA122" s="179"/>
      <c r="NB122" s="45" t="s">
        <v>99</v>
      </c>
      <c r="NC122" s="6"/>
      <c r="ND122" s="6"/>
      <c r="NE122" s="228"/>
      <c r="NF122" s="229"/>
      <c r="NG122" s="694"/>
      <c r="NH122" s="698"/>
      <c r="NI122" s="49"/>
      <c r="NJ122" s="85"/>
      <c r="NK122" s="173"/>
      <c r="NL122" s="231"/>
      <c r="NM122" s="2"/>
      <c r="NN122" s="84">
        <f t="shared" si="5"/>
        <v>44506</v>
      </c>
      <c r="NO122" s="78">
        <f t="shared" si="9"/>
        <v>44507</v>
      </c>
      <c r="NP122" s="79"/>
      <c r="NQ122" s="213"/>
      <c r="NR122" s="91"/>
      <c r="NS122" s="15"/>
      <c r="NT122" s="15"/>
      <c r="NU122" s="15"/>
      <c r="NV122" s="15"/>
      <c r="NW122" s="15"/>
    </row>
    <row r="123" spans="2:387" ht="15.75" customHeight="1">
      <c r="B123" s="15"/>
      <c r="C123" s="15"/>
      <c r="D123" s="210"/>
      <c r="E123" s="98"/>
      <c r="F123" s="182"/>
      <c r="G123" s="100" t="s">
        <v>104</v>
      </c>
      <c r="H123" s="714"/>
      <c r="I123" s="722" t="s">
        <v>40</v>
      </c>
      <c r="J123" s="715"/>
      <c r="K123" s="716"/>
      <c r="L123" s="717"/>
      <c r="M123" s="718"/>
      <c r="N123" s="719"/>
      <c r="O123" s="720"/>
      <c r="P123" s="721"/>
      <c r="Q123" s="142"/>
      <c r="R123" s="141"/>
      <c r="S123" s="142"/>
      <c r="T123" s="142"/>
      <c r="U123" s="1009"/>
      <c r="V123" s="742"/>
      <c r="W123" s="145"/>
      <c r="X123" s="15"/>
      <c r="Y123" s="15"/>
      <c r="Z123" s="15"/>
      <c r="AA123" s="15"/>
      <c r="AB123" s="15"/>
      <c r="AC123" s="15"/>
      <c r="AD123" s="15"/>
      <c r="AE123" s="15"/>
      <c r="BH123" s="15"/>
      <c r="BI123" s="15"/>
      <c r="BJ123" s="97"/>
      <c r="BK123" s="98">
        <v>50</v>
      </c>
      <c r="BL123" s="182"/>
      <c r="BM123" s="100" t="s">
        <v>104</v>
      </c>
      <c r="BN123" s="1139" t="s">
        <v>40</v>
      </c>
      <c r="BO123" s="1139" t="s">
        <v>40</v>
      </c>
      <c r="BP123" s="1139" t="s">
        <v>40</v>
      </c>
      <c r="BQ123" s="1139" t="s">
        <v>40</v>
      </c>
      <c r="BR123" s="1139" t="s">
        <v>40</v>
      </c>
      <c r="BS123" s="1139" t="s">
        <v>40</v>
      </c>
      <c r="BT123" s="1139" t="s">
        <v>40</v>
      </c>
      <c r="BU123" s="1139" t="s">
        <v>40</v>
      </c>
      <c r="BV123" s="1139" t="s">
        <v>40</v>
      </c>
      <c r="BW123" s="1139" t="s">
        <v>40</v>
      </c>
      <c r="BX123" s="1139" t="s">
        <v>40</v>
      </c>
      <c r="BY123" s="1139" t="s">
        <v>40</v>
      </c>
      <c r="BZ123" s="1139" t="s">
        <v>40</v>
      </c>
      <c r="CA123" s="1140" t="s">
        <v>40</v>
      </c>
      <c r="CB123" s="1141" t="s">
        <v>40</v>
      </c>
      <c r="CC123" s="1"/>
      <c r="CD123" s="1"/>
      <c r="CE123" s="1"/>
      <c r="CF123" s="1"/>
      <c r="CG123" s="1"/>
      <c r="CH123" s="1"/>
      <c r="CI123" s="15"/>
      <c r="CJ123" s="1"/>
      <c r="CK123" s="15"/>
      <c r="CL123" s="15"/>
      <c r="CM123" s="97"/>
      <c r="CN123" s="98">
        <v>180</v>
      </c>
      <c r="CO123" s="182"/>
      <c r="CP123" s="100" t="s">
        <v>104</v>
      </c>
      <c r="CQ123" s="1139" t="s">
        <v>40</v>
      </c>
      <c r="CR123" s="1139" t="s">
        <v>40</v>
      </c>
      <c r="CS123" s="1139" t="s">
        <v>40</v>
      </c>
      <c r="CT123" s="1139" t="s">
        <v>40</v>
      </c>
      <c r="CU123" s="1139" t="s">
        <v>40</v>
      </c>
      <c r="CV123" s="1139" t="s">
        <v>40</v>
      </c>
      <c r="CW123" s="1139" t="s">
        <v>40</v>
      </c>
      <c r="CX123" s="1139" t="s">
        <v>40</v>
      </c>
      <c r="CY123" s="1139" t="s">
        <v>40</v>
      </c>
      <c r="CZ123" s="1139" t="s">
        <v>40</v>
      </c>
      <c r="DA123" s="1139" t="s">
        <v>40</v>
      </c>
      <c r="DB123" s="1139" t="s">
        <v>40</v>
      </c>
      <c r="DC123" s="1139" t="s">
        <v>40</v>
      </c>
      <c r="DD123" s="1140" t="s">
        <v>40</v>
      </c>
      <c r="DE123" s="1141" t="s">
        <v>40</v>
      </c>
      <c r="DF123" s="15"/>
      <c r="DG123" s="15"/>
      <c r="DH123" s="15"/>
      <c r="DI123" s="15"/>
      <c r="DJ123" s="15"/>
      <c r="DK123" s="1"/>
      <c r="DL123" s="1"/>
      <c r="DM123" s="1"/>
      <c r="DN123" s="15"/>
      <c r="DO123" s="15"/>
      <c r="DP123" s="210"/>
      <c r="DQ123" s="98"/>
      <c r="DR123" s="182"/>
      <c r="DS123" s="100" t="s">
        <v>104</v>
      </c>
      <c r="DT123" s="134"/>
      <c r="DU123" s="135" t="s">
        <v>40</v>
      </c>
      <c r="DV123" s="136"/>
      <c r="DW123" s="137"/>
      <c r="DX123" s="138"/>
      <c r="DY123" s="139"/>
      <c r="DZ123" s="140"/>
      <c r="EA123" s="141"/>
      <c r="EB123" s="137"/>
      <c r="EC123" s="141"/>
      <c r="ED123" s="106"/>
      <c r="EE123" s="142"/>
      <c r="EF123" s="143"/>
      <c r="EG123" s="1116"/>
      <c r="EH123" s="143"/>
      <c r="EI123" s="15"/>
      <c r="EJ123" s="15"/>
      <c r="EK123" s="15"/>
      <c r="EL123" s="15"/>
      <c r="EM123" s="15"/>
      <c r="EN123" s="1"/>
      <c r="EO123" s="1"/>
      <c r="EP123" s="1"/>
      <c r="EQ123" s="15"/>
      <c r="ER123" s="15"/>
      <c r="ES123" s="210"/>
      <c r="ET123" s="98">
        <v>90</v>
      </c>
      <c r="EU123" s="182"/>
      <c r="EV123" s="100" t="s">
        <v>104</v>
      </c>
      <c r="EW123" s="134"/>
      <c r="EX123" s="135" t="s">
        <v>40</v>
      </c>
      <c r="EY123" s="136"/>
      <c r="EZ123" s="137"/>
      <c r="FA123" s="138"/>
      <c r="FB123" s="139"/>
      <c r="FC123" s="140"/>
      <c r="FD123" s="141"/>
      <c r="FE123" s="137"/>
      <c r="FF123" s="141"/>
      <c r="FG123" s="106"/>
      <c r="FH123" s="142"/>
      <c r="FI123" s="143"/>
      <c r="FJ123" s="1116"/>
      <c r="FK123" s="143"/>
      <c r="FL123" s="15"/>
      <c r="FM123" s="15"/>
      <c r="FN123" s="15"/>
      <c r="FO123" s="15"/>
      <c r="FP123" s="15"/>
      <c r="FQ123" s="1"/>
      <c r="FR123" s="1"/>
      <c r="FS123" s="1"/>
      <c r="FT123" s="15"/>
      <c r="FU123" s="15"/>
      <c r="FV123" s="15"/>
      <c r="FW123" s="210"/>
      <c r="FX123" s="98">
        <v>1000</v>
      </c>
      <c r="FY123" s="182"/>
      <c r="FZ123" s="100" t="s">
        <v>104</v>
      </c>
      <c r="GA123" s="660" t="s">
        <v>81</v>
      </c>
      <c r="GB123" s="7" t="s">
        <v>4</v>
      </c>
      <c r="GC123" s="236">
        <v>2</v>
      </c>
      <c r="GD123" s="237"/>
      <c r="GE123" s="233">
        <v>2</v>
      </c>
      <c r="GF123" s="104">
        <v>3</v>
      </c>
      <c r="GG123" s="234">
        <v>16</v>
      </c>
      <c r="GH123" s="133"/>
      <c r="GI123" s="237"/>
      <c r="GJ123" s="157"/>
      <c r="GK123" s="106"/>
      <c r="GL123" s="115">
        <f t="shared" si="16"/>
        <v>44072</v>
      </c>
      <c r="GM123" s="109">
        <v>44072</v>
      </c>
      <c r="GN123" s="671">
        <v>1</v>
      </c>
      <c r="GO123" s="1117"/>
      <c r="GP123" s="15"/>
      <c r="GQ123" s="15"/>
      <c r="GR123" s="15"/>
      <c r="GS123" s="15"/>
      <c r="GT123" s="15"/>
      <c r="GU123" s="1"/>
      <c r="GV123" s="1"/>
      <c r="GW123" s="15"/>
      <c r="GX123" s="15"/>
      <c r="GY123" s="15"/>
      <c r="GZ123" s="15"/>
      <c r="HA123" s="211"/>
      <c r="HB123" s="98">
        <v>90</v>
      </c>
      <c r="HC123" s="182"/>
      <c r="HD123" s="100" t="s">
        <v>104</v>
      </c>
      <c r="HE123" s="134"/>
      <c r="HF123" s="135" t="s">
        <v>40</v>
      </c>
      <c r="HG123" s="136"/>
      <c r="HH123" s="137"/>
      <c r="HI123" s="138"/>
      <c r="HJ123" s="139"/>
      <c r="HK123" s="140"/>
      <c r="HL123" s="141"/>
      <c r="HM123" s="142"/>
      <c r="HN123" s="141"/>
      <c r="HO123" s="142"/>
      <c r="HP123" s="142"/>
      <c r="HQ123" s="144"/>
      <c r="HR123" s="143"/>
      <c r="HS123" s="145"/>
      <c r="HT123" s="15"/>
      <c r="HU123" s="15"/>
      <c r="HV123" s="15"/>
      <c r="HW123" s="15"/>
      <c r="HX123" s="15"/>
      <c r="HY123" s="1"/>
      <c r="HZ123" s="1"/>
      <c r="IA123" s="1"/>
      <c r="IB123" s="15"/>
      <c r="IC123" s="15"/>
      <c r="ID123" s="15"/>
      <c r="IE123" s="210"/>
      <c r="IF123" s="98">
        <v>90</v>
      </c>
      <c r="IG123" s="182"/>
      <c r="IH123" s="100" t="s">
        <v>104</v>
      </c>
      <c r="II123" s="714"/>
      <c r="IJ123" s="722" t="s">
        <v>40</v>
      </c>
      <c r="IK123" s="715"/>
      <c r="IL123" s="716"/>
      <c r="IM123" s="717"/>
      <c r="IN123" s="718"/>
      <c r="IO123" s="719"/>
      <c r="IP123" s="720"/>
      <c r="IQ123" s="721"/>
      <c r="IR123" s="142"/>
      <c r="IS123" s="141"/>
      <c r="IT123" s="142"/>
      <c r="IU123" s="142"/>
      <c r="IV123" s="144"/>
      <c r="IW123" s="742"/>
      <c r="IX123" s="145"/>
      <c r="IY123" s="15"/>
      <c r="IZ123" s="15"/>
      <c r="JA123" s="15"/>
      <c r="JB123" s="15"/>
      <c r="JC123" s="15"/>
      <c r="JD123" s="1"/>
      <c r="JE123" s="1"/>
      <c r="JF123" s="1"/>
      <c r="JG123" s="15"/>
      <c r="JH123" s="15"/>
      <c r="JI123" s="15"/>
      <c r="JJ123" s="210"/>
      <c r="JK123" s="98">
        <v>600</v>
      </c>
      <c r="JL123" s="182"/>
      <c r="JM123" s="100" t="s">
        <v>104</v>
      </c>
      <c r="JN123" s="88" t="s">
        <v>82</v>
      </c>
      <c r="JO123" s="7" t="s">
        <v>17</v>
      </c>
      <c r="JP123" s="236">
        <v>10</v>
      </c>
      <c r="JQ123" s="237"/>
      <c r="JR123" s="695"/>
      <c r="JS123" s="699"/>
      <c r="JT123" s="104"/>
      <c r="JU123" s="112"/>
      <c r="JV123" s="133"/>
      <c r="JW123" s="244" t="s">
        <v>351</v>
      </c>
      <c r="JX123" s="106"/>
      <c r="JY123" s="115">
        <f t="shared" si="2"/>
        <v>44901</v>
      </c>
      <c r="JZ123" s="109">
        <f t="shared" si="7"/>
        <v>44902</v>
      </c>
      <c r="KA123" s="151"/>
      <c r="KB123" s="152">
        <v>1</v>
      </c>
      <c r="KC123" s="145"/>
      <c r="KD123" s="15"/>
      <c r="KE123" s="15"/>
      <c r="KF123" s="15"/>
      <c r="KG123" s="15"/>
      <c r="KH123" s="15"/>
      <c r="KK123" s="1"/>
      <c r="KL123" s="15"/>
      <c r="KM123" s="15"/>
      <c r="KN123" s="15"/>
      <c r="KO123" s="210"/>
      <c r="KP123" s="98">
        <v>360</v>
      </c>
      <c r="KQ123" s="182"/>
      <c r="KR123" s="100" t="s">
        <v>104</v>
      </c>
      <c r="KS123" s="714"/>
      <c r="KT123" s="722" t="s">
        <v>40</v>
      </c>
      <c r="KU123" s="715"/>
      <c r="KV123" s="716"/>
      <c r="KW123" s="717"/>
      <c r="KX123" s="718"/>
      <c r="KY123" s="719"/>
      <c r="KZ123" s="720"/>
      <c r="LA123" s="721"/>
      <c r="LB123" s="142"/>
      <c r="LC123" s="141"/>
      <c r="LD123" s="142"/>
      <c r="LE123" s="142"/>
      <c r="LF123" s="144"/>
      <c r="LG123" s="742"/>
      <c r="LH123" s="145"/>
      <c r="LI123" s="15"/>
      <c r="LJ123" s="15"/>
      <c r="LK123" s="15"/>
      <c r="LL123" s="15"/>
      <c r="LM123" s="15"/>
      <c r="LP123" s="1"/>
      <c r="LQ123" s="15"/>
      <c r="LR123" s="15"/>
      <c r="LS123" s="15"/>
      <c r="LT123" s="211"/>
      <c r="LU123" s="98"/>
      <c r="LV123" s="182"/>
      <c r="LW123" s="100" t="s">
        <v>104</v>
      </c>
      <c r="LX123" s="7"/>
      <c r="LY123" s="7"/>
      <c r="LZ123" s="236"/>
      <c r="MA123" s="237"/>
      <c r="MB123" s="695"/>
      <c r="MC123" s="699"/>
      <c r="MD123" s="104"/>
      <c r="ME123" s="112"/>
      <c r="MF123" s="133"/>
      <c r="MG123" s="238"/>
      <c r="MH123" s="106"/>
      <c r="MI123" s="115">
        <f t="shared" si="4"/>
        <v>45192</v>
      </c>
      <c r="MJ123" s="109">
        <f t="shared" si="8"/>
        <v>45193</v>
      </c>
      <c r="MK123" s="151"/>
      <c r="ML123" s="152"/>
      <c r="MM123" s="145"/>
      <c r="MN123" s="15"/>
      <c r="MO123" s="15"/>
      <c r="MP123" s="15"/>
      <c r="MQ123" s="15"/>
      <c r="MR123" s="15"/>
      <c r="MS123" s="987"/>
      <c r="MU123" s="1"/>
      <c r="MV123" s="15"/>
      <c r="MW123" s="15"/>
      <c r="MX123" s="15"/>
      <c r="MY123" s="211"/>
      <c r="MZ123" s="98"/>
      <c r="NA123" s="182"/>
      <c r="NB123" s="100" t="s">
        <v>104</v>
      </c>
      <c r="NC123" s="7"/>
      <c r="ND123" s="7"/>
      <c r="NE123" s="236"/>
      <c r="NF123" s="237"/>
      <c r="NG123" s="695"/>
      <c r="NH123" s="699"/>
      <c r="NI123" s="104"/>
      <c r="NJ123" s="112"/>
      <c r="NK123" s="133"/>
      <c r="NL123" s="238"/>
      <c r="NM123" s="106"/>
      <c r="NN123" s="115">
        <f t="shared" si="5"/>
        <v>44508</v>
      </c>
      <c r="NO123" s="109">
        <f t="shared" si="9"/>
        <v>44509</v>
      </c>
      <c r="NP123" s="151"/>
      <c r="NQ123" s="152"/>
      <c r="NR123" s="145"/>
      <c r="NS123" s="15"/>
      <c r="NT123" s="15"/>
      <c r="NU123" s="15"/>
      <c r="NV123" s="15"/>
      <c r="NW123" s="15"/>
    </row>
    <row r="124" spans="2:387" ht="15.75" customHeight="1">
      <c r="B124" s="15"/>
      <c r="C124" s="15"/>
      <c r="D124" s="216">
        <v>23</v>
      </c>
      <c r="E124" s="43"/>
      <c r="F124" s="128" t="s">
        <v>107</v>
      </c>
      <c r="G124" s="45" t="s">
        <v>96</v>
      </c>
      <c r="H124" s="46" t="s">
        <v>81</v>
      </c>
      <c r="I124" s="6" t="s">
        <v>9</v>
      </c>
      <c r="J124" s="44">
        <v>10</v>
      </c>
      <c r="K124" s="74">
        <v>12</v>
      </c>
      <c r="L124" s="694"/>
      <c r="M124" s="698"/>
      <c r="N124" s="49">
        <v>9</v>
      </c>
      <c r="O124" s="76">
        <v>77</v>
      </c>
      <c r="P124" s="173"/>
      <c r="Q124" s="42"/>
      <c r="R124" s="2"/>
      <c r="S124" s="84">
        <v>43611</v>
      </c>
      <c r="T124" s="78">
        <v>43612</v>
      </c>
      <c r="U124" s="79">
        <v>1</v>
      </c>
      <c r="V124" s="207"/>
      <c r="W124" s="91"/>
      <c r="X124" s="15"/>
      <c r="Y124" s="15"/>
      <c r="Z124" s="15"/>
      <c r="AA124" s="15"/>
      <c r="AB124" s="15"/>
      <c r="AC124" s="15"/>
      <c r="AD124" s="15"/>
      <c r="AE124" s="15"/>
      <c r="BH124" s="15"/>
      <c r="BI124" s="15"/>
      <c r="BJ124" s="42">
        <v>2</v>
      </c>
      <c r="BK124" s="43"/>
      <c r="BL124" s="128" t="s">
        <v>107</v>
      </c>
      <c r="BM124" s="45" t="s">
        <v>96</v>
      </c>
      <c r="BN124" s="46" t="s">
        <v>81</v>
      </c>
      <c r="BO124" s="6" t="s">
        <v>30</v>
      </c>
      <c r="BP124" s="44">
        <v>31</v>
      </c>
      <c r="BQ124" s="74"/>
      <c r="BR124" s="75">
        <v>3</v>
      </c>
      <c r="BS124" s="49">
        <v>6</v>
      </c>
      <c r="BT124" s="76">
        <v>22</v>
      </c>
      <c r="BU124" s="2">
        <v>6</v>
      </c>
      <c r="BV124" s="82" t="s">
        <v>105</v>
      </c>
      <c r="BW124" s="83"/>
      <c r="BX124" s="2"/>
      <c r="BY124" s="84">
        <f>BY119+2</f>
        <v>43697</v>
      </c>
      <c r="BZ124" s="78">
        <f>BY124+2</f>
        <v>43699</v>
      </c>
      <c r="CA124" s="79">
        <v>1</v>
      </c>
      <c r="CB124" s="80"/>
      <c r="CC124" s="1"/>
      <c r="CD124" s="1"/>
      <c r="CE124" s="1"/>
      <c r="CF124" s="1"/>
      <c r="CG124" s="1"/>
      <c r="CH124" s="1"/>
      <c r="CI124" s="15"/>
      <c r="CJ124" s="1"/>
      <c r="CK124" s="15"/>
      <c r="CL124" s="15"/>
      <c r="CM124" s="42">
        <v>1</v>
      </c>
      <c r="CN124" s="43"/>
      <c r="CO124" s="128" t="s">
        <v>107</v>
      </c>
      <c r="CP124" s="45" t="s">
        <v>96</v>
      </c>
      <c r="CQ124" s="161" t="s">
        <v>82</v>
      </c>
      <c r="CR124" s="36" t="s">
        <v>55</v>
      </c>
      <c r="CS124" s="162">
        <v>32</v>
      </c>
      <c r="CT124" s="163"/>
      <c r="CU124" s="164"/>
      <c r="CV124" s="165"/>
      <c r="CW124" s="166"/>
      <c r="CX124" s="201"/>
      <c r="CY124" s="168" t="s">
        <v>102</v>
      </c>
      <c r="CZ124" s="169"/>
      <c r="DA124" s="170"/>
      <c r="DB124" s="171">
        <v>43802</v>
      </c>
      <c r="DC124" s="172">
        <f>DB124+2</f>
        <v>43804</v>
      </c>
      <c r="DD124" s="671"/>
      <c r="DE124" s="1118">
        <v>1</v>
      </c>
      <c r="DF124" s="15"/>
      <c r="DG124" s="15"/>
      <c r="DH124" s="15"/>
      <c r="DI124" s="15"/>
      <c r="DJ124" s="15"/>
      <c r="DK124" s="1"/>
      <c r="DL124" s="1"/>
      <c r="DM124" s="1"/>
      <c r="DN124" s="15"/>
      <c r="DO124" s="15"/>
      <c r="DP124" s="216">
        <v>1</v>
      </c>
      <c r="DQ124" s="43"/>
      <c r="DR124" s="128" t="s">
        <v>107</v>
      </c>
      <c r="DS124" s="45" t="s">
        <v>96</v>
      </c>
      <c r="DT124" s="63" t="s">
        <v>81</v>
      </c>
      <c r="DU124" s="227" t="s">
        <v>18</v>
      </c>
      <c r="DV124" s="228">
        <v>32</v>
      </c>
      <c r="DW124" s="74"/>
      <c r="DX124" s="217">
        <v>9</v>
      </c>
      <c r="DY124" s="49">
        <v>7</v>
      </c>
      <c r="DZ124" s="85">
        <v>6</v>
      </c>
      <c r="EA124" s="173"/>
      <c r="EB124" s="203"/>
      <c r="EC124" s="83"/>
      <c r="ED124" s="2"/>
      <c r="EE124" s="84">
        <v>43890</v>
      </c>
      <c r="EF124" s="78">
        <f>EE124+2</f>
        <v>43892</v>
      </c>
      <c r="EG124" s="206">
        <v>1</v>
      </c>
      <c r="EH124" s="207"/>
      <c r="EI124" s="15"/>
      <c r="EJ124" s="15"/>
      <c r="EK124" s="15"/>
      <c r="EL124" s="15"/>
      <c r="EM124" s="15"/>
      <c r="EN124" s="1"/>
      <c r="EO124" s="1"/>
      <c r="EP124" s="1"/>
      <c r="EQ124" s="15"/>
      <c r="ER124" s="15"/>
      <c r="ES124" s="216">
        <v>12</v>
      </c>
      <c r="ET124" s="43"/>
      <c r="EU124" s="128" t="s">
        <v>107</v>
      </c>
      <c r="EV124" s="45" t="s">
        <v>96</v>
      </c>
      <c r="EW124" s="63" t="s">
        <v>81</v>
      </c>
      <c r="EX124" s="6" t="s">
        <v>12</v>
      </c>
      <c r="EY124" s="228">
        <v>21</v>
      </c>
      <c r="EZ124" s="74">
        <v>30</v>
      </c>
      <c r="FA124" s="217">
        <v>8</v>
      </c>
      <c r="FB124" s="49">
        <v>6</v>
      </c>
      <c r="FC124" s="85"/>
      <c r="FD124" s="173"/>
      <c r="FE124" s="203"/>
      <c r="FF124" s="83"/>
      <c r="FG124" s="2"/>
      <c r="FH124" s="84">
        <v>43956</v>
      </c>
      <c r="FI124" s="78">
        <f>FH124+2</f>
        <v>43958</v>
      </c>
      <c r="FJ124" s="206">
        <v>1</v>
      </c>
      <c r="FK124" s="207"/>
      <c r="FL124" s="15"/>
      <c r="FM124" s="15"/>
      <c r="FN124" s="15"/>
      <c r="FO124" s="15"/>
      <c r="FP124" s="15"/>
      <c r="FQ124" s="1"/>
      <c r="FR124" s="1"/>
      <c r="FS124" s="1"/>
      <c r="FT124" s="15"/>
      <c r="FU124" s="15"/>
      <c r="FV124" s="15"/>
      <c r="FW124" s="216">
        <v>1</v>
      </c>
      <c r="FX124" s="43"/>
      <c r="FY124" s="128" t="s">
        <v>107</v>
      </c>
      <c r="FZ124" s="45" t="s">
        <v>96</v>
      </c>
      <c r="GA124" s="63" t="s">
        <v>81</v>
      </c>
      <c r="GB124" s="6" t="s">
        <v>27</v>
      </c>
      <c r="GC124" s="228">
        <v>32</v>
      </c>
      <c r="GD124" s="74"/>
      <c r="GE124" s="217">
        <v>11</v>
      </c>
      <c r="GF124" s="49">
        <v>8</v>
      </c>
      <c r="GG124" s="85">
        <v>12</v>
      </c>
      <c r="GH124" s="173"/>
      <c r="GI124" s="203"/>
      <c r="GJ124" s="83"/>
      <c r="GK124" s="2"/>
      <c r="GL124" s="84">
        <f t="shared" si="16"/>
        <v>44073</v>
      </c>
      <c r="GM124" s="78">
        <f t="shared" ref="GM124:GM129" si="17">GL124+2</f>
        <v>44075</v>
      </c>
      <c r="GN124" s="79">
        <v>1</v>
      </c>
      <c r="GO124" s="213"/>
      <c r="GP124" s="15"/>
      <c r="GQ124" s="15"/>
      <c r="GR124" s="15"/>
      <c r="GS124" s="15"/>
      <c r="GT124" s="15"/>
      <c r="GU124" s="1"/>
      <c r="GV124" s="1"/>
      <c r="GW124" s="15"/>
      <c r="GX124" s="15"/>
      <c r="GY124" s="15"/>
      <c r="GZ124" s="15"/>
      <c r="HA124" s="216">
        <v>3</v>
      </c>
      <c r="HB124" s="43"/>
      <c r="HC124" s="128" t="s">
        <v>107</v>
      </c>
      <c r="HD124" s="45" t="s">
        <v>96</v>
      </c>
      <c r="HE124" s="63" t="s">
        <v>81</v>
      </c>
      <c r="HF124" s="6" t="s">
        <v>58</v>
      </c>
      <c r="HG124" s="228">
        <v>30</v>
      </c>
      <c r="HH124" s="74"/>
      <c r="HI124" s="73">
        <v>249</v>
      </c>
      <c r="HJ124" s="49">
        <v>6</v>
      </c>
      <c r="HK124" s="85">
        <v>61</v>
      </c>
      <c r="HL124" s="173"/>
      <c r="HM124" s="42"/>
      <c r="HN124" s="2"/>
      <c r="HO124" s="84">
        <v>44154</v>
      </c>
      <c r="HP124" s="78">
        <v>44155</v>
      </c>
      <c r="HQ124" s="79">
        <v>1</v>
      </c>
      <c r="HR124" s="213"/>
      <c r="HS124" s="91"/>
      <c r="HT124" s="15"/>
      <c r="HU124" s="15"/>
      <c r="HV124" s="15"/>
      <c r="HW124" s="15"/>
      <c r="HX124" s="15"/>
      <c r="HY124" s="1"/>
      <c r="HZ124" s="1"/>
      <c r="IA124" s="1"/>
      <c r="IB124" s="15"/>
      <c r="IC124" s="15"/>
      <c r="ID124" s="15"/>
      <c r="IE124" s="216">
        <v>1</v>
      </c>
      <c r="IF124" s="43"/>
      <c r="IG124" s="128" t="s">
        <v>107</v>
      </c>
      <c r="IH124" s="45" t="s">
        <v>96</v>
      </c>
      <c r="II124" s="88" t="s">
        <v>82</v>
      </c>
      <c r="IJ124" s="6" t="s">
        <v>57</v>
      </c>
      <c r="IK124" s="228">
        <v>32</v>
      </c>
      <c r="IL124" s="74"/>
      <c r="IM124" s="694"/>
      <c r="IN124" s="704"/>
      <c r="IO124" s="49"/>
      <c r="IP124" s="85"/>
      <c r="IQ124" s="173"/>
      <c r="IR124" s="89" t="s">
        <v>351</v>
      </c>
      <c r="IS124" s="2"/>
      <c r="IT124" s="84">
        <v>44490</v>
      </c>
      <c r="IU124" s="78">
        <v>44490</v>
      </c>
      <c r="IV124" s="79"/>
      <c r="IW124" s="207">
        <v>1</v>
      </c>
      <c r="IX124" s="91"/>
      <c r="IY124" s="15"/>
      <c r="IZ124" s="15"/>
      <c r="JA124" s="15"/>
      <c r="JB124" s="15"/>
      <c r="JC124" s="15"/>
      <c r="JD124" s="1"/>
      <c r="JE124" s="1"/>
      <c r="JF124" s="1"/>
      <c r="JG124" s="15"/>
      <c r="JH124" s="15"/>
      <c r="JI124" s="15"/>
      <c r="JJ124" s="216">
        <v>1</v>
      </c>
      <c r="JK124" s="43"/>
      <c r="JL124" s="128" t="s">
        <v>107</v>
      </c>
      <c r="JM124" s="45" t="s">
        <v>96</v>
      </c>
      <c r="JN124" s="63" t="s">
        <v>81</v>
      </c>
      <c r="JO124" s="6" t="s">
        <v>35</v>
      </c>
      <c r="JP124" s="228">
        <v>32</v>
      </c>
      <c r="JQ124" s="74"/>
      <c r="JR124" s="694"/>
      <c r="JS124" s="698"/>
      <c r="JT124" s="49">
        <v>4</v>
      </c>
      <c r="JU124" s="178">
        <v>4</v>
      </c>
      <c r="JV124" s="173"/>
      <c r="JW124" s="42"/>
      <c r="JX124" s="2"/>
      <c r="JY124" s="84">
        <v>44901</v>
      </c>
      <c r="JZ124" s="78">
        <v>44902</v>
      </c>
      <c r="KA124" s="79">
        <v>1</v>
      </c>
      <c r="KB124" s="213"/>
      <c r="KC124" s="91"/>
      <c r="KD124" s="15"/>
      <c r="KE124" s="15"/>
      <c r="KF124" s="15"/>
      <c r="KG124" s="15"/>
      <c r="KH124" s="15"/>
      <c r="KK124" s="1"/>
      <c r="KL124" s="15"/>
      <c r="KM124" s="15"/>
      <c r="KN124" s="15"/>
      <c r="KO124" s="216">
        <v>3</v>
      </c>
      <c r="KP124" s="43"/>
      <c r="KQ124" s="128" t="s">
        <v>107</v>
      </c>
      <c r="KR124" s="45" t="s">
        <v>96</v>
      </c>
      <c r="KS124" s="63" t="s">
        <v>81</v>
      </c>
      <c r="KT124" s="6" t="s">
        <v>44</v>
      </c>
      <c r="KU124" s="228">
        <v>30</v>
      </c>
      <c r="KV124" s="74"/>
      <c r="KW124" s="694">
        <v>465</v>
      </c>
      <c r="KX124" s="698"/>
      <c r="KY124" s="49">
        <v>9</v>
      </c>
      <c r="KZ124" s="85">
        <v>6</v>
      </c>
      <c r="LA124" s="173"/>
      <c r="LB124" s="42"/>
      <c r="LC124" s="2"/>
      <c r="LD124" s="84">
        <v>45018</v>
      </c>
      <c r="LE124" s="78">
        <f t="shared" ref="LE124:LE129" si="18">LD124+2</f>
        <v>45020</v>
      </c>
      <c r="LF124" s="79">
        <v>1</v>
      </c>
      <c r="LG124" s="213"/>
      <c r="LH124" s="91"/>
      <c r="LI124" s="15"/>
      <c r="LJ124" s="15"/>
      <c r="LK124" s="15"/>
      <c r="LL124" s="15"/>
      <c r="LM124" s="15"/>
      <c r="LP124" s="1"/>
      <c r="LQ124" s="15"/>
      <c r="LR124" s="15"/>
      <c r="LS124" s="15"/>
      <c r="LT124" s="218"/>
      <c r="LU124" s="43"/>
      <c r="LV124" s="128" t="s">
        <v>107</v>
      </c>
      <c r="LW124" s="45" t="s">
        <v>96</v>
      </c>
      <c r="LX124" s="6"/>
      <c r="LY124" s="6"/>
      <c r="LZ124" s="228"/>
      <c r="MA124" s="74"/>
      <c r="MB124" s="694"/>
      <c r="MC124" s="698"/>
      <c r="MD124" s="49"/>
      <c r="ME124" s="85"/>
      <c r="MF124" s="173"/>
      <c r="MG124" s="42"/>
      <c r="MH124" s="2"/>
      <c r="MI124" s="84">
        <f t="shared" si="4"/>
        <v>45194</v>
      </c>
      <c r="MJ124" s="78">
        <f t="shared" ref="MJ124:MJ133" si="19">MI124+2</f>
        <v>45196</v>
      </c>
      <c r="MK124" s="79"/>
      <c r="ML124" s="213"/>
      <c r="MM124" s="91"/>
      <c r="MN124" s="15"/>
      <c r="MO124" s="15"/>
      <c r="MP124" s="15"/>
      <c r="MQ124" s="15"/>
      <c r="MR124" s="15"/>
      <c r="MS124" s="987"/>
      <c r="MU124" s="1"/>
      <c r="MV124" s="15"/>
      <c r="MW124" s="15"/>
      <c r="MX124" s="15"/>
      <c r="MY124" s="218"/>
      <c r="MZ124" s="43"/>
      <c r="NA124" s="128" t="s">
        <v>107</v>
      </c>
      <c r="NB124" s="45" t="s">
        <v>96</v>
      </c>
      <c r="NC124" s="6"/>
      <c r="ND124" s="6"/>
      <c r="NE124" s="228"/>
      <c r="NF124" s="74"/>
      <c r="NG124" s="694"/>
      <c r="NH124" s="698"/>
      <c r="NI124" s="49"/>
      <c r="NJ124" s="85"/>
      <c r="NK124" s="173"/>
      <c r="NL124" s="42"/>
      <c r="NM124" s="2"/>
      <c r="NN124" s="84">
        <f t="shared" si="5"/>
        <v>44510</v>
      </c>
      <c r="NO124" s="78">
        <f t="shared" ref="NO124:NO133" si="20">NN124+2</f>
        <v>44512</v>
      </c>
      <c r="NP124" s="79"/>
      <c r="NQ124" s="213"/>
      <c r="NR124" s="91"/>
      <c r="NS124" s="15"/>
      <c r="NT124" s="15"/>
      <c r="NU124" s="15"/>
      <c r="NV124" s="15"/>
      <c r="NW124" s="15"/>
    </row>
    <row r="125" spans="2:387" ht="15.75" customHeight="1">
      <c r="B125" s="15"/>
      <c r="C125" s="15"/>
      <c r="D125" s="216"/>
      <c r="E125" s="43"/>
      <c r="F125" s="128"/>
      <c r="G125" s="45" t="s">
        <v>100</v>
      </c>
      <c r="H125" s="46" t="s">
        <v>81</v>
      </c>
      <c r="I125" s="6" t="s">
        <v>6</v>
      </c>
      <c r="J125" s="44">
        <v>7</v>
      </c>
      <c r="K125" s="74"/>
      <c r="L125" s="694"/>
      <c r="M125" s="698"/>
      <c r="N125" s="49"/>
      <c r="O125" s="130">
        <v>36</v>
      </c>
      <c r="P125" s="173"/>
      <c r="Q125" s="42"/>
      <c r="R125" s="2"/>
      <c r="S125" s="84">
        <f>T124+1</f>
        <v>43613</v>
      </c>
      <c r="T125" s="78">
        <v>43613</v>
      </c>
      <c r="U125" s="79">
        <v>1</v>
      </c>
      <c r="V125" s="207"/>
      <c r="W125" s="91"/>
      <c r="X125" s="15"/>
      <c r="Y125" s="15"/>
      <c r="Z125" s="15"/>
      <c r="AA125" s="15"/>
      <c r="AB125" s="15"/>
      <c r="AC125" s="15"/>
      <c r="AD125" s="15"/>
      <c r="AE125" s="15"/>
      <c r="BH125" s="15"/>
      <c r="BI125" s="15"/>
      <c r="BJ125" s="42"/>
      <c r="BK125" s="43"/>
      <c r="BL125" s="128"/>
      <c r="BM125" s="45" t="s">
        <v>100</v>
      </c>
      <c r="BN125" s="46" t="s">
        <v>81</v>
      </c>
      <c r="BO125" s="6" t="s">
        <v>15</v>
      </c>
      <c r="BP125" s="44">
        <v>15</v>
      </c>
      <c r="BQ125" s="74">
        <v>38</v>
      </c>
      <c r="BR125" s="75">
        <v>11</v>
      </c>
      <c r="BS125" s="49">
        <v>4</v>
      </c>
      <c r="BT125" s="76">
        <v>1</v>
      </c>
      <c r="BU125" s="2"/>
      <c r="BV125" s="82" t="s">
        <v>101</v>
      </c>
      <c r="BW125" s="83"/>
      <c r="BX125" s="2"/>
      <c r="BY125" s="84">
        <f>BY124+3</f>
        <v>43700</v>
      </c>
      <c r="BZ125" s="78">
        <f>BY125+2</f>
        <v>43702</v>
      </c>
      <c r="CA125" s="79">
        <v>1</v>
      </c>
      <c r="CB125" s="80"/>
      <c r="CC125" s="1065"/>
      <c r="CD125" s="1065"/>
      <c r="CE125" s="1"/>
      <c r="CF125" s="1"/>
      <c r="CG125" s="1"/>
      <c r="CH125" s="1"/>
      <c r="CI125" s="15"/>
      <c r="CJ125" s="1"/>
      <c r="CK125" s="15"/>
      <c r="CL125" s="15"/>
      <c r="CM125" s="42"/>
      <c r="CN125" s="43"/>
      <c r="CO125" s="128"/>
      <c r="CP125" s="45" t="s">
        <v>100</v>
      </c>
      <c r="CQ125" s="118" t="s">
        <v>40</v>
      </c>
      <c r="CR125" s="118" t="s">
        <v>40</v>
      </c>
      <c r="CS125" s="118" t="s">
        <v>40</v>
      </c>
      <c r="CT125" s="118" t="s">
        <v>40</v>
      </c>
      <c r="CU125" s="118" t="s">
        <v>40</v>
      </c>
      <c r="CV125" s="118" t="s">
        <v>40</v>
      </c>
      <c r="CW125" s="118" t="s">
        <v>40</v>
      </c>
      <c r="CX125" s="118" t="s">
        <v>40</v>
      </c>
      <c r="CY125" s="118" t="s">
        <v>40</v>
      </c>
      <c r="CZ125" s="118" t="s">
        <v>40</v>
      </c>
      <c r="DA125" s="118" t="s">
        <v>40</v>
      </c>
      <c r="DB125" s="118" t="s">
        <v>40</v>
      </c>
      <c r="DC125" s="118" t="s">
        <v>40</v>
      </c>
      <c r="DD125" s="1136" t="s">
        <v>40</v>
      </c>
      <c r="DE125" s="1137" t="s">
        <v>40</v>
      </c>
      <c r="DF125" s="15"/>
      <c r="DG125" s="15"/>
      <c r="DH125" s="15"/>
      <c r="DI125" s="15"/>
      <c r="DJ125" s="15"/>
      <c r="DK125" s="1"/>
      <c r="DL125" s="1"/>
      <c r="DM125" s="1"/>
      <c r="DN125" s="15"/>
      <c r="DO125" s="15"/>
      <c r="DP125" s="216"/>
      <c r="DQ125" s="43"/>
      <c r="DR125" s="128"/>
      <c r="DS125" s="45" t="s">
        <v>100</v>
      </c>
      <c r="DT125" s="63" t="s">
        <v>81</v>
      </c>
      <c r="DU125" s="6" t="s">
        <v>21</v>
      </c>
      <c r="DV125" s="228">
        <v>17</v>
      </c>
      <c r="DW125" s="74"/>
      <c r="DX125" s="217">
        <v>10</v>
      </c>
      <c r="DY125" s="49">
        <v>5</v>
      </c>
      <c r="DZ125" s="85">
        <v>6</v>
      </c>
      <c r="EA125" s="173">
        <v>6</v>
      </c>
      <c r="EB125" s="203"/>
      <c r="EC125" s="83"/>
      <c r="ED125" s="2"/>
      <c r="EE125" s="84">
        <f>EF124+1</f>
        <v>43893</v>
      </c>
      <c r="EF125" s="78">
        <f>EE125+2</f>
        <v>43895</v>
      </c>
      <c r="EG125" s="206">
        <v>1</v>
      </c>
      <c r="EH125" s="207"/>
      <c r="EI125" s="15"/>
      <c r="EJ125" s="15"/>
      <c r="EK125" s="15"/>
      <c r="EL125" s="15"/>
      <c r="EM125" s="15"/>
      <c r="EN125" s="1"/>
      <c r="EO125" s="1"/>
      <c r="EP125" s="1"/>
      <c r="EQ125" s="15"/>
      <c r="ER125" s="15"/>
      <c r="ES125" s="216"/>
      <c r="ET125" s="43"/>
      <c r="EU125" s="128"/>
      <c r="EV125" s="45" t="s">
        <v>100</v>
      </c>
      <c r="EW125" s="63" t="s">
        <v>81</v>
      </c>
      <c r="EX125" s="6" t="s">
        <v>13</v>
      </c>
      <c r="EY125" s="228">
        <v>5</v>
      </c>
      <c r="EZ125" s="74"/>
      <c r="FA125" s="217">
        <v>8</v>
      </c>
      <c r="FB125" s="49">
        <v>9</v>
      </c>
      <c r="FC125" s="85">
        <v>13</v>
      </c>
      <c r="FD125" s="173">
        <v>64</v>
      </c>
      <c r="FE125" s="203"/>
      <c r="FF125" s="83"/>
      <c r="FG125" s="2"/>
      <c r="FH125" s="84">
        <f>FI124+1</f>
        <v>43959</v>
      </c>
      <c r="FI125" s="78">
        <f>FH125+2</f>
        <v>43961</v>
      </c>
      <c r="FJ125" s="206">
        <v>1</v>
      </c>
      <c r="FK125" s="207"/>
      <c r="FL125" s="15"/>
      <c r="FM125" s="15"/>
      <c r="FN125" s="15"/>
      <c r="FO125" s="15"/>
      <c r="FP125" s="15"/>
      <c r="FQ125" s="1"/>
      <c r="FR125" s="1"/>
      <c r="FS125" s="1"/>
      <c r="FT125" s="15"/>
      <c r="FU125" s="15"/>
      <c r="FV125" s="15"/>
      <c r="FW125" s="216"/>
      <c r="FX125" s="43"/>
      <c r="FY125" s="128"/>
      <c r="FZ125" s="45" t="s">
        <v>100</v>
      </c>
      <c r="GA125" s="63" t="s">
        <v>81</v>
      </c>
      <c r="GB125" s="6" t="s">
        <v>10</v>
      </c>
      <c r="GC125" s="228">
        <v>16</v>
      </c>
      <c r="GD125" s="74"/>
      <c r="GE125" s="217">
        <v>10</v>
      </c>
      <c r="GF125" s="49">
        <v>9</v>
      </c>
      <c r="GG125" s="85">
        <v>6</v>
      </c>
      <c r="GH125" s="173"/>
      <c r="GI125" s="203"/>
      <c r="GJ125" s="83"/>
      <c r="GK125" s="2"/>
      <c r="GL125" s="84">
        <f t="shared" si="16"/>
        <v>44076</v>
      </c>
      <c r="GM125" s="78">
        <f t="shared" si="17"/>
        <v>44078</v>
      </c>
      <c r="GN125" s="79">
        <v>1</v>
      </c>
      <c r="GO125" s="213"/>
      <c r="GP125" s="15"/>
      <c r="GQ125" s="15"/>
      <c r="GR125" s="15"/>
      <c r="GS125" s="15"/>
      <c r="GT125" s="15"/>
      <c r="GU125" s="1"/>
      <c r="GV125" s="1"/>
      <c r="GW125" s="15"/>
      <c r="GX125" s="15"/>
      <c r="GY125" s="15"/>
      <c r="GZ125" s="15"/>
      <c r="HA125" s="218"/>
      <c r="HB125" s="43"/>
      <c r="HC125" s="128"/>
      <c r="HD125" s="45" t="s">
        <v>100</v>
      </c>
      <c r="HE125" s="63" t="s">
        <v>81</v>
      </c>
      <c r="HF125" s="6" t="s">
        <v>17</v>
      </c>
      <c r="HG125" s="228">
        <v>14</v>
      </c>
      <c r="HH125" s="74"/>
      <c r="HI125" s="73">
        <v>138</v>
      </c>
      <c r="HJ125" s="49">
        <v>9</v>
      </c>
      <c r="HK125" s="85">
        <v>6</v>
      </c>
      <c r="HL125" s="173">
        <v>11</v>
      </c>
      <c r="HM125" s="42"/>
      <c r="HN125" s="2"/>
      <c r="HO125" s="84">
        <f>HP124+1</f>
        <v>44156</v>
      </c>
      <c r="HP125" s="78">
        <f>HO125+2</f>
        <v>44158</v>
      </c>
      <c r="HQ125" s="79">
        <v>1</v>
      </c>
      <c r="HR125" s="213"/>
      <c r="HS125" s="91"/>
      <c r="HT125" s="15"/>
      <c r="HU125" s="15"/>
      <c r="HV125" s="15"/>
      <c r="HW125" s="15"/>
      <c r="HX125" s="15"/>
      <c r="HY125" s="1"/>
      <c r="HZ125" s="1"/>
      <c r="IA125" s="1"/>
      <c r="IB125" s="15"/>
      <c r="IC125" s="15"/>
      <c r="ID125" s="15"/>
      <c r="IE125" s="216"/>
      <c r="IF125" s="43"/>
      <c r="IG125" s="128"/>
      <c r="IH125" s="45" t="s">
        <v>100</v>
      </c>
      <c r="II125" s="706"/>
      <c r="IJ125" s="118" t="s">
        <v>40</v>
      </c>
      <c r="IK125" s="707"/>
      <c r="IL125" s="708"/>
      <c r="IM125" s="709"/>
      <c r="IN125" s="710"/>
      <c r="IO125" s="711"/>
      <c r="IP125" s="712"/>
      <c r="IQ125" s="713"/>
      <c r="IR125" s="125"/>
      <c r="IS125" s="124"/>
      <c r="IT125" s="125"/>
      <c r="IU125" s="125"/>
      <c r="IV125" s="186"/>
      <c r="IW125" s="741"/>
      <c r="IX125" s="91"/>
      <c r="IY125" s="15"/>
      <c r="IZ125" s="15"/>
      <c r="JA125" s="15"/>
      <c r="JB125" s="15"/>
      <c r="JC125" s="15"/>
      <c r="JD125" s="1"/>
      <c r="JE125" s="1"/>
      <c r="JF125" s="1"/>
      <c r="JG125" s="15"/>
      <c r="JH125" s="15"/>
      <c r="JI125" s="15"/>
      <c r="JJ125" s="216"/>
      <c r="JK125" s="43"/>
      <c r="JL125" s="128"/>
      <c r="JM125" s="45" t="s">
        <v>100</v>
      </c>
      <c r="JN125" s="63" t="s">
        <v>81</v>
      </c>
      <c r="JO125" s="6" t="s">
        <v>8</v>
      </c>
      <c r="JP125" s="228">
        <v>17</v>
      </c>
      <c r="JQ125" s="74"/>
      <c r="JR125" s="694">
        <v>145</v>
      </c>
      <c r="JS125" s="698">
        <v>147</v>
      </c>
      <c r="JT125" s="49">
        <v>9</v>
      </c>
      <c r="JU125" s="85">
        <v>6</v>
      </c>
      <c r="JV125" s="173"/>
      <c r="JW125" s="42"/>
      <c r="JX125" s="2"/>
      <c r="JY125" s="84">
        <f t="shared" si="2"/>
        <v>44903</v>
      </c>
      <c r="JZ125" s="78">
        <f t="shared" ref="JZ125:JZ129" si="21">JY125+2</f>
        <v>44905</v>
      </c>
      <c r="KA125" s="79">
        <v>1</v>
      </c>
      <c r="KB125" s="213"/>
      <c r="KC125" s="91"/>
      <c r="KD125" s="15"/>
      <c r="KE125" s="15"/>
      <c r="KF125" s="15"/>
      <c r="KG125" s="15"/>
      <c r="KH125" s="15"/>
      <c r="KK125" s="1"/>
      <c r="KL125" s="15"/>
      <c r="KM125" s="15"/>
      <c r="KN125" s="15"/>
      <c r="KO125" s="216"/>
      <c r="KP125" s="43"/>
      <c r="KQ125" s="128"/>
      <c r="KR125" s="45" t="s">
        <v>100</v>
      </c>
      <c r="KS125" s="63" t="s">
        <v>81</v>
      </c>
      <c r="KT125" s="6" t="s">
        <v>260</v>
      </c>
      <c r="KU125" s="228">
        <v>19</v>
      </c>
      <c r="KV125" s="74"/>
      <c r="KW125" s="694">
        <v>213</v>
      </c>
      <c r="KX125" s="698"/>
      <c r="KY125" s="49">
        <v>9</v>
      </c>
      <c r="KZ125" s="85">
        <v>6</v>
      </c>
      <c r="LA125" s="173">
        <v>6</v>
      </c>
      <c r="LB125" s="42"/>
      <c r="LC125" s="2"/>
      <c r="LD125" s="84">
        <f t="shared" si="3"/>
        <v>45021</v>
      </c>
      <c r="LE125" s="78">
        <v>45024</v>
      </c>
      <c r="LF125" s="79">
        <v>1</v>
      </c>
      <c r="LG125" s="213"/>
      <c r="LH125" s="91"/>
      <c r="LI125" s="15"/>
      <c r="LJ125" s="15"/>
      <c r="LK125" s="15"/>
      <c r="LL125" s="15"/>
      <c r="LM125" s="15"/>
      <c r="LP125" s="1"/>
      <c r="LQ125" s="15"/>
      <c r="LR125" s="15"/>
      <c r="LS125" s="15"/>
      <c r="LT125" s="218"/>
      <c r="LU125" s="43"/>
      <c r="LV125" s="128"/>
      <c r="LW125" s="45" t="s">
        <v>100</v>
      </c>
      <c r="LX125" s="6"/>
      <c r="LY125" s="6"/>
      <c r="LZ125" s="228"/>
      <c r="MA125" s="74"/>
      <c r="MB125" s="694"/>
      <c r="MC125" s="698"/>
      <c r="MD125" s="49"/>
      <c r="ME125" s="85"/>
      <c r="MF125" s="173"/>
      <c r="MG125" s="42"/>
      <c r="MH125" s="2"/>
      <c r="MI125" s="84">
        <f t="shared" si="4"/>
        <v>45197</v>
      </c>
      <c r="MJ125" s="78">
        <f t="shared" si="19"/>
        <v>45199</v>
      </c>
      <c r="MK125" s="79"/>
      <c r="ML125" s="213"/>
      <c r="MM125" s="91"/>
      <c r="MN125" s="15"/>
      <c r="MO125" s="15"/>
      <c r="MP125" s="15"/>
      <c r="MQ125" s="15"/>
      <c r="MR125" s="15"/>
      <c r="MS125" s="987"/>
      <c r="MU125" s="1"/>
      <c r="MV125" s="15"/>
      <c r="MW125" s="15"/>
      <c r="MX125" s="15"/>
      <c r="MY125" s="218"/>
      <c r="MZ125" s="43"/>
      <c r="NA125" s="128"/>
      <c r="NB125" s="45" t="s">
        <v>100</v>
      </c>
      <c r="NC125" s="6"/>
      <c r="ND125" s="6"/>
      <c r="NE125" s="228"/>
      <c r="NF125" s="74"/>
      <c r="NG125" s="694"/>
      <c r="NH125" s="698"/>
      <c r="NI125" s="49"/>
      <c r="NJ125" s="85"/>
      <c r="NK125" s="173"/>
      <c r="NL125" s="42"/>
      <c r="NM125" s="2"/>
      <c r="NN125" s="84">
        <f t="shared" si="5"/>
        <v>44513</v>
      </c>
      <c r="NO125" s="78">
        <f t="shared" si="20"/>
        <v>44515</v>
      </c>
      <c r="NP125" s="79"/>
      <c r="NQ125" s="213"/>
      <c r="NR125" s="91"/>
      <c r="NS125" s="15"/>
      <c r="NT125" s="15"/>
      <c r="NU125" s="15"/>
      <c r="NV125" s="15"/>
      <c r="NW125" s="15"/>
    </row>
    <row r="126" spans="2:387" ht="15.75" customHeight="1">
      <c r="B126" s="15"/>
      <c r="C126" s="15"/>
      <c r="D126" s="216"/>
      <c r="E126" s="43"/>
      <c r="F126" s="128"/>
      <c r="G126" s="45" t="s">
        <v>91</v>
      </c>
      <c r="H126" s="88" t="s">
        <v>82</v>
      </c>
      <c r="I126" s="1005" t="s">
        <v>1</v>
      </c>
      <c r="J126" s="1006">
        <v>2</v>
      </c>
      <c r="K126" s="1010"/>
      <c r="L126" s="694"/>
      <c r="M126" s="698"/>
      <c r="N126" s="1012">
        <v>2</v>
      </c>
      <c r="O126" s="1011"/>
      <c r="P126" s="173"/>
      <c r="Q126" s="107" t="s">
        <v>102</v>
      </c>
      <c r="R126" s="2"/>
      <c r="S126" s="84">
        <f>T125+1</f>
        <v>43614</v>
      </c>
      <c r="T126" s="78">
        <v>43615</v>
      </c>
      <c r="U126" s="79"/>
      <c r="V126" s="207">
        <v>1</v>
      </c>
      <c r="W126" s="91"/>
      <c r="X126" s="15"/>
      <c r="Y126" s="15"/>
      <c r="Z126" s="15"/>
      <c r="AA126" s="15"/>
      <c r="AB126" s="15"/>
      <c r="AC126" s="15"/>
      <c r="AD126" s="15"/>
      <c r="AE126" s="15"/>
      <c r="BH126" s="15"/>
      <c r="BI126" s="15"/>
      <c r="BJ126" s="42"/>
      <c r="BK126" s="43"/>
      <c r="BL126" s="128"/>
      <c r="BM126" s="45" t="s">
        <v>91</v>
      </c>
      <c r="BN126" s="46" t="s">
        <v>81</v>
      </c>
      <c r="BO126" s="6" t="s">
        <v>6</v>
      </c>
      <c r="BP126" s="44">
        <v>10</v>
      </c>
      <c r="BQ126" s="74">
        <v>35</v>
      </c>
      <c r="BR126" s="75">
        <v>7</v>
      </c>
      <c r="BS126" s="49">
        <v>9</v>
      </c>
      <c r="BT126" s="76">
        <v>22</v>
      </c>
      <c r="BU126" s="2"/>
      <c r="BV126" s="76"/>
      <c r="BW126" s="83"/>
      <c r="BX126" s="2"/>
      <c r="BY126" s="84">
        <f>BY125+3</f>
        <v>43703</v>
      </c>
      <c r="BZ126" s="78">
        <f>BY126+2</f>
        <v>43705</v>
      </c>
      <c r="CA126" s="79">
        <v>1</v>
      </c>
      <c r="CB126" s="80"/>
      <c r="CC126" s="1065"/>
      <c r="CD126" s="1065"/>
      <c r="CE126" s="1"/>
      <c r="CF126" s="1"/>
      <c r="CG126" s="1"/>
      <c r="CH126" s="1"/>
      <c r="CI126" s="15"/>
      <c r="CJ126" s="1"/>
      <c r="CK126" s="15"/>
      <c r="CL126" s="15"/>
      <c r="CM126" s="42"/>
      <c r="CN126" s="43"/>
      <c r="CO126" s="128"/>
      <c r="CP126" s="45" t="s">
        <v>91</v>
      </c>
      <c r="CQ126" s="118" t="s">
        <v>40</v>
      </c>
      <c r="CR126" s="118" t="s">
        <v>40</v>
      </c>
      <c r="CS126" s="118" t="s">
        <v>40</v>
      </c>
      <c r="CT126" s="118" t="s">
        <v>40</v>
      </c>
      <c r="CU126" s="118" t="s">
        <v>40</v>
      </c>
      <c r="CV126" s="118" t="s">
        <v>40</v>
      </c>
      <c r="CW126" s="118" t="s">
        <v>40</v>
      </c>
      <c r="CX126" s="118" t="s">
        <v>40</v>
      </c>
      <c r="CY126" s="118" t="s">
        <v>40</v>
      </c>
      <c r="CZ126" s="118" t="s">
        <v>40</v>
      </c>
      <c r="DA126" s="118" t="s">
        <v>40</v>
      </c>
      <c r="DB126" s="118" t="s">
        <v>40</v>
      </c>
      <c r="DC126" s="118" t="s">
        <v>40</v>
      </c>
      <c r="DD126" s="1136" t="s">
        <v>40</v>
      </c>
      <c r="DE126" s="1137" t="s">
        <v>40</v>
      </c>
      <c r="DF126" s="15"/>
      <c r="DG126" s="15"/>
      <c r="DH126" s="15"/>
      <c r="DI126" s="15"/>
      <c r="DJ126" s="15"/>
      <c r="DK126" s="1"/>
      <c r="DL126" s="1"/>
      <c r="DM126" s="1"/>
      <c r="DN126" s="15"/>
      <c r="DO126" s="15"/>
      <c r="DP126" s="216"/>
      <c r="DQ126" s="43"/>
      <c r="DR126" s="128"/>
      <c r="DS126" s="45" t="s">
        <v>91</v>
      </c>
      <c r="DT126" s="88" t="s">
        <v>82</v>
      </c>
      <c r="DU126" s="6" t="s">
        <v>13</v>
      </c>
      <c r="DV126" s="228">
        <v>8</v>
      </c>
      <c r="DW126" s="74"/>
      <c r="DX126" s="217">
        <v>12</v>
      </c>
      <c r="DY126" s="49">
        <v>3</v>
      </c>
      <c r="DZ126" s="85"/>
      <c r="EA126" s="173"/>
      <c r="EB126" s="89" t="s">
        <v>102</v>
      </c>
      <c r="EC126" s="83"/>
      <c r="ED126" s="2"/>
      <c r="EE126" s="84">
        <f>EF125+1</f>
        <v>43896</v>
      </c>
      <c r="EF126" s="78">
        <f>EE126+2</f>
        <v>43898</v>
      </c>
      <c r="EG126" s="206"/>
      <c r="EH126" s="207">
        <v>1</v>
      </c>
      <c r="EI126" s="15"/>
      <c r="EJ126" s="15"/>
      <c r="EK126" s="15"/>
      <c r="EL126" s="15"/>
      <c r="EM126" s="15"/>
      <c r="EN126" s="1"/>
      <c r="EO126" s="1"/>
      <c r="EP126" s="1"/>
      <c r="EQ126" s="15"/>
      <c r="ER126" s="15"/>
      <c r="ES126" s="216"/>
      <c r="ET126" s="43"/>
      <c r="EU126" s="128"/>
      <c r="EV126" s="45" t="s">
        <v>91</v>
      </c>
      <c r="EW126" s="88" t="s">
        <v>82</v>
      </c>
      <c r="EX126" s="6" t="s">
        <v>2</v>
      </c>
      <c r="EY126" s="228">
        <v>4</v>
      </c>
      <c r="EZ126" s="74"/>
      <c r="FA126" s="217">
        <v>3</v>
      </c>
      <c r="FB126" s="49">
        <v>2</v>
      </c>
      <c r="FC126" s="85"/>
      <c r="FD126" s="173"/>
      <c r="FE126" s="89" t="s">
        <v>102</v>
      </c>
      <c r="FF126" s="83"/>
      <c r="FG126" s="2"/>
      <c r="FH126" s="84">
        <f>FI125+1</f>
        <v>43962</v>
      </c>
      <c r="FI126" s="78">
        <v>43962</v>
      </c>
      <c r="FJ126" s="206"/>
      <c r="FK126" s="207">
        <v>1</v>
      </c>
      <c r="FL126" s="15"/>
      <c r="FM126" s="15"/>
      <c r="FN126" s="15"/>
      <c r="FO126" s="15"/>
      <c r="FP126" s="15"/>
      <c r="FQ126" s="1"/>
      <c r="FR126" s="1"/>
      <c r="FS126" s="1"/>
      <c r="FT126" s="15"/>
      <c r="FU126" s="15"/>
      <c r="FV126" s="15"/>
      <c r="FW126" s="216"/>
      <c r="FX126" s="43"/>
      <c r="FY126" s="128"/>
      <c r="FZ126" s="45" t="s">
        <v>91</v>
      </c>
      <c r="GA126" s="63" t="s">
        <v>81</v>
      </c>
      <c r="GB126" s="6" t="s">
        <v>1</v>
      </c>
      <c r="GC126" s="228">
        <v>8</v>
      </c>
      <c r="GD126" s="74"/>
      <c r="GE126" s="217">
        <v>13</v>
      </c>
      <c r="GF126" s="49">
        <v>9</v>
      </c>
      <c r="GG126" s="85">
        <v>12</v>
      </c>
      <c r="GH126" s="173"/>
      <c r="GI126" s="203"/>
      <c r="GJ126" s="83"/>
      <c r="GK126" s="2"/>
      <c r="GL126" s="84">
        <f t="shared" si="16"/>
        <v>44079</v>
      </c>
      <c r="GM126" s="78">
        <f t="shared" si="17"/>
        <v>44081</v>
      </c>
      <c r="GN126" s="79">
        <v>1</v>
      </c>
      <c r="GO126" s="213"/>
      <c r="GP126" s="15"/>
      <c r="GQ126" s="15"/>
      <c r="GR126" s="15"/>
      <c r="GS126" s="15"/>
      <c r="GT126" s="15"/>
      <c r="GU126" s="1"/>
      <c r="GV126" s="1"/>
      <c r="GW126" s="15"/>
      <c r="GX126" s="15"/>
      <c r="GY126" s="15"/>
      <c r="GZ126" s="15"/>
      <c r="HA126" s="218"/>
      <c r="HB126" s="43"/>
      <c r="HC126" s="128"/>
      <c r="HD126" s="45" t="s">
        <v>91</v>
      </c>
      <c r="HE126" s="63" t="s">
        <v>81</v>
      </c>
      <c r="HF126" s="6" t="s">
        <v>24</v>
      </c>
      <c r="HG126" s="228">
        <v>6</v>
      </c>
      <c r="HH126" s="74"/>
      <c r="HI126" s="73">
        <v>402</v>
      </c>
      <c r="HJ126" s="49">
        <v>10</v>
      </c>
      <c r="HK126" s="85">
        <v>13</v>
      </c>
      <c r="HL126" s="173"/>
      <c r="HM126" s="42"/>
      <c r="HN126" s="2"/>
      <c r="HO126" s="84">
        <f>HP125+1</f>
        <v>44159</v>
      </c>
      <c r="HP126" s="78">
        <f>HO126+2</f>
        <v>44161</v>
      </c>
      <c r="HQ126" s="79">
        <v>1</v>
      </c>
      <c r="HR126" s="213"/>
      <c r="HS126" s="91"/>
      <c r="HT126" s="15"/>
      <c r="HU126" s="15"/>
      <c r="HV126" s="15"/>
      <c r="HW126" s="15"/>
      <c r="HX126" s="15"/>
      <c r="HY126" s="1"/>
      <c r="HZ126" s="1"/>
      <c r="IA126" s="1"/>
      <c r="IB126" s="15"/>
      <c r="IC126" s="15"/>
      <c r="ID126" s="15"/>
      <c r="IE126" s="216"/>
      <c r="IF126" s="43"/>
      <c r="IG126" s="128"/>
      <c r="IH126" s="45" t="s">
        <v>91</v>
      </c>
      <c r="II126" s="706"/>
      <c r="IJ126" s="118" t="s">
        <v>40</v>
      </c>
      <c r="IK126" s="707"/>
      <c r="IL126" s="708"/>
      <c r="IM126" s="709"/>
      <c r="IN126" s="710"/>
      <c r="IO126" s="711"/>
      <c r="IP126" s="712"/>
      <c r="IQ126" s="713"/>
      <c r="IR126" s="125"/>
      <c r="IS126" s="124"/>
      <c r="IT126" s="125"/>
      <c r="IU126" s="125"/>
      <c r="IV126" s="186"/>
      <c r="IW126" s="741"/>
      <c r="IX126" s="91"/>
      <c r="IY126" s="15"/>
      <c r="IZ126" s="15"/>
      <c r="JA126" s="15"/>
      <c r="JB126" s="15"/>
      <c r="JC126" s="15"/>
      <c r="JD126" s="1"/>
      <c r="JE126" s="1"/>
      <c r="JF126" s="1"/>
      <c r="JG126" s="15"/>
      <c r="JH126" s="15"/>
      <c r="JI126" s="15"/>
      <c r="JJ126" s="216"/>
      <c r="JK126" s="43"/>
      <c r="JL126" s="128"/>
      <c r="JM126" s="45" t="s">
        <v>91</v>
      </c>
      <c r="JN126" s="63" t="s">
        <v>81</v>
      </c>
      <c r="JO126" s="6" t="s">
        <v>17</v>
      </c>
      <c r="JP126" s="228">
        <v>8</v>
      </c>
      <c r="JQ126" s="74"/>
      <c r="JR126" s="694"/>
      <c r="JS126" s="698">
        <v>290</v>
      </c>
      <c r="JT126" s="49">
        <v>9</v>
      </c>
      <c r="JU126" s="85">
        <v>6</v>
      </c>
      <c r="JV126" s="173">
        <v>6</v>
      </c>
      <c r="JW126" s="42"/>
      <c r="JX126" s="2"/>
      <c r="JY126" s="84">
        <f t="shared" si="2"/>
        <v>44906</v>
      </c>
      <c r="JZ126" s="78">
        <f t="shared" si="21"/>
        <v>44908</v>
      </c>
      <c r="KA126" s="79">
        <v>1</v>
      </c>
      <c r="KB126" s="213"/>
      <c r="KC126" s="91">
        <v>1</v>
      </c>
      <c r="KD126" s="15"/>
      <c r="KE126" s="15"/>
      <c r="KF126" s="15"/>
      <c r="KG126" s="15"/>
      <c r="KH126" s="15"/>
      <c r="KK126" s="1"/>
      <c r="KL126" s="15"/>
      <c r="KM126" s="15"/>
      <c r="KN126" s="15"/>
      <c r="KO126" s="216"/>
      <c r="KP126" s="43"/>
      <c r="KQ126" s="128"/>
      <c r="KR126" s="45" t="s">
        <v>91</v>
      </c>
      <c r="KS126" s="88" t="s">
        <v>82</v>
      </c>
      <c r="KT126" s="6" t="s">
        <v>13</v>
      </c>
      <c r="KU126" s="228">
        <v>6</v>
      </c>
      <c r="KV126" s="74"/>
      <c r="KW126" s="694">
        <v>172</v>
      </c>
      <c r="KX126" s="698"/>
      <c r="KY126" s="49">
        <v>5</v>
      </c>
      <c r="KZ126" s="85"/>
      <c r="LA126" s="173"/>
      <c r="LB126" s="244" t="s">
        <v>102</v>
      </c>
      <c r="LC126" s="2"/>
      <c r="LD126" s="84">
        <f t="shared" si="3"/>
        <v>45025</v>
      </c>
      <c r="LE126" s="78">
        <v>45026</v>
      </c>
      <c r="LF126" s="79"/>
      <c r="LG126" s="207">
        <v>1</v>
      </c>
      <c r="LH126" s="91"/>
      <c r="LI126" s="15"/>
      <c r="LJ126" s="15"/>
      <c r="LK126" s="15"/>
      <c r="LL126" s="15"/>
      <c r="LM126" s="15"/>
      <c r="LP126" s="1"/>
      <c r="LQ126" s="15"/>
      <c r="LR126" s="15"/>
      <c r="LS126" s="15"/>
      <c r="LT126" s="218"/>
      <c r="LU126" s="43"/>
      <c r="LV126" s="128"/>
      <c r="LW126" s="45" t="s">
        <v>91</v>
      </c>
      <c r="LX126" s="6"/>
      <c r="LY126" s="6"/>
      <c r="LZ126" s="228"/>
      <c r="MA126" s="74"/>
      <c r="MB126" s="694"/>
      <c r="MC126" s="698"/>
      <c r="MD126" s="49"/>
      <c r="ME126" s="85"/>
      <c r="MF126" s="173"/>
      <c r="MG126" s="42"/>
      <c r="MH126" s="2"/>
      <c r="MI126" s="84">
        <f t="shared" si="4"/>
        <v>45200</v>
      </c>
      <c r="MJ126" s="78">
        <f t="shared" si="19"/>
        <v>45202</v>
      </c>
      <c r="MK126" s="79"/>
      <c r="ML126" s="213"/>
      <c r="MM126" s="91"/>
      <c r="MN126" s="15"/>
      <c r="MO126" s="15"/>
      <c r="MP126" s="15"/>
      <c r="MQ126" s="15"/>
      <c r="MR126" s="15"/>
      <c r="MS126" s="987"/>
      <c r="MU126" s="1"/>
      <c r="MV126" s="15"/>
      <c r="MW126" s="15"/>
      <c r="MX126" s="15"/>
      <c r="MY126" s="218"/>
      <c r="MZ126" s="43"/>
      <c r="NA126" s="128"/>
      <c r="NB126" s="45" t="s">
        <v>91</v>
      </c>
      <c r="NC126" s="6"/>
      <c r="ND126" s="6"/>
      <c r="NE126" s="228"/>
      <c r="NF126" s="74"/>
      <c r="NG126" s="694"/>
      <c r="NH126" s="698"/>
      <c r="NI126" s="49"/>
      <c r="NJ126" s="85"/>
      <c r="NK126" s="173"/>
      <c r="NL126" s="42"/>
      <c r="NM126" s="2"/>
      <c r="NN126" s="84">
        <f t="shared" si="5"/>
        <v>44516</v>
      </c>
      <c r="NO126" s="78">
        <f t="shared" si="20"/>
        <v>44518</v>
      </c>
      <c r="NP126" s="79"/>
      <c r="NQ126" s="213"/>
      <c r="NR126" s="91"/>
      <c r="NS126" s="15"/>
      <c r="NT126" s="15"/>
      <c r="NU126" s="15"/>
      <c r="NV126" s="15"/>
      <c r="NW126" s="15"/>
    </row>
    <row r="127" spans="2:387" ht="15.75" customHeight="1">
      <c r="B127" s="15"/>
      <c r="C127" s="15"/>
      <c r="D127" s="216"/>
      <c r="E127" s="43"/>
      <c r="F127" s="128"/>
      <c r="G127" s="45" t="s">
        <v>99</v>
      </c>
      <c r="H127" s="706"/>
      <c r="I127" s="118" t="s">
        <v>40</v>
      </c>
      <c r="J127" s="707"/>
      <c r="K127" s="708"/>
      <c r="L127" s="709"/>
      <c r="M127" s="710"/>
      <c r="N127" s="711"/>
      <c r="O127" s="712"/>
      <c r="P127" s="713"/>
      <c r="Q127" s="125"/>
      <c r="R127" s="124"/>
      <c r="S127" s="125"/>
      <c r="T127" s="125"/>
      <c r="U127" s="1008"/>
      <c r="V127" s="741"/>
      <c r="W127" s="91"/>
      <c r="X127" s="15"/>
      <c r="Y127" s="15"/>
      <c r="Z127" s="15"/>
      <c r="AA127" s="15"/>
      <c r="AB127" s="15"/>
      <c r="AC127" s="15"/>
      <c r="AD127" s="15"/>
      <c r="AE127" s="15"/>
      <c r="BH127" s="15"/>
      <c r="BI127" s="15"/>
      <c r="BJ127" s="42"/>
      <c r="BK127" s="43"/>
      <c r="BL127" s="128"/>
      <c r="BM127" s="45" t="s">
        <v>99</v>
      </c>
      <c r="BN127" s="46" t="s">
        <v>81</v>
      </c>
      <c r="BO127" s="6" t="s">
        <v>3</v>
      </c>
      <c r="BP127" s="44">
        <v>3</v>
      </c>
      <c r="BQ127" s="74"/>
      <c r="BR127" s="75">
        <v>2</v>
      </c>
      <c r="BS127" s="49">
        <v>3</v>
      </c>
      <c r="BT127" s="178">
        <v>4</v>
      </c>
      <c r="BU127" s="2"/>
      <c r="BV127" s="76"/>
      <c r="BW127" s="83"/>
      <c r="BX127" s="2"/>
      <c r="BY127" s="84">
        <f>BY126+3</f>
        <v>43706</v>
      </c>
      <c r="BZ127" s="78">
        <f>BY127</f>
        <v>43706</v>
      </c>
      <c r="CA127" s="79">
        <v>1</v>
      </c>
      <c r="CB127" s="80"/>
      <c r="CC127" s="1"/>
      <c r="CD127" s="1"/>
      <c r="CE127" s="1"/>
      <c r="CF127" s="1"/>
      <c r="CG127" s="1"/>
      <c r="CH127" s="1"/>
      <c r="CI127" s="15"/>
      <c r="CJ127" s="1"/>
      <c r="CK127" s="15"/>
      <c r="CL127" s="15"/>
      <c r="CM127" s="42"/>
      <c r="CN127" s="43"/>
      <c r="CO127" s="128"/>
      <c r="CP127" s="45" t="s">
        <v>99</v>
      </c>
      <c r="CQ127" s="118" t="s">
        <v>40</v>
      </c>
      <c r="CR127" s="118" t="s">
        <v>40</v>
      </c>
      <c r="CS127" s="118" t="s">
        <v>40</v>
      </c>
      <c r="CT127" s="118" t="s">
        <v>40</v>
      </c>
      <c r="CU127" s="118" t="s">
        <v>40</v>
      </c>
      <c r="CV127" s="118" t="s">
        <v>40</v>
      </c>
      <c r="CW127" s="118" t="s">
        <v>40</v>
      </c>
      <c r="CX127" s="118" t="s">
        <v>40</v>
      </c>
      <c r="CY127" s="118" t="s">
        <v>40</v>
      </c>
      <c r="CZ127" s="118" t="s">
        <v>40</v>
      </c>
      <c r="DA127" s="118" t="s">
        <v>40</v>
      </c>
      <c r="DB127" s="118" t="s">
        <v>40</v>
      </c>
      <c r="DC127" s="118" t="s">
        <v>40</v>
      </c>
      <c r="DD127" s="1136" t="s">
        <v>40</v>
      </c>
      <c r="DE127" s="1137" t="s">
        <v>40</v>
      </c>
      <c r="DF127" s="1"/>
      <c r="DG127" s="1"/>
      <c r="DH127" s="1"/>
      <c r="DI127" s="1"/>
      <c r="DJ127" s="1"/>
      <c r="DK127" s="1"/>
      <c r="DL127" s="1"/>
      <c r="DM127" s="1"/>
      <c r="DN127" s="15"/>
      <c r="DO127" s="15"/>
      <c r="DP127" s="216"/>
      <c r="DQ127" s="43"/>
      <c r="DR127" s="128"/>
      <c r="DS127" s="45" t="s">
        <v>99</v>
      </c>
      <c r="DT127" s="117"/>
      <c r="DU127" s="118" t="s">
        <v>40</v>
      </c>
      <c r="DV127" s="119"/>
      <c r="DW127" s="120"/>
      <c r="DX127" s="121"/>
      <c r="DY127" s="122"/>
      <c r="DZ127" s="123"/>
      <c r="EA127" s="124"/>
      <c r="EB127" s="120"/>
      <c r="EC127" s="124"/>
      <c r="ED127" s="2"/>
      <c r="EE127" s="125"/>
      <c r="EF127" s="126"/>
      <c r="EG127" s="1115"/>
      <c r="EH127" s="126"/>
      <c r="EI127" s="15"/>
      <c r="EJ127" s="15"/>
      <c r="EK127" s="15"/>
      <c r="EL127" s="15"/>
      <c r="EM127" s="15"/>
      <c r="EN127" s="1"/>
      <c r="EO127" s="1"/>
      <c r="EP127" s="1"/>
      <c r="EQ127" s="15"/>
      <c r="ER127" s="15"/>
      <c r="ES127" s="216"/>
      <c r="ET127" s="43"/>
      <c r="EU127" s="128"/>
      <c r="EV127" s="45" t="s">
        <v>99</v>
      </c>
      <c r="EW127" s="117"/>
      <c r="EX127" s="118" t="s">
        <v>40</v>
      </c>
      <c r="EY127" s="119"/>
      <c r="EZ127" s="120"/>
      <c r="FA127" s="121"/>
      <c r="FB127" s="122"/>
      <c r="FC127" s="123"/>
      <c r="FD127" s="124"/>
      <c r="FE127" s="120"/>
      <c r="FF127" s="124"/>
      <c r="FG127" s="2"/>
      <c r="FH127" s="125"/>
      <c r="FI127" s="126"/>
      <c r="FJ127" s="1115"/>
      <c r="FK127" s="126"/>
      <c r="FL127" s="15"/>
      <c r="FM127" s="15"/>
      <c r="FN127" s="15"/>
      <c r="FO127" s="15"/>
      <c r="FP127" s="15"/>
      <c r="FQ127" s="1"/>
      <c r="FR127" s="1"/>
      <c r="FS127" s="1"/>
      <c r="FT127" s="15"/>
      <c r="FU127" s="15"/>
      <c r="FV127" s="15"/>
      <c r="FW127" s="216"/>
      <c r="FX127" s="43"/>
      <c r="FY127" s="128"/>
      <c r="FZ127" s="45" t="s">
        <v>99</v>
      </c>
      <c r="GA127" s="63" t="s">
        <v>81</v>
      </c>
      <c r="GB127" s="6" t="s">
        <v>24</v>
      </c>
      <c r="GC127" s="228">
        <v>5</v>
      </c>
      <c r="GD127" s="74"/>
      <c r="GE127" s="217">
        <v>13</v>
      </c>
      <c r="GF127" s="49">
        <v>9</v>
      </c>
      <c r="GG127" s="85">
        <v>1</v>
      </c>
      <c r="GH127" s="173"/>
      <c r="GI127" s="203"/>
      <c r="GJ127" s="83"/>
      <c r="GK127" s="2"/>
      <c r="GL127" s="84">
        <f t="shared" si="16"/>
        <v>44082</v>
      </c>
      <c r="GM127" s="78">
        <f t="shared" si="17"/>
        <v>44084</v>
      </c>
      <c r="GN127" s="79">
        <v>1</v>
      </c>
      <c r="GO127" s="213"/>
      <c r="GP127" s="15"/>
      <c r="GQ127" s="15"/>
      <c r="GR127" s="15"/>
      <c r="GS127" s="15"/>
      <c r="GT127" s="15"/>
      <c r="GU127" s="1"/>
      <c r="GV127" s="1"/>
      <c r="GW127" s="15"/>
      <c r="GX127" s="15"/>
      <c r="GY127" s="15"/>
      <c r="GZ127" s="15"/>
      <c r="HA127" s="218"/>
      <c r="HB127" s="43"/>
      <c r="HC127" s="128"/>
      <c r="HD127" s="45" t="s">
        <v>99</v>
      </c>
      <c r="HE127" s="88" t="s">
        <v>82</v>
      </c>
      <c r="HF127" s="6" t="s">
        <v>0</v>
      </c>
      <c r="HG127" s="228">
        <v>10</v>
      </c>
      <c r="HH127" s="74"/>
      <c r="HI127" s="73">
        <v>155</v>
      </c>
      <c r="HJ127" s="49">
        <v>5</v>
      </c>
      <c r="HK127" s="85"/>
      <c r="HL127" s="173"/>
      <c r="HM127" s="89" t="s">
        <v>102</v>
      </c>
      <c r="HN127" s="2"/>
      <c r="HO127" s="84">
        <f>HP126+1</f>
        <v>44162</v>
      </c>
      <c r="HP127" s="78">
        <v>44163</v>
      </c>
      <c r="HQ127" s="79"/>
      <c r="HR127" s="80">
        <v>1</v>
      </c>
      <c r="HS127" s="91"/>
      <c r="HT127" s="15"/>
      <c r="HU127" s="15"/>
      <c r="HV127" s="15"/>
      <c r="HW127" s="15"/>
      <c r="HX127" s="15"/>
      <c r="HY127" s="1"/>
      <c r="HZ127" s="1"/>
      <c r="IA127" s="1"/>
      <c r="IB127" s="15"/>
      <c r="IC127" s="15"/>
      <c r="ID127" s="15"/>
      <c r="IE127" s="216"/>
      <c r="IF127" s="43"/>
      <c r="IG127" s="128"/>
      <c r="IH127" s="45" t="s">
        <v>99</v>
      </c>
      <c r="II127" s="706"/>
      <c r="IJ127" s="118" t="s">
        <v>40</v>
      </c>
      <c r="IK127" s="707"/>
      <c r="IL127" s="708"/>
      <c r="IM127" s="709"/>
      <c r="IN127" s="710"/>
      <c r="IO127" s="711"/>
      <c r="IP127" s="712"/>
      <c r="IQ127" s="713"/>
      <c r="IR127" s="125"/>
      <c r="IS127" s="124"/>
      <c r="IT127" s="125"/>
      <c r="IU127" s="125"/>
      <c r="IV127" s="186"/>
      <c r="IW127" s="741"/>
      <c r="IX127" s="91"/>
      <c r="IY127" s="15"/>
      <c r="IZ127" s="15"/>
      <c r="JA127" s="15"/>
      <c r="JB127" s="15"/>
      <c r="JC127" s="15"/>
      <c r="JD127" s="1"/>
      <c r="JE127" s="1"/>
      <c r="JF127" s="1"/>
      <c r="JG127" s="15"/>
      <c r="JH127" s="15"/>
      <c r="JI127" s="15"/>
      <c r="JJ127" s="216"/>
      <c r="JK127" s="43"/>
      <c r="JL127" s="128"/>
      <c r="JM127" s="45" t="s">
        <v>99</v>
      </c>
      <c r="JN127" s="63" t="s">
        <v>81</v>
      </c>
      <c r="JO127" s="6" t="s">
        <v>4</v>
      </c>
      <c r="JP127" s="228">
        <v>5</v>
      </c>
      <c r="JQ127" s="74"/>
      <c r="JR127" s="694"/>
      <c r="JS127" s="698">
        <v>58</v>
      </c>
      <c r="JT127" s="49">
        <v>9</v>
      </c>
      <c r="JU127" s="85">
        <v>1</v>
      </c>
      <c r="JV127" s="173">
        <v>6</v>
      </c>
      <c r="JW127" s="42"/>
      <c r="JX127" s="2"/>
      <c r="JY127" s="84">
        <f t="shared" si="2"/>
        <v>44909</v>
      </c>
      <c r="JZ127" s="78">
        <f t="shared" si="21"/>
        <v>44911</v>
      </c>
      <c r="KA127" s="79">
        <v>1</v>
      </c>
      <c r="KB127" s="213"/>
      <c r="KC127" s="91"/>
      <c r="KD127" s="15"/>
      <c r="KE127" s="15"/>
      <c r="KF127" s="15"/>
      <c r="KG127" s="15"/>
      <c r="KH127" s="15"/>
      <c r="KK127" s="1"/>
      <c r="KL127" s="15"/>
      <c r="KM127" s="15"/>
      <c r="KN127" s="15"/>
      <c r="KO127" s="216"/>
      <c r="KP127" s="43"/>
      <c r="KQ127" s="128"/>
      <c r="KR127" s="45" t="s">
        <v>99</v>
      </c>
      <c r="KS127" s="706"/>
      <c r="KT127" s="118" t="s">
        <v>40</v>
      </c>
      <c r="KU127" s="707"/>
      <c r="KV127" s="708"/>
      <c r="KW127" s="709"/>
      <c r="KX127" s="710"/>
      <c r="KY127" s="711"/>
      <c r="KZ127" s="712"/>
      <c r="LA127" s="713"/>
      <c r="LB127" s="125"/>
      <c r="LC127" s="124"/>
      <c r="LD127" s="125"/>
      <c r="LE127" s="125"/>
      <c r="LF127" s="186"/>
      <c r="LG127" s="741"/>
      <c r="LH127" s="91"/>
      <c r="LI127" s="15"/>
      <c r="LJ127" s="15"/>
      <c r="LK127" s="15"/>
      <c r="LL127" s="15"/>
      <c r="LM127" s="15"/>
      <c r="LP127" s="1"/>
      <c r="LQ127" s="15"/>
      <c r="LR127" s="15"/>
      <c r="LS127" s="15"/>
      <c r="LT127" s="218"/>
      <c r="LU127" s="43"/>
      <c r="LV127" s="128"/>
      <c r="LW127" s="45" t="s">
        <v>99</v>
      </c>
      <c r="LX127" s="6"/>
      <c r="LY127" s="6"/>
      <c r="LZ127" s="228"/>
      <c r="MA127" s="74"/>
      <c r="MB127" s="694"/>
      <c r="MC127" s="698"/>
      <c r="MD127" s="49"/>
      <c r="ME127" s="85"/>
      <c r="MF127" s="173"/>
      <c r="MG127" s="42"/>
      <c r="MH127" s="2"/>
      <c r="MI127" s="84">
        <f t="shared" si="4"/>
        <v>45203</v>
      </c>
      <c r="MJ127" s="78">
        <f t="shared" si="19"/>
        <v>45205</v>
      </c>
      <c r="MK127" s="79"/>
      <c r="ML127" s="213"/>
      <c r="MM127" s="91"/>
      <c r="MN127" s="15"/>
      <c r="MO127" s="15"/>
      <c r="MP127" s="15"/>
      <c r="MQ127" s="15"/>
      <c r="MR127" s="15"/>
      <c r="MS127" s="987"/>
      <c r="MU127" s="1"/>
      <c r="MV127" s="15"/>
      <c r="MW127" s="15"/>
      <c r="MX127" s="15"/>
      <c r="MY127" s="218"/>
      <c r="MZ127" s="43"/>
      <c r="NA127" s="128"/>
      <c r="NB127" s="45" t="s">
        <v>99</v>
      </c>
      <c r="NC127" s="6"/>
      <c r="ND127" s="6"/>
      <c r="NE127" s="228"/>
      <c r="NF127" s="74"/>
      <c r="NG127" s="694"/>
      <c r="NH127" s="698"/>
      <c r="NI127" s="49"/>
      <c r="NJ127" s="85"/>
      <c r="NK127" s="173"/>
      <c r="NL127" s="42"/>
      <c r="NM127" s="2"/>
      <c r="NN127" s="84">
        <f t="shared" si="5"/>
        <v>44519</v>
      </c>
      <c r="NO127" s="78">
        <f t="shared" si="20"/>
        <v>44521</v>
      </c>
      <c r="NP127" s="79"/>
      <c r="NQ127" s="213"/>
      <c r="NR127" s="91"/>
      <c r="NS127" s="15"/>
      <c r="NT127" s="15"/>
      <c r="NU127" s="15"/>
      <c r="NV127" s="15"/>
      <c r="NW127" s="15"/>
    </row>
    <row r="128" spans="2:387" ht="15.75" customHeight="1">
      <c r="B128" s="15"/>
      <c r="C128" s="15"/>
      <c r="D128" s="210"/>
      <c r="E128" s="98">
        <v>360</v>
      </c>
      <c r="F128" s="154"/>
      <c r="G128" s="100" t="s">
        <v>104</v>
      </c>
      <c r="H128" s="714"/>
      <c r="I128" s="722" t="s">
        <v>40</v>
      </c>
      <c r="J128" s="715"/>
      <c r="K128" s="716"/>
      <c r="L128" s="717"/>
      <c r="M128" s="718"/>
      <c r="N128" s="719"/>
      <c r="O128" s="720"/>
      <c r="P128" s="721"/>
      <c r="Q128" s="142"/>
      <c r="R128" s="141"/>
      <c r="S128" s="142"/>
      <c r="T128" s="142"/>
      <c r="U128" s="1009"/>
      <c r="V128" s="742"/>
      <c r="W128" s="145"/>
      <c r="X128" s="15"/>
      <c r="Y128" s="15"/>
      <c r="Z128" s="15"/>
      <c r="AA128" s="15"/>
      <c r="AB128" s="15"/>
      <c r="AC128" s="15"/>
      <c r="AD128" s="15"/>
      <c r="AE128" s="15"/>
      <c r="BH128" s="15"/>
      <c r="BI128" s="15"/>
      <c r="BJ128" s="97"/>
      <c r="BK128" s="101">
        <v>2000</v>
      </c>
      <c r="BL128" s="219"/>
      <c r="BM128" s="100" t="s">
        <v>104</v>
      </c>
      <c r="BN128" s="660" t="s">
        <v>81</v>
      </c>
      <c r="BO128" s="7" t="s">
        <v>16</v>
      </c>
      <c r="BP128" s="101">
        <v>8</v>
      </c>
      <c r="BQ128" s="102"/>
      <c r="BR128" s="103">
        <v>6</v>
      </c>
      <c r="BS128" s="104">
        <v>9</v>
      </c>
      <c r="BT128" s="102">
        <v>6</v>
      </c>
      <c r="BU128" s="106">
        <v>1</v>
      </c>
      <c r="BV128" s="82" t="s">
        <v>105</v>
      </c>
      <c r="BW128" s="131"/>
      <c r="BX128" s="106"/>
      <c r="BY128" s="115">
        <v>43707</v>
      </c>
      <c r="BZ128" s="109">
        <v>43709</v>
      </c>
      <c r="CA128" s="671">
        <v>1</v>
      </c>
      <c r="CB128" s="1118"/>
      <c r="CC128" s="1"/>
      <c r="CD128" s="1"/>
      <c r="CE128" s="1"/>
      <c r="CF128" s="1"/>
      <c r="CG128" s="1"/>
      <c r="CH128" s="1"/>
      <c r="CI128" s="15"/>
      <c r="CJ128" s="1"/>
      <c r="CK128" s="15"/>
      <c r="CL128" s="15"/>
      <c r="CM128" s="97"/>
      <c r="CN128" s="101">
        <v>100</v>
      </c>
      <c r="CO128" s="219"/>
      <c r="CP128" s="100" t="s">
        <v>104</v>
      </c>
      <c r="CQ128" s="1139" t="s">
        <v>40</v>
      </c>
      <c r="CR128" s="1139" t="s">
        <v>40</v>
      </c>
      <c r="CS128" s="1139" t="s">
        <v>40</v>
      </c>
      <c r="CT128" s="1139" t="s">
        <v>40</v>
      </c>
      <c r="CU128" s="1139" t="s">
        <v>40</v>
      </c>
      <c r="CV128" s="1139" t="s">
        <v>40</v>
      </c>
      <c r="CW128" s="1139" t="s">
        <v>40</v>
      </c>
      <c r="CX128" s="1139" t="s">
        <v>40</v>
      </c>
      <c r="CY128" s="1139" t="s">
        <v>40</v>
      </c>
      <c r="CZ128" s="1139" t="s">
        <v>40</v>
      </c>
      <c r="DA128" s="1139" t="s">
        <v>40</v>
      </c>
      <c r="DB128" s="1139" t="s">
        <v>40</v>
      </c>
      <c r="DC128" s="1139" t="s">
        <v>40</v>
      </c>
      <c r="DD128" s="1140" t="s">
        <v>40</v>
      </c>
      <c r="DE128" s="1141" t="s">
        <v>40</v>
      </c>
      <c r="DF128" s="1"/>
      <c r="DG128" s="1"/>
      <c r="DH128" s="1"/>
      <c r="DI128" s="1"/>
      <c r="DJ128" s="1"/>
      <c r="DK128" s="1"/>
      <c r="DL128" s="1"/>
      <c r="DM128" s="1"/>
      <c r="DN128" s="15"/>
      <c r="DO128" s="15"/>
      <c r="DP128" s="210"/>
      <c r="DQ128" s="98">
        <v>360</v>
      </c>
      <c r="DR128" s="154"/>
      <c r="DS128" s="100" t="s">
        <v>104</v>
      </c>
      <c r="DT128" s="134"/>
      <c r="DU128" s="135" t="s">
        <v>40</v>
      </c>
      <c r="DV128" s="136"/>
      <c r="DW128" s="137"/>
      <c r="DX128" s="138"/>
      <c r="DY128" s="139"/>
      <c r="DZ128" s="140"/>
      <c r="EA128" s="141"/>
      <c r="EB128" s="137"/>
      <c r="EC128" s="141"/>
      <c r="ED128" s="106"/>
      <c r="EE128" s="142"/>
      <c r="EF128" s="143"/>
      <c r="EG128" s="1116"/>
      <c r="EH128" s="143"/>
      <c r="EI128" s="15"/>
      <c r="EJ128" s="15"/>
      <c r="EK128" s="15"/>
      <c r="EL128" s="15"/>
      <c r="EM128" s="15"/>
      <c r="EN128" s="1"/>
      <c r="EO128" s="1"/>
      <c r="EP128" s="1"/>
      <c r="EQ128" s="15"/>
      <c r="ER128" s="15"/>
      <c r="ES128" s="210"/>
      <c r="ET128" s="98">
        <v>360</v>
      </c>
      <c r="EU128" s="154"/>
      <c r="EV128" s="100" t="s">
        <v>104</v>
      </c>
      <c r="EW128" s="134"/>
      <c r="EX128" s="135" t="s">
        <v>40</v>
      </c>
      <c r="EY128" s="136"/>
      <c r="EZ128" s="137"/>
      <c r="FA128" s="138"/>
      <c r="FB128" s="139"/>
      <c r="FC128" s="140"/>
      <c r="FD128" s="141"/>
      <c r="FE128" s="137"/>
      <c r="FF128" s="141"/>
      <c r="FG128" s="106"/>
      <c r="FH128" s="142"/>
      <c r="FI128" s="143"/>
      <c r="FJ128" s="1116"/>
      <c r="FK128" s="143"/>
      <c r="FL128" s="15"/>
      <c r="FM128" s="15"/>
      <c r="FN128" s="15"/>
      <c r="FO128" s="15"/>
      <c r="FP128" s="15"/>
      <c r="FQ128" s="1"/>
      <c r="FR128" s="1"/>
      <c r="FS128" s="1"/>
      <c r="FT128" s="15"/>
      <c r="FU128" s="15"/>
      <c r="FV128" s="15"/>
      <c r="FW128" s="210"/>
      <c r="FX128" s="98">
        <v>2000</v>
      </c>
      <c r="FY128" s="154"/>
      <c r="FZ128" s="100" t="s">
        <v>104</v>
      </c>
      <c r="GA128" s="660" t="s">
        <v>81</v>
      </c>
      <c r="GB128" s="7" t="s">
        <v>8</v>
      </c>
      <c r="GC128" s="236">
        <v>10</v>
      </c>
      <c r="GD128" s="102"/>
      <c r="GE128" s="233">
        <v>11</v>
      </c>
      <c r="GF128" s="104">
        <v>9</v>
      </c>
      <c r="GG128" s="112">
        <v>12</v>
      </c>
      <c r="GH128" s="133"/>
      <c r="GI128" s="212"/>
      <c r="GJ128" s="131"/>
      <c r="GK128" s="106"/>
      <c r="GL128" s="115">
        <f t="shared" si="16"/>
        <v>44085</v>
      </c>
      <c r="GM128" s="109">
        <f t="shared" si="17"/>
        <v>44087</v>
      </c>
      <c r="GN128" s="671">
        <v>1</v>
      </c>
      <c r="GO128" s="1117"/>
      <c r="GP128" s="15"/>
      <c r="GQ128" s="15"/>
      <c r="GR128" s="15"/>
      <c r="GS128" s="15"/>
      <c r="GT128" s="15"/>
      <c r="GU128" s="1"/>
      <c r="GV128" s="1"/>
      <c r="GW128" s="15"/>
      <c r="GX128" s="15"/>
      <c r="GY128" s="15"/>
      <c r="GZ128" s="15"/>
      <c r="HA128" s="211"/>
      <c r="HB128" s="98">
        <v>720</v>
      </c>
      <c r="HC128" s="154"/>
      <c r="HD128" s="100" t="s">
        <v>104</v>
      </c>
      <c r="HE128" s="134"/>
      <c r="HF128" s="135" t="s">
        <v>40</v>
      </c>
      <c r="HG128" s="136"/>
      <c r="HH128" s="137"/>
      <c r="HI128" s="138"/>
      <c r="HJ128" s="139"/>
      <c r="HK128" s="140"/>
      <c r="HL128" s="141"/>
      <c r="HM128" s="142"/>
      <c r="HN128" s="141"/>
      <c r="HO128" s="142"/>
      <c r="HP128" s="142"/>
      <c r="HQ128" s="144"/>
      <c r="HR128" s="143"/>
      <c r="HS128" s="145"/>
      <c r="HT128" s="15"/>
      <c r="HU128" s="15"/>
      <c r="HV128" s="15"/>
      <c r="HW128" s="15"/>
      <c r="HX128" s="15"/>
      <c r="HY128" s="1"/>
      <c r="HZ128" s="1"/>
      <c r="IA128" s="1"/>
      <c r="IB128" s="15"/>
      <c r="IC128" s="15"/>
      <c r="ID128" s="15"/>
      <c r="IE128" s="210"/>
      <c r="IF128" s="98">
        <v>100</v>
      </c>
      <c r="IG128" s="154"/>
      <c r="IH128" s="100" t="s">
        <v>104</v>
      </c>
      <c r="II128" s="714"/>
      <c r="IJ128" s="722" t="s">
        <v>40</v>
      </c>
      <c r="IK128" s="715"/>
      <c r="IL128" s="716"/>
      <c r="IM128" s="717"/>
      <c r="IN128" s="718"/>
      <c r="IO128" s="719"/>
      <c r="IP128" s="720"/>
      <c r="IQ128" s="721"/>
      <c r="IR128" s="142"/>
      <c r="IS128" s="141"/>
      <c r="IT128" s="142"/>
      <c r="IU128" s="142"/>
      <c r="IV128" s="144"/>
      <c r="IW128" s="742"/>
      <c r="IX128" s="145"/>
      <c r="IY128" s="15"/>
      <c r="IZ128" s="15"/>
      <c r="JA128" s="15"/>
      <c r="JB128" s="15"/>
      <c r="JC128" s="15"/>
      <c r="JD128" s="1"/>
      <c r="JE128" s="1"/>
      <c r="JF128" s="1"/>
      <c r="JG128" s="15"/>
      <c r="JH128" s="15"/>
      <c r="JI128" s="15"/>
      <c r="JJ128" s="210"/>
      <c r="JK128" s="98">
        <v>2000</v>
      </c>
      <c r="JL128" s="154"/>
      <c r="JM128" s="100" t="s">
        <v>104</v>
      </c>
      <c r="JN128" s="660" t="s">
        <v>81</v>
      </c>
      <c r="JO128" s="7" t="s">
        <v>1</v>
      </c>
      <c r="JP128" s="236">
        <v>2</v>
      </c>
      <c r="JQ128" s="102"/>
      <c r="JR128" s="695"/>
      <c r="JS128" s="699"/>
      <c r="JT128" s="104">
        <v>9</v>
      </c>
      <c r="JU128" s="112">
        <v>6</v>
      </c>
      <c r="JV128" s="980">
        <v>6</v>
      </c>
      <c r="JW128" s="981" t="s">
        <v>642</v>
      </c>
      <c r="JX128" s="106"/>
      <c r="JY128" s="115">
        <f t="shared" si="2"/>
        <v>44912</v>
      </c>
      <c r="JZ128" s="109">
        <f t="shared" si="21"/>
        <v>44914</v>
      </c>
      <c r="KA128" s="151">
        <v>1</v>
      </c>
      <c r="KB128" s="152"/>
      <c r="KC128" s="145">
        <v>1</v>
      </c>
      <c r="KD128" s="15"/>
      <c r="KE128" s="15"/>
      <c r="KF128" s="15"/>
      <c r="KG128" s="15"/>
      <c r="KH128" s="15"/>
      <c r="KK128" s="1"/>
      <c r="KL128" s="15"/>
      <c r="KM128" s="15"/>
      <c r="KN128" s="15"/>
      <c r="KO128" s="210"/>
      <c r="KP128" s="98">
        <v>360</v>
      </c>
      <c r="KQ128" s="154"/>
      <c r="KR128" s="100" t="s">
        <v>104</v>
      </c>
      <c r="KS128" s="714"/>
      <c r="KT128" s="722" t="s">
        <v>40</v>
      </c>
      <c r="KU128" s="715"/>
      <c r="KV128" s="716"/>
      <c r="KW128" s="717"/>
      <c r="KX128" s="718"/>
      <c r="KY128" s="719"/>
      <c r="KZ128" s="720"/>
      <c r="LA128" s="721"/>
      <c r="LB128" s="142"/>
      <c r="LC128" s="141"/>
      <c r="LD128" s="142"/>
      <c r="LE128" s="142"/>
      <c r="LF128" s="144"/>
      <c r="LG128" s="742"/>
      <c r="LH128" s="145"/>
      <c r="LI128" s="15"/>
      <c r="LJ128" s="15"/>
      <c r="LK128" s="15"/>
      <c r="LL128" s="15"/>
      <c r="LM128" s="15"/>
      <c r="LP128" s="1"/>
      <c r="LQ128" s="15"/>
      <c r="LR128" s="15"/>
      <c r="LS128" s="15"/>
      <c r="LT128" s="211"/>
      <c r="LU128" s="98"/>
      <c r="LV128" s="154"/>
      <c r="LW128" s="100" t="s">
        <v>104</v>
      </c>
      <c r="LX128" s="7"/>
      <c r="LY128" s="7"/>
      <c r="LZ128" s="236"/>
      <c r="MA128" s="102"/>
      <c r="MB128" s="695"/>
      <c r="MC128" s="699"/>
      <c r="MD128" s="104"/>
      <c r="ME128" s="112"/>
      <c r="MF128" s="133"/>
      <c r="MG128" s="97"/>
      <c r="MH128" s="106"/>
      <c r="MI128" s="115">
        <f t="shared" si="4"/>
        <v>45206</v>
      </c>
      <c r="MJ128" s="109">
        <f t="shared" si="19"/>
        <v>45208</v>
      </c>
      <c r="MK128" s="151"/>
      <c r="ML128" s="152"/>
      <c r="MM128" s="145"/>
      <c r="MN128" s="15"/>
      <c r="MO128" s="15"/>
      <c r="MP128" s="15"/>
      <c r="MQ128" s="15"/>
      <c r="MR128" s="15"/>
      <c r="MS128" s="987"/>
      <c r="MU128" s="1"/>
      <c r="MV128" s="15"/>
      <c r="MW128" s="15"/>
      <c r="MX128" s="15"/>
      <c r="MY128" s="211"/>
      <c r="MZ128" s="98"/>
      <c r="NA128" s="154"/>
      <c r="NB128" s="100" t="s">
        <v>104</v>
      </c>
      <c r="NC128" s="7"/>
      <c r="ND128" s="7"/>
      <c r="NE128" s="236"/>
      <c r="NF128" s="102"/>
      <c r="NG128" s="695"/>
      <c r="NH128" s="699"/>
      <c r="NI128" s="104"/>
      <c r="NJ128" s="112"/>
      <c r="NK128" s="133"/>
      <c r="NL128" s="97"/>
      <c r="NM128" s="106"/>
      <c r="NN128" s="115">
        <f t="shared" si="5"/>
        <v>44522</v>
      </c>
      <c r="NO128" s="109">
        <f t="shared" si="20"/>
        <v>44524</v>
      </c>
      <c r="NP128" s="151"/>
      <c r="NQ128" s="152"/>
      <c r="NR128" s="145"/>
      <c r="NS128" s="15"/>
      <c r="NT128" s="15"/>
      <c r="NU128" s="15"/>
      <c r="NV128" s="15"/>
      <c r="NW128" s="15"/>
    </row>
    <row r="129" spans="2:387" ht="15.75" customHeight="1">
      <c r="B129" s="63" t="s">
        <v>81</v>
      </c>
      <c r="C129" s="15"/>
      <c r="D129" s="216">
        <v>18</v>
      </c>
      <c r="E129" s="43"/>
      <c r="F129" s="177" t="s">
        <v>112</v>
      </c>
      <c r="G129" s="45" t="s">
        <v>96</v>
      </c>
      <c r="H129" s="46" t="s">
        <v>81</v>
      </c>
      <c r="I129" s="6" t="s">
        <v>12</v>
      </c>
      <c r="J129" s="44">
        <v>15</v>
      </c>
      <c r="K129" s="74"/>
      <c r="L129" s="694"/>
      <c r="M129" s="698"/>
      <c r="N129" s="49">
        <v>6</v>
      </c>
      <c r="O129" s="76">
        <v>6</v>
      </c>
      <c r="P129" s="2">
        <v>6</v>
      </c>
      <c r="Q129" s="42"/>
      <c r="R129" s="2"/>
      <c r="S129" s="84">
        <v>43616</v>
      </c>
      <c r="T129" s="78">
        <f>S129+2</f>
        <v>43618</v>
      </c>
      <c r="U129" s="206">
        <v>1</v>
      </c>
      <c r="V129" s="80"/>
      <c r="W129" s="91"/>
      <c r="X129" s="15"/>
      <c r="Y129" s="15"/>
      <c r="Z129" s="15"/>
      <c r="AA129" s="15"/>
      <c r="AB129" s="15"/>
      <c r="AC129" s="15"/>
      <c r="AD129" s="15"/>
      <c r="AE129" s="15"/>
      <c r="BH129" s="63" t="s">
        <v>81</v>
      </c>
      <c r="BI129" s="15"/>
      <c r="BJ129" s="69">
        <v>1</v>
      </c>
      <c r="BK129" s="44"/>
      <c r="BL129" s="177" t="s">
        <v>112</v>
      </c>
      <c r="BM129" s="221" t="s">
        <v>96</v>
      </c>
      <c r="BN129" s="222" t="s">
        <v>81</v>
      </c>
      <c r="BO129" s="223" t="s">
        <v>26</v>
      </c>
      <c r="BP129" s="44">
        <v>32</v>
      </c>
      <c r="BQ129" s="224"/>
      <c r="BR129" s="225">
        <v>8</v>
      </c>
      <c r="BS129" s="49">
        <v>6</v>
      </c>
      <c r="BT129" s="64">
        <v>64</v>
      </c>
      <c r="BU129" s="221"/>
      <c r="BV129" s="76"/>
      <c r="BW129" s="83"/>
      <c r="BX129" s="2"/>
      <c r="BY129" s="84">
        <v>43710</v>
      </c>
      <c r="BZ129" s="78">
        <f>BY129+2</f>
        <v>43712</v>
      </c>
      <c r="CA129" s="79">
        <v>1</v>
      </c>
      <c r="CB129" s="80"/>
      <c r="CC129" s="1"/>
      <c r="CD129" s="1"/>
      <c r="CE129" s="1"/>
      <c r="CF129" s="1"/>
      <c r="CG129" s="1"/>
      <c r="CH129" s="1"/>
      <c r="CI129" s="15"/>
      <c r="CJ129" s="1"/>
      <c r="CK129" s="63" t="s">
        <v>81</v>
      </c>
      <c r="CL129" s="15"/>
      <c r="CM129" s="69">
        <v>1</v>
      </c>
      <c r="CN129" s="44"/>
      <c r="CO129" s="177" t="s">
        <v>112</v>
      </c>
      <c r="CP129" s="221" t="s">
        <v>96</v>
      </c>
      <c r="CQ129" s="63" t="s">
        <v>81</v>
      </c>
      <c r="CR129" s="6" t="s">
        <v>44</v>
      </c>
      <c r="CS129" s="44">
        <v>32</v>
      </c>
      <c r="CT129" s="74"/>
      <c r="CU129" s="75">
        <v>6</v>
      </c>
      <c r="CV129" s="49">
        <v>6</v>
      </c>
      <c r="CW129" s="85">
        <v>12</v>
      </c>
      <c r="CX129" s="173"/>
      <c r="CY129" s="203"/>
      <c r="CZ129" s="83"/>
      <c r="DA129" s="2"/>
      <c r="DB129" s="84">
        <v>43803</v>
      </c>
      <c r="DC129" s="78">
        <f>DB129+2</f>
        <v>43805</v>
      </c>
      <c r="DD129" s="79">
        <v>1</v>
      </c>
      <c r="DE129" s="80"/>
      <c r="DF129" s="1"/>
      <c r="DG129" s="1"/>
      <c r="DH129" s="1"/>
      <c r="DI129" s="1"/>
      <c r="DJ129" s="1"/>
      <c r="DK129" s="1"/>
      <c r="DL129" s="1"/>
      <c r="DM129" s="1"/>
      <c r="DN129" s="63" t="s">
        <v>81</v>
      </c>
      <c r="DO129" s="15"/>
      <c r="DP129" s="216">
        <v>1</v>
      </c>
      <c r="DQ129" s="43"/>
      <c r="DR129" s="177" t="s">
        <v>112</v>
      </c>
      <c r="DS129" s="45" t="s">
        <v>96</v>
      </c>
      <c r="DT129" s="63" t="s">
        <v>81</v>
      </c>
      <c r="DU129" s="6" t="s">
        <v>18</v>
      </c>
      <c r="DV129" s="228">
        <v>32</v>
      </c>
      <c r="DW129" s="74"/>
      <c r="DX129" s="217">
        <v>8</v>
      </c>
      <c r="DY129" s="49">
        <v>3</v>
      </c>
      <c r="DZ129" s="85">
        <v>10</v>
      </c>
      <c r="EA129" s="173">
        <v>13</v>
      </c>
      <c r="EB129" s="203"/>
      <c r="EC129" s="83"/>
      <c r="ED129" s="2"/>
      <c r="EE129" s="84">
        <v>43899</v>
      </c>
      <c r="EF129" s="78">
        <f>EE129+2</f>
        <v>43901</v>
      </c>
      <c r="EG129" s="206">
        <v>1</v>
      </c>
      <c r="EH129" s="207"/>
      <c r="EI129" s="15"/>
      <c r="EJ129" s="15"/>
      <c r="EK129" s="15"/>
      <c r="EL129" s="15"/>
      <c r="EM129" s="15"/>
      <c r="EN129" s="1"/>
      <c r="EO129" s="1"/>
      <c r="EP129" s="1"/>
      <c r="EQ129" s="63" t="s">
        <v>81</v>
      </c>
      <c r="ER129" s="15"/>
      <c r="ES129" s="216">
        <v>11</v>
      </c>
      <c r="ET129" s="43"/>
      <c r="EU129" s="177" t="s">
        <v>112</v>
      </c>
      <c r="EV129" s="45" t="s">
        <v>96</v>
      </c>
      <c r="EW129" s="63" t="s">
        <v>81</v>
      </c>
      <c r="EX129" s="6" t="s">
        <v>53</v>
      </c>
      <c r="EY129" s="228">
        <v>22</v>
      </c>
      <c r="EZ129" s="74"/>
      <c r="FA129" s="75">
        <v>8</v>
      </c>
      <c r="FB129" s="49">
        <v>6</v>
      </c>
      <c r="FC129" s="85">
        <v>7</v>
      </c>
      <c r="FD129" s="173"/>
      <c r="FE129" s="203"/>
      <c r="FF129" s="83"/>
      <c r="FG129" s="2"/>
      <c r="FH129" s="84">
        <v>43963</v>
      </c>
      <c r="FI129" s="78">
        <f>FH129+2</f>
        <v>43965</v>
      </c>
      <c r="FJ129" s="206">
        <v>1</v>
      </c>
      <c r="FK129" s="207"/>
      <c r="FL129" s="15"/>
      <c r="FM129" s="15"/>
      <c r="FN129" s="15"/>
      <c r="FO129" s="15"/>
      <c r="FP129" s="15"/>
      <c r="FQ129" s="1"/>
      <c r="FR129" s="1"/>
      <c r="FS129" s="1"/>
      <c r="FT129" s="15"/>
      <c r="FU129" s="15"/>
      <c r="FV129" s="15"/>
      <c r="FW129" s="216">
        <v>1</v>
      </c>
      <c r="FX129" s="43"/>
      <c r="FY129" s="177" t="s">
        <v>112</v>
      </c>
      <c r="FZ129" s="45" t="s">
        <v>96</v>
      </c>
      <c r="GA129" s="88" t="s">
        <v>82</v>
      </c>
      <c r="GB129" s="6" t="s">
        <v>27</v>
      </c>
      <c r="GC129" s="228">
        <v>32</v>
      </c>
      <c r="GD129" s="74"/>
      <c r="GE129" s="75">
        <v>6</v>
      </c>
      <c r="GF129" s="49">
        <v>6</v>
      </c>
      <c r="GG129" s="85"/>
      <c r="GH129" s="173"/>
      <c r="GI129" s="89" t="s">
        <v>102</v>
      </c>
      <c r="GJ129" s="83"/>
      <c r="GK129" s="2"/>
      <c r="GL129" s="84">
        <v>44090</v>
      </c>
      <c r="GM129" s="78">
        <f t="shared" si="17"/>
        <v>44092</v>
      </c>
      <c r="GN129" s="240"/>
      <c r="GO129" s="80">
        <v>1</v>
      </c>
      <c r="GP129" s="15"/>
      <c r="GQ129" s="15"/>
      <c r="GR129" s="15"/>
      <c r="GS129" s="15"/>
      <c r="GT129" s="15"/>
      <c r="GU129" s="1"/>
      <c r="GV129" s="1"/>
      <c r="GW129" s="15"/>
      <c r="GX129" s="15"/>
      <c r="GY129" s="63" t="s">
        <v>81</v>
      </c>
      <c r="GZ129" s="15"/>
      <c r="HA129" s="216">
        <v>5</v>
      </c>
      <c r="HB129" s="43"/>
      <c r="HC129" s="177" t="s">
        <v>112</v>
      </c>
      <c r="HD129" s="45" t="s">
        <v>96</v>
      </c>
      <c r="HE129" s="63" t="s">
        <v>81</v>
      </c>
      <c r="HF129" s="6" t="s">
        <v>38</v>
      </c>
      <c r="HG129" s="228">
        <v>28</v>
      </c>
      <c r="HH129" s="74"/>
      <c r="HI129" s="73">
        <v>310</v>
      </c>
      <c r="HJ129" s="49">
        <v>6</v>
      </c>
      <c r="HK129" s="85">
        <v>60</v>
      </c>
      <c r="HL129" s="173"/>
      <c r="HM129" s="42"/>
      <c r="HN129" s="2"/>
      <c r="HO129" s="84">
        <v>44164</v>
      </c>
      <c r="HP129" s="78">
        <v>44165</v>
      </c>
      <c r="HQ129" s="79">
        <v>1</v>
      </c>
      <c r="HR129" s="80"/>
      <c r="HS129" s="91"/>
      <c r="HT129" s="15"/>
      <c r="HU129" s="15"/>
      <c r="HV129" s="15"/>
      <c r="HW129" s="15"/>
      <c r="HX129" s="15"/>
      <c r="HY129" s="1"/>
      <c r="HZ129" s="1"/>
      <c r="IA129" s="1"/>
      <c r="IB129" s="15"/>
      <c r="IC129" s="63" t="s">
        <v>81</v>
      </c>
      <c r="ID129" s="15"/>
      <c r="IE129" s="216">
        <v>2</v>
      </c>
      <c r="IF129" s="43"/>
      <c r="IG129" s="177" t="s">
        <v>112</v>
      </c>
      <c r="IH129" s="45" t="s">
        <v>96</v>
      </c>
      <c r="II129" s="63" t="s">
        <v>81</v>
      </c>
      <c r="IJ129" s="6" t="s">
        <v>31</v>
      </c>
      <c r="IK129" s="228">
        <v>31</v>
      </c>
      <c r="IL129" s="74"/>
      <c r="IM129" s="694"/>
      <c r="IN129" s="704"/>
      <c r="IO129" s="49">
        <v>9</v>
      </c>
      <c r="IP129" s="85">
        <v>11</v>
      </c>
      <c r="IQ129" s="173">
        <v>11</v>
      </c>
      <c r="IR129" s="42"/>
      <c r="IS129" s="2"/>
      <c r="IT129" s="84">
        <v>44496</v>
      </c>
      <c r="IU129" s="78">
        <f t="shared" ref="IU129:IU133" si="22">IT129+2</f>
        <v>44498</v>
      </c>
      <c r="IV129" s="206">
        <v>1</v>
      </c>
      <c r="IW129" s="743"/>
      <c r="IX129" s="91"/>
      <c r="IY129" s="15"/>
      <c r="IZ129" s="15"/>
      <c r="JA129" s="15"/>
      <c r="JB129" s="15"/>
      <c r="JC129" s="15"/>
      <c r="JD129" s="1"/>
      <c r="JE129" s="1"/>
      <c r="JF129" s="1"/>
      <c r="JG129" s="15"/>
      <c r="JH129" s="63" t="s">
        <v>81</v>
      </c>
      <c r="JI129" s="15"/>
      <c r="JJ129" s="216">
        <v>1</v>
      </c>
      <c r="JK129" s="43"/>
      <c r="JL129" s="177" t="s">
        <v>112</v>
      </c>
      <c r="JM129" s="45" t="s">
        <v>96</v>
      </c>
      <c r="JN129" s="88" t="s">
        <v>82</v>
      </c>
      <c r="JO129" s="6" t="s">
        <v>35</v>
      </c>
      <c r="JP129" s="228">
        <v>32</v>
      </c>
      <c r="JQ129" s="74"/>
      <c r="JR129" s="694"/>
      <c r="JS129" s="698"/>
      <c r="JT129" s="49"/>
      <c r="JU129" s="85"/>
      <c r="JV129" s="173"/>
      <c r="JW129" s="244" t="s">
        <v>102</v>
      </c>
      <c r="JX129" s="2"/>
      <c r="JY129" s="84">
        <f t="shared" si="2"/>
        <v>44915</v>
      </c>
      <c r="JZ129" s="78">
        <f t="shared" si="21"/>
        <v>44917</v>
      </c>
      <c r="KA129" s="240"/>
      <c r="KB129" s="80">
        <v>1</v>
      </c>
      <c r="KC129" s="91"/>
      <c r="KD129" s="15"/>
      <c r="KE129" s="15"/>
      <c r="KF129" s="15"/>
      <c r="KG129" s="15"/>
      <c r="KH129" s="15"/>
      <c r="KK129" s="1"/>
      <c r="KL129" s="15"/>
      <c r="KM129" s="63" t="s">
        <v>81</v>
      </c>
      <c r="KN129" s="15"/>
      <c r="KO129" s="216">
        <v>7</v>
      </c>
      <c r="KP129" s="43"/>
      <c r="KQ129" s="177" t="s">
        <v>112</v>
      </c>
      <c r="KR129" s="45" t="s">
        <v>96</v>
      </c>
      <c r="KS129" s="63" t="s">
        <v>81</v>
      </c>
      <c r="KT129" s="6" t="s">
        <v>519</v>
      </c>
      <c r="KU129" s="228">
        <v>26</v>
      </c>
      <c r="KV129" s="74"/>
      <c r="KW129" s="694">
        <v>185</v>
      </c>
      <c r="KX129" s="698"/>
      <c r="KY129" s="49">
        <v>9</v>
      </c>
      <c r="KZ129" s="85">
        <v>6</v>
      </c>
      <c r="LA129" s="173"/>
      <c r="LB129" s="42"/>
      <c r="LC129" s="2"/>
      <c r="LD129" s="84">
        <v>45027</v>
      </c>
      <c r="LE129" s="78">
        <f t="shared" si="18"/>
        <v>45029</v>
      </c>
      <c r="LF129" s="79">
        <v>1</v>
      </c>
      <c r="LG129" s="80"/>
      <c r="LH129" s="91"/>
      <c r="LI129" s="15"/>
      <c r="LJ129" s="15"/>
      <c r="LK129" s="15"/>
      <c r="LL129" s="15"/>
      <c r="LM129" s="15"/>
      <c r="LP129" s="1"/>
      <c r="LQ129" s="15"/>
      <c r="LR129" s="63" t="s">
        <v>81</v>
      </c>
      <c r="LS129" s="15"/>
      <c r="LT129" s="218"/>
      <c r="LU129" s="43"/>
      <c r="LV129" s="177" t="s">
        <v>112</v>
      </c>
      <c r="LW129" s="45" t="s">
        <v>96</v>
      </c>
      <c r="LX129" s="6"/>
      <c r="LY129" s="6"/>
      <c r="LZ129" s="228"/>
      <c r="MA129" s="74"/>
      <c r="MB129" s="694"/>
      <c r="MC129" s="698"/>
      <c r="MD129" s="49"/>
      <c r="ME129" s="85"/>
      <c r="MF129" s="173"/>
      <c r="MG129" s="42"/>
      <c r="MH129" s="2"/>
      <c r="MI129" s="84">
        <f t="shared" si="4"/>
        <v>45209</v>
      </c>
      <c r="MJ129" s="78">
        <f t="shared" si="19"/>
        <v>45211</v>
      </c>
      <c r="MK129" s="240"/>
      <c r="ML129" s="80"/>
      <c r="MM129" s="91"/>
      <c r="MN129" s="15"/>
      <c r="MO129" s="15"/>
      <c r="MP129" s="15"/>
      <c r="MQ129" s="15"/>
      <c r="MR129" s="15"/>
      <c r="MS129" s="987"/>
      <c r="MU129" s="1"/>
      <c r="MV129" s="15"/>
      <c r="MW129" s="63" t="s">
        <v>81</v>
      </c>
      <c r="MX129" s="15"/>
      <c r="MY129" s="218"/>
      <c r="MZ129" s="43"/>
      <c r="NA129" s="177" t="s">
        <v>112</v>
      </c>
      <c r="NB129" s="45" t="s">
        <v>96</v>
      </c>
      <c r="NC129" s="6"/>
      <c r="ND129" s="6"/>
      <c r="NE129" s="228"/>
      <c r="NF129" s="74"/>
      <c r="NG129" s="694"/>
      <c r="NH129" s="698"/>
      <c r="NI129" s="49"/>
      <c r="NJ129" s="85"/>
      <c r="NK129" s="173"/>
      <c r="NL129" s="42"/>
      <c r="NM129" s="2"/>
      <c r="NN129" s="84">
        <f t="shared" si="5"/>
        <v>44525</v>
      </c>
      <c r="NO129" s="78">
        <f t="shared" si="20"/>
        <v>44527</v>
      </c>
      <c r="NP129" s="240"/>
      <c r="NQ129" s="80"/>
      <c r="NR129" s="91"/>
      <c r="NS129" s="15"/>
      <c r="NT129" s="15"/>
      <c r="NU129" s="15"/>
      <c r="NV129" s="15"/>
      <c r="NW129" s="15"/>
    </row>
    <row r="130" spans="2:387" ht="15.75" customHeight="1">
      <c r="B130" s="88" t="s">
        <v>82</v>
      </c>
      <c r="C130" s="15"/>
      <c r="D130" s="216"/>
      <c r="E130" s="43"/>
      <c r="F130" s="177"/>
      <c r="G130" s="45" t="s">
        <v>100</v>
      </c>
      <c r="H130" s="46" t="s">
        <v>81</v>
      </c>
      <c r="I130" s="6" t="s">
        <v>1</v>
      </c>
      <c r="J130" s="44">
        <v>2</v>
      </c>
      <c r="K130" s="74"/>
      <c r="L130" s="694"/>
      <c r="M130" s="698"/>
      <c r="N130" s="49">
        <v>9</v>
      </c>
      <c r="O130" s="181">
        <v>34</v>
      </c>
      <c r="P130" s="2">
        <v>1</v>
      </c>
      <c r="Q130" s="42"/>
      <c r="R130" s="2"/>
      <c r="S130" s="84">
        <f>T129+1</f>
        <v>43619</v>
      </c>
      <c r="T130" s="78">
        <f>S130+2</f>
        <v>43621</v>
      </c>
      <c r="U130" s="206">
        <v>1</v>
      </c>
      <c r="V130" s="80"/>
      <c r="W130" s="91"/>
      <c r="X130" s="15"/>
      <c r="Y130" s="15"/>
      <c r="Z130" s="15"/>
      <c r="AA130" s="15"/>
      <c r="AB130" s="15"/>
      <c r="AC130" s="15"/>
      <c r="AD130" s="15"/>
      <c r="AE130" s="15"/>
      <c r="BH130" s="88" t="s">
        <v>82</v>
      </c>
      <c r="BI130" s="15"/>
      <c r="BJ130" s="42"/>
      <c r="BK130" s="44"/>
      <c r="BL130" s="177"/>
      <c r="BM130" s="45" t="s">
        <v>100</v>
      </c>
      <c r="BN130" s="63" t="s">
        <v>81</v>
      </c>
      <c r="BO130" s="223" t="s">
        <v>11</v>
      </c>
      <c r="BP130" s="44">
        <v>17</v>
      </c>
      <c r="BQ130" s="203"/>
      <c r="BR130" s="217">
        <v>10</v>
      </c>
      <c r="BS130" s="49">
        <v>5</v>
      </c>
      <c r="BT130" s="85">
        <v>6</v>
      </c>
      <c r="BU130" s="45">
        <v>6</v>
      </c>
      <c r="BV130" s="76"/>
      <c r="BW130" s="83"/>
      <c r="BX130" s="2"/>
      <c r="BY130" s="84">
        <f>BY129+3</f>
        <v>43713</v>
      </c>
      <c r="BZ130" s="78">
        <f>BY130+2</f>
        <v>43715</v>
      </c>
      <c r="CA130" s="79">
        <v>1</v>
      </c>
      <c r="CB130" s="80"/>
      <c r="CC130" s="1"/>
      <c r="CD130" s="1"/>
      <c r="CE130" s="1"/>
      <c r="CF130" s="1"/>
      <c r="CG130" s="1"/>
      <c r="CH130" s="1"/>
      <c r="CI130" s="15"/>
      <c r="CJ130" s="1"/>
      <c r="CK130" s="88" t="s">
        <v>82</v>
      </c>
      <c r="CL130" s="15"/>
      <c r="CM130" s="42"/>
      <c r="CN130" s="44"/>
      <c r="CO130" s="177"/>
      <c r="CP130" s="45" t="s">
        <v>100</v>
      </c>
      <c r="CQ130" s="63" t="s">
        <v>81</v>
      </c>
      <c r="CR130" s="6" t="s">
        <v>19</v>
      </c>
      <c r="CS130" s="44">
        <v>17</v>
      </c>
      <c r="CT130" s="74"/>
      <c r="CU130" s="75">
        <v>10</v>
      </c>
      <c r="CV130" s="49">
        <v>3</v>
      </c>
      <c r="CW130" s="85">
        <v>6</v>
      </c>
      <c r="CX130" s="173">
        <v>6</v>
      </c>
      <c r="CY130" s="203"/>
      <c r="CZ130" s="83"/>
      <c r="DA130" s="2"/>
      <c r="DB130" s="84">
        <f>DB129+3</f>
        <v>43806</v>
      </c>
      <c r="DC130" s="78">
        <f>DB130+2</f>
        <v>43808</v>
      </c>
      <c r="DD130" s="79">
        <v>1</v>
      </c>
      <c r="DE130" s="80"/>
      <c r="DF130" s="1"/>
      <c r="DG130" s="1"/>
      <c r="DH130" s="1"/>
      <c r="DI130" s="1"/>
      <c r="DJ130" s="1"/>
      <c r="DK130" s="1"/>
      <c r="DL130" s="1"/>
      <c r="DM130" s="1"/>
      <c r="DN130" s="88" t="s">
        <v>82</v>
      </c>
      <c r="DO130" s="15"/>
      <c r="DP130" s="216"/>
      <c r="DQ130" s="43"/>
      <c r="DR130" s="177"/>
      <c r="DS130" s="45" t="s">
        <v>100</v>
      </c>
      <c r="DT130" s="88" t="s">
        <v>82</v>
      </c>
      <c r="DU130" s="6" t="s">
        <v>25</v>
      </c>
      <c r="DV130" s="228">
        <v>16</v>
      </c>
      <c r="DW130" s="74"/>
      <c r="DX130" s="217">
        <v>8</v>
      </c>
      <c r="DY130" s="49">
        <v>5</v>
      </c>
      <c r="DZ130" s="85"/>
      <c r="EA130" s="173"/>
      <c r="EB130" s="89" t="s">
        <v>102</v>
      </c>
      <c r="EC130" s="83"/>
      <c r="ED130" s="2"/>
      <c r="EE130" s="84">
        <f>EF129+1</f>
        <v>43902</v>
      </c>
      <c r="EF130" s="78">
        <v>43903</v>
      </c>
      <c r="EG130" s="206"/>
      <c r="EH130" s="207">
        <v>1</v>
      </c>
      <c r="EI130" s="15"/>
      <c r="EJ130" s="15"/>
      <c r="EK130" s="15"/>
      <c r="EL130" s="15"/>
      <c r="EM130" s="15"/>
      <c r="EN130" s="1"/>
      <c r="EO130" s="1"/>
      <c r="EP130" s="1"/>
      <c r="EQ130" s="88" t="s">
        <v>82</v>
      </c>
      <c r="ER130" s="15"/>
      <c r="ES130" s="216"/>
      <c r="ET130" s="43"/>
      <c r="EU130" s="177"/>
      <c r="EV130" s="45" t="s">
        <v>100</v>
      </c>
      <c r="EW130" s="63" t="s">
        <v>81</v>
      </c>
      <c r="EX130" s="6" t="s">
        <v>10</v>
      </c>
      <c r="EY130" s="228">
        <v>27</v>
      </c>
      <c r="EZ130" s="74">
        <v>31</v>
      </c>
      <c r="FA130" s="75">
        <v>9</v>
      </c>
      <c r="FB130" s="49">
        <v>7</v>
      </c>
      <c r="FC130" s="85">
        <v>6</v>
      </c>
      <c r="FD130" s="173"/>
      <c r="FE130" s="203"/>
      <c r="FF130" s="83"/>
      <c r="FG130" s="2"/>
      <c r="FH130" s="84">
        <f>FI129+1</f>
        <v>43966</v>
      </c>
      <c r="FI130" s="78">
        <f>FH130+2</f>
        <v>43968</v>
      </c>
      <c r="FJ130" s="206">
        <v>1</v>
      </c>
      <c r="FK130" s="207"/>
      <c r="FL130" s="15"/>
      <c r="FM130" s="15"/>
      <c r="FN130" s="15"/>
      <c r="FO130" s="15"/>
      <c r="FP130" s="15"/>
      <c r="FQ130" s="1"/>
      <c r="FR130" s="1"/>
      <c r="FS130" s="1"/>
      <c r="FT130" s="15"/>
      <c r="FU130" s="15"/>
      <c r="FV130" s="15"/>
      <c r="FW130" s="216"/>
      <c r="FX130" s="43"/>
      <c r="FY130" s="177"/>
      <c r="FZ130" s="45" t="s">
        <v>100</v>
      </c>
      <c r="GA130" s="117"/>
      <c r="GB130" s="118" t="s">
        <v>40</v>
      </c>
      <c r="GC130" s="119"/>
      <c r="GD130" s="120"/>
      <c r="GE130" s="121"/>
      <c r="GF130" s="122"/>
      <c r="GG130" s="123"/>
      <c r="GH130" s="124"/>
      <c r="GI130" s="120"/>
      <c r="GJ130" s="124"/>
      <c r="GK130" s="2"/>
      <c r="GL130" s="125"/>
      <c r="GM130" s="126"/>
      <c r="GN130" s="1115"/>
      <c r="GO130" s="126"/>
      <c r="GP130" s="15"/>
      <c r="GQ130" s="15"/>
      <c r="GR130" s="15"/>
      <c r="GS130" s="15"/>
      <c r="GT130" s="15"/>
      <c r="GU130" s="1"/>
      <c r="GV130" s="1"/>
      <c r="GW130" s="15"/>
      <c r="GX130" s="15"/>
      <c r="GY130" s="88" t="s">
        <v>82</v>
      </c>
      <c r="GZ130" s="15"/>
      <c r="HA130" s="218"/>
      <c r="HB130" s="43"/>
      <c r="HC130" s="177"/>
      <c r="HD130" s="45" t="s">
        <v>100</v>
      </c>
      <c r="HE130" s="63" t="s">
        <v>81</v>
      </c>
      <c r="HF130" s="6" t="s">
        <v>30</v>
      </c>
      <c r="HG130" s="228">
        <v>12</v>
      </c>
      <c r="HH130" s="74"/>
      <c r="HI130" s="73">
        <v>95</v>
      </c>
      <c r="HJ130" s="49">
        <v>6</v>
      </c>
      <c r="HK130" s="85" t="s">
        <v>122</v>
      </c>
      <c r="HL130" s="241">
        <v>2</v>
      </c>
      <c r="HM130" s="42"/>
      <c r="HN130" s="2"/>
      <c r="HO130" s="84">
        <f>HP129+1</f>
        <v>44166</v>
      </c>
      <c r="HP130" s="78">
        <v>44167</v>
      </c>
      <c r="HQ130" s="79">
        <v>1</v>
      </c>
      <c r="HR130" s="80"/>
      <c r="HS130" s="91">
        <v>1</v>
      </c>
      <c r="HT130" s="15"/>
      <c r="HU130" s="15"/>
      <c r="HV130" s="15"/>
      <c r="HW130" s="15"/>
      <c r="HX130" s="15"/>
      <c r="HY130" s="1"/>
      <c r="HZ130" s="1"/>
      <c r="IA130" s="1"/>
      <c r="IB130" s="15"/>
      <c r="IC130" s="88" t="s">
        <v>82</v>
      </c>
      <c r="ID130" s="15"/>
      <c r="IE130" s="216"/>
      <c r="IF130" s="43"/>
      <c r="IG130" s="177"/>
      <c r="IH130" s="45" t="s">
        <v>100</v>
      </c>
      <c r="II130" s="63" t="s">
        <v>81</v>
      </c>
      <c r="IJ130" s="6" t="s">
        <v>12</v>
      </c>
      <c r="IK130" s="228">
        <v>15</v>
      </c>
      <c r="IL130" s="74"/>
      <c r="IM130" s="694">
        <v>270</v>
      </c>
      <c r="IN130" s="704"/>
      <c r="IO130" s="49">
        <v>9</v>
      </c>
      <c r="IP130" s="85">
        <v>16</v>
      </c>
      <c r="IQ130" s="173"/>
      <c r="IR130" s="42"/>
      <c r="IS130" s="2"/>
      <c r="IT130" s="84">
        <f t="shared" si="1"/>
        <v>44499</v>
      </c>
      <c r="IU130" s="78">
        <f t="shared" si="22"/>
        <v>44501</v>
      </c>
      <c r="IV130" s="206">
        <v>1</v>
      </c>
      <c r="IW130" s="743"/>
      <c r="IX130" s="91"/>
      <c r="IY130" s="15"/>
      <c r="IZ130" s="15"/>
      <c r="JA130" s="15"/>
      <c r="JB130" s="15"/>
      <c r="JC130" s="15"/>
      <c r="JD130" s="1"/>
      <c r="JE130" s="1"/>
      <c r="JF130" s="1"/>
      <c r="JG130" s="15"/>
      <c r="JH130" s="88" t="s">
        <v>82</v>
      </c>
      <c r="JI130" s="15"/>
      <c r="JJ130" s="216"/>
      <c r="JK130" s="43"/>
      <c r="JL130" s="177"/>
      <c r="JM130" s="45" t="s">
        <v>100</v>
      </c>
      <c r="JN130" s="706"/>
      <c r="JO130" s="118" t="s">
        <v>40</v>
      </c>
      <c r="JP130" s="707"/>
      <c r="JQ130" s="708"/>
      <c r="JR130" s="709"/>
      <c r="JS130" s="710"/>
      <c r="JT130" s="711"/>
      <c r="JU130" s="712"/>
      <c r="JV130" s="713"/>
      <c r="JW130" s="125"/>
      <c r="JX130" s="124"/>
      <c r="JY130" s="125"/>
      <c r="JZ130" s="125"/>
      <c r="KA130" s="186"/>
      <c r="KB130" s="741"/>
      <c r="KC130" s="91"/>
      <c r="KD130" s="15"/>
      <c r="KE130" s="15"/>
      <c r="KF130" s="15"/>
      <c r="KG130" s="15"/>
      <c r="KH130" s="15"/>
      <c r="KK130" s="1"/>
      <c r="KL130" s="15"/>
      <c r="KM130" s="88" t="s">
        <v>82</v>
      </c>
      <c r="KN130" s="15"/>
      <c r="KO130" s="216"/>
      <c r="KP130" s="43"/>
      <c r="KQ130" s="177"/>
      <c r="KR130" s="45" t="s">
        <v>100</v>
      </c>
      <c r="KS130" s="88" t="s">
        <v>82</v>
      </c>
      <c r="KT130" s="6" t="s">
        <v>8</v>
      </c>
      <c r="KU130" s="228">
        <v>10</v>
      </c>
      <c r="KV130" s="74"/>
      <c r="KW130" s="694"/>
      <c r="KX130" s="698"/>
      <c r="KY130" s="49">
        <v>2</v>
      </c>
      <c r="KZ130" s="85">
        <v>6</v>
      </c>
      <c r="LA130" s="173"/>
      <c r="LB130" s="244" t="s">
        <v>351</v>
      </c>
      <c r="LC130" s="2"/>
      <c r="LD130" s="84">
        <f t="shared" si="3"/>
        <v>45030</v>
      </c>
      <c r="LE130" s="78">
        <v>45031</v>
      </c>
      <c r="LF130" s="240"/>
      <c r="LG130" s="80">
        <v>1</v>
      </c>
      <c r="LH130" s="91"/>
      <c r="LI130" s="15"/>
      <c r="LJ130" s="15"/>
      <c r="LK130" s="15"/>
      <c r="LL130" s="15"/>
      <c r="LM130" s="15"/>
      <c r="LP130" s="1"/>
      <c r="LQ130" s="15"/>
      <c r="LR130" s="88" t="s">
        <v>82</v>
      </c>
      <c r="LS130" s="15"/>
      <c r="LT130" s="218"/>
      <c r="LU130" s="43"/>
      <c r="LV130" s="177"/>
      <c r="LW130" s="45" t="s">
        <v>100</v>
      </c>
      <c r="LX130" s="6"/>
      <c r="LY130" s="6"/>
      <c r="LZ130" s="228"/>
      <c r="MA130" s="74"/>
      <c r="MB130" s="694"/>
      <c r="MC130" s="698"/>
      <c r="MD130" s="49"/>
      <c r="ME130" s="85"/>
      <c r="MF130" s="173"/>
      <c r="MG130" s="42"/>
      <c r="MH130" s="2"/>
      <c r="MI130" s="84">
        <f t="shared" si="4"/>
        <v>45212</v>
      </c>
      <c r="MJ130" s="78">
        <f t="shared" si="19"/>
        <v>45214</v>
      </c>
      <c r="MK130" s="240"/>
      <c r="ML130" s="80"/>
      <c r="MM130" s="91"/>
      <c r="MN130" s="15"/>
      <c r="MO130" s="15"/>
      <c r="MP130" s="15"/>
      <c r="MQ130" s="15"/>
      <c r="MR130" s="15"/>
      <c r="MS130" s="987"/>
      <c r="MU130" s="1"/>
      <c r="MV130" s="15"/>
      <c r="MW130" s="88" t="s">
        <v>82</v>
      </c>
      <c r="MX130" s="15"/>
      <c r="MY130" s="218"/>
      <c r="MZ130" s="43"/>
      <c r="NA130" s="177"/>
      <c r="NB130" s="45" t="s">
        <v>100</v>
      </c>
      <c r="NC130" s="6"/>
      <c r="ND130" s="6"/>
      <c r="NE130" s="228"/>
      <c r="NF130" s="74"/>
      <c r="NG130" s="694"/>
      <c r="NH130" s="698"/>
      <c r="NI130" s="49"/>
      <c r="NJ130" s="85"/>
      <c r="NK130" s="173"/>
      <c r="NL130" s="42"/>
      <c r="NM130" s="2"/>
      <c r="NN130" s="84">
        <f t="shared" si="5"/>
        <v>44528</v>
      </c>
      <c r="NO130" s="78">
        <f t="shared" si="20"/>
        <v>44530</v>
      </c>
      <c r="NP130" s="240"/>
      <c r="NQ130" s="80"/>
      <c r="NR130" s="91"/>
      <c r="NS130" s="15"/>
      <c r="NT130" s="15"/>
      <c r="NU130" s="15"/>
      <c r="NV130" s="15"/>
      <c r="NW130" s="15"/>
    </row>
    <row r="131" spans="2:387" ht="15.75" customHeight="1">
      <c r="B131" s="660" t="s">
        <v>81</v>
      </c>
      <c r="C131" s="15"/>
      <c r="D131" s="216"/>
      <c r="E131" s="43"/>
      <c r="F131" s="177"/>
      <c r="G131" s="45" t="s">
        <v>91</v>
      </c>
      <c r="H131" s="46" t="s">
        <v>81</v>
      </c>
      <c r="I131" s="6" t="s">
        <v>9</v>
      </c>
      <c r="J131" s="44">
        <v>10</v>
      </c>
      <c r="K131" s="74"/>
      <c r="L131" s="694"/>
      <c r="M131" s="698"/>
      <c r="N131" s="49">
        <v>9</v>
      </c>
      <c r="O131" s="76">
        <v>12</v>
      </c>
      <c r="P131" s="2"/>
      <c r="Q131" s="42"/>
      <c r="R131" s="2"/>
      <c r="S131" s="84">
        <f>T130+1</f>
        <v>43622</v>
      </c>
      <c r="T131" s="78">
        <f>S131+2</f>
        <v>43624</v>
      </c>
      <c r="U131" s="206">
        <v>1</v>
      </c>
      <c r="V131" s="80"/>
      <c r="W131" s="91"/>
      <c r="X131" s="15"/>
      <c r="Y131" s="15"/>
      <c r="Z131" s="15"/>
      <c r="AA131" s="15"/>
      <c r="AB131" s="15"/>
      <c r="AC131" s="15"/>
      <c r="AD131" s="15"/>
      <c r="AE131" s="15"/>
      <c r="BH131" s="7" t="s">
        <v>81</v>
      </c>
      <c r="BI131" s="15"/>
      <c r="BJ131" s="42"/>
      <c r="BK131" s="44"/>
      <c r="BL131" s="177"/>
      <c r="BM131" s="45" t="s">
        <v>91</v>
      </c>
      <c r="BN131" s="63" t="s">
        <v>81</v>
      </c>
      <c r="BO131" s="223" t="s">
        <v>13</v>
      </c>
      <c r="BP131" s="44">
        <v>8</v>
      </c>
      <c r="BQ131" s="203"/>
      <c r="BR131" s="217">
        <v>5</v>
      </c>
      <c r="BS131" s="49">
        <v>9</v>
      </c>
      <c r="BT131" s="85">
        <v>22</v>
      </c>
      <c r="BU131" s="45">
        <v>12</v>
      </c>
      <c r="BV131" s="76"/>
      <c r="BW131" s="83"/>
      <c r="BX131" s="2"/>
      <c r="BY131" s="84">
        <f>BY130+3</f>
        <v>43716</v>
      </c>
      <c r="BZ131" s="78">
        <f>BY131+2</f>
        <v>43718</v>
      </c>
      <c r="CA131" s="79">
        <v>1</v>
      </c>
      <c r="CB131" s="80"/>
      <c r="CC131" s="1"/>
      <c r="CD131" s="1"/>
      <c r="CE131" s="1"/>
      <c r="CF131" s="1"/>
      <c r="CG131" s="1"/>
      <c r="CH131" s="1"/>
      <c r="CI131" s="15"/>
      <c r="CJ131" s="1"/>
      <c r="CK131" s="7" t="s">
        <v>81</v>
      </c>
      <c r="CL131" s="15"/>
      <c r="CM131" s="42"/>
      <c r="CN131" s="44"/>
      <c r="CO131" s="177"/>
      <c r="CP131" s="45" t="s">
        <v>91</v>
      </c>
      <c r="CQ131" s="88" t="s">
        <v>82</v>
      </c>
      <c r="CR131" s="1005" t="s">
        <v>4</v>
      </c>
      <c r="CS131" s="1006">
        <v>9</v>
      </c>
      <c r="CT131" s="1125"/>
      <c r="CU131" s="1126">
        <v>7</v>
      </c>
      <c r="CV131" s="1127">
        <v>4</v>
      </c>
      <c r="CW131" s="1128"/>
      <c r="CX131" s="1161"/>
      <c r="CY131" s="1162" t="s">
        <v>102</v>
      </c>
      <c r="CZ131" s="1142"/>
      <c r="DA131" s="1135"/>
      <c r="DB131" s="1132">
        <f>DB130+3</f>
        <v>43809</v>
      </c>
      <c r="DC131" s="1133">
        <v>43810</v>
      </c>
      <c r="DD131" s="206"/>
      <c r="DE131" s="1163">
        <v>1</v>
      </c>
      <c r="DF131" s="15"/>
      <c r="DG131" s="15"/>
      <c r="DH131" s="15"/>
      <c r="DI131" s="15"/>
      <c r="DJ131" s="15"/>
      <c r="DK131" s="1"/>
      <c r="DL131" s="1"/>
      <c r="DM131" s="1"/>
      <c r="DN131" s="7" t="s">
        <v>81</v>
      </c>
      <c r="DO131" s="15"/>
      <c r="DP131" s="216"/>
      <c r="DQ131" s="43"/>
      <c r="DR131" s="177"/>
      <c r="DS131" s="45" t="s">
        <v>91</v>
      </c>
      <c r="DT131" s="117"/>
      <c r="DU131" s="118" t="s">
        <v>40</v>
      </c>
      <c r="DV131" s="119"/>
      <c r="DW131" s="120"/>
      <c r="DX131" s="121"/>
      <c r="DY131" s="122"/>
      <c r="DZ131" s="123"/>
      <c r="EA131" s="124"/>
      <c r="EB131" s="120"/>
      <c r="EC131" s="124"/>
      <c r="ED131" s="2"/>
      <c r="EE131" s="125"/>
      <c r="EF131" s="126"/>
      <c r="EG131" s="1115"/>
      <c r="EH131" s="126"/>
      <c r="EI131" s="15"/>
      <c r="EJ131" s="15"/>
      <c r="EK131" s="15"/>
      <c r="EL131" s="15"/>
      <c r="EM131" s="15"/>
      <c r="EN131" s="1"/>
      <c r="EO131" s="1"/>
      <c r="EP131" s="1"/>
      <c r="EQ131" s="7" t="s">
        <v>81</v>
      </c>
      <c r="ER131" s="15"/>
      <c r="ES131" s="216"/>
      <c r="ET131" s="43"/>
      <c r="EU131" s="177"/>
      <c r="EV131" s="45" t="s">
        <v>91</v>
      </c>
      <c r="EW131" s="63" t="s">
        <v>81</v>
      </c>
      <c r="EX131" s="6" t="s">
        <v>2</v>
      </c>
      <c r="EY131" s="228">
        <v>3</v>
      </c>
      <c r="EZ131" s="74"/>
      <c r="FA131" s="75">
        <v>9</v>
      </c>
      <c r="FB131" s="49">
        <v>10</v>
      </c>
      <c r="FC131" s="85">
        <v>7</v>
      </c>
      <c r="FD131" s="173">
        <v>1</v>
      </c>
      <c r="FE131" s="203"/>
      <c r="FF131" s="83"/>
      <c r="FG131" s="2"/>
      <c r="FH131" s="84">
        <f>FI130+1</f>
        <v>43969</v>
      </c>
      <c r="FI131" s="78">
        <f>FH131+2</f>
        <v>43971</v>
      </c>
      <c r="FJ131" s="206">
        <v>1</v>
      </c>
      <c r="FK131" s="207"/>
      <c r="FL131" s="15"/>
      <c r="FM131" s="15"/>
      <c r="FN131" s="15"/>
      <c r="FO131" s="15"/>
      <c r="FP131" s="15"/>
      <c r="FQ131" s="1"/>
      <c r="FR131" s="1"/>
      <c r="FS131" s="1"/>
      <c r="FT131" s="15"/>
      <c r="FU131" s="15"/>
      <c r="FV131" s="15"/>
      <c r="FW131" s="216"/>
      <c r="FX131" s="43"/>
      <c r="FY131" s="177"/>
      <c r="FZ131" s="45" t="s">
        <v>91</v>
      </c>
      <c r="GA131" s="117"/>
      <c r="GB131" s="118" t="s">
        <v>40</v>
      </c>
      <c r="GC131" s="119"/>
      <c r="GD131" s="120"/>
      <c r="GE131" s="121"/>
      <c r="GF131" s="122"/>
      <c r="GG131" s="123"/>
      <c r="GH131" s="124"/>
      <c r="GI131" s="120"/>
      <c r="GJ131" s="124"/>
      <c r="GK131" s="2"/>
      <c r="GL131" s="125"/>
      <c r="GM131" s="126"/>
      <c r="GN131" s="1115"/>
      <c r="GO131" s="126"/>
      <c r="GP131" s="15"/>
      <c r="GQ131" s="15"/>
      <c r="GR131" s="15"/>
      <c r="GS131" s="15"/>
      <c r="GT131" s="15"/>
      <c r="GU131" s="1"/>
      <c r="GV131" s="1"/>
      <c r="GW131" s="15"/>
      <c r="GX131" s="15"/>
      <c r="GY131" s="660" t="s">
        <v>81</v>
      </c>
      <c r="GZ131" s="15"/>
      <c r="HA131" s="218"/>
      <c r="HB131" s="43"/>
      <c r="HC131" s="177"/>
      <c r="HD131" s="45" t="s">
        <v>91</v>
      </c>
      <c r="HE131" s="63" t="s">
        <v>81</v>
      </c>
      <c r="HF131" s="6" t="s">
        <v>12</v>
      </c>
      <c r="HG131" s="228">
        <v>29</v>
      </c>
      <c r="HH131" s="74"/>
      <c r="HI131" s="73"/>
      <c r="HJ131" s="49">
        <v>3</v>
      </c>
      <c r="HK131" s="85">
        <v>91</v>
      </c>
      <c r="HL131" s="173">
        <v>9</v>
      </c>
      <c r="HM131" s="42"/>
      <c r="HN131" s="2"/>
      <c r="HO131" s="84">
        <v>44172</v>
      </c>
      <c r="HP131" s="78">
        <v>44172</v>
      </c>
      <c r="HQ131" s="79">
        <v>1</v>
      </c>
      <c r="HR131" s="80"/>
      <c r="HS131" s="91"/>
      <c r="HT131" s="15"/>
      <c r="HU131" s="15"/>
      <c r="HV131" s="15"/>
      <c r="HW131" s="15"/>
      <c r="HX131" s="15"/>
      <c r="HY131" s="1"/>
      <c r="HZ131" s="1"/>
      <c r="IA131" s="1"/>
      <c r="IB131" s="15"/>
      <c r="IC131" s="660" t="s">
        <v>81</v>
      </c>
      <c r="ID131" s="15"/>
      <c r="IE131" s="216"/>
      <c r="IF131" s="43"/>
      <c r="IG131" s="177"/>
      <c r="IH131" s="45" t="s">
        <v>91</v>
      </c>
      <c r="II131" s="63" t="s">
        <v>81</v>
      </c>
      <c r="IJ131" s="6" t="s">
        <v>14</v>
      </c>
      <c r="IK131" s="228">
        <v>9</v>
      </c>
      <c r="IL131" s="74"/>
      <c r="IM131" s="694">
        <v>111</v>
      </c>
      <c r="IN131" s="704">
        <v>162</v>
      </c>
      <c r="IO131" s="49">
        <v>9</v>
      </c>
      <c r="IP131" s="85">
        <v>9</v>
      </c>
      <c r="IQ131" s="173"/>
      <c r="IR131" s="42"/>
      <c r="IS131" s="2"/>
      <c r="IT131" s="84">
        <f t="shared" si="1"/>
        <v>44502</v>
      </c>
      <c r="IU131" s="78">
        <f t="shared" si="22"/>
        <v>44504</v>
      </c>
      <c r="IV131" s="206">
        <v>1</v>
      </c>
      <c r="IW131" s="743"/>
      <c r="IX131" s="91"/>
      <c r="IY131" s="15"/>
      <c r="IZ131" s="15"/>
      <c r="JA131" s="15"/>
      <c r="JB131" s="15"/>
      <c r="JC131" s="15"/>
      <c r="JD131" s="1"/>
      <c r="JE131" s="1"/>
      <c r="JF131" s="1"/>
      <c r="JG131" s="15"/>
      <c r="JH131" s="660" t="s">
        <v>81</v>
      </c>
      <c r="JI131" s="15"/>
      <c r="JJ131" s="216"/>
      <c r="JK131" s="43"/>
      <c r="JL131" s="177"/>
      <c r="JM131" s="45" t="s">
        <v>91</v>
      </c>
      <c r="JN131" s="706"/>
      <c r="JO131" s="118" t="s">
        <v>40</v>
      </c>
      <c r="JP131" s="707"/>
      <c r="JQ131" s="708"/>
      <c r="JR131" s="709"/>
      <c r="JS131" s="710"/>
      <c r="JT131" s="711"/>
      <c r="JU131" s="712"/>
      <c r="JV131" s="713"/>
      <c r="JW131" s="125"/>
      <c r="JX131" s="124"/>
      <c r="JY131" s="125"/>
      <c r="JZ131" s="125"/>
      <c r="KA131" s="186"/>
      <c r="KB131" s="741"/>
      <c r="KC131" s="91"/>
      <c r="KD131" s="15"/>
      <c r="KE131" s="15"/>
      <c r="KF131" s="15"/>
      <c r="KG131" s="15"/>
      <c r="KH131" s="15"/>
      <c r="KK131" s="1"/>
      <c r="KL131" s="15"/>
      <c r="KM131" s="660" t="s">
        <v>81</v>
      </c>
      <c r="KN131" s="15"/>
      <c r="KO131" s="216"/>
      <c r="KP131" s="43"/>
      <c r="KQ131" s="177"/>
      <c r="KR131" s="45" t="s">
        <v>91</v>
      </c>
      <c r="KS131" s="706"/>
      <c r="KT131" s="118" t="s">
        <v>40</v>
      </c>
      <c r="KU131" s="707"/>
      <c r="KV131" s="708"/>
      <c r="KW131" s="709"/>
      <c r="KX131" s="710"/>
      <c r="KY131" s="711"/>
      <c r="KZ131" s="712"/>
      <c r="LA131" s="713"/>
      <c r="LB131" s="125"/>
      <c r="LC131" s="124"/>
      <c r="LD131" s="125"/>
      <c r="LE131" s="125"/>
      <c r="LF131" s="186"/>
      <c r="LG131" s="741"/>
      <c r="LH131" s="91"/>
      <c r="LI131" s="15"/>
      <c r="LJ131" s="15"/>
      <c r="LK131" s="15"/>
      <c r="LL131" s="15"/>
      <c r="LM131" s="15"/>
      <c r="LP131" s="1"/>
      <c r="LQ131" s="15"/>
      <c r="LR131" s="660" t="s">
        <v>81</v>
      </c>
      <c r="LS131" s="15"/>
      <c r="LT131" s="218"/>
      <c r="LU131" s="43"/>
      <c r="LV131" s="177"/>
      <c r="LW131" s="45" t="s">
        <v>91</v>
      </c>
      <c r="LX131" s="6"/>
      <c r="LY131" s="6"/>
      <c r="LZ131" s="228"/>
      <c r="MA131" s="74"/>
      <c r="MB131" s="694"/>
      <c r="MC131" s="698"/>
      <c r="MD131" s="49"/>
      <c r="ME131" s="85"/>
      <c r="MF131" s="173"/>
      <c r="MG131" s="42"/>
      <c r="MH131" s="2"/>
      <c r="MI131" s="84">
        <f t="shared" si="4"/>
        <v>45215</v>
      </c>
      <c r="MJ131" s="78">
        <f t="shared" si="19"/>
        <v>45217</v>
      </c>
      <c r="MK131" s="240"/>
      <c r="ML131" s="80"/>
      <c r="MM131" s="91"/>
      <c r="MN131" s="15"/>
      <c r="MO131" s="15"/>
      <c r="MP131" s="15"/>
      <c r="MQ131" s="15"/>
      <c r="MR131" s="15"/>
      <c r="MS131" s="987"/>
      <c r="MU131" s="1"/>
      <c r="MV131" s="15"/>
      <c r="MW131" s="660" t="s">
        <v>81</v>
      </c>
      <c r="MX131" s="15"/>
      <c r="MY131" s="218"/>
      <c r="MZ131" s="43"/>
      <c r="NA131" s="177"/>
      <c r="NB131" s="45" t="s">
        <v>91</v>
      </c>
      <c r="NC131" s="6"/>
      <c r="ND131" s="6"/>
      <c r="NE131" s="228"/>
      <c r="NF131" s="74"/>
      <c r="NG131" s="694"/>
      <c r="NH131" s="698"/>
      <c r="NI131" s="49"/>
      <c r="NJ131" s="85"/>
      <c r="NK131" s="173"/>
      <c r="NL131" s="42"/>
      <c r="NM131" s="2"/>
      <c r="NN131" s="84">
        <f t="shared" si="5"/>
        <v>44531</v>
      </c>
      <c r="NO131" s="78">
        <f t="shared" si="20"/>
        <v>44533</v>
      </c>
      <c r="NP131" s="240"/>
      <c r="NQ131" s="80"/>
      <c r="NR131" s="91"/>
      <c r="NS131" s="15"/>
      <c r="NT131" s="15"/>
      <c r="NU131" s="15"/>
      <c r="NV131" s="15"/>
      <c r="NW131" s="15"/>
    </row>
    <row r="132" spans="2:387" ht="15.75" customHeight="1">
      <c r="B132" s="1"/>
      <c r="C132" s="15"/>
      <c r="D132" s="216"/>
      <c r="E132" s="43"/>
      <c r="F132" s="177"/>
      <c r="G132" s="45" t="s">
        <v>99</v>
      </c>
      <c r="H132" s="46" t="s">
        <v>81</v>
      </c>
      <c r="I132" s="6" t="s">
        <v>4</v>
      </c>
      <c r="J132" s="44">
        <v>3</v>
      </c>
      <c r="K132" s="74"/>
      <c r="L132" s="694"/>
      <c r="M132" s="698"/>
      <c r="N132" s="49">
        <v>9</v>
      </c>
      <c r="O132" s="76">
        <v>6</v>
      </c>
      <c r="P132" s="185">
        <v>34</v>
      </c>
      <c r="Q132" s="42"/>
      <c r="R132" s="2"/>
      <c r="S132" s="84">
        <f>T131+1</f>
        <v>43625</v>
      </c>
      <c r="T132" s="78">
        <f>S132+2</f>
        <v>43627</v>
      </c>
      <c r="U132" s="206">
        <v>1</v>
      </c>
      <c r="V132" s="80"/>
      <c r="W132" s="91"/>
      <c r="X132" s="15"/>
      <c r="Y132" s="15"/>
      <c r="Z132" s="15"/>
      <c r="AA132" s="15"/>
      <c r="AB132" s="15"/>
      <c r="AC132" s="15"/>
      <c r="AD132" s="15"/>
      <c r="AE132" s="15"/>
      <c r="BH132" s="1"/>
      <c r="BI132" s="15"/>
      <c r="BJ132" s="42"/>
      <c r="BK132" s="44"/>
      <c r="BL132" s="177"/>
      <c r="BM132" s="45" t="s">
        <v>99</v>
      </c>
      <c r="BN132" s="63" t="s">
        <v>81</v>
      </c>
      <c r="BO132" s="223" t="s">
        <v>16</v>
      </c>
      <c r="BP132" s="44">
        <v>5</v>
      </c>
      <c r="BQ132" s="203"/>
      <c r="BR132" s="217">
        <v>5</v>
      </c>
      <c r="BS132" s="49">
        <v>9</v>
      </c>
      <c r="BT132" s="85">
        <v>12</v>
      </c>
      <c r="BU132" s="45">
        <v>64</v>
      </c>
      <c r="BV132" s="76"/>
      <c r="BW132" s="83"/>
      <c r="BX132" s="2"/>
      <c r="BY132" s="84">
        <f>BY131+3</f>
        <v>43719</v>
      </c>
      <c r="BZ132" s="78">
        <f>BY132+2</f>
        <v>43721</v>
      </c>
      <c r="CA132" s="79">
        <v>1</v>
      </c>
      <c r="CB132" s="80"/>
      <c r="CC132" s="1"/>
      <c r="CD132" s="1"/>
      <c r="CE132" s="1"/>
      <c r="CF132" s="1"/>
      <c r="CG132" s="1"/>
      <c r="CH132" s="1"/>
      <c r="CI132" s="15"/>
      <c r="CJ132" s="1"/>
      <c r="CK132" s="1"/>
      <c r="CL132" s="15"/>
      <c r="CM132" s="42"/>
      <c r="CN132" s="44"/>
      <c r="CO132" s="177"/>
      <c r="CP132" s="45" t="s">
        <v>99</v>
      </c>
      <c r="CQ132" s="118" t="s">
        <v>40</v>
      </c>
      <c r="CR132" s="118" t="s">
        <v>40</v>
      </c>
      <c r="CS132" s="118" t="s">
        <v>40</v>
      </c>
      <c r="CT132" s="118" t="s">
        <v>40</v>
      </c>
      <c r="CU132" s="118" t="s">
        <v>40</v>
      </c>
      <c r="CV132" s="118" t="s">
        <v>40</v>
      </c>
      <c r="CW132" s="118" t="s">
        <v>40</v>
      </c>
      <c r="CX132" s="118" t="s">
        <v>40</v>
      </c>
      <c r="CY132" s="118" t="s">
        <v>40</v>
      </c>
      <c r="CZ132" s="118" t="s">
        <v>40</v>
      </c>
      <c r="DA132" s="118" t="s">
        <v>40</v>
      </c>
      <c r="DB132" s="118" t="s">
        <v>40</v>
      </c>
      <c r="DC132" s="118" t="s">
        <v>40</v>
      </c>
      <c r="DD132" s="1136" t="s">
        <v>40</v>
      </c>
      <c r="DE132" s="1137" t="s">
        <v>40</v>
      </c>
      <c r="DF132" s="15"/>
      <c r="DG132" s="15"/>
      <c r="DH132" s="15"/>
      <c r="DI132" s="15"/>
      <c r="DJ132" s="15"/>
      <c r="DK132" s="1"/>
      <c r="DL132" s="1"/>
      <c r="DM132" s="1"/>
      <c r="DN132" s="1"/>
      <c r="DO132" s="15"/>
      <c r="DP132" s="216"/>
      <c r="DQ132" s="43"/>
      <c r="DR132" s="177"/>
      <c r="DS132" s="45" t="s">
        <v>99</v>
      </c>
      <c r="DT132" s="117"/>
      <c r="DU132" s="118" t="s">
        <v>40</v>
      </c>
      <c r="DV132" s="119"/>
      <c r="DW132" s="120"/>
      <c r="DX132" s="121"/>
      <c r="DY132" s="122"/>
      <c r="DZ132" s="123"/>
      <c r="EA132" s="124"/>
      <c r="EB132" s="120"/>
      <c r="EC132" s="124"/>
      <c r="ED132" s="2"/>
      <c r="EE132" s="125"/>
      <c r="EF132" s="126"/>
      <c r="EG132" s="1115"/>
      <c r="EH132" s="126"/>
      <c r="EI132" s="15"/>
      <c r="EJ132" s="15"/>
      <c r="EK132" s="15"/>
      <c r="EL132" s="15"/>
      <c r="EM132" s="15"/>
      <c r="EN132" s="1"/>
      <c r="EO132" s="1"/>
      <c r="EP132" s="1"/>
      <c r="EQ132" s="1"/>
      <c r="ER132" s="15"/>
      <c r="ES132" s="216"/>
      <c r="ET132" s="43"/>
      <c r="EU132" s="177"/>
      <c r="EV132" s="45" t="s">
        <v>99</v>
      </c>
      <c r="EW132" s="88" t="s">
        <v>82</v>
      </c>
      <c r="EX132" s="6" t="s">
        <v>4</v>
      </c>
      <c r="EY132" s="228">
        <v>2</v>
      </c>
      <c r="EZ132" s="74"/>
      <c r="FA132" s="75">
        <v>8</v>
      </c>
      <c r="FB132" s="49">
        <v>8</v>
      </c>
      <c r="FC132" s="85">
        <v>7</v>
      </c>
      <c r="FD132" s="173"/>
      <c r="FE132" s="244" t="s">
        <v>123</v>
      </c>
      <c r="FF132" s="83"/>
      <c r="FG132" s="2"/>
      <c r="FH132" s="84">
        <f>FI131+1</f>
        <v>43972</v>
      </c>
      <c r="FI132" s="78">
        <f>FH132+2</f>
        <v>43974</v>
      </c>
      <c r="FJ132" s="206"/>
      <c r="FK132" s="207">
        <v>1</v>
      </c>
      <c r="FL132" s="15"/>
      <c r="FM132" s="15"/>
      <c r="FN132" s="15"/>
      <c r="FO132" s="15"/>
      <c r="FP132" s="15"/>
      <c r="FQ132" s="1"/>
      <c r="FR132" s="1"/>
      <c r="FS132" s="1"/>
      <c r="FT132" s="15"/>
      <c r="FU132" s="15"/>
      <c r="FV132" s="15"/>
      <c r="FW132" s="216"/>
      <c r="FX132" s="43"/>
      <c r="FY132" s="177"/>
      <c r="FZ132" s="45" t="s">
        <v>99</v>
      </c>
      <c r="GA132" s="117"/>
      <c r="GB132" s="118" t="s">
        <v>40</v>
      </c>
      <c r="GC132" s="119"/>
      <c r="GD132" s="120"/>
      <c r="GE132" s="121"/>
      <c r="GF132" s="122"/>
      <c r="GG132" s="123"/>
      <c r="GH132" s="124"/>
      <c r="GI132" s="120"/>
      <c r="GJ132" s="124"/>
      <c r="GK132" s="2"/>
      <c r="GL132" s="125"/>
      <c r="GM132" s="126"/>
      <c r="GN132" s="1115"/>
      <c r="GO132" s="126"/>
      <c r="GP132" s="15"/>
      <c r="GQ132" s="15"/>
      <c r="GR132" s="15"/>
      <c r="GS132" s="15"/>
      <c r="GT132" s="15"/>
      <c r="GU132" s="1"/>
      <c r="GV132" s="1"/>
      <c r="GW132" s="15"/>
      <c r="GX132" s="15"/>
      <c r="GY132" s="1"/>
      <c r="GZ132" s="15"/>
      <c r="HA132" s="218"/>
      <c r="HB132" s="43"/>
      <c r="HC132" s="177"/>
      <c r="HD132" s="45" t="s">
        <v>99</v>
      </c>
      <c r="HE132" s="63" t="s">
        <v>81</v>
      </c>
      <c r="HF132" s="6" t="s">
        <v>1</v>
      </c>
      <c r="HG132" s="228">
        <v>9</v>
      </c>
      <c r="HH132" s="74"/>
      <c r="HI132" s="73"/>
      <c r="HJ132" s="49">
        <v>9</v>
      </c>
      <c r="HK132" s="85">
        <v>11</v>
      </c>
      <c r="HL132" s="173">
        <v>1</v>
      </c>
      <c r="HM132" s="42"/>
      <c r="HN132" s="2"/>
      <c r="HO132" s="84">
        <f>HP131+1</f>
        <v>44173</v>
      </c>
      <c r="HP132" s="78">
        <f>HO132+2</f>
        <v>44175</v>
      </c>
      <c r="HQ132" s="79">
        <v>1</v>
      </c>
      <c r="HR132" s="80"/>
      <c r="HS132" s="91"/>
      <c r="HT132" s="15"/>
      <c r="HU132" s="15"/>
      <c r="HV132" s="15"/>
      <c r="HW132" s="15"/>
      <c r="HX132" s="15"/>
      <c r="HY132" s="1"/>
      <c r="HZ132" s="1"/>
      <c r="IA132" s="1"/>
      <c r="IB132" s="15"/>
      <c r="IC132" s="1"/>
      <c r="ID132" s="15"/>
      <c r="IE132" s="216"/>
      <c r="IF132" s="43"/>
      <c r="IG132" s="177"/>
      <c r="IH132" s="45" t="s">
        <v>99</v>
      </c>
      <c r="II132" s="63" t="s">
        <v>81</v>
      </c>
      <c r="IJ132" s="6" t="s">
        <v>1</v>
      </c>
      <c r="IK132" s="228">
        <v>3</v>
      </c>
      <c r="IL132" s="74"/>
      <c r="IM132" s="694"/>
      <c r="IN132" s="704">
        <v>397</v>
      </c>
      <c r="IO132" s="49">
        <v>9</v>
      </c>
      <c r="IP132" s="85">
        <v>6</v>
      </c>
      <c r="IQ132" s="173"/>
      <c r="IR132" s="42"/>
      <c r="IS132" s="2"/>
      <c r="IT132" s="84">
        <f t="shared" si="1"/>
        <v>44505</v>
      </c>
      <c r="IU132" s="78">
        <f t="shared" si="22"/>
        <v>44507</v>
      </c>
      <c r="IV132" s="206">
        <v>1</v>
      </c>
      <c r="IW132" s="743"/>
      <c r="IX132" s="91"/>
      <c r="IY132" s="15"/>
      <c r="IZ132" s="15"/>
      <c r="JA132" s="15"/>
      <c r="JB132" s="15"/>
      <c r="JC132" s="15"/>
      <c r="JD132" s="1"/>
      <c r="JE132" s="1"/>
      <c r="JF132" s="1"/>
      <c r="JG132" s="15"/>
      <c r="JH132" s="1"/>
      <c r="JI132" s="15"/>
      <c r="JJ132" s="216"/>
      <c r="JK132" s="43"/>
      <c r="JL132" s="177"/>
      <c r="JM132" s="45" t="s">
        <v>99</v>
      </c>
      <c r="JN132" s="706"/>
      <c r="JO132" s="118" t="s">
        <v>40</v>
      </c>
      <c r="JP132" s="707"/>
      <c r="JQ132" s="708"/>
      <c r="JR132" s="709"/>
      <c r="JS132" s="710"/>
      <c r="JT132" s="711"/>
      <c r="JU132" s="712"/>
      <c r="JV132" s="713"/>
      <c r="JW132" s="125"/>
      <c r="JX132" s="124"/>
      <c r="JY132" s="125"/>
      <c r="JZ132" s="125"/>
      <c r="KA132" s="186"/>
      <c r="KB132" s="741"/>
      <c r="KC132" s="91"/>
      <c r="KD132" s="15"/>
      <c r="KE132" s="15"/>
      <c r="KF132" s="15"/>
      <c r="KG132" s="15"/>
      <c r="KH132" s="15"/>
      <c r="KK132" s="1"/>
      <c r="KL132" s="15"/>
      <c r="KM132" s="1"/>
      <c r="KN132" s="15"/>
      <c r="KO132" s="216"/>
      <c r="KP132" s="43"/>
      <c r="KQ132" s="177"/>
      <c r="KR132" s="45" t="s">
        <v>99</v>
      </c>
      <c r="KS132" s="706"/>
      <c r="KT132" s="118" t="s">
        <v>40</v>
      </c>
      <c r="KU132" s="707"/>
      <c r="KV132" s="708"/>
      <c r="KW132" s="709"/>
      <c r="KX132" s="710"/>
      <c r="KY132" s="711"/>
      <c r="KZ132" s="712"/>
      <c r="LA132" s="713"/>
      <c r="LB132" s="125"/>
      <c r="LC132" s="124"/>
      <c r="LD132" s="125"/>
      <c r="LE132" s="125"/>
      <c r="LF132" s="186"/>
      <c r="LG132" s="741"/>
      <c r="LH132" s="91"/>
      <c r="LI132" s="15"/>
      <c r="LJ132" s="15"/>
      <c r="LK132" s="15"/>
      <c r="LL132" s="15"/>
      <c r="LM132" s="15"/>
      <c r="LP132" s="1"/>
      <c r="LQ132" s="15"/>
      <c r="LR132" s="1"/>
      <c r="LS132" s="15"/>
      <c r="LT132" s="218"/>
      <c r="LU132" s="43"/>
      <c r="LV132" s="177"/>
      <c r="LW132" s="45" t="s">
        <v>99</v>
      </c>
      <c r="LX132" s="6"/>
      <c r="LY132" s="6"/>
      <c r="LZ132" s="228"/>
      <c r="MA132" s="74"/>
      <c r="MB132" s="694"/>
      <c r="MC132" s="698"/>
      <c r="MD132" s="49"/>
      <c r="ME132" s="85"/>
      <c r="MF132" s="173"/>
      <c r="MG132" s="42"/>
      <c r="MH132" s="2"/>
      <c r="MI132" s="84">
        <f t="shared" si="4"/>
        <v>45218</v>
      </c>
      <c r="MJ132" s="78">
        <f t="shared" si="19"/>
        <v>45220</v>
      </c>
      <c r="MK132" s="240"/>
      <c r="ML132" s="80"/>
      <c r="MM132" s="91"/>
      <c r="MN132" s="15"/>
      <c r="MO132" s="15"/>
      <c r="MP132" s="15"/>
      <c r="MQ132" s="15"/>
      <c r="MR132" s="15"/>
      <c r="MS132" s="987"/>
      <c r="MU132" s="1"/>
      <c r="MV132" s="15"/>
      <c r="MW132" s="1"/>
      <c r="MX132" s="15"/>
      <c r="MY132" s="218"/>
      <c r="MZ132" s="43"/>
      <c r="NA132" s="177"/>
      <c r="NB132" s="45" t="s">
        <v>99</v>
      </c>
      <c r="NC132" s="6"/>
      <c r="ND132" s="6"/>
      <c r="NE132" s="228"/>
      <c r="NF132" s="74"/>
      <c r="NG132" s="694"/>
      <c r="NH132" s="698"/>
      <c r="NI132" s="49"/>
      <c r="NJ132" s="85"/>
      <c r="NK132" s="173"/>
      <c r="NL132" s="42"/>
      <c r="NM132" s="2"/>
      <c r="NN132" s="84">
        <f t="shared" si="5"/>
        <v>44534</v>
      </c>
      <c r="NO132" s="78">
        <f t="shared" si="20"/>
        <v>44536</v>
      </c>
      <c r="NP132" s="240"/>
      <c r="NQ132" s="80"/>
      <c r="NR132" s="91"/>
      <c r="NS132" s="15"/>
      <c r="NT132" s="15"/>
      <c r="NU132" s="15"/>
      <c r="NV132" s="15"/>
      <c r="NW132" s="15"/>
    </row>
    <row r="133" spans="2:387" ht="15.75" customHeight="1">
      <c r="B133" s="118" t="s">
        <v>40</v>
      </c>
      <c r="C133" s="1"/>
      <c r="D133" s="97"/>
      <c r="E133" s="98">
        <v>2000</v>
      </c>
      <c r="F133" s="189"/>
      <c r="G133" s="100" t="s">
        <v>104</v>
      </c>
      <c r="H133" s="660" t="s">
        <v>81</v>
      </c>
      <c r="I133" s="7" t="s">
        <v>7</v>
      </c>
      <c r="J133" s="101">
        <v>5</v>
      </c>
      <c r="K133" s="102"/>
      <c r="L133" s="695"/>
      <c r="M133" s="699"/>
      <c r="N133" s="104">
        <v>10</v>
      </c>
      <c r="O133" s="105">
        <v>1</v>
      </c>
      <c r="P133" s="131"/>
      <c r="Q133" s="97"/>
      <c r="R133" s="106"/>
      <c r="S133" s="115">
        <f>T132+1</f>
        <v>43628</v>
      </c>
      <c r="T133" s="109">
        <f>S133+2</f>
        <v>43630</v>
      </c>
      <c r="U133" s="151">
        <v>1</v>
      </c>
      <c r="V133" s="152"/>
      <c r="W133" s="145"/>
      <c r="X133" s="1"/>
      <c r="Y133" s="1"/>
      <c r="Z133" s="1"/>
      <c r="AA133" s="1"/>
      <c r="AB133" s="1"/>
      <c r="AC133" s="1"/>
      <c r="AD133" s="1"/>
      <c r="AE133" s="1"/>
      <c r="BH133" s="118" t="s">
        <v>40</v>
      </c>
      <c r="BI133" s="1"/>
      <c r="BJ133" s="97"/>
      <c r="BK133" s="98">
        <v>2000</v>
      </c>
      <c r="BL133" s="232"/>
      <c r="BM133" s="100" t="s">
        <v>104</v>
      </c>
      <c r="BN133" s="660" t="s">
        <v>81</v>
      </c>
      <c r="BO133" s="7" t="s">
        <v>3</v>
      </c>
      <c r="BP133" s="101">
        <v>3</v>
      </c>
      <c r="BQ133" s="102"/>
      <c r="BR133" s="233">
        <v>1</v>
      </c>
      <c r="BS133" s="104">
        <v>2</v>
      </c>
      <c r="BT133" s="234">
        <v>16</v>
      </c>
      <c r="BU133" s="106"/>
      <c r="BV133" s="105"/>
      <c r="BW133" s="131"/>
      <c r="BX133" s="106"/>
      <c r="BY133" s="115">
        <f>BY132+3</f>
        <v>43722</v>
      </c>
      <c r="BZ133" s="109">
        <v>43722</v>
      </c>
      <c r="CA133" s="671">
        <v>1</v>
      </c>
      <c r="CB133" s="1118"/>
      <c r="CC133" s="1"/>
      <c r="CD133" s="1"/>
      <c r="CE133" s="1"/>
      <c r="CF133" s="1"/>
      <c r="CG133" s="1"/>
      <c r="CH133" s="1"/>
      <c r="CJ133" s="1"/>
      <c r="CK133" s="118" t="s">
        <v>40</v>
      </c>
      <c r="CL133" s="1"/>
      <c r="CM133" s="97"/>
      <c r="CN133" s="98">
        <v>2000</v>
      </c>
      <c r="CO133" s="232"/>
      <c r="CP133" s="100" t="s">
        <v>104</v>
      </c>
      <c r="CQ133" s="1139" t="s">
        <v>40</v>
      </c>
      <c r="CR133" s="1139" t="s">
        <v>40</v>
      </c>
      <c r="CS133" s="1139" t="s">
        <v>40</v>
      </c>
      <c r="CT133" s="1139" t="s">
        <v>40</v>
      </c>
      <c r="CU133" s="1139" t="s">
        <v>40</v>
      </c>
      <c r="CV133" s="1139" t="s">
        <v>40</v>
      </c>
      <c r="CW133" s="1139" t="s">
        <v>40</v>
      </c>
      <c r="CX133" s="1139" t="s">
        <v>40</v>
      </c>
      <c r="CY133" s="1139" t="s">
        <v>40</v>
      </c>
      <c r="CZ133" s="1139" t="s">
        <v>40</v>
      </c>
      <c r="DA133" s="1139" t="s">
        <v>40</v>
      </c>
      <c r="DB133" s="1139" t="s">
        <v>40</v>
      </c>
      <c r="DC133" s="1139" t="s">
        <v>40</v>
      </c>
      <c r="DD133" s="1140" t="s">
        <v>40</v>
      </c>
      <c r="DE133" s="1141" t="s">
        <v>40</v>
      </c>
      <c r="DF133" s="15"/>
      <c r="DG133" s="15"/>
      <c r="DH133" s="15"/>
      <c r="DI133" s="15"/>
      <c r="DJ133" s="15"/>
      <c r="DK133" s="1"/>
      <c r="DL133" s="1"/>
      <c r="DM133" s="1"/>
      <c r="DN133" s="118" t="s">
        <v>40</v>
      </c>
      <c r="DO133" s="1"/>
      <c r="DP133" s="97"/>
      <c r="DQ133" s="98">
        <v>180</v>
      </c>
      <c r="DR133" s="189"/>
      <c r="DS133" s="100" t="s">
        <v>104</v>
      </c>
      <c r="DT133" s="134"/>
      <c r="DU133" s="135" t="s">
        <v>40</v>
      </c>
      <c r="DV133" s="136"/>
      <c r="DW133" s="137"/>
      <c r="DX133" s="138"/>
      <c r="DY133" s="139"/>
      <c r="DZ133" s="140"/>
      <c r="EA133" s="141"/>
      <c r="EB133" s="137"/>
      <c r="EC133" s="141"/>
      <c r="ED133" s="106"/>
      <c r="EE133" s="142"/>
      <c r="EF133" s="143"/>
      <c r="EG133" s="1116"/>
      <c r="EH133" s="143"/>
      <c r="EI133" s="1"/>
      <c r="EJ133" s="1"/>
      <c r="EK133" s="1"/>
      <c r="EL133" s="1"/>
      <c r="EM133" s="1"/>
      <c r="EN133" s="1"/>
      <c r="EO133" s="1"/>
      <c r="EP133" s="1"/>
      <c r="EQ133" s="118" t="s">
        <v>40</v>
      </c>
      <c r="ER133" s="1"/>
      <c r="ES133" s="97"/>
      <c r="ET133" s="98">
        <v>720</v>
      </c>
      <c r="EU133" s="189"/>
      <c r="EV133" s="100" t="s">
        <v>104</v>
      </c>
      <c r="EW133" s="134"/>
      <c r="EX133" s="135" t="s">
        <v>40</v>
      </c>
      <c r="EY133" s="136"/>
      <c r="EZ133" s="137"/>
      <c r="FA133" s="138"/>
      <c r="FB133" s="139"/>
      <c r="FC133" s="140"/>
      <c r="FD133" s="141"/>
      <c r="FE133" s="137"/>
      <c r="FF133" s="141"/>
      <c r="FG133" s="106"/>
      <c r="FH133" s="142"/>
      <c r="FI133" s="143"/>
      <c r="FJ133" s="1116"/>
      <c r="FK133" s="143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97"/>
      <c r="FX133" s="98">
        <v>100</v>
      </c>
      <c r="FY133" s="189"/>
      <c r="FZ133" s="100" t="s">
        <v>104</v>
      </c>
      <c r="GA133" s="134"/>
      <c r="GB133" s="135" t="s">
        <v>40</v>
      </c>
      <c r="GC133" s="136"/>
      <c r="GD133" s="137"/>
      <c r="GE133" s="138"/>
      <c r="GF133" s="139"/>
      <c r="GG133" s="140"/>
      <c r="GH133" s="141"/>
      <c r="GI133" s="137"/>
      <c r="GJ133" s="141"/>
      <c r="GK133" s="106"/>
      <c r="GL133" s="142"/>
      <c r="GM133" s="143"/>
      <c r="GN133" s="1116"/>
      <c r="GO133" s="143"/>
      <c r="GP133" s="1"/>
      <c r="GQ133" s="1"/>
      <c r="GR133" s="1"/>
      <c r="GS133" s="1"/>
      <c r="GT133" s="1"/>
      <c r="GU133" s="1"/>
      <c r="GV133" s="1"/>
      <c r="GW133" s="1"/>
      <c r="GX133" s="1"/>
      <c r="GY133" s="118" t="s">
        <v>40</v>
      </c>
      <c r="GZ133" s="1"/>
      <c r="HA133" s="97"/>
      <c r="HB133" s="98">
        <v>2000</v>
      </c>
      <c r="HC133" s="189"/>
      <c r="HD133" s="100" t="s">
        <v>104</v>
      </c>
      <c r="HE133" s="660" t="s">
        <v>81</v>
      </c>
      <c r="HF133" s="7" t="s">
        <v>13</v>
      </c>
      <c r="HG133" s="101">
        <v>2</v>
      </c>
      <c r="HH133" s="102"/>
      <c r="HI133" s="149"/>
      <c r="HJ133" s="104">
        <v>9</v>
      </c>
      <c r="HK133" s="112">
        <v>91</v>
      </c>
      <c r="HL133" s="133">
        <v>90</v>
      </c>
      <c r="HM133" s="97"/>
      <c r="HN133" s="106"/>
      <c r="HO133" s="115">
        <f>HP132+1</f>
        <v>44176</v>
      </c>
      <c r="HP133" s="109">
        <f>HO133+2</f>
        <v>44178</v>
      </c>
      <c r="HQ133" s="151">
        <v>1</v>
      </c>
      <c r="HR133" s="152"/>
      <c r="HS133" s="145"/>
      <c r="HT133" s="1"/>
      <c r="HU133" s="1"/>
      <c r="HV133" s="1"/>
      <c r="HW133" s="1"/>
      <c r="HX133" s="1"/>
      <c r="HY133" s="1"/>
      <c r="HZ133" s="1"/>
      <c r="IA133" s="1"/>
      <c r="IB133" s="1"/>
      <c r="IC133" s="118" t="s">
        <v>40</v>
      </c>
      <c r="ID133" s="1"/>
      <c r="IE133" s="97"/>
      <c r="IF133" s="98">
        <v>1000</v>
      </c>
      <c r="IG133" s="189"/>
      <c r="IH133" s="100" t="s">
        <v>104</v>
      </c>
      <c r="II133" s="660" t="s">
        <v>81</v>
      </c>
      <c r="IJ133" s="7" t="s">
        <v>17</v>
      </c>
      <c r="IK133" s="101">
        <v>12</v>
      </c>
      <c r="IL133" s="102"/>
      <c r="IM133" s="695">
        <v>376</v>
      </c>
      <c r="IN133" s="705">
        <v>236</v>
      </c>
      <c r="IO133" s="104">
        <v>9</v>
      </c>
      <c r="IP133" s="112"/>
      <c r="IQ133" s="133"/>
      <c r="IR133" s="97"/>
      <c r="IS133" s="106"/>
      <c r="IT133" s="115">
        <f t="shared" si="1"/>
        <v>44508</v>
      </c>
      <c r="IU133" s="109">
        <f t="shared" si="22"/>
        <v>44510</v>
      </c>
      <c r="IV133" s="151">
        <v>1</v>
      </c>
      <c r="IW133" s="744"/>
      <c r="IX133" s="145"/>
      <c r="IY133" s="1"/>
      <c r="IZ133" s="1"/>
      <c r="JA133" s="1"/>
      <c r="JB133" s="1"/>
      <c r="JC133" s="1"/>
      <c r="JD133" s="1"/>
      <c r="JE133" s="1"/>
      <c r="JF133" s="1"/>
      <c r="JG133" s="1"/>
      <c r="JH133" s="118" t="s">
        <v>40</v>
      </c>
      <c r="JI133" s="1"/>
      <c r="JJ133" s="97"/>
      <c r="JK133" s="98">
        <v>100</v>
      </c>
      <c r="JL133" s="189"/>
      <c r="JM133" s="100" t="s">
        <v>104</v>
      </c>
      <c r="JN133" s="714"/>
      <c r="JO133" s="722" t="s">
        <v>40</v>
      </c>
      <c r="JP133" s="715"/>
      <c r="JQ133" s="716"/>
      <c r="JR133" s="717"/>
      <c r="JS133" s="718"/>
      <c r="JT133" s="719"/>
      <c r="JU133" s="720"/>
      <c r="JV133" s="721"/>
      <c r="JW133" s="142"/>
      <c r="JX133" s="141"/>
      <c r="JY133" s="142"/>
      <c r="JZ133" s="142"/>
      <c r="KA133" s="144"/>
      <c r="KB133" s="742"/>
      <c r="KC133" s="145"/>
      <c r="KD133" s="1"/>
      <c r="KE133" s="1"/>
      <c r="KF133" s="1"/>
      <c r="KG133" s="1"/>
      <c r="KH133" s="1"/>
      <c r="KK133" s="1"/>
      <c r="KL133" s="1"/>
      <c r="KM133" s="118" t="s">
        <v>40</v>
      </c>
      <c r="KN133" s="1"/>
      <c r="KO133" s="97"/>
      <c r="KP133" s="98">
        <v>180</v>
      </c>
      <c r="KQ133" s="189"/>
      <c r="KR133" s="100" t="s">
        <v>104</v>
      </c>
      <c r="KS133" s="714"/>
      <c r="KT133" s="722" t="s">
        <v>40</v>
      </c>
      <c r="KU133" s="715"/>
      <c r="KV133" s="716"/>
      <c r="KW133" s="717"/>
      <c r="KX133" s="718"/>
      <c r="KY133" s="719"/>
      <c r="KZ133" s="720"/>
      <c r="LA133" s="721"/>
      <c r="LB133" s="142"/>
      <c r="LC133" s="141"/>
      <c r="LD133" s="142"/>
      <c r="LE133" s="142"/>
      <c r="LF133" s="144"/>
      <c r="LG133" s="742"/>
      <c r="LH133" s="145"/>
      <c r="LI133" s="1"/>
      <c r="LJ133" s="1"/>
      <c r="LK133" s="1"/>
      <c r="LL133" s="1"/>
      <c r="LM133" s="1"/>
      <c r="LP133" s="1"/>
      <c r="LQ133" s="1"/>
      <c r="LR133" s="118" t="s">
        <v>40</v>
      </c>
      <c r="LS133" s="1"/>
      <c r="LT133" s="97"/>
      <c r="LU133" s="98"/>
      <c r="LV133" s="189"/>
      <c r="LW133" s="100" t="s">
        <v>104</v>
      </c>
      <c r="LX133" s="7"/>
      <c r="LY133" s="7"/>
      <c r="LZ133" s="101"/>
      <c r="MA133" s="102"/>
      <c r="MB133" s="695"/>
      <c r="MC133" s="699"/>
      <c r="MD133" s="104"/>
      <c r="ME133" s="112"/>
      <c r="MF133" s="133"/>
      <c r="MG133" s="97"/>
      <c r="MH133" s="106"/>
      <c r="MI133" s="115">
        <f t="shared" si="4"/>
        <v>45221</v>
      </c>
      <c r="MJ133" s="109">
        <f t="shared" si="19"/>
        <v>45223</v>
      </c>
      <c r="MK133" s="151"/>
      <c r="ML133" s="152"/>
      <c r="MM133" s="145"/>
      <c r="MN133" s="1"/>
      <c r="MO133" s="1"/>
      <c r="MP133" s="1"/>
      <c r="MQ133" s="1"/>
      <c r="MR133" s="1"/>
      <c r="MS133" s="987"/>
      <c r="MU133" s="1"/>
      <c r="MV133" s="1"/>
      <c r="MW133" s="118" t="s">
        <v>40</v>
      </c>
      <c r="MX133" s="1"/>
      <c r="MY133" s="97"/>
      <c r="MZ133" s="98"/>
      <c r="NA133" s="189"/>
      <c r="NB133" s="100" t="s">
        <v>104</v>
      </c>
      <c r="NC133" s="7"/>
      <c r="ND133" s="7"/>
      <c r="NE133" s="101"/>
      <c r="NF133" s="102"/>
      <c r="NG133" s="695"/>
      <c r="NH133" s="699"/>
      <c r="NI133" s="104"/>
      <c r="NJ133" s="112"/>
      <c r="NK133" s="133"/>
      <c r="NL133" s="97"/>
      <c r="NM133" s="106"/>
      <c r="NN133" s="115">
        <f t="shared" si="5"/>
        <v>44537</v>
      </c>
      <c r="NO133" s="109">
        <f t="shared" si="20"/>
        <v>44539</v>
      </c>
      <c r="NP133" s="151"/>
      <c r="NQ133" s="152"/>
      <c r="NR133" s="145"/>
      <c r="NS133" s="1"/>
      <c r="NT133" s="1"/>
      <c r="NU133" s="1"/>
      <c r="NV133" s="1"/>
      <c r="NW133" s="1"/>
    </row>
    <row r="134" spans="2:387" ht="15.75" customHeight="1">
      <c r="B134" s="135" t="s">
        <v>40</v>
      </c>
      <c r="C134" s="1"/>
      <c r="D134" s="42">
        <v>7</v>
      </c>
      <c r="E134" s="43"/>
      <c r="F134" s="209" t="s">
        <v>113</v>
      </c>
      <c r="G134" s="45" t="s">
        <v>96</v>
      </c>
      <c r="H134" s="88" t="s">
        <v>82</v>
      </c>
      <c r="I134" s="6" t="s">
        <v>27</v>
      </c>
      <c r="J134" s="44">
        <v>26</v>
      </c>
      <c r="K134" s="74"/>
      <c r="L134" s="694"/>
      <c r="M134" s="698"/>
      <c r="N134" s="49"/>
      <c r="O134" s="85"/>
      <c r="P134" s="173"/>
      <c r="Q134" s="107" t="s">
        <v>102</v>
      </c>
      <c r="R134" s="2"/>
      <c r="S134" s="84">
        <f>T133+1</f>
        <v>43631</v>
      </c>
      <c r="T134" s="78">
        <f>S134+1</f>
        <v>43632</v>
      </c>
      <c r="U134" s="79"/>
      <c r="V134" s="80">
        <v>1</v>
      </c>
      <c r="W134" s="91"/>
      <c r="X134" s="1"/>
      <c r="Y134" s="1"/>
      <c r="Z134" s="1"/>
      <c r="AA134" s="1"/>
      <c r="AB134" s="1"/>
      <c r="AC134" s="1"/>
      <c r="AD134" s="1"/>
      <c r="AE134" s="1"/>
      <c r="BH134" s="135" t="s">
        <v>40</v>
      </c>
      <c r="BI134" s="1"/>
      <c r="BJ134" s="42">
        <v>1</v>
      </c>
      <c r="BK134" s="43"/>
      <c r="BL134" s="209" t="s">
        <v>113</v>
      </c>
      <c r="BM134" s="221" t="s">
        <v>96</v>
      </c>
      <c r="BN134" s="63" t="s">
        <v>81</v>
      </c>
      <c r="BO134" s="223" t="s">
        <v>26</v>
      </c>
      <c r="BP134" s="44">
        <v>32</v>
      </c>
      <c r="BQ134" s="224"/>
      <c r="BR134" s="225">
        <v>6</v>
      </c>
      <c r="BS134" s="49">
        <v>4</v>
      </c>
      <c r="BT134" s="64"/>
      <c r="BU134" s="221"/>
      <c r="BV134" s="76"/>
      <c r="BW134" s="83"/>
      <c r="BX134" s="2"/>
      <c r="BY134" s="84">
        <v>43723</v>
      </c>
      <c r="BZ134" s="78">
        <f>BY134+1</f>
        <v>43724</v>
      </c>
      <c r="CA134" s="79">
        <v>1</v>
      </c>
      <c r="CB134" s="80"/>
      <c r="CC134" s="1"/>
      <c r="CD134" s="1"/>
      <c r="CE134" s="1"/>
      <c r="CF134" s="1"/>
      <c r="CG134" s="1"/>
      <c r="CH134" s="1"/>
      <c r="CJ134" s="1"/>
      <c r="CK134" s="135" t="s">
        <v>40</v>
      </c>
      <c r="CL134" s="1"/>
      <c r="CM134" s="42">
        <v>3</v>
      </c>
      <c r="CN134" s="43"/>
      <c r="CO134" s="209" t="s">
        <v>113</v>
      </c>
      <c r="CP134" s="221" t="s">
        <v>96</v>
      </c>
      <c r="CQ134" s="63" t="s">
        <v>81</v>
      </c>
      <c r="CR134" s="6" t="s">
        <v>14</v>
      </c>
      <c r="CS134" s="44">
        <v>30</v>
      </c>
      <c r="CT134" s="74"/>
      <c r="CU134" s="75">
        <v>5</v>
      </c>
      <c r="CV134" s="49">
        <v>4</v>
      </c>
      <c r="CW134" s="181">
        <v>34</v>
      </c>
      <c r="CX134" s="173"/>
      <c r="CY134" s="203"/>
      <c r="CZ134" s="83"/>
      <c r="DA134" s="2"/>
      <c r="DB134" s="84">
        <v>43811</v>
      </c>
      <c r="DC134" s="78">
        <f>DB134+1</f>
        <v>43812</v>
      </c>
      <c r="DD134" s="206">
        <v>1</v>
      </c>
      <c r="DE134" s="207"/>
      <c r="DF134" s="15"/>
      <c r="DG134" s="15"/>
      <c r="DH134" s="15"/>
      <c r="DI134" s="15"/>
      <c r="DJ134" s="15"/>
      <c r="DK134" s="1"/>
      <c r="DL134" s="1"/>
      <c r="DM134" s="1"/>
      <c r="DN134" s="135" t="s">
        <v>40</v>
      </c>
      <c r="DO134" s="1"/>
      <c r="DP134" s="42">
        <v>1</v>
      </c>
      <c r="DQ134" s="43"/>
      <c r="DR134" s="209" t="s">
        <v>113</v>
      </c>
      <c r="DS134" s="45" t="s">
        <v>96</v>
      </c>
      <c r="DT134" s="63" t="s">
        <v>81</v>
      </c>
      <c r="DU134" s="6" t="s">
        <v>45</v>
      </c>
      <c r="DV134" s="228">
        <v>32</v>
      </c>
      <c r="DW134" s="74"/>
      <c r="DX134" s="217">
        <v>8</v>
      </c>
      <c r="DY134" s="49">
        <v>4</v>
      </c>
      <c r="DZ134" s="85">
        <v>6</v>
      </c>
      <c r="EA134" s="173"/>
      <c r="EB134" s="203"/>
      <c r="EC134" s="83"/>
      <c r="ED134" s="2"/>
      <c r="EE134" s="84">
        <v>43904</v>
      </c>
      <c r="EF134" s="78">
        <f>EE134+1</f>
        <v>43905</v>
      </c>
      <c r="EG134" s="79">
        <v>1</v>
      </c>
      <c r="EH134" s="80"/>
      <c r="EI134" s="1"/>
      <c r="EJ134" s="1"/>
      <c r="EK134" s="1"/>
      <c r="EL134" s="1"/>
      <c r="EM134" s="1"/>
      <c r="EN134" s="1"/>
      <c r="EO134" s="1"/>
      <c r="EP134" s="1"/>
      <c r="EQ134" s="135" t="s">
        <v>40</v>
      </c>
      <c r="ER134" s="1"/>
      <c r="ES134" s="42">
        <v>10</v>
      </c>
      <c r="ET134" s="43"/>
      <c r="EU134" s="209" t="s">
        <v>113</v>
      </c>
      <c r="EV134" s="45" t="s">
        <v>96</v>
      </c>
      <c r="EW134" s="63" t="s">
        <v>81</v>
      </c>
      <c r="EX134" s="6" t="s">
        <v>53</v>
      </c>
      <c r="EY134" s="44">
        <v>23</v>
      </c>
      <c r="EZ134" s="74"/>
      <c r="FA134" s="75">
        <v>7</v>
      </c>
      <c r="FB134" s="49">
        <v>4</v>
      </c>
      <c r="FC134" s="85"/>
      <c r="FD134" s="173"/>
      <c r="FE134" s="89" t="s">
        <v>124</v>
      </c>
      <c r="FF134" s="83"/>
      <c r="FG134" s="2"/>
      <c r="FH134" s="84">
        <v>43975</v>
      </c>
      <c r="FI134" s="78">
        <f>FH134+1</f>
        <v>43976</v>
      </c>
      <c r="FJ134" s="79">
        <v>1</v>
      </c>
      <c r="FK134" s="80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42">
        <v>1</v>
      </c>
      <c r="FX134" s="43"/>
      <c r="FY134" s="209" t="s">
        <v>113</v>
      </c>
      <c r="FZ134" s="45" t="s">
        <v>96</v>
      </c>
      <c r="GA134" s="63" t="s">
        <v>81</v>
      </c>
      <c r="GB134" s="6" t="s">
        <v>11</v>
      </c>
      <c r="GC134" s="44">
        <v>32</v>
      </c>
      <c r="GD134" s="74"/>
      <c r="GE134" s="75">
        <v>8</v>
      </c>
      <c r="GF134" s="49">
        <v>6</v>
      </c>
      <c r="GG134" s="85">
        <v>12</v>
      </c>
      <c r="GH134" s="173"/>
      <c r="GI134" s="203"/>
      <c r="GJ134" s="83"/>
      <c r="GK134" s="2"/>
      <c r="GL134" s="84">
        <v>44093</v>
      </c>
      <c r="GM134" s="78">
        <f>GL134+1</f>
        <v>44094</v>
      </c>
      <c r="GN134" s="79">
        <v>1</v>
      </c>
      <c r="GO134" s="80"/>
      <c r="GP134" s="1"/>
      <c r="GQ134" s="1"/>
      <c r="GR134" s="1"/>
      <c r="GS134" s="1"/>
      <c r="GT134" s="1"/>
      <c r="GU134" s="1"/>
      <c r="GV134" s="1"/>
      <c r="GW134" s="1"/>
      <c r="GX134" s="1"/>
      <c r="GY134" s="135" t="s">
        <v>40</v>
      </c>
      <c r="GZ134" s="1"/>
      <c r="HA134" s="42">
        <v>3</v>
      </c>
      <c r="HB134" s="43"/>
      <c r="HC134" s="209" t="s">
        <v>113</v>
      </c>
      <c r="HD134" s="45" t="s">
        <v>96</v>
      </c>
      <c r="HE134" s="63" t="s">
        <v>81</v>
      </c>
      <c r="HF134" s="6" t="s">
        <v>58</v>
      </c>
      <c r="HG134" s="44">
        <v>30</v>
      </c>
      <c r="HH134" s="74"/>
      <c r="HI134" s="73"/>
      <c r="HJ134" s="49">
        <v>6</v>
      </c>
      <c r="HK134" s="85">
        <v>91</v>
      </c>
      <c r="HL134" s="173"/>
      <c r="HM134" s="42"/>
      <c r="HN134" s="2"/>
      <c r="HO134" s="84">
        <f>HP133+1</f>
        <v>44179</v>
      </c>
      <c r="HP134" s="78">
        <f>HO134+1</f>
        <v>44180</v>
      </c>
      <c r="HQ134" s="79">
        <v>1</v>
      </c>
      <c r="HR134" s="80"/>
      <c r="HS134" s="91"/>
      <c r="HT134" s="1"/>
      <c r="HU134" s="1"/>
      <c r="HV134" s="1"/>
      <c r="HW134" s="1"/>
      <c r="HX134" s="1"/>
      <c r="HY134" s="1"/>
      <c r="HZ134" s="1"/>
      <c r="IA134" s="1"/>
      <c r="IB134" s="1"/>
      <c r="IC134" s="135" t="s">
        <v>40</v>
      </c>
      <c r="ID134" s="1"/>
      <c r="IE134" s="42">
        <v>2</v>
      </c>
      <c r="IF134" s="43"/>
      <c r="IG134" s="209" t="s">
        <v>113</v>
      </c>
      <c r="IH134" s="45" t="s">
        <v>96</v>
      </c>
      <c r="II134" s="63" t="s">
        <v>81</v>
      </c>
      <c r="IJ134" s="6" t="s">
        <v>31</v>
      </c>
      <c r="IK134" s="44">
        <v>31</v>
      </c>
      <c r="IL134" s="74"/>
      <c r="IM134" s="694"/>
      <c r="IN134" s="704">
        <v>120</v>
      </c>
      <c r="IO134" s="49">
        <v>6</v>
      </c>
      <c r="IP134" s="85"/>
      <c r="IQ134" s="173"/>
      <c r="IR134" s="42"/>
      <c r="IS134" s="2"/>
      <c r="IT134" s="84">
        <f t="shared" si="1"/>
        <v>44511</v>
      </c>
      <c r="IU134" s="78">
        <f t="shared" ref="IU134:IU143" si="23">IT134+1</f>
        <v>44512</v>
      </c>
      <c r="IV134" s="79">
        <v>1</v>
      </c>
      <c r="IW134" s="743"/>
      <c r="IX134" s="91"/>
      <c r="IY134" s="1"/>
      <c r="IZ134" s="1"/>
      <c r="JA134" s="1"/>
      <c r="JB134" s="1"/>
      <c r="JC134" s="1"/>
      <c r="JD134" s="1"/>
      <c r="JE134" s="1"/>
      <c r="JF134" s="1"/>
      <c r="JG134" s="1"/>
      <c r="JH134" s="135" t="s">
        <v>40</v>
      </c>
      <c r="JI134" s="1"/>
      <c r="JJ134" s="42">
        <v>1</v>
      </c>
      <c r="JK134" s="43"/>
      <c r="JL134" s="209" t="s">
        <v>113</v>
      </c>
      <c r="JM134" s="45" t="s">
        <v>96</v>
      </c>
      <c r="JN134" s="63" t="s">
        <v>81</v>
      </c>
      <c r="JO134" s="6" t="s">
        <v>54</v>
      </c>
      <c r="JP134" s="44">
        <v>32</v>
      </c>
      <c r="JQ134" s="74"/>
      <c r="JR134" s="694">
        <v>241</v>
      </c>
      <c r="JS134" s="698"/>
      <c r="JT134" s="49">
        <v>6</v>
      </c>
      <c r="JU134" s="85"/>
      <c r="JV134" s="173"/>
      <c r="JW134" s="42"/>
      <c r="JX134" s="2"/>
      <c r="JY134" s="84">
        <v>44923</v>
      </c>
      <c r="JZ134" s="78">
        <f t="shared" ref="JZ134:JZ140" si="24">JY134+1</f>
        <v>44924</v>
      </c>
      <c r="KA134" s="79">
        <v>1</v>
      </c>
      <c r="KB134" s="80"/>
      <c r="KC134" s="91"/>
      <c r="KD134" s="1"/>
      <c r="KE134" s="1"/>
      <c r="KF134" s="1"/>
      <c r="KG134" s="1"/>
      <c r="KH134" s="1"/>
      <c r="KK134" s="1"/>
      <c r="KL134" s="1"/>
      <c r="KM134" s="135" t="s">
        <v>40</v>
      </c>
      <c r="KN134" s="1"/>
      <c r="KO134" s="42">
        <v>7</v>
      </c>
      <c r="KP134" s="43"/>
      <c r="KQ134" s="209" t="s">
        <v>113</v>
      </c>
      <c r="KR134" s="45" t="s">
        <v>96</v>
      </c>
      <c r="KS134" s="63" t="s">
        <v>81</v>
      </c>
      <c r="KT134" s="6" t="s">
        <v>43</v>
      </c>
      <c r="KU134" s="44">
        <v>26</v>
      </c>
      <c r="KV134" s="74">
        <v>174</v>
      </c>
      <c r="KW134" s="694">
        <v>124</v>
      </c>
      <c r="KX134" s="698"/>
      <c r="KY134" s="49">
        <v>5</v>
      </c>
      <c r="KZ134" s="85"/>
      <c r="LA134" s="173"/>
      <c r="LB134" s="42"/>
      <c r="LC134" s="2"/>
      <c r="LD134" s="84">
        <v>45032</v>
      </c>
      <c r="LE134" s="78">
        <f t="shared" ref="LE134:LE139" si="25">LD134+1</f>
        <v>45033</v>
      </c>
      <c r="LF134" s="79">
        <v>1</v>
      </c>
      <c r="LG134" s="80"/>
      <c r="LH134" s="91"/>
      <c r="LI134" s="1"/>
      <c r="LJ134" s="1"/>
      <c r="LK134" s="1"/>
      <c r="LL134" s="1"/>
      <c r="LM134" s="1"/>
      <c r="LP134" s="1"/>
      <c r="LQ134" s="1"/>
      <c r="LR134" s="135" t="s">
        <v>40</v>
      </c>
      <c r="LS134" s="1"/>
      <c r="LT134" s="42"/>
      <c r="LU134" s="43"/>
      <c r="LV134" s="209" t="s">
        <v>113</v>
      </c>
      <c r="LW134" s="45" t="s">
        <v>96</v>
      </c>
      <c r="LX134" s="6"/>
      <c r="LY134" s="6"/>
      <c r="LZ134" s="44"/>
      <c r="MA134" s="74"/>
      <c r="MB134" s="694"/>
      <c r="MC134" s="698"/>
      <c r="MD134" s="49"/>
      <c r="ME134" s="85"/>
      <c r="MF134" s="173"/>
      <c r="MG134" s="42"/>
      <c r="MH134" s="2"/>
      <c r="MI134" s="84">
        <f t="shared" si="4"/>
        <v>45224</v>
      </c>
      <c r="MJ134" s="78">
        <f t="shared" ref="MJ134:MJ143" si="26">MI134+1</f>
        <v>45225</v>
      </c>
      <c r="MK134" s="79"/>
      <c r="ML134" s="80"/>
      <c r="MM134" s="91"/>
      <c r="MN134" s="1"/>
      <c r="MO134" s="1"/>
      <c r="MP134" s="1"/>
      <c r="MQ134" s="1"/>
      <c r="MR134" s="1"/>
      <c r="MS134" s="987"/>
      <c r="MU134" s="1"/>
      <c r="MV134" s="1"/>
      <c r="MW134" s="135" t="s">
        <v>40</v>
      </c>
      <c r="MX134" s="1"/>
      <c r="MY134" s="42"/>
      <c r="MZ134" s="43"/>
      <c r="NA134" s="209" t="s">
        <v>113</v>
      </c>
      <c r="NB134" s="45" t="s">
        <v>96</v>
      </c>
      <c r="NC134" s="6"/>
      <c r="ND134" s="6"/>
      <c r="NE134" s="44"/>
      <c r="NF134" s="74"/>
      <c r="NG134" s="694"/>
      <c r="NH134" s="698"/>
      <c r="NI134" s="49"/>
      <c r="NJ134" s="85"/>
      <c r="NK134" s="173"/>
      <c r="NL134" s="42"/>
      <c r="NM134" s="2"/>
      <c r="NN134" s="84">
        <f t="shared" si="5"/>
        <v>44540</v>
      </c>
      <c r="NO134" s="78">
        <f t="shared" ref="NO134:NO143" si="27">NN134+1</f>
        <v>44541</v>
      </c>
      <c r="NP134" s="79"/>
      <c r="NQ134" s="80"/>
      <c r="NR134" s="91"/>
      <c r="NS134" s="1"/>
      <c r="NT134" s="1"/>
      <c r="NU134" s="1"/>
      <c r="NV134" s="1"/>
      <c r="NW134" s="1"/>
    </row>
    <row r="135" spans="2:387" ht="15.75" customHeight="1">
      <c r="B135" s="1"/>
      <c r="C135" s="1"/>
      <c r="D135" s="42"/>
      <c r="E135" s="43"/>
      <c r="F135" s="209"/>
      <c r="G135" s="45" t="s">
        <v>100</v>
      </c>
      <c r="H135" s="706"/>
      <c r="I135" s="118" t="s">
        <v>40</v>
      </c>
      <c r="J135" s="707"/>
      <c r="K135" s="708"/>
      <c r="L135" s="709"/>
      <c r="M135" s="710"/>
      <c r="N135" s="711"/>
      <c r="O135" s="712"/>
      <c r="P135" s="713"/>
      <c r="Q135" s="125"/>
      <c r="R135" s="124"/>
      <c r="S135" s="125"/>
      <c r="T135" s="125"/>
      <c r="U135" s="1008"/>
      <c r="V135" s="741"/>
      <c r="W135" s="91"/>
      <c r="X135" s="1"/>
      <c r="Y135" s="1"/>
      <c r="Z135" s="1"/>
      <c r="AA135" s="1"/>
      <c r="AB135" s="1"/>
      <c r="AC135" s="1"/>
      <c r="AD135" s="1"/>
      <c r="AE135" s="1"/>
      <c r="BH135" s="1"/>
      <c r="BI135" s="1"/>
      <c r="BJ135" s="1144"/>
      <c r="BK135" s="1006"/>
      <c r="BL135" s="209"/>
      <c r="BM135" s="45" t="s">
        <v>100</v>
      </c>
      <c r="BN135" s="88" t="s">
        <v>82</v>
      </c>
      <c r="BO135" s="1005" t="s">
        <v>15</v>
      </c>
      <c r="BP135" s="1006">
        <v>16</v>
      </c>
      <c r="BQ135" s="1159"/>
      <c r="BR135" s="1160">
        <v>1</v>
      </c>
      <c r="BS135" s="1127">
        <v>3</v>
      </c>
      <c r="BT135" s="1128">
        <v>6</v>
      </c>
      <c r="BU135" s="1124"/>
      <c r="BV135" s="853" t="s">
        <v>102</v>
      </c>
      <c r="BW135" s="1142"/>
      <c r="BX135" s="1135"/>
      <c r="BY135" s="1132">
        <f>BY134+2</f>
        <v>43725</v>
      </c>
      <c r="BZ135" s="1133">
        <v>43725</v>
      </c>
      <c r="CA135" s="79"/>
      <c r="CB135" s="1134">
        <v>1</v>
      </c>
      <c r="CC135" s="1"/>
      <c r="CD135" s="1"/>
      <c r="CE135" s="1"/>
      <c r="CF135" s="1"/>
      <c r="CG135" s="1"/>
      <c r="CH135" s="1"/>
      <c r="CJ135" s="1"/>
      <c r="CK135" s="1"/>
      <c r="CL135" s="1"/>
      <c r="CM135" s="1144"/>
      <c r="CN135" s="1006"/>
      <c r="CO135" s="209"/>
      <c r="CP135" s="45" t="s">
        <v>100</v>
      </c>
      <c r="CQ135" s="88" t="s">
        <v>82</v>
      </c>
      <c r="CR135" s="1005" t="s">
        <v>5</v>
      </c>
      <c r="CS135" s="1006">
        <v>19</v>
      </c>
      <c r="CT135" s="1125"/>
      <c r="CU135" s="1126">
        <v>6</v>
      </c>
      <c r="CV135" s="1127">
        <v>3</v>
      </c>
      <c r="CW135" s="1164">
        <v>34</v>
      </c>
      <c r="CX135" s="1161"/>
      <c r="CY135" s="82" t="s">
        <v>101</v>
      </c>
      <c r="CZ135" s="1142"/>
      <c r="DA135" s="1135"/>
      <c r="DB135" s="1132">
        <f>DB134+2</f>
        <v>43813</v>
      </c>
      <c r="DC135" s="1133">
        <f>DB135+1</f>
        <v>43814</v>
      </c>
      <c r="DD135" s="206"/>
      <c r="DE135" s="1163">
        <v>1</v>
      </c>
      <c r="DF135" s="15"/>
      <c r="DG135" s="15"/>
      <c r="DH135" s="15"/>
      <c r="DI135" s="15"/>
      <c r="DJ135" s="15"/>
      <c r="DK135" s="1"/>
      <c r="DL135" s="1"/>
      <c r="DM135" s="1"/>
      <c r="DN135" s="1"/>
      <c r="DO135" s="1"/>
      <c r="DP135" s="42"/>
      <c r="DQ135" s="43"/>
      <c r="DR135" s="209"/>
      <c r="DS135" s="45" t="s">
        <v>100</v>
      </c>
      <c r="DT135" s="88" t="s">
        <v>82</v>
      </c>
      <c r="DU135" s="6" t="s">
        <v>39</v>
      </c>
      <c r="DV135" s="228">
        <v>17</v>
      </c>
      <c r="DW135" s="74"/>
      <c r="DX135" s="217">
        <v>4</v>
      </c>
      <c r="DY135" s="49">
        <v>4</v>
      </c>
      <c r="DZ135" s="85"/>
      <c r="EA135" s="173"/>
      <c r="EB135" s="89" t="s">
        <v>102</v>
      </c>
      <c r="EC135" s="83"/>
      <c r="ED135" s="2"/>
      <c r="EE135" s="84">
        <f>EF134+1</f>
        <v>43906</v>
      </c>
      <c r="EF135" s="78">
        <f>EE135+1</f>
        <v>43907</v>
      </c>
      <c r="EG135" s="79"/>
      <c r="EH135" s="80">
        <v>1</v>
      </c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42"/>
      <c r="ET135" s="43"/>
      <c r="EU135" s="209"/>
      <c r="EV135" s="45" t="s">
        <v>100</v>
      </c>
      <c r="EW135" s="63" t="s">
        <v>81</v>
      </c>
      <c r="EX135" s="6" t="s">
        <v>24</v>
      </c>
      <c r="EY135" s="44">
        <v>7</v>
      </c>
      <c r="EZ135" s="74">
        <v>41</v>
      </c>
      <c r="FA135" s="75">
        <v>5</v>
      </c>
      <c r="FB135" s="49">
        <v>6</v>
      </c>
      <c r="FC135" s="85"/>
      <c r="FD135" s="173"/>
      <c r="FE135" s="173"/>
      <c r="FF135" s="83"/>
      <c r="FG135" s="2"/>
      <c r="FH135" s="84">
        <f>FI134+1</f>
        <v>43977</v>
      </c>
      <c r="FI135" s="78">
        <f>FH135+1</f>
        <v>43978</v>
      </c>
      <c r="FJ135" s="79">
        <v>1</v>
      </c>
      <c r="FK135" s="80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42"/>
      <c r="FX135" s="43"/>
      <c r="FY135" s="209"/>
      <c r="FZ135" s="45" t="s">
        <v>100</v>
      </c>
      <c r="GA135" s="63" t="s">
        <v>81</v>
      </c>
      <c r="GB135" s="6" t="s">
        <v>10</v>
      </c>
      <c r="GC135" s="44">
        <v>16</v>
      </c>
      <c r="GD135" s="74"/>
      <c r="GE135" s="75">
        <v>4</v>
      </c>
      <c r="GF135" s="49">
        <v>6</v>
      </c>
      <c r="GG135" s="85">
        <v>12</v>
      </c>
      <c r="GH135" s="173"/>
      <c r="GI135" s="203"/>
      <c r="GJ135" s="83"/>
      <c r="GK135" s="2"/>
      <c r="GL135" s="84">
        <f>GM134+1</f>
        <v>44095</v>
      </c>
      <c r="GM135" s="78">
        <f>GL135+1</f>
        <v>44096</v>
      </c>
      <c r="GN135" s="79">
        <v>1</v>
      </c>
      <c r="GO135" s="80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42"/>
      <c r="HB135" s="43"/>
      <c r="HC135" s="209"/>
      <c r="HD135" s="45" t="s">
        <v>100</v>
      </c>
      <c r="HE135" s="63" t="s">
        <v>81</v>
      </c>
      <c r="HF135" s="6" t="s">
        <v>27</v>
      </c>
      <c r="HG135" s="44">
        <v>19</v>
      </c>
      <c r="HH135" s="74"/>
      <c r="HI135" s="73"/>
      <c r="HJ135" s="49">
        <v>3</v>
      </c>
      <c r="HK135" s="85">
        <v>90</v>
      </c>
      <c r="HL135" s="173">
        <v>91</v>
      </c>
      <c r="HM135" s="42"/>
      <c r="HN135" s="2"/>
      <c r="HO135" s="84">
        <f>HP134+1</f>
        <v>44181</v>
      </c>
      <c r="HP135" s="78">
        <f>HO135+1</f>
        <v>44182</v>
      </c>
      <c r="HQ135" s="79">
        <v>1</v>
      </c>
      <c r="HR135" s="80"/>
      <c r="HS135" s="9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42"/>
      <c r="IF135" s="43"/>
      <c r="IG135" s="209"/>
      <c r="IH135" s="45" t="s">
        <v>100</v>
      </c>
      <c r="II135" s="63" t="s">
        <v>81</v>
      </c>
      <c r="IJ135" s="6" t="s">
        <v>30</v>
      </c>
      <c r="IK135" s="44">
        <v>15</v>
      </c>
      <c r="IL135" s="74"/>
      <c r="IM135" s="694">
        <v>169</v>
      </c>
      <c r="IN135" s="704">
        <v>32</v>
      </c>
      <c r="IO135" s="49">
        <v>6</v>
      </c>
      <c r="IP135" s="85"/>
      <c r="IQ135" s="173"/>
      <c r="IR135" s="42"/>
      <c r="IS135" s="2"/>
      <c r="IT135" s="84">
        <f t="shared" si="1"/>
        <v>44513</v>
      </c>
      <c r="IU135" s="78">
        <f t="shared" si="23"/>
        <v>44514</v>
      </c>
      <c r="IV135" s="79">
        <v>1</v>
      </c>
      <c r="IW135" s="743"/>
      <c r="IX135" s="9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42"/>
      <c r="JK135" s="43"/>
      <c r="JL135" s="209"/>
      <c r="JM135" s="45" t="s">
        <v>100</v>
      </c>
      <c r="JN135" s="63" t="s">
        <v>81</v>
      </c>
      <c r="JO135" s="6" t="s">
        <v>6</v>
      </c>
      <c r="JP135" s="44">
        <v>17</v>
      </c>
      <c r="JQ135" s="74"/>
      <c r="JR135" s="694"/>
      <c r="JS135" s="698"/>
      <c r="JT135" s="49">
        <v>6</v>
      </c>
      <c r="JU135" s="85">
        <v>6</v>
      </c>
      <c r="JV135" s="173"/>
      <c r="JW135" s="42"/>
      <c r="JX135" s="2"/>
      <c r="JY135" s="84">
        <f t="shared" si="2"/>
        <v>44925</v>
      </c>
      <c r="JZ135" s="78">
        <f t="shared" si="24"/>
        <v>44926</v>
      </c>
      <c r="KA135" s="79">
        <v>1</v>
      </c>
      <c r="KB135" s="80"/>
      <c r="KC135" s="91"/>
      <c r="KD135" s="1"/>
      <c r="KE135" s="1"/>
      <c r="KF135" s="1"/>
      <c r="KG135" s="1"/>
      <c r="KH135" s="1"/>
      <c r="KK135" s="1"/>
      <c r="KL135" s="1"/>
      <c r="KM135" s="1"/>
      <c r="KN135" s="1"/>
      <c r="KO135" s="42"/>
      <c r="KP135" s="43"/>
      <c r="KQ135" s="209"/>
      <c r="KR135" s="45" t="s">
        <v>100</v>
      </c>
      <c r="KS135" s="63" t="s">
        <v>81</v>
      </c>
      <c r="KT135" s="6" t="s">
        <v>8</v>
      </c>
      <c r="KU135" s="44">
        <v>10</v>
      </c>
      <c r="KV135" s="74"/>
      <c r="KW135" s="694">
        <v>117</v>
      </c>
      <c r="KX135" s="698"/>
      <c r="KY135" s="49">
        <v>6</v>
      </c>
      <c r="KZ135" s="85">
        <v>17</v>
      </c>
      <c r="LA135" s="173"/>
      <c r="LB135" s="42"/>
      <c r="LC135" s="2"/>
      <c r="LD135" s="84">
        <f t="shared" si="3"/>
        <v>45034</v>
      </c>
      <c r="LE135" s="78">
        <f t="shared" si="25"/>
        <v>45035</v>
      </c>
      <c r="LF135" s="79">
        <v>1</v>
      </c>
      <c r="LG135" s="80"/>
      <c r="LH135" s="91"/>
      <c r="LI135" s="1"/>
      <c r="LJ135" s="1"/>
      <c r="LK135" s="1"/>
      <c r="LL135" s="1"/>
      <c r="LM135" s="1"/>
      <c r="LP135" s="1"/>
      <c r="LQ135" s="1"/>
      <c r="LR135" s="1"/>
      <c r="LS135" s="1"/>
      <c r="LT135" s="42"/>
      <c r="LU135" s="43"/>
      <c r="LV135" s="209"/>
      <c r="LW135" s="45" t="s">
        <v>100</v>
      </c>
      <c r="LX135" s="6"/>
      <c r="LY135" s="6"/>
      <c r="LZ135" s="44"/>
      <c r="MA135" s="74"/>
      <c r="MB135" s="694"/>
      <c r="MC135" s="698"/>
      <c r="MD135" s="49"/>
      <c r="ME135" s="85"/>
      <c r="MF135" s="173"/>
      <c r="MG135" s="42"/>
      <c r="MH135" s="2"/>
      <c r="MI135" s="84">
        <f t="shared" si="4"/>
        <v>45226</v>
      </c>
      <c r="MJ135" s="78">
        <f t="shared" si="26"/>
        <v>45227</v>
      </c>
      <c r="MK135" s="79"/>
      <c r="ML135" s="80"/>
      <c r="MM135" s="91"/>
      <c r="MN135" s="1"/>
      <c r="MO135" s="1"/>
      <c r="MP135" s="1"/>
      <c r="MQ135" s="1"/>
      <c r="MR135" s="1"/>
      <c r="MS135" s="987"/>
      <c r="MU135" s="1"/>
      <c r="MV135" s="1"/>
      <c r="MW135" s="1"/>
      <c r="MX135" s="1"/>
      <c r="MY135" s="42"/>
      <c r="MZ135" s="43"/>
      <c r="NA135" s="209"/>
      <c r="NB135" s="45" t="s">
        <v>100</v>
      </c>
      <c r="NC135" s="6"/>
      <c r="ND135" s="6"/>
      <c r="NE135" s="44"/>
      <c r="NF135" s="74"/>
      <c r="NG135" s="694"/>
      <c r="NH135" s="698"/>
      <c r="NI135" s="49"/>
      <c r="NJ135" s="85"/>
      <c r="NK135" s="173"/>
      <c r="NL135" s="42"/>
      <c r="NM135" s="2"/>
      <c r="NN135" s="84">
        <f t="shared" si="5"/>
        <v>44542</v>
      </c>
      <c r="NO135" s="78">
        <f t="shared" si="27"/>
        <v>44543</v>
      </c>
      <c r="NP135" s="79"/>
      <c r="NQ135" s="80"/>
      <c r="NR135" s="91"/>
      <c r="NS135" s="1"/>
      <c r="NT135" s="1"/>
      <c r="NU135" s="1"/>
      <c r="NV135" s="1"/>
      <c r="NW135" s="1"/>
    </row>
    <row r="136" spans="2:387" ht="15.75" customHeight="1">
      <c r="B136" s="1"/>
      <c r="C136" s="1"/>
      <c r="D136" s="42"/>
      <c r="E136" s="43"/>
      <c r="F136" s="209"/>
      <c r="G136" s="45" t="s">
        <v>91</v>
      </c>
      <c r="H136" s="706"/>
      <c r="I136" s="118" t="s">
        <v>40</v>
      </c>
      <c r="J136" s="707"/>
      <c r="K136" s="708"/>
      <c r="L136" s="709"/>
      <c r="M136" s="710"/>
      <c r="N136" s="711"/>
      <c r="O136" s="712"/>
      <c r="P136" s="713"/>
      <c r="Q136" s="125"/>
      <c r="R136" s="124"/>
      <c r="S136" s="125"/>
      <c r="T136" s="125"/>
      <c r="U136" s="1008"/>
      <c r="V136" s="741"/>
      <c r="W136" s="91"/>
      <c r="X136" s="1"/>
      <c r="Y136" s="1"/>
      <c r="Z136" s="1"/>
      <c r="AA136" s="1"/>
      <c r="AB136" s="1"/>
      <c r="AC136" s="1"/>
      <c r="AD136" s="1"/>
      <c r="AE136" s="1"/>
      <c r="BH136" s="1"/>
      <c r="BI136" s="1"/>
      <c r="BJ136" s="1144"/>
      <c r="BK136" s="43"/>
      <c r="BL136" s="209"/>
      <c r="BM136" s="45" t="s">
        <v>91</v>
      </c>
      <c r="BN136" s="118" t="s">
        <v>40</v>
      </c>
      <c r="BO136" s="118" t="s">
        <v>40</v>
      </c>
      <c r="BP136" s="118" t="s">
        <v>40</v>
      </c>
      <c r="BQ136" s="118" t="s">
        <v>40</v>
      </c>
      <c r="BR136" s="118" t="s">
        <v>40</v>
      </c>
      <c r="BS136" s="118" t="s">
        <v>40</v>
      </c>
      <c r="BT136" s="118" t="s">
        <v>40</v>
      </c>
      <c r="BU136" s="118" t="s">
        <v>40</v>
      </c>
      <c r="BV136" s="118" t="s">
        <v>40</v>
      </c>
      <c r="BW136" s="118" t="s">
        <v>40</v>
      </c>
      <c r="BX136" s="118" t="s">
        <v>40</v>
      </c>
      <c r="BY136" s="118" t="s">
        <v>40</v>
      </c>
      <c r="BZ136" s="118" t="s">
        <v>40</v>
      </c>
      <c r="CA136" s="1136" t="s">
        <v>40</v>
      </c>
      <c r="CB136" s="1137" t="s">
        <v>40</v>
      </c>
      <c r="CC136" s="1"/>
      <c r="CD136" s="1"/>
      <c r="CE136" s="1"/>
      <c r="CF136" s="1"/>
      <c r="CG136" s="1"/>
      <c r="CH136" s="1"/>
      <c r="CJ136" s="1"/>
      <c r="CK136" s="1"/>
      <c r="CL136" s="1"/>
      <c r="CM136" s="1144"/>
      <c r="CN136" s="43"/>
      <c r="CO136" s="209"/>
      <c r="CP136" s="45" t="s">
        <v>91</v>
      </c>
      <c r="CQ136" s="118" t="s">
        <v>40</v>
      </c>
      <c r="CR136" s="118" t="s">
        <v>40</v>
      </c>
      <c r="CS136" s="118" t="s">
        <v>40</v>
      </c>
      <c r="CT136" s="118" t="s">
        <v>40</v>
      </c>
      <c r="CU136" s="118" t="s">
        <v>40</v>
      </c>
      <c r="CV136" s="118" t="s">
        <v>40</v>
      </c>
      <c r="CW136" s="118" t="s">
        <v>40</v>
      </c>
      <c r="CX136" s="118" t="s">
        <v>40</v>
      </c>
      <c r="CY136" s="118" t="s">
        <v>40</v>
      </c>
      <c r="CZ136" s="118" t="s">
        <v>40</v>
      </c>
      <c r="DA136" s="118" t="s">
        <v>40</v>
      </c>
      <c r="DB136" s="118" t="s">
        <v>40</v>
      </c>
      <c r="DC136" s="118" t="s">
        <v>40</v>
      </c>
      <c r="DD136" s="1136" t="s">
        <v>40</v>
      </c>
      <c r="DE136" s="1137" t="s">
        <v>40</v>
      </c>
      <c r="DF136" s="15"/>
      <c r="DG136" s="15"/>
      <c r="DH136" s="15"/>
      <c r="DI136" s="15"/>
      <c r="DJ136" s="15"/>
      <c r="DK136" s="1"/>
      <c r="DL136" s="1"/>
      <c r="DM136" s="1"/>
      <c r="DN136" s="1"/>
      <c r="DO136" s="1"/>
      <c r="DP136" s="42"/>
      <c r="DQ136" s="43"/>
      <c r="DR136" s="209"/>
      <c r="DS136" s="45" t="s">
        <v>91</v>
      </c>
      <c r="DT136" s="117"/>
      <c r="DU136" s="118" t="s">
        <v>40</v>
      </c>
      <c r="DV136" s="119"/>
      <c r="DW136" s="120"/>
      <c r="DX136" s="121"/>
      <c r="DY136" s="122"/>
      <c r="DZ136" s="123"/>
      <c r="EA136" s="124"/>
      <c r="EB136" s="120"/>
      <c r="EC136" s="124"/>
      <c r="ED136" s="2"/>
      <c r="EE136" s="125"/>
      <c r="EF136" s="126"/>
      <c r="EG136" s="1115"/>
      <c r="EH136" s="126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42"/>
      <c r="ET136" s="43"/>
      <c r="EU136" s="209"/>
      <c r="EV136" s="45" t="s">
        <v>91</v>
      </c>
      <c r="EW136" s="63" t="s">
        <v>81</v>
      </c>
      <c r="EX136" s="6" t="s">
        <v>49</v>
      </c>
      <c r="EY136" s="44">
        <v>15</v>
      </c>
      <c r="EZ136" s="74">
        <v>27</v>
      </c>
      <c r="FA136" s="75">
        <v>8</v>
      </c>
      <c r="FB136" s="49">
        <v>4</v>
      </c>
      <c r="FC136" s="85"/>
      <c r="FD136" s="173"/>
      <c r="FE136" s="89" t="s">
        <v>101</v>
      </c>
      <c r="FF136" s="83"/>
      <c r="FG136" s="2"/>
      <c r="FH136" s="84">
        <f>FI135+1</f>
        <v>43979</v>
      </c>
      <c r="FI136" s="78">
        <f>FH136+1</f>
        <v>43980</v>
      </c>
      <c r="FJ136" s="79">
        <v>1</v>
      </c>
      <c r="FK136" s="80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42"/>
      <c r="FX136" s="43"/>
      <c r="FY136" s="209"/>
      <c r="FZ136" s="45" t="s">
        <v>91</v>
      </c>
      <c r="GA136" s="63" t="s">
        <v>81</v>
      </c>
      <c r="GB136" s="6" t="s">
        <v>8</v>
      </c>
      <c r="GC136" s="44">
        <v>8</v>
      </c>
      <c r="GD136" s="74"/>
      <c r="GE136" s="75">
        <v>4</v>
      </c>
      <c r="GF136" s="49">
        <v>2</v>
      </c>
      <c r="GG136" s="85">
        <v>7</v>
      </c>
      <c r="GH136" s="173">
        <v>1</v>
      </c>
      <c r="GI136" s="203"/>
      <c r="GJ136" s="83"/>
      <c r="GK136" s="2"/>
      <c r="GL136" s="84">
        <f>GM135+1</f>
        <v>44097</v>
      </c>
      <c r="GM136" s="78">
        <v>44097</v>
      </c>
      <c r="GN136" s="79">
        <v>1</v>
      </c>
      <c r="GO136" s="80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42"/>
      <c r="HB136" s="43"/>
      <c r="HC136" s="209"/>
      <c r="HD136" s="45" t="s">
        <v>91</v>
      </c>
      <c r="HE136" s="88" t="s">
        <v>82</v>
      </c>
      <c r="HF136" s="6" t="s">
        <v>1</v>
      </c>
      <c r="HG136" s="44">
        <v>11</v>
      </c>
      <c r="HH136" s="74"/>
      <c r="HI136" s="73"/>
      <c r="HJ136" s="49">
        <v>1</v>
      </c>
      <c r="HK136" s="85"/>
      <c r="HL136" s="173"/>
      <c r="HM136" s="89" t="s">
        <v>102</v>
      </c>
      <c r="HN136" s="2"/>
      <c r="HO136" s="84">
        <f>HP135+1</f>
        <v>44183</v>
      </c>
      <c r="HP136" s="78">
        <v>44183</v>
      </c>
      <c r="HQ136" s="79"/>
      <c r="HR136" s="80">
        <v>1</v>
      </c>
      <c r="HS136" s="9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42"/>
      <c r="IF136" s="43"/>
      <c r="IG136" s="209"/>
      <c r="IH136" s="45" t="s">
        <v>91</v>
      </c>
      <c r="II136" s="63" t="s">
        <v>81</v>
      </c>
      <c r="IJ136" s="6" t="s">
        <v>34</v>
      </c>
      <c r="IK136" s="44">
        <v>26</v>
      </c>
      <c r="IL136" s="74"/>
      <c r="IM136" s="694">
        <v>275</v>
      </c>
      <c r="IN136" s="704">
        <v>127</v>
      </c>
      <c r="IO136" s="49">
        <v>6</v>
      </c>
      <c r="IP136" s="85"/>
      <c r="IQ136" s="173"/>
      <c r="IR136" s="42"/>
      <c r="IS136" s="2"/>
      <c r="IT136" s="84">
        <f t="shared" si="1"/>
        <v>44515</v>
      </c>
      <c r="IU136" s="78">
        <f t="shared" si="23"/>
        <v>44516</v>
      </c>
      <c r="IV136" s="79">
        <v>1</v>
      </c>
      <c r="IW136" s="743"/>
      <c r="IX136" s="9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42"/>
      <c r="JK136" s="43"/>
      <c r="JL136" s="209"/>
      <c r="JM136" s="45" t="s">
        <v>91</v>
      </c>
      <c r="JN136" s="88" t="s">
        <v>82</v>
      </c>
      <c r="JO136" s="6" t="s">
        <v>24</v>
      </c>
      <c r="JP136" s="44">
        <v>9</v>
      </c>
      <c r="JQ136" s="74"/>
      <c r="JR136" s="694"/>
      <c r="JS136" s="698"/>
      <c r="JT136" s="49"/>
      <c r="JU136" s="85"/>
      <c r="JV136" s="173"/>
      <c r="JW136" s="244" t="s">
        <v>102</v>
      </c>
      <c r="JX136" s="2"/>
      <c r="JY136" s="84">
        <f t="shared" si="2"/>
        <v>44927</v>
      </c>
      <c r="JZ136" s="78">
        <v>44927</v>
      </c>
      <c r="KA136" s="79"/>
      <c r="KB136" s="80">
        <v>1</v>
      </c>
      <c r="KC136" s="91"/>
      <c r="KD136" s="1"/>
      <c r="KE136" s="1"/>
      <c r="KF136" s="1"/>
      <c r="KG136" s="1"/>
      <c r="KH136" s="1"/>
      <c r="KK136" s="1"/>
      <c r="KL136" s="1"/>
      <c r="KM136" s="1"/>
      <c r="KN136" s="1"/>
      <c r="KO136" s="42"/>
      <c r="KP136" s="43"/>
      <c r="KQ136" s="209"/>
      <c r="KR136" s="45" t="s">
        <v>91</v>
      </c>
      <c r="KS136" s="63" t="s">
        <v>81</v>
      </c>
      <c r="KT136" s="6" t="s">
        <v>33</v>
      </c>
      <c r="KU136" s="44">
        <v>15</v>
      </c>
      <c r="KV136" s="74"/>
      <c r="KW136" s="694">
        <v>113</v>
      </c>
      <c r="KX136" s="698"/>
      <c r="KY136" s="49">
        <v>6</v>
      </c>
      <c r="KZ136" s="85">
        <v>11</v>
      </c>
      <c r="LA136" s="173">
        <v>6</v>
      </c>
      <c r="LB136" s="42"/>
      <c r="LC136" s="2"/>
      <c r="LD136" s="84">
        <f t="shared" si="3"/>
        <v>45036</v>
      </c>
      <c r="LE136" s="78">
        <f t="shared" si="25"/>
        <v>45037</v>
      </c>
      <c r="LF136" s="79">
        <v>1</v>
      </c>
      <c r="LG136" s="80"/>
      <c r="LH136" s="91"/>
      <c r="LI136" s="1"/>
      <c r="LJ136" s="1"/>
      <c r="LK136" s="1"/>
      <c r="LL136" s="1"/>
      <c r="LM136" s="1"/>
      <c r="LP136" s="1"/>
      <c r="LQ136" s="1"/>
      <c r="LR136" s="1"/>
      <c r="LS136" s="1"/>
      <c r="LT136" s="42"/>
      <c r="LU136" s="43"/>
      <c r="LV136" s="209"/>
      <c r="LW136" s="45" t="s">
        <v>91</v>
      </c>
      <c r="LX136" s="6"/>
      <c r="LY136" s="6"/>
      <c r="LZ136" s="44"/>
      <c r="MA136" s="74"/>
      <c r="MB136" s="694"/>
      <c r="MC136" s="698"/>
      <c r="MD136" s="49"/>
      <c r="ME136" s="85"/>
      <c r="MF136" s="173"/>
      <c r="MG136" s="42"/>
      <c r="MH136" s="2"/>
      <c r="MI136" s="84">
        <f t="shared" si="4"/>
        <v>45228</v>
      </c>
      <c r="MJ136" s="78">
        <f t="shared" si="26"/>
        <v>45229</v>
      </c>
      <c r="MK136" s="79"/>
      <c r="ML136" s="80"/>
      <c r="MM136" s="91"/>
      <c r="MN136" s="1"/>
      <c r="MO136" s="1"/>
      <c r="MP136" s="1"/>
      <c r="MQ136" s="1"/>
      <c r="MR136" s="1"/>
      <c r="MS136" s="987"/>
      <c r="MU136" s="1"/>
      <c r="MV136" s="1"/>
      <c r="MW136" s="1"/>
      <c r="MX136" s="1"/>
      <c r="MY136" s="42"/>
      <c r="MZ136" s="43"/>
      <c r="NA136" s="209"/>
      <c r="NB136" s="45" t="s">
        <v>91</v>
      </c>
      <c r="NC136" s="6"/>
      <c r="ND136" s="6"/>
      <c r="NE136" s="44"/>
      <c r="NF136" s="74"/>
      <c r="NG136" s="694"/>
      <c r="NH136" s="698"/>
      <c r="NI136" s="49"/>
      <c r="NJ136" s="85"/>
      <c r="NK136" s="173"/>
      <c r="NL136" s="42"/>
      <c r="NM136" s="2"/>
      <c r="NN136" s="84">
        <f t="shared" si="5"/>
        <v>44544</v>
      </c>
      <c r="NO136" s="78">
        <f t="shared" si="27"/>
        <v>44545</v>
      </c>
      <c r="NP136" s="79"/>
      <c r="NQ136" s="80"/>
      <c r="NR136" s="91"/>
      <c r="NS136" s="1"/>
      <c r="NT136" s="1"/>
      <c r="NU136" s="1"/>
      <c r="NV136" s="1"/>
      <c r="NW136" s="1"/>
    </row>
    <row r="137" spans="2:387" ht="15.75" customHeight="1">
      <c r="B137" s="15"/>
      <c r="C137" s="15"/>
      <c r="D137" s="216"/>
      <c r="E137" s="43"/>
      <c r="F137" s="209"/>
      <c r="G137" s="45" t="s">
        <v>99</v>
      </c>
      <c r="H137" s="706"/>
      <c r="I137" s="118" t="s">
        <v>40</v>
      </c>
      <c r="J137" s="707"/>
      <c r="K137" s="708"/>
      <c r="L137" s="709"/>
      <c r="M137" s="710"/>
      <c r="N137" s="711"/>
      <c r="O137" s="712"/>
      <c r="P137" s="713"/>
      <c r="Q137" s="125"/>
      <c r="R137" s="124"/>
      <c r="S137" s="125"/>
      <c r="T137" s="125"/>
      <c r="U137" s="1008"/>
      <c r="V137" s="741"/>
      <c r="W137" s="91"/>
      <c r="X137" s="15"/>
      <c r="Y137" s="15"/>
      <c r="Z137" s="15"/>
      <c r="AA137" s="15"/>
      <c r="AB137" s="15"/>
      <c r="AC137" s="15"/>
      <c r="AD137" s="15"/>
      <c r="AE137" s="15"/>
      <c r="BH137" s="15"/>
      <c r="BI137" s="15"/>
      <c r="BJ137" s="42"/>
      <c r="BK137" s="43"/>
      <c r="BL137" s="209"/>
      <c r="BM137" s="45" t="s">
        <v>99</v>
      </c>
      <c r="BN137" s="118" t="s">
        <v>40</v>
      </c>
      <c r="BO137" s="118" t="s">
        <v>40</v>
      </c>
      <c r="BP137" s="118" t="s">
        <v>40</v>
      </c>
      <c r="BQ137" s="118" t="s">
        <v>40</v>
      </c>
      <c r="BR137" s="118" t="s">
        <v>40</v>
      </c>
      <c r="BS137" s="118" t="s">
        <v>40</v>
      </c>
      <c r="BT137" s="118" t="s">
        <v>40</v>
      </c>
      <c r="BU137" s="118" t="s">
        <v>40</v>
      </c>
      <c r="BV137" s="118" t="s">
        <v>40</v>
      </c>
      <c r="BW137" s="118" t="s">
        <v>40</v>
      </c>
      <c r="BX137" s="118" t="s">
        <v>40</v>
      </c>
      <c r="BY137" s="118" t="s">
        <v>40</v>
      </c>
      <c r="BZ137" s="118" t="s">
        <v>40</v>
      </c>
      <c r="CA137" s="1136" t="s">
        <v>40</v>
      </c>
      <c r="CB137" s="1137" t="s">
        <v>40</v>
      </c>
      <c r="CC137" s="1"/>
      <c r="CD137" s="1"/>
      <c r="CE137" s="1"/>
      <c r="CF137" s="1"/>
      <c r="CG137" s="1"/>
      <c r="CH137" s="1"/>
      <c r="CI137" s="15"/>
      <c r="CJ137" s="1"/>
      <c r="CK137" s="15"/>
      <c r="CL137" s="15"/>
      <c r="CM137" s="42"/>
      <c r="CN137" s="43"/>
      <c r="CO137" s="209"/>
      <c r="CP137" s="45" t="s">
        <v>99</v>
      </c>
      <c r="CQ137" s="118" t="s">
        <v>40</v>
      </c>
      <c r="CR137" s="118" t="s">
        <v>40</v>
      </c>
      <c r="CS137" s="118" t="s">
        <v>40</v>
      </c>
      <c r="CT137" s="118" t="s">
        <v>40</v>
      </c>
      <c r="CU137" s="118" t="s">
        <v>40</v>
      </c>
      <c r="CV137" s="118" t="s">
        <v>40</v>
      </c>
      <c r="CW137" s="118" t="s">
        <v>40</v>
      </c>
      <c r="CX137" s="118" t="s">
        <v>40</v>
      </c>
      <c r="CY137" s="118" t="s">
        <v>40</v>
      </c>
      <c r="CZ137" s="118" t="s">
        <v>40</v>
      </c>
      <c r="DA137" s="118" t="s">
        <v>40</v>
      </c>
      <c r="DB137" s="118" t="s">
        <v>40</v>
      </c>
      <c r="DC137" s="118" t="s">
        <v>40</v>
      </c>
      <c r="DD137" s="1136" t="s">
        <v>40</v>
      </c>
      <c r="DE137" s="1137" t="s">
        <v>40</v>
      </c>
      <c r="DF137" s="15"/>
      <c r="DG137" s="15"/>
      <c r="DH137" s="15"/>
      <c r="DI137" s="15"/>
      <c r="DJ137" s="15"/>
      <c r="DK137" s="1"/>
      <c r="DL137" s="1"/>
      <c r="DM137" s="1"/>
      <c r="DN137" s="15"/>
      <c r="DO137" s="15"/>
      <c r="DP137" s="216"/>
      <c r="DQ137" s="43"/>
      <c r="DR137" s="209"/>
      <c r="DS137" s="45" t="s">
        <v>99</v>
      </c>
      <c r="DT137" s="117"/>
      <c r="DU137" s="118" t="s">
        <v>40</v>
      </c>
      <c r="DV137" s="119"/>
      <c r="DW137" s="120"/>
      <c r="DX137" s="121"/>
      <c r="DY137" s="122"/>
      <c r="DZ137" s="123"/>
      <c r="EA137" s="124"/>
      <c r="EB137" s="120"/>
      <c r="EC137" s="124"/>
      <c r="ED137" s="2"/>
      <c r="EE137" s="125"/>
      <c r="EF137" s="126"/>
      <c r="EG137" s="1115"/>
      <c r="EH137" s="126"/>
      <c r="EI137" s="15"/>
      <c r="EJ137" s="15"/>
      <c r="EK137" s="15"/>
      <c r="EL137" s="15"/>
      <c r="EM137" s="15"/>
      <c r="EN137" s="1"/>
      <c r="EO137" s="1"/>
      <c r="EP137" s="1"/>
      <c r="EQ137" s="15"/>
      <c r="ER137" s="15"/>
      <c r="ES137" s="216"/>
      <c r="ET137" s="43"/>
      <c r="EU137" s="209"/>
      <c r="EV137" s="45" t="s">
        <v>99</v>
      </c>
      <c r="EW137" s="63" t="s">
        <v>81</v>
      </c>
      <c r="EX137" s="6" t="s">
        <v>29</v>
      </c>
      <c r="EY137" s="44">
        <v>19</v>
      </c>
      <c r="EZ137" s="74"/>
      <c r="FA137" s="75">
        <v>6</v>
      </c>
      <c r="FB137" s="49">
        <v>6</v>
      </c>
      <c r="FC137" s="85">
        <v>6</v>
      </c>
      <c r="FD137" s="173"/>
      <c r="FE137" s="203"/>
      <c r="FF137" s="83"/>
      <c r="FG137" s="2"/>
      <c r="FH137" s="84">
        <f>FI136+1</f>
        <v>43981</v>
      </c>
      <c r="FI137" s="78">
        <f>FH137+1</f>
        <v>43982</v>
      </c>
      <c r="FJ137" s="206">
        <v>1</v>
      </c>
      <c r="FK137" s="207"/>
      <c r="FL137" s="15"/>
      <c r="FM137" s="15"/>
      <c r="FN137" s="15"/>
      <c r="FO137" s="15"/>
      <c r="FP137" s="15"/>
      <c r="FQ137" s="1"/>
      <c r="FR137" s="1"/>
      <c r="FS137" s="1"/>
      <c r="FT137" s="15"/>
      <c r="FU137" s="15"/>
      <c r="FV137" s="15"/>
      <c r="FW137" s="216"/>
      <c r="FX137" s="43"/>
      <c r="FY137" s="209"/>
      <c r="FZ137" s="45" t="s">
        <v>99</v>
      </c>
      <c r="GA137" s="88" t="s">
        <v>82</v>
      </c>
      <c r="GB137" s="6" t="s">
        <v>6</v>
      </c>
      <c r="GC137" s="44">
        <v>5</v>
      </c>
      <c r="GD137" s="74"/>
      <c r="GE137" s="75">
        <v>3</v>
      </c>
      <c r="GF137" s="49">
        <v>2</v>
      </c>
      <c r="GG137" s="85"/>
      <c r="GH137" s="173"/>
      <c r="GI137" s="89" t="s">
        <v>102</v>
      </c>
      <c r="GJ137" s="83"/>
      <c r="GK137" s="2"/>
      <c r="GL137" s="84">
        <f>GM136+1</f>
        <v>44098</v>
      </c>
      <c r="GM137" s="78">
        <v>44098</v>
      </c>
      <c r="GN137" s="240"/>
      <c r="GO137" s="80">
        <v>1</v>
      </c>
      <c r="GP137" s="15"/>
      <c r="GQ137" s="15"/>
      <c r="GR137" s="15"/>
      <c r="GS137" s="15"/>
      <c r="GT137" s="15"/>
      <c r="GU137" s="1"/>
      <c r="GV137" s="1"/>
      <c r="GW137" s="15"/>
      <c r="GX137" s="15"/>
      <c r="GY137" s="15"/>
      <c r="GZ137" s="15"/>
      <c r="HA137" s="218"/>
      <c r="HB137" s="43"/>
      <c r="HC137" s="209"/>
      <c r="HD137" s="45" t="s">
        <v>99</v>
      </c>
      <c r="HE137" s="117"/>
      <c r="HF137" s="118" t="s">
        <v>40</v>
      </c>
      <c r="HG137" s="119"/>
      <c r="HH137" s="120"/>
      <c r="HI137" s="121"/>
      <c r="HJ137" s="122"/>
      <c r="HK137" s="123"/>
      <c r="HL137" s="124"/>
      <c r="HM137" s="125"/>
      <c r="HN137" s="124"/>
      <c r="HO137" s="125"/>
      <c r="HP137" s="125"/>
      <c r="HQ137" s="186"/>
      <c r="HR137" s="126"/>
      <c r="HS137" s="91"/>
      <c r="HT137" s="15"/>
      <c r="HU137" s="15"/>
      <c r="HV137" s="15"/>
      <c r="HW137" s="15"/>
      <c r="HX137" s="15"/>
      <c r="HY137" s="1"/>
      <c r="HZ137" s="1"/>
      <c r="IA137" s="1"/>
      <c r="IB137" s="15"/>
      <c r="IC137" s="15"/>
      <c r="ID137" s="15"/>
      <c r="IE137" s="216"/>
      <c r="IF137" s="43"/>
      <c r="IG137" s="209"/>
      <c r="IH137" s="45" t="s">
        <v>99</v>
      </c>
      <c r="II137" s="63" t="s">
        <v>81</v>
      </c>
      <c r="IJ137" s="6" t="s">
        <v>1</v>
      </c>
      <c r="IK137" s="44">
        <v>3</v>
      </c>
      <c r="IL137" s="74"/>
      <c r="IM137" s="694">
        <v>171</v>
      </c>
      <c r="IN137" s="704">
        <v>74</v>
      </c>
      <c r="IO137" s="49">
        <v>6</v>
      </c>
      <c r="IP137" s="85"/>
      <c r="IQ137" s="173"/>
      <c r="IR137" s="42"/>
      <c r="IS137" s="2"/>
      <c r="IT137" s="84">
        <f t="shared" si="1"/>
        <v>44517</v>
      </c>
      <c r="IU137" s="78">
        <f t="shared" si="23"/>
        <v>44518</v>
      </c>
      <c r="IV137" s="206">
        <v>1</v>
      </c>
      <c r="IW137" s="743"/>
      <c r="IX137" s="91"/>
      <c r="IY137" s="15"/>
      <c r="IZ137" s="15"/>
      <c r="JA137" s="15"/>
      <c r="JB137" s="15"/>
      <c r="JC137" s="15"/>
      <c r="JD137" s="1"/>
      <c r="JE137" s="1"/>
      <c r="JF137" s="1"/>
      <c r="JG137" s="15"/>
      <c r="JH137" s="15"/>
      <c r="JI137" s="15"/>
      <c r="JJ137" s="216"/>
      <c r="JK137" s="43"/>
      <c r="JL137" s="209"/>
      <c r="JM137" s="45" t="s">
        <v>99</v>
      </c>
      <c r="JN137" s="706"/>
      <c r="JO137" s="118" t="s">
        <v>40</v>
      </c>
      <c r="JP137" s="707"/>
      <c r="JQ137" s="708"/>
      <c r="JR137" s="709"/>
      <c r="JS137" s="710"/>
      <c r="JT137" s="711"/>
      <c r="JU137" s="712"/>
      <c r="JV137" s="713"/>
      <c r="JW137" s="125"/>
      <c r="JX137" s="124"/>
      <c r="JY137" s="125"/>
      <c r="JZ137" s="125"/>
      <c r="KA137" s="186"/>
      <c r="KB137" s="741"/>
      <c r="KC137" s="91"/>
      <c r="KD137" s="15"/>
      <c r="KE137" s="15"/>
      <c r="KF137" s="15"/>
      <c r="KG137" s="15"/>
      <c r="KH137" s="15"/>
      <c r="KK137" s="1"/>
      <c r="KL137" s="15"/>
      <c r="KM137" s="15"/>
      <c r="KN137" s="15"/>
      <c r="KO137" s="216"/>
      <c r="KP137" s="43"/>
      <c r="KQ137" s="209"/>
      <c r="KR137" s="45" t="s">
        <v>99</v>
      </c>
      <c r="KS137" s="63" t="s">
        <v>81</v>
      </c>
      <c r="KT137" s="6" t="s">
        <v>2</v>
      </c>
      <c r="KU137" s="44">
        <v>6</v>
      </c>
      <c r="KV137" s="74"/>
      <c r="KW137" s="694">
        <v>81</v>
      </c>
      <c r="KX137" s="698"/>
      <c r="KY137" s="49">
        <v>6</v>
      </c>
      <c r="KZ137" s="85">
        <v>6</v>
      </c>
      <c r="LA137" s="173"/>
      <c r="LB137" s="42"/>
      <c r="LC137" s="2"/>
      <c r="LD137" s="84">
        <f t="shared" si="3"/>
        <v>45038</v>
      </c>
      <c r="LE137" s="78">
        <f t="shared" si="25"/>
        <v>45039</v>
      </c>
      <c r="LF137" s="79">
        <v>1</v>
      </c>
      <c r="LG137" s="80"/>
      <c r="LH137" s="91"/>
      <c r="LI137" s="15"/>
      <c r="LJ137" s="15"/>
      <c r="LK137" s="15"/>
      <c r="LL137" s="15"/>
      <c r="LM137" s="15"/>
      <c r="LP137" s="1"/>
      <c r="LQ137" s="15"/>
      <c r="LR137" s="15"/>
      <c r="LS137" s="15"/>
      <c r="LT137" s="218"/>
      <c r="LU137" s="43"/>
      <c r="LV137" s="209"/>
      <c r="LW137" s="45" t="s">
        <v>99</v>
      </c>
      <c r="LX137" s="6"/>
      <c r="LY137" s="6"/>
      <c r="LZ137" s="44"/>
      <c r="MA137" s="74"/>
      <c r="MB137" s="694"/>
      <c r="MC137" s="698"/>
      <c r="MD137" s="49"/>
      <c r="ME137" s="85"/>
      <c r="MF137" s="173"/>
      <c r="MG137" s="42"/>
      <c r="MH137" s="2"/>
      <c r="MI137" s="84">
        <f t="shared" si="4"/>
        <v>45230</v>
      </c>
      <c r="MJ137" s="78">
        <f t="shared" si="26"/>
        <v>45231</v>
      </c>
      <c r="MK137" s="240"/>
      <c r="ML137" s="80"/>
      <c r="MM137" s="91"/>
      <c r="MN137" s="15"/>
      <c r="MO137" s="15"/>
      <c r="MP137" s="15"/>
      <c r="MQ137" s="15"/>
      <c r="MR137" s="15"/>
      <c r="MS137" s="987"/>
      <c r="MU137" s="1"/>
      <c r="MV137" s="15"/>
      <c r="MW137" s="15"/>
      <c r="MX137" s="15"/>
      <c r="MY137" s="218"/>
      <c r="MZ137" s="43"/>
      <c r="NA137" s="209"/>
      <c r="NB137" s="45" t="s">
        <v>99</v>
      </c>
      <c r="NC137" s="6"/>
      <c r="ND137" s="6"/>
      <c r="NE137" s="44"/>
      <c r="NF137" s="74"/>
      <c r="NG137" s="694"/>
      <c r="NH137" s="698"/>
      <c r="NI137" s="49"/>
      <c r="NJ137" s="85"/>
      <c r="NK137" s="173"/>
      <c r="NL137" s="42"/>
      <c r="NM137" s="2"/>
      <c r="NN137" s="84">
        <f t="shared" si="5"/>
        <v>44546</v>
      </c>
      <c r="NO137" s="78">
        <f t="shared" si="27"/>
        <v>44547</v>
      </c>
      <c r="NP137" s="240"/>
      <c r="NQ137" s="80"/>
      <c r="NR137" s="91"/>
      <c r="NS137" s="15"/>
      <c r="NT137" s="15"/>
      <c r="NU137" s="15"/>
      <c r="NV137" s="15"/>
      <c r="NW137" s="15"/>
    </row>
    <row r="138" spans="2:387" ht="15.75" customHeight="1">
      <c r="B138" s="15"/>
      <c r="C138" s="15"/>
      <c r="D138" s="210"/>
      <c r="E138" s="98">
        <v>50</v>
      </c>
      <c r="F138" s="215"/>
      <c r="G138" s="100" t="s">
        <v>104</v>
      </c>
      <c r="H138" s="714"/>
      <c r="I138" s="722" t="s">
        <v>40</v>
      </c>
      <c r="J138" s="715"/>
      <c r="K138" s="716"/>
      <c r="L138" s="717"/>
      <c r="M138" s="718"/>
      <c r="N138" s="719"/>
      <c r="O138" s="720"/>
      <c r="P138" s="721"/>
      <c r="Q138" s="142"/>
      <c r="R138" s="141"/>
      <c r="S138" s="142"/>
      <c r="T138" s="142"/>
      <c r="U138" s="1009"/>
      <c r="V138" s="742"/>
      <c r="W138" s="145"/>
      <c r="X138" s="15"/>
      <c r="Y138" s="15"/>
      <c r="Z138" s="15"/>
      <c r="AA138" s="15"/>
      <c r="AB138" s="15"/>
      <c r="AC138" s="15"/>
      <c r="AD138" s="15"/>
      <c r="AE138" s="15"/>
      <c r="BH138" s="15"/>
      <c r="BI138" s="15"/>
      <c r="BJ138" s="97"/>
      <c r="BK138" s="98">
        <v>90</v>
      </c>
      <c r="BL138" s="215"/>
      <c r="BM138" s="100" t="s">
        <v>104</v>
      </c>
      <c r="BN138" s="1139" t="s">
        <v>40</v>
      </c>
      <c r="BO138" s="1139" t="s">
        <v>40</v>
      </c>
      <c r="BP138" s="1139" t="s">
        <v>40</v>
      </c>
      <c r="BQ138" s="1139" t="s">
        <v>40</v>
      </c>
      <c r="BR138" s="1139" t="s">
        <v>40</v>
      </c>
      <c r="BS138" s="1139" t="s">
        <v>40</v>
      </c>
      <c r="BT138" s="1139" t="s">
        <v>40</v>
      </c>
      <c r="BU138" s="1139" t="s">
        <v>40</v>
      </c>
      <c r="BV138" s="1139" t="s">
        <v>40</v>
      </c>
      <c r="BW138" s="1139" t="s">
        <v>40</v>
      </c>
      <c r="BX138" s="1139" t="s">
        <v>40</v>
      </c>
      <c r="BY138" s="1139" t="s">
        <v>40</v>
      </c>
      <c r="BZ138" s="1139" t="s">
        <v>40</v>
      </c>
      <c r="CA138" s="1140" t="s">
        <v>40</v>
      </c>
      <c r="CB138" s="1141" t="s">
        <v>40</v>
      </c>
      <c r="CC138" s="1"/>
      <c r="CD138" s="1"/>
      <c r="CE138" s="1"/>
      <c r="CF138" s="1"/>
      <c r="CG138" s="1"/>
      <c r="CH138" s="1"/>
      <c r="CI138" s="15"/>
      <c r="CJ138" s="1"/>
      <c r="CK138" s="15"/>
      <c r="CL138" s="15"/>
      <c r="CM138" s="97"/>
      <c r="CN138" s="98">
        <v>90</v>
      </c>
      <c r="CO138" s="215"/>
      <c r="CP138" s="100" t="s">
        <v>104</v>
      </c>
      <c r="CQ138" s="1139" t="s">
        <v>40</v>
      </c>
      <c r="CR138" s="1139" t="s">
        <v>40</v>
      </c>
      <c r="CS138" s="1139" t="s">
        <v>40</v>
      </c>
      <c r="CT138" s="1139" t="s">
        <v>40</v>
      </c>
      <c r="CU138" s="1139" t="s">
        <v>40</v>
      </c>
      <c r="CV138" s="1139" t="s">
        <v>40</v>
      </c>
      <c r="CW138" s="1139" t="s">
        <v>40</v>
      </c>
      <c r="CX138" s="1139" t="s">
        <v>40</v>
      </c>
      <c r="CY138" s="1139" t="s">
        <v>40</v>
      </c>
      <c r="CZ138" s="1139" t="s">
        <v>40</v>
      </c>
      <c r="DA138" s="1139" t="s">
        <v>40</v>
      </c>
      <c r="DB138" s="1139" t="s">
        <v>40</v>
      </c>
      <c r="DC138" s="1139" t="s">
        <v>40</v>
      </c>
      <c r="DD138" s="1140" t="s">
        <v>40</v>
      </c>
      <c r="DE138" s="1141" t="s">
        <v>40</v>
      </c>
      <c r="DF138" s="15"/>
      <c r="DG138" s="15"/>
      <c r="DH138" s="15"/>
      <c r="DI138" s="15"/>
      <c r="DJ138" s="15"/>
      <c r="DK138" s="1"/>
      <c r="DL138" s="1"/>
      <c r="DM138" s="1"/>
      <c r="DN138" s="15"/>
      <c r="DO138" s="15"/>
      <c r="DP138" s="210"/>
      <c r="DQ138" s="98">
        <v>90</v>
      </c>
      <c r="DR138" s="215"/>
      <c r="DS138" s="100" t="s">
        <v>104</v>
      </c>
      <c r="DT138" s="134"/>
      <c r="DU138" s="135" t="s">
        <v>40</v>
      </c>
      <c r="DV138" s="136"/>
      <c r="DW138" s="137"/>
      <c r="DX138" s="138"/>
      <c r="DY138" s="139"/>
      <c r="DZ138" s="140"/>
      <c r="EA138" s="141"/>
      <c r="EB138" s="137"/>
      <c r="EC138" s="141"/>
      <c r="ED138" s="106"/>
      <c r="EE138" s="142"/>
      <c r="EF138" s="143"/>
      <c r="EG138" s="1116"/>
      <c r="EH138" s="143"/>
      <c r="EI138" s="15"/>
      <c r="EJ138" s="15"/>
      <c r="EK138" s="15"/>
      <c r="EL138" s="15"/>
      <c r="EM138" s="15"/>
      <c r="EN138" s="1"/>
      <c r="EO138" s="1"/>
      <c r="EP138" s="1"/>
      <c r="EQ138" s="15"/>
      <c r="ER138" s="15"/>
      <c r="ES138" s="210"/>
      <c r="ET138" s="98">
        <v>1000</v>
      </c>
      <c r="EU138" s="215"/>
      <c r="EV138" s="100" t="s">
        <v>104</v>
      </c>
      <c r="EW138" s="660" t="s">
        <v>81</v>
      </c>
      <c r="EX138" s="7" t="s">
        <v>33</v>
      </c>
      <c r="EY138" s="101">
        <v>32</v>
      </c>
      <c r="EZ138" s="102">
        <v>21</v>
      </c>
      <c r="FA138" s="103">
        <v>6</v>
      </c>
      <c r="FB138" s="104">
        <v>5</v>
      </c>
      <c r="FC138" s="112"/>
      <c r="FD138" s="133"/>
      <c r="FE138" s="212"/>
      <c r="FF138" s="131"/>
      <c r="FG138" s="106"/>
      <c r="FH138" s="115">
        <f>FI137+1</f>
        <v>43983</v>
      </c>
      <c r="FI138" s="109">
        <f>FH138+1</f>
        <v>43984</v>
      </c>
      <c r="FJ138" s="1084">
        <v>1</v>
      </c>
      <c r="FK138" s="1119"/>
      <c r="FL138" s="15"/>
      <c r="FM138" s="15"/>
      <c r="FN138" s="15"/>
      <c r="FO138" s="15"/>
      <c r="FP138" s="15"/>
      <c r="FQ138" s="1"/>
      <c r="FR138" s="1"/>
      <c r="FS138" s="1"/>
      <c r="FT138" s="15"/>
      <c r="FU138" s="15"/>
      <c r="FV138" s="15"/>
      <c r="FW138" s="210"/>
      <c r="FX138" s="98">
        <v>360</v>
      </c>
      <c r="FY138" s="215"/>
      <c r="FZ138" s="100" t="s">
        <v>104</v>
      </c>
      <c r="GA138" s="134"/>
      <c r="GB138" s="135" t="s">
        <v>40</v>
      </c>
      <c r="GC138" s="136"/>
      <c r="GD138" s="137"/>
      <c r="GE138" s="138"/>
      <c r="GF138" s="139"/>
      <c r="GG138" s="140"/>
      <c r="GH138" s="141"/>
      <c r="GI138" s="137"/>
      <c r="GJ138" s="141"/>
      <c r="GK138" s="106"/>
      <c r="GL138" s="142"/>
      <c r="GM138" s="143"/>
      <c r="GN138" s="1116"/>
      <c r="GO138" s="143"/>
      <c r="GP138" s="15"/>
      <c r="GQ138" s="15"/>
      <c r="GR138" s="15"/>
      <c r="GS138" s="15"/>
      <c r="GT138" s="15"/>
      <c r="GU138" s="1"/>
      <c r="GV138" s="1"/>
      <c r="GW138" s="15"/>
      <c r="GX138" s="15"/>
      <c r="GY138" s="15"/>
      <c r="GZ138" s="15"/>
      <c r="HA138" s="211"/>
      <c r="HB138" s="98">
        <v>180</v>
      </c>
      <c r="HC138" s="215"/>
      <c r="HD138" s="100" t="s">
        <v>104</v>
      </c>
      <c r="HE138" s="134"/>
      <c r="HF138" s="135" t="s">
        <v>40</v>
      </c>
      <c r="HG138" s="136"/>
      <c r="HH138" s="137"/>
      <c r="HI138" s="138"/>
      <c r="HJ138" s="139"/>
      <c r="HK138" s="140"/>
      <c r="HL138" s="141"/>
      <c r="HM138" s="142"/>
      <c r="HN138" s="141"/>
      <c r="HO138" s="142"/>
      <c r="HP138" s="142"/>
      <c r="HQ138" s="144"/>
      <c r="HR138" s="143"/>
      <c r="HS138" s="145"/>
      <c r="HT138" s="15"/>
      <c r="HU138" s="15"/>
      <c r="HV138" s="250"/>
      <c r="HW138" s="15"/>
      <c r="HX138" s="15"/>
      <c r="HY138" s="1"/>
      <c r="HZ138" s="1"/>
      <c r="IA138" s="1"/>
      <c r="IB138" s="15"/>
      <c r="IC138" s="15"/>
      <c r="ID138" s="15"/>
      <c r="IE138" s="210"/>
      <c r="IF138" s="98">
        <v>1000</v>
      </c>
      <c r="IG138" s="215"/>
      <c r="IH138" s="100" t="s">
        <v>104</v>
      </c>
      <c r="II138" s="660" t="s">
        <v>81</v>
      </c>
      <c r="IJ138" s="7" t="s">
        <v>13</v>
      </c>
      <c r="IK138" s="101">
        <v>4</v>
      </c>
      <c r="IL138" s="102"/>
      <c r="IM138" s="695"/>
      <c r="IN138" s="705"/>
      <c r="IO138" s="104">
        <v>6</v>
      </c>
      <c r="IP138" s="112">
        <v>6</v>
      </c>
      <c r="IQ138" s="133"/>
      <c r="IR138" s="97"/>
      <c r="IS138" s="106"/>
      <c r="IT138" s="115">
        <f t="shared" si="1"/>
        <v>44519</v>
      </c>
      <c r="IU138" s="109">
        <f t="shared" si="23"/>
        <v>44520</v>
      </c>
      <c r="IV138" s="151">
        <v>1</v>
      </c>
      <c r="IW138" s="744"/>
      <c r="IX138" s="145"/>
      <c r="IY138" s="15"/>
      <c r="IZ138" s="15"/>
      <c r="JA138" s="15"/>
      <c r="JB138" s="15"/>
      <c r="JC138" s="15"/>
      <c r="JD138" s="1"/>
      <c r="JE138" s="1"/>
      <c r="JF138" s="1"/>
      <c r="JG138" s="15"/>
      <c r="JH138" s="15"/>
      <c r="JI138" s="15"/>
      <c r="JJ138" s="210"/>
      <c r="JK138" s="98">
        <v>180</v>
      </c>
      <c r="JL138" s="215"/>
      <c r="JM138" s="100" t="s">
        <v>104</v>
      </c>
      <c r="JN138" s="714"/>
      <c r="JO138" s="722" t="s">
        <v>40</v>
      </c>
      <c r="JP138" s="715"/>
      <c r="JQ138" s="716"/>
      <c r="JR138" s="717"/>
      <c r="JS138" s="718"/>
      <c r="JT138" s="719"/>
      <c r="JU138" s="720"/>
      <c r="JV138" s="721"/>
      <c r="JW138" s="142"/>
      <c r="JX138" s="141"/>
      <c r="JY138" s="142"/>
      <c r="JZ138" s="142"/>
      <c r="KA138" s="144"/>
      <c r="KB138" s="742"/>
      <c r="KC138" s="145"/>
      <c r="KD138" s="15"/>
      <c r="KE138" s="15"/>
      <c r="KF138" s="15"/>
      <c r="KG138" s="15"/>
      <c r="KH138" s="15"/>
      <c r="KK138" s="1"/>
      <c r="KL138" s="15"/>
      <c r="KM138" s="15"/>
      <c r="KN138" s="15"/>
      <c r="KO138" s="210"/>
      <c r="KP138" s="98">
        <v>1000</v>
      </c>
      <c r="KQ138" s="215"/>
      <c r="KR138" s="100" t="s">
        <v>104</v>
      </c>
      <c r="KS138" s="660" t="s">
        <v>81</v>
      </c>
      <c r="KT138" s="7" t="s">
        <v>39</v>
      </c>
      <c r="KU138" s="101">
        <v>8</v>
      </c>
      <c r="KV138" s="102">
        <v>31</v>
      </c>
      <c r="KW138" s="695">
        <v>247</v>
      </c>
      <c r="KX138" s="699"/>
      <c r="KY138" s="104">
        <v>5</v>
      </c>
      <c r="KZ138" s="112"/>
      <c r="LA138" s="133"/>
      <c r="LB138" s="97"/>
      <c r="LC138" s="106"/>
      <c r="LD138" s="115">
        <f t="shared" si="3"/>
        <v>45040</v>
      </c>
      <c r="LE138" s="109">
        <f t="shared" si="25"/>
        <v>45041</v>
      </c>
      <c r="LF138" s="151">
        <v>1</v>
      </c>
      <c r="LG138" s="152"/>
      <c r="LH138" s="145"/>
      <c r="LI138" s="15"/>
      <c r="LJ138" s="15"/>
      <c r="LK138" s="15"/>
      <c r="LL138" s="15"/>
      <c r="LM138" s="15"/>
      <c r="LP138" s="1"/>
      <c r="LQ138" s="15"/>
      <c r="LR138" s="15"/>
      <c r="LS138" s="15"/>
      <c r="LT138" s="211"/>
      <c r="LU138" s="98"/>
      <c r="LV138" s="215"/>
      <c r="LW138" s="100" t="s">
        <v>104</v>
      </c>
      <c r="LX138" s="7"/>
      <c r="LY138" s="7"/>
      <c r="LZ138" s="101"/>
      <c r="MA138" s="102"/>
      <c r="MB138" s="695"/>
      <c r="MC138" s="699"/>
      <c r="MD138" s="104"/>
      <c r="ME138" s="112"/>
      <c r="MF138" s="133"/>
      <c r="MG138" s="97"/>
      <c r="MH138" s="106"/>
      <c r="MI138" s="115">
        <f t="shared" si="4"/>
        <v>45232</v>
      </c>
      <c r="MJ138" s="109">
        <f t="shared" si="26"/>
        <v>45233</v>
      </c>
      <c r="MK138" s="151"/>
      <c r="ML138" s="152"/>
      <c r="MM138" s="145"/>
      <c r="MN138" s="15"/>
      <c r="MO138" s="15"/>
      <c r="MP138" s="15"/>
      <c r="MQ138" s="15"/>
      <c r="MR138" s="15"/>
      <c r="MS138" s="987"/>
      <c r="MU138" s="1"/>
      <c r="MV138" s="15"/>
      <c r="MW138" s="15"/>
      <c r="MX138" s="15"/>
      <c r="MY138" s="211"/>
      <c r="MZ138" s="98"/>
      <c r="NA138" s="215"/>
      <c r="NB138" s="100" t="s">
        <v>104</v>
      </c>
      <c r="NC138" s="7"/>
      <c r="ND138" s="7"/>
      <c r="NE138" s="101"/>
      <c r="NF138" s="102"/>
      <c r="NG138" s="695"/>
      <c r="NH138" s="699"/>
      <c r="NI138" s="104"/>
      <c r="NJ138" s="112"/>
      <c r="NK138" s="133"/>
      <c r="NL138" s="97"/>
      <c r="NM138" s="106"/>
      <c r="NN138" s="115">
        <f t="shared" si="5"/>
        <v>44548</v>
      </c>
      <c r="NO138" s="109">
        <f t="shared" si="27"/>
        <v>44549</v>
      </c>
      <c r="NP138" s="151"/>
      <c r="NQ138" s="152"/>
      <c r="NR138" s="145"/>
      <c r="NS138" s="15"/>
      <c r="NT138" s="15"/>
      <c r="NU138" s="15"/>
      <c r="NV138" s="15"/>
      <c r="NW138" s="15"/>
    </row>
    <row r="139" spans="2:387" ht="15.75" customHeight="1">
      <c r="B139" s="15"/>
      <c r="C139" s="15"/>
      <c r="D139" s="216">
        <v>7</v>
      </c>
      <c r="E139" s="43"/>
      <c r="F139" s="195" t="s">
        <v>115</v>
      </c>
      <c r="G139" s="45" t="s">
        <v>96</v>
      </c>
      <c r="H139" s="46" t="s">
        <v>81</v>
      </c>
      <c r="I139" s="6" t="s">
        <v>26</v>
      </c>
      <c r="J139" s="44">
        <v>26</v>
      </c>
      <c r="K139" s="74"/>
      <c r="L139" s="694"/>
      <c r="M139" s="698"/>
      <c r="N139" s="49">
        <v>3</v>
      </c>
      <c r="O139" s="85">
        <v>6</v>
      </c>
      <c r="P139" s="173"/>
      <c r="Q139" s="42"/>
      <c r="R139" s="2"/>
      <c r="S139" s="84">
        <v>43633</v>
      </c>
      <c r="T139" s="78">
        <f>S139+1</f>
        <v>43634</v>
      </c>
      <c r="U139" s="206">
        <v>1</v>
      </c>
      <c r="V139" s="80"/>
      <c r="W139" s="91"/>
      <c r="X139" s="15"/>
      <c r="Y139" s="15"/>
      <c r="Z139" s="15"/>
      <c r="AA139" s="15"/>
      <c r="AB139" s="15"/>
      <c r="AC139" s="15"/>
      <c r="AD139" s="15"/>
      <c r="AE139" s="15"/>
      <c r="BH139" s="15"/>
      <c r="BI139" s="15"/>
      <c r="BJ139" s="42">
        <v>1</v>
      </c>
      <c r="BK139" s="44"/>
      <c r="BL139" s="195" t="s">
        <v>115</v>
      </c>
      <c r="BM139" s="45" t="s">
        <v>96</v>
      </c>
      <c r="BN139" s="63" t="s">
        <v>81</v>
      </c>
      <c r="BO139" s="223" t="s">
        <v>26</v>
      </c>
      <c r="BP139" s="44">
        <v>31</v>
      </c>
      <c r="BQ139" s="203"/>
      <c r="BR139" s="217">
        <v>3</v>
      </c>
      <c r="BS139" s="49">
        <v>6</v>
      </c>
      <c r="BT139" s="85">
        <v>11</v>
      </c>
      <c r="BU139" s="45"/>
      <c r="BV139" s="76"/>
      <c r="BW139" s="83"/>
      <c r="BX139" s="2"/>
      <c r="BY139" s="84">
        <v>43726</v>
      </c>
      <c r="BZ139" s="78">
        <f>BY139+1</f>
        <v>43727</v>
      </c>
      <c r="CA139" s="79">
        <v>1</v>
      </c>
      <c r="CB139" s="80"/>
      <c r="CC139" s="1"/>
      <c r="CD139" s="1"/>
      <c r="CE139" s="1"/>
      <c r="CF139" s="1"/>
      <c r="CG139" s="1"/>
      <c r="CH139" s="1"/>
      <c r="CI139" s="15"/>
      <c r="CJ139" s="1"/>
      <c r="CL139" s="15"/>
      <c r="CM139" s="42">
        <v>3</v>
      </c>
      <c r="CN139" s="43"/>
      <c r="CO139" s="195" t="s">
        <v>115</v>
      </c>
      <c r="CP139" s="45" t="s">
        <v>96</v>
      </c>
      <c r="CQ139" s="63" t="s">
        <v>81</v>
      </c>
      <c r="CR139" s="6" t="s">
        <v>14</v>
      </c>
      <c r="CS139" s="44">
        <v>30</v>
      </c>
      <c r="CT139" s="74"/>
      <c r="CU139" s="75">
        <v>5</v>
      </c>
      <c r="CV139" s="49">
        <v>4</v>
      </c>
      <c r="CW139" s="85">
        <v>6</v>
      </c>
      <c r="CX139" s="173"/>
      <c r="CY139" s="203"/>
      <c r="CZ139" s="83"/>
      <c r="DA139" s="2"/>
      <c r="DB139" s="84">
        <f>DB135+2</f>
        <v>43815</v>
      </c>
      <c r="DC139" s="78">
        <f>DB139+1</f>
        <v>43816</v>
      </c>
      <c r="DD139" s="206">
        <v>1</v>
      </c>
      <c r="DE139" s="207"/>
      <c r="DF139" s="1"/>
      <c r="DG139" s="1"/>
      <c r="DH139" s="1"/>
      <c r="DI139" s="1"/>
      <c r="DJ139" s="1"/>
      <c r="DK139" s="1"/>
      <c r="DL139" s="1"/>
      <c r="DM139" s="1"/>
      <c r="DN139" s="15"/>
      <c r="DO139" s="15"/>
      <c r="DP139" s="216">
        <v>1</v>
      </c>
      <c r="DQ139" s="43"/>
      <c r="DR139" s="195" t="s">
        <v>115</v>
      </c>
      <c r="DS139" s="45" t="s">
        <v>96</v>
      </c>
      <c r="DT139" s="88" t="s">
        <v>82</v>
      </c>
      <c r="DU139" s="6" t="s">
        <v>45</v>
      </c>
      <c r="DV139" s="228">
        <v>32</v>
      </c>
      <c r="DW139" s="74"/>
      <c r="DX139" s="217">
        <v>4</v>
      </c>
      <c r="DY139" s="49">
        <v>2</v>
      </c>
      <c r="DZ139" s="85"/>
      <c r="EA139" s="173"/>
      <c r="EB139" s="203"/>
      <c r="EC139" s="83"/>
      <c r="ED139" s="2"/>
      <c r="EE139" s="84">
        <v>43908</v>
      </c>
      <c r="EF139" s="78">
        <f>EE139+1</f>
        <v>43909</v>
      </c>
      <c r="EG139" s="206"/>
      <c r="EH139" s="207">
        <v>1</v>
      </c>
      <c r="EI139" s="15"/>
      <c r="EJ139" s="15"/>
      <c r="EK139" s="15"/>
      <c r="EL139" s="15"/>
      <c r="EM139" s="15"/>
      <c r="EN139" s="1"/>
      <c r="EO139" s="1"/>
      <c r="EP139" s="1"/>
      <c r="EQ139" s="15"/>
      <c r="ER139" s="15"/>
      <c r="ES139" s="216">
        <v>7</v>
      </c>
      <c r="ET139" s="43"/>
      <c r="EU139" s="195" t="s">
        <v>115</v>
      </c>
      <c r="EV139" s="45" t="s">
        <v>96</v>
      </c>
      <c r="EW139" s="63" t="s">
        <v>81</v>
      </c>
      <c r="EX139" s="6" t="s">
        <v>53</v>
      </c>
      <c r="EY139" s="44">
        <v>26</v>
      </c>
      <c r="EZ139" s="74"/>
      <c r="FA139" s="75">
        <v>8</v>
      </c>
      <c r="FB139" s="49">
        <v>4</v>
      </c>
      <c r="FC139" s="85"/>
      <c r="FD139" s="173"/>
      <c r="FE139" s="203"/>
      <c r="FF139" s="83"/>
      <c r="FG139" s="2"/>
      <c r="FH139" s="84">
        <f>FI138+1</f>
        <v>43985</v>
      </c>
      <c r="FI139" s="78">
        <v>43987</v>
      </c>
      <c r="FJ139" s="206">
        <v>1</v>
      </c>
      <c r="FK139" s="207"/>
      <c r="FL139" s="15"/>
      <c r="FM139" s="15"/>
      <c r="FN139" s="15"/>
      <c r="FO139" s="15"/>
      <c r="FP139" s="15"/>
      <c r="FQ139" s="1"/>
      <c r="FR139" s="1"/>
      <c r="FS139" s="1"/>
      <c r="FT139" s="15"/>
      <c r="FU139" s="63" t="s">
        <v>81</v>
      </c>
      <c r="FV139" s="15"/>
      <c r="FW139" s="216">
        <v>1</v>
      </c>
      <c r="FX139" s="43"/>
      <c r="FY139" s="195" t="s">
        <v>115</v>
      </c>
      <c r="FZ139" s="45" t="s">
        <v>96</v>
      </c>
      <c r="GA139" s="63" t="s">
        <v>81</v>
      </c>
      <c r="GB139" s="6" t="s">
        <v>11</v>
      </c>
      <c r="GC139" s="44">
        <v>32</v>
      </c>
      <c r="GD139" s="74"/>
      <c r="GE139" s="75">
        <v>6</v>
      </c>
      <c r="GF139" s="49">
        <v>5</v>
      </c>
      <c r="GG139" s="85"/>
      <c r="GH139" s="173"/>
      <c r="GI139" s="203"/>
      <c r="GJ139" s="83"/>
      <c r="GK139" s="2"/>
      <c r="GL139" s="84">
        <v>44099</v>
      </c>
      <c r="GM139" s="78">
        <f>GL139+1</f>
        <v>44100</v>
      </c>
      <c r="GN139" s="206">
        <v>1</v>
      </c>
      <c r="GO139" s="80"/>
      <c r="GP139" s="15"/>
      <c r="GQ139" s="15"/>
      <c r="GR139" s="15"/>
      <c r="GS139" s="15"/>
      <c r="GT139" s="15"/>
      <c r="GU139" s="1"/>
      <c r="GV139" s="1"/>
      <c r="GW139" s="15"/>
      <c r="GX139" s="15"/>
      <c r="GY139" s="15"/>
      <c r="GZ139" s="15"/>
      <c r="HA139" s="216">
        <v>3</v>
      </c>
      <c r="HB139" s="43"/>
      <c r="HC139" s="195" t="s">
        <v>115</v>
      </c>
      <c r="HD139" s="45" t="s">
        <v>96</v>
      </c>
      <c r="HE139" s="63" t="s">
        <v>81</v>
      </c>
      <c r="HF139" s="6" t="s">
        <v>58</v>
      </c>
      <c r="HG139" s="44">
        <v>30</v>
      </c>
      <c r="HH139" s="74"/>
      <c r="HI139" s="73"/>
      <c r="HJ139" s="49">
        <v>2</v>
      </c>
      <c r="HK139" s="178">
        <v>2</v>
      </c>
      <c r="HL139" s="173"/>
      <c r="HM139" s="42"/>
      <c r="HN139" s="2"/>
      <c r="HO139" s="84">
        <v>44188</v>
      </c>
      <c r="HP139" s="78">
        <v>44188</v>
      </c>
      <c r="HQ139" s="206">
        <v>1</v>
      </c>
      <c r="HR139" s="80"/>
      <c r="HS139" s="91"/>
      <c r="HT139" s="15"/>
      <c r="HU139" s="15"/>
      <c r="HV139" s="15"/>
      <c r="HW139" s="15"/>
      <c r="HX139" s="15"/>
      <c r="HY139" s="1"/>
      <c r="HZ139" s="1"/>
      <c r="IA139" s="1"/>
      <c r="IB139" s="15"/>
      <c r="IC139" s="15"/>
      <c r="ID139" s="15"/>
      <c r="IE139" s="216">
        <v>2</v>
      </c>
      <c r="IF139" s="43"/>
      <c r="IG139" s="195" t="s">
        <v>115</v>
      </c>
      <c r="IH139" s="45" t="s">
        <v>96</v>
      </c>
      <c r="II139" s="63" t="s">
        <v>81</v>
      </c>
      <c r="IJ139" s="6" t="s">
        <v>31</v>
      </c>
      <c r="IK139" s="44">
        <v>31</v>
      </c>
      <c r="IL139" s="74"/>
      <c r="IM139" s="694"/>
      <c r="IN139" s="704">
        <v>124</v>
      </c>
      <c r="IO139" s="49">
        <v>6</v>
      </c>
      <c r="IP139" s="85">
        <v>11</v>
      </c>
      <c r="IQ139" s="173"/>
      <c r="IR139" s="42"/>
      <c r="IS139" s="2"/>
      <c r="IT139" s="84">
        <f t="shared" si="1"/>
        <v>44521</v>
      </c>
      <c r="IU139" s="78">
        <f t="shared" si="23"/>
        <v>44522</v>
      </c>
      <c r="IV139" s="206">
        <v>1</v>
      </c>
      <c r="IW139" s="743"/>
      <c r="IX139" s="91"/>
      <c r="IY139" s="15"/>
      <c r="IZ139" s="15"/>
      <c r="JA139" s="15"/>
      <c r="JB139" s="15"/>
      <c r="JC139" s="15"/>
      <c r="JD139" s="1"/>
      <c r="JE139" s="1"/>
      <c r="JF139" s="1"/>
      <c r="JG139" s="15"/>
      <c r="JH139" s="15"/>
      <c r="JI139" s="15"/>
      <c r="JJ139" s="216">
        <v>1</v>
      </c>
      <c r="JK139" s="43"/>
      <c r="JL139" s="195" t="s">
        <v>115</v>
      </c>
      <c r="JM139" s="45" t="s">
        <v>96</v>
      </c>
      <c r="JN139" s="63" t="s">
        <v>81</v>
      </c>
      <c r="JO139" s="6" t="s">
        <v>54</v>
      </c>
      <c r="JP139" s="44">
        <v>32</v>
      </c>
      <c r="JQ139" s="74"/>
      <c r="JR139" s="694">
        <v>323</v>
      </c>
      <c r="JS139" s="698"/>
      <c r="JT139" s="49">
        <v>6</v>
      </c>
      <c r="JU139" s="85">
        <v>6</v>
      </c>
      <c r="JV139" s="173"/>
      <c r="JW139" s="42"/>
      <c r="JX139" s="2"/>
      <c r="JY139" s="84">
        <v>44928</v>
      </c>
      <c r="JZ139" s="78">
        <f t="shared" si="24"/>
        <v>44929</v>
      </c>
      <c r="KA139" s="206">
        <v>1</v>
      </c>
      <c r="KB139" s="80"/>
      <c r="KC139" s="91"/>
      <c r="KD139" s="15"/>
      <c r="KE139" s="15"/>
      <c r="KF139" s="15"/>
      <c r="KG139" s="15"/>
      <c r="KH139" s="15"/>
      <c r="KK139" s="1"/>
      <c r="KL139" s="15"/>
      <c r="KM139" s="15"/>
      <c r="KN139" s="15"/>
      <c r="KO139" s="216">
        <v>5</v>
      </c>
      <c r="KP139" s="43"/>
      <c r="KQ139" s="195" t="s">
        <v>115</v>
      </c>
      <c r="KR139" s="45" t="s">
        <v>96</v>
      </c>
      <c r="KS139" s="88" t="s">
        <v>82</v>
      </c>
      <c r="KT139" s="6" t="s">
        <v>54</v>
      </c>
      <c r="KU139" s="44">
        <v>28</v>
      </c>
      <c r="KV139" s="74"/>
      <c r="KW139" s="694">
        <v>64</v>
      </c>
      <c r="KX139" s="698"/>
      <c r="KY139" s="49">
        <v>1</v>
      </c>
      <c r="KZ139" s="85"/>
      <c r="LA139" s="173"/>
      <c r="LB139" s="244" t="s">
        <v>102</v>
      </c>
      <c r="LC139" s="2"/>
      <c r="LD139" s="84">
        <f t="shared" si="3"/>
        <v>45042</v>
      </c>
      <c r="LE139" s="78">
        <f t="shared" si="25"/>
        <v>45043</v>
      </c>
      <c r="LF139" s="206"/>
      <c r="LG139" s="80">
        <v>1</v>
      </c>
      <c r="LH139" s="91"/>
      <c r="LI139" s="15"/>
      <c r="LJ139" s="15"/>
      <c r="LK139" s="15"/>
      <c r="LL139" s="15"/>
      <c r="LM139" s="15"/>
      <c r="LP139" s="1"/>
      <c r="LQ139" s="15"/>
      <c r="LR139" s="15"/>
      <c r="LS139" s="15"/>
      <c r="LT139" s="218"/>
      <c r="LU139" s="43"/>
      <c r="LV139" s="195" t="s">
        <v>115</v>
      </c>
      <c r="LW139" s="45" t="s">
        <v>96</v>
      </c>
      <c r="LX139" s="6"/>
      <c r="LY139" s="6"/>
      <c r="LZ139" s="44"/>
      <c r="MA139" s="74"/>
      <c r="MB139" s="694"/>
      <c r="MC139" s="698"/>
      <c r="MD139" s="49"/>
      <c r="ME139" s="85"/>
      <c r="MF139" s="173"/>
      <c r="MG139" s="42"/>
      <c r="MH139" s="2"/>
      <c r="MI139" s="84">
        <f t="shared" si="4"/>
        <v>45234</v>
      </c>
      <c r="MJ139" s="78">
        <f t="shared" si="26"/>
        <v>45235</v>
      </c>
      <c r="MK139" s="206"/>
      <c r="ML139" s="80"/>
      <c r="MM139" s="91"/>
      <c r="MN139" s="15"/>
      <c r="MO139" s="15"/>
      <c r="MP139" s="15"/>
      <c r="MQ139" s="15"/>
      <c r="MR139" s="15"/>
      <c r="MS139" s="987"/>
      <c r="MU139" s="1"/>
      <c r="MV139" s="15"/>
      <c r="MW139" s="15"/>
      <c r="MX139" s="15"/>
      <c r="MY139" s="218"/>
      <c r="MZ139" s="43"/>
      <c r="NA139" s="195" t="s">
        <v>115</v>
      </c>
      <c r="NB139" s="45" t="s">
        <v>96</v>
      </c>
      <c r="NC139" s="6"/>
      <c r="ND139" s="6"/>
      <c r="NE139" s="44"/>
      <c r="NF139" s="74"/>
      <c r="NG139" s="694"/>
      <c r="NH139" s="698"/>
      <c r="NI139" s="49"/>
      <c r="NJ139" s="85"/>
      <c r="NK139" s="173"/>
      <c r="NL139" s="42"/>
      <c r="NM139" s="2"/>
      <c r="NN139" s="84">
        <f t="shared" si="5"/>
        <v>44550</v>
      </c>
      <c r="NO139" s="78">
        <f t="shared" si="27"/>
        <v>44551</v>
      </c>
      <c r="NP139" s="206"/>
      <c r="NQ139" s="80"/>
      <c r="NR139" s="91"/>
      <c r="NS139" s="15"/>
      <c r="NT139" s="15"/>
      <c r="NU139" s="15"/>
      <c r="NV139" s="15"/>
      <c r="NW139" s="15"/>
    </row>
    <row r="140" spans="2:387" ht="15.75" customHeight="1">
      <c r="B140" s="15"/>
      <c r="C140" s="15"/>
      <c r="D140" s="216"/>
      <c r="E140" s="43"/>
      <c r="F140" s="195"/>
      <c r="G140" s="45" t="s">
        <v>100</v>
      </c>
      <c r="H140" s="88" t="s">
        <v>82</v>
      </c>
      <c r="I140" s="1005" t="s">
        <v>13</v>
      </c>
      <c r="J140" s="1006">
        <v>10</v>
      </c>
      <c r="K140" s="74"/>
      <c r="L140" s="694"/>
      <c r="M140" s="698"/>
      <c r="N140" s="49">
        <v>3</v>
      </c>
      <c r="O140" s="85"/>
      <c r="P140" s="173"/>
      <c r="Q140" s="199" t="s">
        <v>102</v>
      </c>
      <c r="R140" s="2"/>
      <c r="S140" s="84">
        <f>T139+1</f>
        <v>43635</v>
      </c>
      <c r="T140" s="78">
        <f>S140+1</f>
        <v>43636</v>
      </c>
      <c r="U140" s="206"/>
      <c r="V140" s="80">
        <v>1</v>
      </c>
      <c r="W140" s="91"/>
      <c r="X140" s="15"/>
      <c r="Y140" s="15"/>
      <c r="Z140" s="15"/>
      <c r="AA140" s="15"/>
      <c r="AB140" s="15"/>
      <c r="AC140" s="15"/>
      <c r="AD140" s="15"/>
      <c r="AE140" s="15"/>
      <c r="BH140" s="15"/>
      <c r="BI140" s="15"/>
      <c r="BJ140" s="42"/>
      <c r="BK140" s="44"/>
      <c r="BL140" s="195"/>
      <c r="BM140" s="45" t="s">
        <v>100</v>
      </c>
      <c r="BN140" s="63" t="s">
        <v>81</v>
      </c>
      <c r="BO140" s="223" t="s">
        <v>15</v>
      </c>
      <c r="BP140" s="44">
        <v>16</v>
      </c>
      <c r="BQ140" s="203"/>
      <c r="BR140" s="217">
        <v>7</v>
      </c>
      <c r="BS140" s="49">
        <v>7</v>
      </c>
      <c r="BT140" s="85"/>
      <c r="BU140" s="45"/>
      <c r="BV140" s="76"/>
      <c r="BW140" s="83"/>
      <c r="BX140" s="2"/>
      <c r="BY140" s="84">
        <f>BY139+2</f>
        <v>43728</v>
      </c>
      <c r="BZ140" s="78">
        <f>BY140+1</f>
        <v>43729</v>
      </c>
      <c r="CA140" s="79">
        <v>1</v>
      </c>
      <c r="CB140" s="80"/>
      <c r="CC140" s="1"/>
      <c r="CD140" s="1"/>
      <c r="CE140" s="1"/>
      <c r="CF140" s="1"/>
      <c r="CG140" s="1"/>
      <c r="CH140" s="1"/>
      <c r="CI140" s="15"/>
      <c r="CJ140" s="1"/>
      <c r="CK140" s="15"/>
      <c r="CL140" s="15"/>
      <c r="CM140" s="42"/>
      <c r="CN140" s="43"/>
      <c r="CO140" s="195"/>
      <c r="CP140" s="45" t="s">
        <v>100</v>
      </c>
      <c r="CQ140" s="63" t="s">
        <v>81</v>
      </c>
      <c r="CR140" s="6" t="s">
        <v>17</v>
      </c>
      <c r="CS140" s="44">
        <v>19</v>
      </c>
      <c r="CT140" s="74"/>
      <c r="CU140" s="75">
        <v>2</v>
      </c>
      <c r="CV140" s="49">
        <v>2</v>
      </c>
      <c r="CW140" s="181">
        <v>37</v>
      </c>
      <c r="CX140" s="173">
        <v>6</v>
      </c>
      <c r="CY140" s="203"/>
      <c r="CZ140" s="83"/>
      <c r="DA140" s="2"/>
      <c r="DB140" s="84">
        <f>DB139+2</f>
        <v>43817</v>
      </c>
      <c r="DC140" s="78">
        <f>DB140+1</f>
        <v>43818</v>
      </c>
      <c r="DD140" s="206">
        <v>1</v>
      </c>
      <c r="DE140" s="207"/>
      <c r="DF140" s="15"/>
      <c r="DG140" s="15"/>
      <c r="DH140" s="15"/>
      <c r="DI140" s="15"/>
      <c r="DJ140" s="15"/>
      <c r="DK140" s="1"/>
      <c r="DL140" s="1"/>
      <c r="DM140" s="1"/>
      <c r="DN140" s="15"/>
      <c r="DO140" s="15"/>
      <c r="DP140" s="216"/>
      <c r="DQ140" s="43"/>
      <c r="DR140" s="195"/>
      <c r="DS140" s="45" t="s">
        <v>100</v>
      </c>
      <c r="DT140" s="117"/>
      <c r="DU140" s="118" t="s">
        <v>40</v>
      </c>
      <c r="DV140" s="119"/>
      <c r="DW140" s="120"/>
      <c r="DX140" s="121"/>
      <c r="DY140" s="122"/>
      <c r="DZ140" s="123"/>
      <c r="EA140" s="124"/>
      <c r="EB140" s="120"/>
      <c r="EC140" s="124"/>
      <c r="ED140" s="2"/>
      <c r="EE140" s="125"/>
      <c r="EF140" s="126"/>
      <c r="EG140" s="1115"/>
      <c r="EH140" s="126"/>
      <c r="EI140" s="15"/>
      <c r="EJ140" s="15"/>
      <c r="EK140" s="15"/>
      <c r="EL140" s="15"/>
      <c r="EM140" s="15"/>
      <c r="EN140" s="1"/>
      <c r="EO140" s="1"/>
      <c r="EP140" s="1"/>
      <c r="EQ140" s="15"/>
      <c r="ER140" s="15"/>
      <c r="ES140" s="216"/>
      <c r="ET140" s="43"/>
      <c r="EU140" s="195"/>
      <c r="EV140" s="45" t="s">
        <v>100</v>
      </c>
      <c r="EW140" s="63" t="s">
        <v>81</v>
      </c>
      <c r="EX140" s="6" t="s">
        <v>5</v>
      </c>
      <c r="EY140" s="44">
        <v>10</v>
      </c>
      <c r="EZ140" s="74"/>
      <c r="FA140" s="75">
        <v>9</v>
      </c>
      <c r="FB140" s="49">
        <v>6</v>
      </c>
      <c r="FC140" s="85"/>
      <c r="FD140" s="173"/>
      <c r="FE140" s="203"/>
      <c r="FF140" s="83"/>
      <c r="FG140" s="2"/>
      <c r="FH140" s="84">
        <v>43994</v>
      </c>
      <c r="FI140" s="78">
        <f>FH140+1</f>
        <v>43995</v>
      </c>
      <c r="FJ140" s="206">
        <v>1</v>
      </c>
      <c r="FK140" s="207"/>
      <c r="FL140" s="15"/>
      <c r="FM140" s="15"/>
      <c r="FN140" s="15"/>
      <c r="FO140" s="15"/>
      <c r="FP140" s="15"/>
      <c r="FQ140" s="1"/>
      <c r="FR140" s="1"/>
      <c r="FS140" s="1"/>
      <c r="FT140" s="15"/>
      <c r="FU140" s="88" t="s">
        <v>82</v>
      </c>
      <c r="FV140" s="15"/>
      <c r="FW140" s="216"/>
      <c r="FX140" s="43"/>
      <c r="FY140" s="195"/>
      <c r="FZ140" s="45" t="s">
        <v>100</v>
      </c>
      <c r="GA140" s="63" t="s">
        <v>81</v>
      </c>
      <c r="GB140" s="6" t="s">
        <v>10</v>
      </c>
      <c r="GC140" s="44">
        <v>17</v>
      </c>
      <c r="GD140" s="74"/>
      <c r="GE140" s="75">
        <v>7</v>
      </c>
      <c r="GF140" s="49">
        <v>6</v>
      </c>
      <c r="GG140" s="85"/>
      <c r="GH140" s="173"/>
      <c r="GI140" s="203"/>
      <c r="GJ140" s="83"/>
      <c r="GK140" s="2"/>
      <c r="GL140" s="84">
        <f>GM139+1</f>
        <v>44101</v>
      </c>
      <c r="GM140" s="78">
        <f>GL140+1</f>
        <v>44102</v>
      </c>
      <c r="GN140" s="206">
        <v>1</v>
      </c>
      <c r="GO140" s="80"/>
      <c r="GP140" s="15"/>
      <c r="GQ140" s="15"/>
      <c r="GR140" s="15"/>
      <c r="GS140" s="15"/>
      <c r="GT140" s="15"/>
      <c r="GU140" s="1"/>
      <c r="GV140" s="1"/>
      <c r="GW140" s="15"/>
      <c r="GX140" s="15"/>
      <c r="GY140" s="15"/>
      <c r="GZ140" s="15"/>
      <c r="HA140" s="218"/>
      <c r="HB140" s="43"/>
      <c r="HC140" s="195"/>
      <c r="HD140" s="45" t="s">
        <v>100</v>
      </c>
      <c r="HE140" s="63" t="s">
        <v>81</v>
      </c>
      <c r="HF140" s="6" t="s">
        <v>49</v>
      </c>
      <c r="HG140" s="44">
        <v>14</v>
      </c>
      <c r="HH140" s="74"/>
      <c r="HI140" s="73"/>
      <c r="HJ140" s="49">
        <v>6</v>
      </c>
      <c r="HK140" s="85">
        <v>11</v>
      </c>
      <c r="HL140" s="173"/>
      <c r="HM140" s="42"/>
      <c r="HN140" s="2"/>
      <c r="HO140" s="84">
        <f>HP139+1</f>
        <v>44189</v>
      </c>
      <c r="HP140" s="78">
        <f>HO140+1</f>
        <v>44190</v>
      </c>
      <c r="HQ140" s="206">
        <v>1</v>
      </c>
      <c r="HR140" s="80"/>
      <c r="HS140" s="91"/>
      <c r="HT140" s="15"/>
      <c r="HU140" s="15"/>
      <c r="HV140" s="15"/>
      <c r="HW140" s="15"/>
      <c r="HX140" s="15"/>
      <c r="HY140" s="1"/>
      <c r="HZ140" s="1"/>
      <c r="IA140" s="1"/>
      <c r="IB140" s="15"/>
      <c r="IC140" s="15"/>
      <c r="ID140" s="15"/>
      <c r="IE140" s="216"/>
      <c r="IF140" s="43"/>
      <c r="IG140" s="195"/>
      <c r="IH140" s="45" t="s">
        <v>100</v>
      </c>
      <c r="II140" s="63" t="s">
        <v>81</v>
      </c>
      <c r="IJ140" s="6" t="s">
        <v>30</v>
      </c>
      <c r="IK140" s="44">
        <v>15</v>
      </c>
      <c r="IL140" s="74"/>
      <c r="IM140" s="694"/>
      <c r="IN140" s="704"/>
      <c r="IO140" s="49">
        <v>4</v>
      </c>
      <c r="IP140" s="178">
        <v>7</v>
      </c>
      <c r="IQ140" s="173"/>
      <c r="IR140" s="42"/>
      <c r="IS140" s="2"/>
      <c r="IT140" s="84">
        <f t="shared" si="1"/>
        <v>44523</v>
      </c>
      <c r="IU140" s="78">
        <f t="shared" si="23"/>
        <v>44524</v>
      </c>
      <c r="IV140" s="206">
        <v>1</v>
      </c>
      <c r="IW140" s="743"/>
      <c r="IX140" s="91"/>
      <c r="IY140" s="15"/>
      <c r="IZ140" s="15"/>
      <c r="JA140" s="15"/>
      <c r="JB140" s="15"/>
      <c r="JC140" s="15"/>
      <c r="JD140" s="1"/>
      <c r="JE140" s="1"/>
      <c r="JF140" s="1"/>
      <c r="JG140" s="15"/>
      <c r="JH140" s="15"/>
      <c r="JI140" s="15"/>
      <c r="JJ140" s="216"/>
      <c r="JK140" s="43"/>
      <c r="JL140" s="195"/>
      <c r="JM140" s="45" t="s">
        <v>100</v>
      </c>
      <c r="JN140" s="88" t="s">
        <v>82</v>
      </c>
      <c r="JO140" s="6" t="s">
        <v>39</v>
      </c>
      <c r="JP140" s="44">
        <v>16</v>
      </c>
      <c r="JQ140" s="74"/>
      <c r="JR140" s="694"/>
      <c r="JS140" s="698"/>
      <c r="JT140" s="49">
        <v>3</v>
      </c>
      <c r="JU140" s="85">
        <v>6</v>
      </c>
      <c r="JV140" s="173"/>
      <c r="JW140" s="244" t="s">
        <v>102</v>
      </c>
      <c r="JX140" s="2"/>
      <c r="JY140" s="84">
        <f t="shared" si="2"/>
        <v>44930</v>
      </c>
      <c r="JZ140" s="78">
        <f t="shared" si="24"/>
        <v>44931</v>
      </c>
      <c r="KA140" s="206"/>
      <c r="KB140" s="80">
        <v>1</v>
      </c>
      <c r="KC140" s="91"/>
      <c r="KD140" s="15"/>
      <c r="KE140" s="15"/>
      <c r="KF140" s="15"/>
      <c r="KG140" s="15"/>
      <c r="KH140" s="15"/>
      <c r="KK140" s="1"/>
      <c r="KL140" s="15"/>
      <c r="KM140" s="15"/>
      <c r="KN140" s="15"/>
      <c r="KO140" s="216"/>
      <c r="KP140" s="43"/>
      <c r="KQ140" s="195"/>
      <c r="KR140" s="45" t="s">
        <v>100</v>
      </c>
      <c r="KS140" s="706"/>
      <c r="KT140" s="118" t="s">
        <v>40</v>
      </c>
      <c r="KU140" s="707"/>
      <c r="KV140" s="708"/>
      <c r="KW140" s="709"/>
      <c r="KX140" s="710"/>
      <c r="KY140" s="711"/>
      <c r="KZ140" s="712"/>
      <c r="LA140" s="713"/>
      <c r="LB140" s="125"/>
      <c r="LC140" s="124"/>
      <c r="LD140" s="125"/>
      <c r="LE140" s="125"/>
      <c r="LF140" s="186"/>
      <c r="LG140" s="741"/>
      <c r="LH140" s="91"/>
      <c r="LI140" s="15"/>
      <c r="LJ140" s="15"/>
      <c r="LK140" s="15"/>
      <c r="LL140" s="15"/>
      <c r="LM140" s="15"/>
      <c r="LP140" s="1"/>
      <c r="LQ140" s="15"/>
      <c r="LR140" s="15"/>
      <c r="LS140" s="15"/>
      <c r="LT140" s="218"/>
      <c r="LU140" s="43"/>
      <c r="LV140" s="195"/>
      <c r="LW140" s="45" t="s">
        <v>100</v>
      </c>
      <c r="LX140" s="6"/>
      <c r="LY140" s="6"/>
      <c r="LZ140" s="44"/>
      <c r="MA140" s="74"/>
      <c r="MB140" s="694"/>
      <c r="MC140" s="698"/>
      <c r="MD140" s="49"/>
      <c r="ME140" s="85"/>
      <c r="MF140" s="173"/>
      <c r="MG140" s="42"/>
      <c r="MH140" s="2"/>
      <c r="MI140" s="84">
        <f t="shared" si="4"/>
        <v>45236</v>
      </c>
      <c r="MJ140" s="78">
        <f t="shared" si="26"/>
        <v>45237</v>
      </c>
      <c r="MK140" s="206"/>
      <c r="ML140" s="80"/>
      <c r="MM140" s="91"/>
      <c r="MN140" s="15"/>
      <c r="MO140" s="15"/>
      <c r="MP140" s="15"/>
      <c r="MQ140" s="15"/>
      <c r="MR140" s="15"/>
      <c r="MS140" s="987"/>
      <c r="MU140" s="1"/>
      <c r="MV140" s="15"/>
      <c r="MW140" s="15"/>
      <c r="MX140" s="15"/>
      <c r="MY140" s="218"/>
      <c r="MZ140" s="43"/>
      <c r="NA140" s="195"/>
      <c r="NB140" s="45" t="s">
        <v>100</v>
      </c>
      <c r="NC140" s="6"/>
      <c r="ND140" s="6"/>
      <c r="NE140" s="44"/>
      <c r="NF140" s="74"/>
      <c r="NG140" s="694"/>
      <c r="NH140" s="698"/>
      <c r="NI140" s="49"/>
      <c r="NJ140" s="85"/>
      <c r="NK140" s="173"/>
      <c r="NL140" s="42"/>
      <c r="NM140" s="2"/>
      <c r="NN140" s="84">
        <f t="shared" si="5"/>
        <v>44552</v>
      </c>
      <c r="NO140" s="78">
        <f t="shared" si="27"/>
        <v>44553</v>
      </c>
      <c r="NP140" s="206"/>
      <c r="NQ140" s="80"/>
      <c r="NR140" s="91"/>
      <c r="NS140" s="15"/>
      <c r="NT140" s="15"/>
      <c r="NU140" s="15"/>
      <c r="NV140" s="15"/>
      <c r="NW140" s="15"/>
    </row>
    <row r="141" spans="2:387" ht="15.75" customHeight="1">
      <c r="B141" s="15"/>
      <c r="C141" s="15"/>
      <c r="D141" s="216"/>
      <c r="E141" s="43"/>
      <c r="F141" s="195"/>
      <c r="G141" s="45" t="s">
        <v>91</v>
      </c>
      <c r="H141" s="706"/>
      <c r="I141" s="118" t="s">
        <v>40</v>
      </c>
      <c r="J141" s="707"/>
      <c r="K141" s="708"/>
      <c r="L141" s="709"/>
      <c r="M141" s="710"/>
      <c r="N141" s="711"/>
      <c r="O141" s="712"/>
      <c r="P141" s="713"/>
      <c r="Q141" s="125"/>
      <c r="R141" s="124"/>
      <c r="S141" s="125"/>
      <c r="T141" s="125"/>
      <c r="U141" s="1008"/>
      <c r="V141" s="741"/>
      <c r="W141" s="91"/>
      <c r="X141" s="15"/>
      <c r="Y141" s="15"/>
      <c r="Z141" s="15"/>
      <c r="AA141" s="15"/>
      <c r="AB141" s="15"/>
      <c r="AC141" s="15"/>
      <c r="AD141" s="15"/>
      <c r="AE141" s="15"/>
      <c r="BH141" s="15"/>
      <c r="BI141" s="15"/>
      <c r="BJ141" s="42"/>
      <c r="BK141" s="43"/>
      <c r="BL141" s="195"/>
      <c r="BM141" s="45" t="s">
        <v>91</v>
      </c>
      <c r="BN141" s="63" t="s">
        <v>81</v>
      </c>
      <c r="BO141" s="6" t="s">
        <v>13</v>
      </c>
      <c r="BP141" s="44">
        <v>8</v>
      </c>
      <c r="BQ141" s="74">
        <v>45</v>
      </c>
      <c r="BR141" s="217">
        <v>4</v>
      </c>
      <c r="BS141" s="49">
        <v>6</v>
      </c>
      <c r="BT141" s="85"/>
      <c r="BU141" s="2"/>
      <c r="BV141" s="76"/>
      <c r="BW141" s="83"/>
      <c r="BX141" s="2"/>
      <c r="BY141" s="84">
        <f>BY140+2</f>
        <v>43730</v>
      </c>
      <c r="BZ141" s="84">
        <f>BY141+1</f>
        <v>43731</v>
      </c>
      <c r="CA141" s="79">
        <v>1</v>
      </c>
      <c r="CB141" s="80"/>
      <c r="CC141" s="1"/>
      <c r="CD141" s="1"/>
      <c r="CE141" s="1"/>
      <c r="CF141" s="1"/>
      <c r="CG141" s="1"/>
      <c r="CH141" s="1"/>
      <c r="CI141" s="15"/>
      <c r="CJ141" s="1"/>
      <c r="CK141" s="15"/>
      <c r="CL141" s="15"/>
      <c r="CM141" s="42"/>
      <c r="CN141" s="43"/>
      <c r="CO141" s="195"/>
      <c r="CP141" s="45" t="s">
        <v>91</v>
      </c>
      <c r="CQ141" s="63" t="s">
        <v>81</v>
      </c>
      <c r="CR141" s="6" t="s">
        <v>4</v>
      </c>
      <c r="CS141" s="44">
        <v>6</v>
      </c>
      <c r="CT141" s="74"/>
      <c r="CU141" s="75"/>
      <c r="CV141" s="49"/>
      <c r="CW141" s="130">
        <v>33</v>
      </c>
      <c r="CX141" s="173"/>
      <c r="CY141" s="203"/>
      <c r="CZ141" s="83"/>
      <c r="DA141" s="2"/>
      <c r="DB141" s="84">
        <f>DB140+2</f>
        <v>43819</v>
      </c>
      <c r="DC141" s="78">
        <v>43819</v>
      </c>
      <c r="DD141" s="206">
        <v>1</v>
      </c>
      <c r="DE141" s="207"/>
      <c r="DF141" s="15"/>
      <c r="DG141" s="15"/>
      <c r="DH141" s="15"/>
      <c r="DI141" s="15"/>
      <c r="DJ141" s="15"/>
      <c r="DK141" s="1"/>
      <c r="DL141" s="1"/>
      <c r="DM141" s="1"/>
      <c r="DN141" s="15"/>
      <c r="DO141" s="15"/>
      <c r="DP141" s="216"/>
      <c r="DQ141" s="43"/>
      <c r="DR141" s="195"/>
      <c r="DS141" s="45" t="s">
        <v>91</v>
      </c>
      <c r="DT141" s="117"/>
      <c r="DU141" s="118" t="s">
        <v>40</v>
      </c>
      <c r="DV141" s="119"/>
      <c r="DW141" s="120"/>
      <c r="DX141" s="121"/>
      <c r="DY141" s="122"/>
      <c r="DZ141" s="123"/>
      <c r="EA141" s="124"/>
      <c r="EB141" s="120"/>
      <c r="EC141" s="124"/>
      <c r="ED141" s="2"/>
      <c r="EE141" s="125"/>
      <c r="EF141" s="126"/>
      <c r="EG141" s="1115"/>
      <c r="EH141" s="126"/>
      <c r="EI141" s="15"/>
      <c r="EJ141" s="15"/>
      <c r="EK141" s="15"/>
      <c r="EL141" s="15"/>
      <c r="EM141" s="15"/>
      <c r="EN141" s="1"/>
      <c r="EO141" s="1"/>
      <c r="EP141" s="1"/>
      <c r="EQ141" s="15"/>
      <c r="ER141" s="15"/>
      <c r="ES141" s="216"/>
      <c r="ET141" s="43"/>
      <c r="EU141" s="195"/>
      <c r="EV141" s="45" t="s">
        <v>91</v>
      </c>
      <c r="EW141" s="63" t="s">
        <v>81</v>
      </c>
      <c r="EX141" s="6" t="s">
        <v>3</v>
      </c>
      <c r="EY141" s="44">
        <v>2</v>
      </c>
      <c r="EZ141" s="74"/>
      <c r="FA141" s="75">
        <v>5</v>
      </c>
      <c r="FB141" s="49">
        <v>6</v>
      </c>
      <c r="FC141" s="85">
        <v>6</v>
      </c>
      <c r="FD141" s="173"/>
      <c r="FE141" s="203"/>
      <c r="FF141" s="83"/>
      <c r="FG141" s="2"/>
      <c r="FH141" s="84">
        <f t="shared" ref="FH141:FH147" si="28">FI140+1</f>
        <v>43996</v>
      </c>
      <c r="FI141" s="78">
        <f>FH141+1</f>
        <v>43997</v>
      </c>
      <c r="FJ141" s="206">
        <v>1</v>
      </c>
      <c r="FK141" s="207"/>
      <c r="FL141" s="15"/>
      <c r="FM141" s="15"/>
      <c r="FN141" s="15"/>
      <c r="FO141" s="15"/>
      <c r="FP141" s="15"/>
      <c r="FQ141" s="1"/>
      <c r="FR141" s="1"/>
      <c r="FS141" s="1"/>
      <c r="FT141" s="15"/>
      <c r="FU141" s="7" t="s">
        <v>81</v>
      </c>
      <c r="FV141" s="15"/>
      <c r="FW141" s="216"/>
      <c r="FX141" s="43"/>
      <c r="FY141" s="195"/>
      <c r="FZ141" s="45" t="s">
        <v>91</v>
      </c>
      <c r="GA141" s="88" t="s">
        <v>82</v>
      </c>
      <c r="GB141" s="6" t="s">
        <v>3</v>
      </c>
      <c r="GC141" s="44">
        <v>9</v>
      </c>
      <c r="GD141" s="74"/>
      <c r="GE141" s="75"/>
      <c r="GF141" s="49"/>
      <c r="GG141" s="85"/>
      <c r="GH141" s="173"/>
      <c r="GI141" s="89" t="s">
        <v>102</v>
      </c>
      <c r="GJ141" s="83"/>
      <c r="GK141" s="2"/>
      <c r="GL141" s="84">
        <f>GM140+1</f>
        <v>44103</v>
      </c>
      <c r="GM141" s="78">
        <v>44103</v>
      </c>
      <c r="GN141" s="206"/>
      <c r="GO141" s="80">
        <v>1</v>
      </c>
      <c r="GP141" s="15"/>
      <c r="GQ141" s="15"/>
      <c r="GR141" s="15"/>
      <c r="GS141" s="15"/>
      <c r="GT141" s="15"/>
      <c r="GU141" s="1"/>
      <c r="GV141" s="1"/>
      <c r="GW141" s="15"/>
      <c r="GX141" s="15"/>
      <c r="GY141" s="15"/>
      <c r="GZ141" s="15"/>
      <c r="HA141" s="218"/>
      <c r="HB141" s="43"/>
      <c r="HC141" s="195"/>
      <c r="HD141" s="45" t="s">
        <v>91</v>
      </c>
      <c r="HE141" s="63" t="s">
        <v>81</v>
      </c>
      <c r="HF141" s="6" t="s">
        <v>24</v>
      </c>
      <c r="HG141" s="44">
        <v>6</v>
      </c>
      <c r="HH141" s="74"/>
      <c r="HI141" s="73"/>
      <c r="HJ141" s="49">
        <v>6</v>
      </c>
      <c r="HK141" s="85">
        <v>90</v>
      </c>
      <c r="HL141" s="173"/>
      <c r="HM141" s="42"/>
      <c r="HN141" s="2"/>
      <c r="HO141" s="84">
        <f>HP140+1</f>
        <v>44191</v>
      </c>
      <c r="HP141" s="78">
        <f>HO141+1</f>
        <v>44192</v>
      </c>
      <c r="HQ141" s="206">
        <v>1</v>
      </c>
      <c r="HR141" s="80"/>
      <c r="HS141" s="91"/>
      <c r="HT141" s="15"/>
      <c r="HU141" s="15"/>
      <c r="HV141" s="15"/>
      <c r="HW141" s="15"/>
      <c r="HX141" s="15"/>
      <c r="HY141" s="1"/>
      <c r="HZ141" s="1"/>
      <c r="IA141" s="1"/>
      <c r="IB141" s="15"/>
      <c r="IC141" s="15"/>
      <c r="ID141" s="15"/>
      <c r="IE141" s="216"/>
      <c r="IF141" s="43"/>
      <c r="IG141" s="195"/>
      <c r="IH141" s="45" t="s">
        <v>91</v>
      </c>
      <c r="II141" s="63" t="s">
        <v>81</v>
      </c>
      <c r="IJ141" s="6" t="s">
        <v>17</v>
      </c>
      <c r="IK141" s="44">
        <v>10</v>
      </c>
      <c r="IL141" s="74"/>
      <c r="IM141" s="694">
        <v>55</v>
      </c>
      <c r="IN141" s="704">
        <v>134</v>
      </c>
      <c r="IO141" s="49">
        <v>6</v>
      </c>
      <c r="IP141" s="85"/>
      <c r="IQ141" s="173"/>
      <c r="IR141" s="42"/>
      <c r="IS141" s="2"/>
      <c r="IT141" s="84">
        <f t="shared" si="1"/>
        <v>44525</v>
      </c>
      <c r="IU141" s="78">
        <f t="shared" si="23"/>
        <v>44526</v>
      </c>
      <c r="IV141" s="206">
        <v>1</v>
      </c>
      <c r="IW141" s="743"/>
      <c r="IX141" s="91"/>
      <c r="IY141" s="15"/>
      <c r="IZ141" s="15"/>
      <c r="JA141" s="15"/>
      <c r="JB141" s="15"/>
      <c r="JC141" s="15"/>
      <c r="JD141" s="1"/>
      <c r="JE141" s="1"/>
      <c r="JF141" s="1"/>
      <c r="JG141" s="15"/>
      <c r="JH141" s="15"/>
      <c r="JI141" s="15"/>
      <c r="JJ141" s="216"/>
      <c r="JK141" s="43"/>
      <c r="JL141" s="195"/>
      <c r="JM141" s="45" t="s">
        <v>91</v>
      </c>
      <c r="JN141" s="706"/>
      <c r="JO141" s="118" t="s">
        <v>40</v>
      </c>
      <c r="JP141" s="707"/>
      <c r="JQ141" s="708"/>
      <c r="JR141" s="709"/>
      <c r="JS141" s="710"/>
      <c r="JT141" s="711"/>
      <c r="JU141" s="712"/>
      <c r="JV141" s="713"/>
      <c r="JW141" s="125"/>
      <c r="JX141" s="124"/>
      <c r="JY141" s="125"/>
      <c r="JZ141" s="125"/>
      <c r="KA141" s="186"/>
      <c r="KB141" s="741"/>
      <c r="KC141" s="91"/>
      <c r="KD141" s="15"/>
      <c r="KE141" s="15"/>
      <c r="KF141" s="15"/>
      <c r="KG141" s="15"/>
      <c r="KH141" s="15"/>
      <c r="KK141" s="1"/>
      <c r="KL141" s="15"/>
      <c r="KM141" s="15"/>
      <c r="KN141" s="15"/>
      <c r="KO141" s="216"/>
      <c r="KP141" s="43"/>
      <c r="KQ141" s="195"/>
      <c r="KR141" s="45" t="s">
        <v>91</v>
      </c>
      <c r="KS141" s="706"/>
      <c r="KT141" s="118" t="s">
        <v>40</v>
      </c>
      <c r="KU141" s="707"/>
      <c r="KV141" s="708"/>
      <c r="KW141" s="709"/>
      <c r="KX141" s="710"/>
      <c r="KY141" s="711"/>
      <c r="KZ141" s="712"/>
      <c r="LA141" s="713"/>
      <c r="LB141" s="125"/>
      <c r="LC141" s="124"/>
      <c r="LD141" s="125"/>
      <c r="LE141" s="125"/>
      <c r="LF141" s="186"/>
      <c r="LG141" s="741"/>
      <c r="LH141" s="91"/>
      <c r="LI141" s="15"/>
      <c r="LJ141" s="15"/>
      <c r="LK141" s="15"/>
      <c r="LL141" s="15"/>
      <c r="LM141" s="15"/>
      <c r="LP141" s="1"/>
      <c r="LQ141" s="15"/>
      <c r="LR141" s="15"/>
      <c r="LS141" s="15"/>
      <c r="LT141" s="218"/>
      <c r="LU141" s="43"/>
      <c r="LV141" s="195"/>
      <c r="LW141" s="45" t="s">
        <v>91</v>
      </c>
      <c r="LX141" s="6"/>
      <c r="LY141" s="6"/>
      <c r="LZ141" s="44"/>
      <c r="MA141" s="74"/>
      <c r="MB141" s="694"/>
      <c r="MC141" s="698"/>
      <c r="MD141" s="49"/>
      <c r="ME141" s="85"/>
      <c r="MF141" s="173"/>
      <c r="MG141" s="42"/>
      <c r="MH141" s="2"/>
      <c r="MI141" s="84">
        <f t="shared" si="4"/>
        <v>45238</v>
      </c>
      <c r="MJ141" s="78">
        <f t="shared" si="26"/>
        <v>45239</v>
      </c>
      <c r="MK141" s="206"/>
      <c r="ML141" s="80"/>
      <c r="MM141" s="91"/>
      <c r="MN141" s="15"/>
      <c r="MO141" s="15"/>
      <c r="MP141" s="15"/>
      <c r="MQ141" s="15"/>
      <c r="MR141" s="15"/>
      <c r="MS141" s="987"/>
      <c r="MU141" s="1"/>
      <c r="MV141" s="15"/>
      <c r="MW141" s="15"/>
      <c r="MX141" s="15"/>
      <c r="MY141" s="218"/>
      <c r="MZ141" s="43"/>
      <c r="NA141" s="195"/>
      <c r="NB141" s="45" t="s">
        <v>91</v>
      </c>
      <c r="NC141" s="6"/>
      <c r="ND141" s="6"/>
      <c r="NE141" s="44"/>
      <c r="NF141" s="74"/>
      <c r="NG141" s="694"/>
      <c r="NH141" s="698"/>
      <c r="NI141" s="49"/>
      <c r="NJ141" s="85"/>
      <c r="NK141" s="173"/>
      <c r="NL141" s="42"/>
      <c r="NM141" s="2"/>
      <c r="NN141" s="84">
        <f t="shared" si="5"/>
        <v>44554</v>
      </c>
      <c r="NO141" s="78">
        <f t="shared" si="27"/>
        <v>44555</v>
      </c>
      <c r="NP141" s="206"/>
      <c r="NQ141" s="80"/>
      <c r="NR141" s="91"/>
      <c r="NS141" s="15"/>
      <c r="NT141" s="15"/>
      <c r="NU141" s="15"/>
      <c r="NV141" s="15"/>
      <c r="NW141" s="15"/>
    </row>
    <row r="142" spans="2:387" ht="15.75" customHeight="1">
      <c r="B142" s="15"/>
      <c r="C142" s="15"/>
      <c r="D142" s="216"/>
      <c r="E142" s="43"/>
      <c r="F142" s="195"/>
      <c r="G142" s="45" t="s">
        <v>99</v>
      </c>
      <c r="H142" s="706"/>
      <c r="I142" s="118" t="s">
        <v>40</v>
      </c>
      <c r="J142" s="707"/>
      <c r="K142" s="708"/>
      <c r="L142" s="709"/>
      <c r="M142" s="710"/>
      <c r="N142" s="711"/>
      <c r="O142" s="712"/>
      <c r="P142" s="713"/>
      <c r="Q142" s="125"/>
      <c r="R142" s="124"/>
      <c r="S142" s="125"/>
      <c r="T142" s="125"/>
      <c r="U142" s="1008"/>
      <c r="V142" s="741"/>
      <c r="W142" s="91"/>
      <c r="X142" s="15"/>
      <c r="Y142" s="15"/>
      <c r="Z142" s="15"/>
      <c r="AA142" s="15"/>
      <c r="AB142" s="15"/>
      <c r="AC142" s="15"/>
      <c r="AD142" s="15"/>
      <c r="AE142" s="15"/>
      <c r="BH142" s="15"/>
      <c r="BI142" s="15"/>
      <c r="BJ142" s="42"/>
      <c r="BK142" s="44"/>
      <c r="BL142" s="195"/>
      <c r="BM142" s="45" t="s">
        <v>99</v>
      </c>
      <c r="BN142" s="63" t="s">
        <v>81</v>
      </c>
      <c r="BO142" s="223" t="s">
        <v>16</v>
      </c>
      <c r="BP142" s="44">
        <v>4</v>
      </c>
      <c r="BQ142" s="203"/>
      <c r="BR142" s="217">
        <v>2</v>
      </c>
      <c r="BS142" s="49">
        <v>6</v>
      </c>
      <c r="BT142" s="130">
        <v>32</v>
      </c>
      <c r="BU142" s="45"/>
      <c r="BV142" s="76"/>
      <c r="BW142" s="83"/>
      <c r="BX142" s="2"/>
      <c r="BY142" s="84">
        <f>BY141+2</f>
        <v>43732</v>
      </c>
      <c r="BZ142" s="84">
        <f>BY142+1</f>
        <v>43733</v>
      </c>
      <c r="CA142" s="79">
        <v>1</v>
      </c>
      <c r="CB142" s="80"/>
      <c r="CC142" s="1"/>
      <c r="CD142" s="1"/>
      <c r="CE142" s="1"/>
      <c r="CF142" s="1"/>
      <c r="CG142" s="1"/>
      <c r="CH142" s="1"/>
      <c r="CI142" s="15"/>
      <c r="CJ142" s="1"/>
      <c r="CK142" s="15"/>
      <c r="CL142" s="15"/>
      <c r="CM142" s="42"/>
      <c r="CN142" s="43"/>
      <c r="CO142" s="195"/>
      <c r="CP142" s="45" t="s">
        <v>99</v>
      </c>
      <c r="CQ142" s="63" t="s">
        <v>81</v>
      </c>
      <c r="CR142" s="6" t="s">
        <v>16</v>
      </c>
      <c r="CS142" s="44">
        <v>7</v>
      </c>
      <c r="CT142" s="74"/>
      <c r="CU142" s="75"/>
      <c r="CV142" s="49"/>
      <c r="CW142" s="130">
        <v>33</v>
      </c>
      <c r="CX142" s="173"/>
      <c r="CY142" s="203"/>
      <c r="CZ142" s="83"/>
      <c r="DA142" s="2"/>
      <c r="DB142" s="84">
        <v>43819</v>
      </c>
      <c r="DC142" s="78">
        <v>43819</v>
      </c>
      <c r="DD142" s="206">
        <v>1</v>
      </c>
      <c r="DE142" s="207"/>
      <c r="DF142" s="15"/>
      <c r="DG142" s="15"/>
      <c r="DH142" s="15"/>
      <c r="DI142" s="15"/>
      <c r="DJ142" s="15"/>
      <c r="DK142" s="1"/>
      <c r="DL142" s="1"/>
      <c r="DM142" s="1"/>
      <c r="DN142" s="15"/>
      <c r="DO142" s="15"/>
      <c r="DP142" s="216"/>
      <c r="DQ142" s="43"/>
      <c r="DR142" s="195"/>
      <c r="DS142" s="45" t="s">
        <v>99</v>
      </c>
      <c r="DT142" s="117"/>
      <c r="DU142" s="118" t="s">
        <v>40</v>
      </c>
      <c r="DV142" s="119"/>
      <c r="DW142" s="120"/>
      <c r="DX142" s="121"/>
      <c r="DY142" s="122"/>
      <c r="DZ142" s="123"/>
      <c r="EA142" s="124"/>
      <c r="EB142" s="120"/>
      <c r="EC142" s="124"/>
      <c r="ED142" s="2"/>
      <c r="EE142" s="125"/>
      <c r="EF142" s="126"/>
      <c r="EG142" s="1115"/>
      <c r="EH142" s="126"/>
      <c r="EI142" s="15"/>
      <c r="EJ142" s="15"/>
      <c r="EK142" s="15"/>
      <c r="EL142" s="15"/>
      <c r="EM142" s="15"/>
      <c r="EN142" s="1"/>
      <c r="EO142" s="1"/>
      <c r="EP142" s="1"/>
      <c r="EQ142" s="15"/>
      <c r="ER142" s="15"/>
      <c r="ES142" s="216"/>
      <c r="ET142" s="43"/>
      <c r="EU142" s="195"/>
      <c r="EV142" s="45" t="s">
        <v>99</v>
      </c>
      <c r="EW142" s="63" t="s">
        <v>81</v>
      </c>
      <c r="EX142" s="6" t="s">
        <v>30</v>
      </c>
      <c r="EY142" s="44">
        <v>11</v>
      </c>
      <c r="EZ142" s="74"/>
      <c r="FA142" s="75">
        <v>7</v>
      </c>
      <c r="FB142" s="49">
        <v>6</v>
      </c>
      <c r="FC142" s="85"/>
      <c r="FD142" s="173"/>
      <c r="FE142" s="203"/>
      <c r="FF142" s="83"/>
      <c r="FG142" s="2"/>
      <c r="FH142" s="84">
        <f t="shared" si="28"/>
        <v>43998</v>
      </c>
      <c r="FI142" s="78">
        <f>FH142+1</f>
        <v>43999</v>
      </c>
      <c r="FJ142" s="206">
        <v>1</v>
      </c>
      <c r="FK142" s="207"/>
      <c r="FL142" s="15"/>
      <c r="FM142" s="15"/>
      <c r="FN142" s="15"/>
      <c r="FO142" s="15"/>
      <c r="FP142" s="15"/>
      <c r="FQ142" s="1"/>
      <c r="FR142" s="1"/>
      <c r="FS142" s="1"/>
      <c r="FT142" s="15"/>
      <c r="FU142" s="1"/>
      <c r="FV142" s="15"/>
      <c r="FW142" s="216"/>
      <c r="FX142" s="43"/>
      <c r="FY142" s="195"/>
      <c r="FZ142" s="45" t="s">
        <v>99</v>
      </c>
      <c r="GA142" s="117"/>
      <c r="GB142" s="118" t="s">
        <v>40</v>
      </c>
      <c r="GC142" s="119"/>
      <c r="GD142" s="120"/>
      <c r="GE142" s="121"/>
      <c r="GF142" s="122"/>
      <c r="GG142" s="123"/>
      <c r="GH142" s="124"/>
      <c r="GI142" s="120"/>
      <c r="GJ142" s="124"/>
      <c r="GK142" s="2"/>
      <c r="GL142" s="125"/>
      <c r="GM142" s="126"/>
      <c r="GN142" s="1115"/>
      <c r="GO142" s="126"/>
      <c r="GP142" s="15"/>
      <c r="GQ142" s="15"/>
      <c r="GR142" s="15"/>
      <c r="GS142" s="15"/>
      <c r="GT142" s="15"/>
      <c r="GU142" s="1"/>
      <c r="GV142" s="1"/>
      <c r="GW142" s="15"/>
      <c r="GX142" s="15"/>
      <c r="GY142" s="15"/>
      <c r="GZ142" s="15"/>
      <c r="HA142" s="218"/>
      <c r="HB142" s="43"/>
      <c r="HC142" s="195"/>
      <c r="HD142" s="45" t="s">
        <v>99</v>
      </c>
      <c r="HE142" s="63" t="s">
        <v>81</v>
      </c>
      <c r="HF142" s="6" t="s">
        <v>3</v>
      </c>
      <c r="HG142" s="44">
        <v>2</v>
      </c>
      <c r="HH142" s="74"/>
      <c r="HI142" s="73"/>
      <c r="HJ142" s="49">
        <v>6</v>
      </c>
      <c r="HK142" s="85">
        <v>91</v>
      </c>
      <c r="HL142" s="173"/>
      <c r="HM142" s="42"/>
      <c r="HN142" s="2"/>
      <c r="HO142" s="84">
        <f>HP141+1</f>
        <v>44193</v>
      </c>
      <c r="HP142" s="78">
        <f>HO142+1</f>
        <v>44194</v>
      </c>
      <c r="HQ142" s="206">
        <v>1</v>
      </c>
      <c r="HR142" s="80"/>
      <c r="HS142" s="91"/>
      <c r="HT142" s="15"/>
      <c r="HU142" s="15"/>
      <c r="HV142" s="15"/>
      <c r="HW142" s="15"/>
      <c r="HX142" s="15"/>
      <c r="HY142" s="1"/>
      <c r="HZ142" s="1"/>
      <c r="IA142" s="1"/>
      <c r="IB142" s="15"/>
      <c r="IC142" s="15"/>
      <c r="ID142" s="15"/>
      <c r="IE142" s="216"/>
      <c r="IF142" s="43"/>
      <c r="IG142" s="195"/>
      <c r="IH142" s="45" t="s">
        <v>99</v>
      </c>
      <c r="II142" s="63" t="s">
        <v>81</v>
      </c>
      <c r="IJ142" s="6" t="s">
        <v>4</v>
      </c>
      <c r="IK142" s="44">
        <v>6</v>
      </c>
      <c r="IL142" s="74"/>
      <c r="IM142" s="694"/>
      <c r="IN142" s="704">
        <v>257</v>
      </c>
      <c r="IO142" s="49">
        <v>6</v>
      </c>
      <c r="IP142" s="85"/>
      <c r="IQ142" s="173"/>
      <c r="IR142" s="42"/>
      <c r="IS142" s="2"/>
      <c r="IT142" s="84">
        <f t="shared" si="1"/>
        <v>44527</v>
      </c>
      <c r="IU142" s="78">
        <f t="shared" si="23"/>
        <v>44528</v>
      </c>
      <c r="IV142" s="206">
        <v>1</v>
      </c>
      <c r="IW142" s="743"/>
      <c r="IX142" s="91"/>
      <c r="IY142" s="15"/>
      <c r="IZ142" s="15"/>
      <c r="JA142" s="15"/>
      <c r="JB142" s="15"/>
      <c r="JC142" s="15"/>
      <c r="JD142" s="1"/>
      <c r="JE142" s="1"/>
      <c r="JF142" s="1"/>
      <c r="JG142" s="15"/>
      <c r="JH142" s="15"/>
      <c r="JI142" s="15"/>
      <c r="JJ142" s="216"/>
      <c r="JK142" s="43"/>
      <c r="JL142" s="195"/>
      <c r="JM142" s="45" t="s">
        <v>99</v>
      </c>
      <c r="JN142" s="706"/>
      <c r="JO142" s="118" t="s">
        <v>40</v>
      </c>
      <c r="JP142" s="707"/>
      <c r="JQ142" s="708"/>
      <c r="JR142" s="709"/>
      <c r="JS142" s="710"/>
      <c r="JT142" s="711"/>
      <c r="JU142" s="712"/>
      <c r="JV142" s="713"/>
      <c r="JW142" s="125"/>
      <c r="JX142" s="124"/>
      <c r="JY142" s="125"/>
      <c r="JZ142" s="125"/>
      <c r="KA142" s="186"/>
      <c r="KB142" s="741"/>
      <c r="KC142" s="91"/>
      <c r="KD142" s="15"/>
      <c r="KE142" s="15"/>
      <c r="KF142" s="15"/>
      <c r="KG142" s="15"/>
      <c r="KH142" s="15"/>
      <c r="KK142" s="1"/>
      <c r="KL142" s="15"/>
      <c r="KM142" s="15"/>
      <c r="KN142" s="15"/>
      <c r="KO142" s="216"/>
      <c r="KP142" s="43"/>
      <c r="KQ142" s="195"/>
      <c r="KR142" s="45" t="s">
        <v>99</v>
      </c>
      <c r="KS142" s="706"/>
      <c r="KT142" s="118" t="s">
        <v>40</v>
      </c>
      <c r="KU142" s="707"/>
      <c r="KV142" s="708"/>
      <c r="KW142" s="709"/>
      <c r="KX142" s="710"/>
      <c r="KY142" s="711"/>
      <c r="KZ142" s="712"/>
      <c r="LA142" s="713"/>
      <c r="LB142" s="125"/>
      <c r="LC142" s="124"/>
      <c r="LD142" s="125"/>
      <c r="LE142" s="125"/>
      <c r="LF142" s="186"/>
      <c r="LG142" s="741"/>
      <c r="LH142" s="91"/>
      <c r="LI142" s="15"/>
      <c r="LJ142" s="15"/>
      <c r="LK142" s="15"/>
      <c r="LL142" s="15"/>
      <c r="LM142" s="15"/>
      <c r="LP142" s="1"/>
      <c r="LQ142" s="15"/>
      <c r="LR142" s="15"/>
      <c r="LS142" s="15"/>
      <c r="LT142" s="218"/>
      <c r="LU142" s="43"/>
      <c r="LV142" s="195"/>
      <c r="LW142" s="45" t="s">
        <v>99</v>
      </c>
      <c r="LX142" s="6"/>
      <c r="LY142" s="6"/>
      <c r="LZ142" s="44"/>
      <c r="MA142" s="74"/>
      <c r="MB142" s="694"/>
      <c r="MC142" s="698"/>
      <c r="MD142" s="49"/>
      <c r="ME142" s="85"/>
      <c r="MF142" s="173"/>
      <c r="MG142" s="42"/>
      <c r="MH142" s="2"/>
      <c r="MI142" s="84">
        <f t="shared" si="4"/>
        <v>45240</v>
      </c>
      <c r="MJ142" s="78">
        <f t="shared" si="26"/>
        <v>45241</v>
      </c>
      <c r="MK142" s="206"/>
      <c r="ML142" s="80"/>
      <c r="MM142" s="91"/>
      <c r="MN142" s="15"/>
      <c r="MO142" s="15"/>
      <c r="MP142" s="15"/>
      <c r="MQ142" s="15"/>
      <c r="MR142" s="15"/>
      <c r="MS142" s="987"/>
      <c r="MU142" s="1"/>
      <c r="MV142" s="15"/>
      <c r="MW142" s="15"/>
      <c r="MX142" s="15"/>
      <c r="MY142" s="218"/>
      <c r="MZ142" s="43"/>
      <c r="NA142" s="195"/>
      <c r="NB142" s="45" t="s">
        <v>99</v>
      </c>
      <c r="NC142" s="6"/>
      <c r="ND142" s="6"/>
      <c r="NE142" s="44"/>
      <c r="NF142" s="74"/>
      <c r="NG142" s="694"/>
      <c r="NH142" s="698"/>
      <c r="NI142" s="49"/>
      <c r="NJ142" s="85"/>
      <c r="NK142" s="173"/>
      <c r="NL142" s="42"/>
      <c r="NM142" s="2"/>
      <c r="NN142" s="84">
        <f t="shared" si="5"/>
        <v>44556</v>
      </c>
      <c r="NO142" s="78">
        <f t="shared" si="27"/>
        <v>44557</v>
      </c>
      <c r="NP142" s="206"/>
      <c r="NQ142" s="80"/>
      <c r="NR142" s="91"/>
      <c r="NS142" s="15"/>
      <c r="NT142" s="15"/>
      <c r="NU142" s="15"/>
      <c r="NV142" s="15"/>
      <c r="NW142" s="15"/>
    </row>
    <row r="143" spans="2:387" ht="15.75" customHeight="1">
      <c r="B143" s="15"/>
      <c r="C143" s="15"/>
      <c r="D143" s="210"/>
      <c r="E143" s="98">
        <v>90</v>
      </c>
      <c r="F143" s="198"/>
      <c r="G143" s="100" t="s">
        <v>104</v>
      </c>
      <c r="H143" s="714"/>
      <c r="I143" s="722" t="s">
        <v>40</v>
      </c>
      <c r="J143" s="715"/>
      <c r="K143" s="716"/>
      <c r="L143" s="717"/>
      <c r="M143" s="718"/>
      <c r="N143" s="719"/>
      <c r="O143" s="720"/>
      <c r="P143" s="721"/>
      <c r="Q143" s="142"/>
      <c r="R143" s="141"/>
      <c r="S143" s="142"/>
      <c r="T143" s="142"/>
      <c r="U143" s="1009"/>
      <c r="V143" s="742"/>
      <c r="W143" s="145"/>
      <c r="X143" s="15"/>
      <c r="Y143" s="15"/>
      <c r="Z143" s="15"/>
      <c r="AA143" s="15"/>
      <c r="AB143" s="15"/>
      <c r="AC143" s="15"/>
      <c r="AD143" s="15"/>
      <c r="AE143" s="15"/>
      <c r="BH143" s="15"/>
      <c r="BI143" s="15"/>
      <c r="BJ143" s="97"/>
      <c r="BK143" s="101">
        <v>1000</v>
      </c>
      <c r="BL143" s="198"/>
      <c r="BM143" s="100" t="s">
        <v>104</v>
      </c>
      <c r="BN143" s="660" t="s">
        <v>81</v>
      </c>
      <c r="BO143" s="235" t="s">
        <v>0</v>
      </c>
      <c r="BP143" s="101">
        <v>7</v>
      </c>
      <c r="BQ143" s="212"/>
      <c r="BR143" s="233">
        <v>3</v>
      </c>
      <c r="BS143" s="104">
        <v>6</v>
      </c>
      <c r="BT143" s="112">
        <v>11</v>
      </c>
      <c r="BU143" s="239">
        <v>16</v>
      </c>
      <c r="BV143" s="105"/>
      <c r="BW143" s="131"/>
      <c r="BX143" s="106"/>
      <c r="BY143" s="115">
        <f>BY142+2</f>
        <v>43734</v>
      </c>
      <c r="BZ143" s="115">
        <f>BY143+1</f>
        <v>43735</v>
      </c>
      <c r="CA143" s="671">
        <v>1</v>
      </c>
      <c r="CB143" s="1118"/>
      <c r="CC143" s="1"/>
      <c r="CD143" s="1"/>
      <c r="CE143" s="1"/>
      <c r="CF143" s="1"/>
      <c r="CG143" s="1"/>
      <c r="CH143" s="1"/>
      <c r="CI143" s="15"/>
      <c r="CJ143" s="1"/>
      <c r="CK143" s="15"/>
      <c r="CL143" s="15"/>
      <c r="CM143" s="97"/>
      <c r="CN143" s="98">
        <v>1000</v>
      </c>
      <c r="CO143" s="198"/>
      <c r="CP143" s="100" t="s">
        <v>104</v>
      </c>
      <c r="CQ143" s="660" t="s">
        <v>81</v>
      </c>
      <c r="CR143" s="7" t="s">
        <v>2</v>
      </c>
      <c r="CS143" s="101">
        <v>1</v>
      </c>
      <c r="CT143" s="102"/>
      <c r="CU143" s="103"/>
      <c r="CV143" s="104"/>
      <c r="CW143" s="226">
        <v>33</v>
      </c>
      <c r="CX143" s="133"/>
      <c r="CY143" s="212"/>
      <c r="CZ143" s="131"/>
      <c r="DA143" s="106"/>
      <c r="DB143" s="115">
        <v>43819</v>
      </c>
      <c r="DC143" s="109">
        <v>43819</v>
      </c>
      <c r="DD143" s="1084">
        <v>1</v>
      </c>
      <c r="DE143" s="1119"/>
      <c r="DF143" s="15"/>
      <c r="DG143" s="15"/>
      <c r="DH143" s="15"/>
      <c r="DI143" s="15"/>
      <c r="DJ143" s="15"/>
      <c r="DK143" s="1"/>
      <c r="DL143" s="1"/>
      <c r="DM143" s="1"/>
      <c r="DN143" s="15"/>
      <c r="DO143" s="15"/>
      <c r="DP143" s="210"/>
      <c r="DQ143" s="98">
        <v>50</v>
      </c>
      <c r="DR143" s="198"/>
      <c r="DS143" s="100" t="s">
        <v>104</v>
      </c>
      <c r="DT143" s="134"/>
      <c r="DU143" s="135" t="s">
        <v>40</v>
      </c>
      <c r="DV143" s="136"/>
      <c r="DW143" s="137"/>
      <c r="DX143" s="138"/>
      <c r="DY143" s="139"/>
      <c r="DZ143" s="140"/>
      <c r="EA143" s="141"/>
      <c r="EB143" s="137"/>
      <c r="EC143" s="141"/>
      <c r="ED143" s="106"/>
      <c r="EE143" s="142"/>
      <c r="EF143" s="143"/>
      <c r="EG143" s="1116"/>
      <c r="EH143" s="143"/>
      <c r="EI143" s="15"/>
      <c r="EJ143" s="15"/>
      <c r="EK143" s="15"/>
      <c r="EL143" s="15"/>
      <c r="EM143" s="15"/>
      <c r="EN143" s="1"/>
      <c r="EO143" s="1"/>
      <c r="EP143" s="1"/>
      <c r="EQ143" s="15"/>
      <c r="ER143" s="15"/>
      <c r="ES143" s="210"/>
      <c r="ET143" s="98">
        <v>600</v>
      </c>
      <c r="EU143" s="198"/>
      <c r="EV143" s="100" t="s">
        <v>104</v>
      </c>
      <c r="EW143" s="88" t="s">
        <v>82</v>
      </c>
      <c r="EX143" s="7" t="s">
        <v>13</v>
      </c>
      <c r="EY143" s="101">
        <v>5</v>
      </c>
      <c r="EZ143" s="102"/>
      <c r="FA143" s="103">
        <v>3</v>
      </c>
      <c r="FB143" s="104">
        <v>4</v>
      </c>
      <c r="FC143" s="112"/>
      <c r="FD143" s="133"/>
      <c r="FE143" s="89" t="s">
        <v>102</v>
      </c>
      <c r="FF143" s="131"/>
      <c r="FG143" s="106"/>
      <c r="FH143" s="115">
        <f t="shared" si="28"/>
        <v>44000</v>
      </c>
      <c r="FI143" s="109">
        <v>44000</v>
      </c>
      <c r="FJ143" s="1084"/>
      <c r="FK143" s="1119">
        <v>1</v>
      </c>
      <c r="FL143" s="15"/>
      <c r="FM143" s="15"/>
      <c r="FN143" s="15"/>
      <c r="FO143" s="15"/>
      <c r="FP143" s="15"/>
      <c r="FQ143" s="1"/>
      <c r="FR143" s="1"/>
      <c r="FS143" s="1"/>
      <c r="FT143" s="15"/>
      <c r="FU143" s="118" t="s">
        <v>40</v>
      </c>
      <c r="FV143" s="15"/>
      <c r="FW143" s="210"/>
      <c r="FX143" s="98">
        <v>180</v>
      </c>
      <c r="FY143" s="198"/>
      <c r="FZ143" s="100" t="s">
        <v>104</v>
      </c>
      <c r="GA143" s="134"/>
      <c r="GB143" s="135" t="s">
        <v>40</v>
      </c>
      <c r="GC143" s="136"/>
      <c r="GD143" s="137"/>
      <c r="GE143" s="138"/>
      <c r="GF143" s="139"/>
      <c r="GG143" s="140"/>
      <c r="GH143" s="141"/>
      <c r="GI143" s="137"/>
      <c r="GJ143" s="141"/>
      <c r="GK143" s="106"/>
      <c r="GL143" s="142"/>
      <c r="GM143" s="143"/>
      <c r="GN143" s="1116"/>
      <c r="GO143" s="143"/>
      <c r="GP143" s="15"/>
      <c r="GQ143" s="15"/>
      <c r="GR143" s="15"/>
      <c r="GS143" s="15"/>
      <c r="GT143" s="15"/>
      <c r="GU143" s="1"/>
      <c r="GV143" s="1"/>
      <c r="GW143" s="15"/>
      <c r="GX143" s="15"/>
      <c r="GY143" s="15"/>
      <c r="GZ143" s="15"/>
      <c r="HA143" s="211"/>
      <c r="HB143" s="98">
        <v>1000</v>
      </c>
      <c r="HC143" s="198"/>
      <c r="HD143" s="100" t="s">
        <v>104</v>
      </c>
      <c r="HE143" s="660" t="s">
        <v>81</v>
      </c>
      <c r="HF143" s="7" t="s">
        <v>13</v>
      </c>
      <c r="HG143" s="101">
        <v>1</v>
      </c>
      <c r="HH143" s="102"/>
      <c r="HI143" s="149"/>
      <c r="HJ143" s="104">
        <v>3</v>
      </c>
      <c r="HK143" s="112">
        <v>90</v>
      </c>
      <c r="HL143" s="133">
        <v>11</v>
      </c>
      <c r="HM143" s="97"/>
      <c r="HN143" s="106"/>
      <c r="HO143" s="115">
        <f>HP142+1</f>
        <v>44195</v>
      </c>
      <c r="HP143" s="109">
        <f>HO143+1</f>
        <v>44196</v>
      </c>
      <c r="HQ143" s="151">
        <v>1</v>
      </c>
      <c r="HR143" s="152"/>
      <c r="HS143" s="145"/>
      <c r="HT143" s="15"/>
      <c r="HU143" s="15"/>
      <c r="HV143" s="15"/>
      <c r="HW143" s="15"/>
      <c r="HX143" s="15"/>
      <c r="HY143" s="1"/>
      <c r="HZ143" s="1"/>
      <c r="IA143" s="1"/>
      <c r="IB143" s="15"/>
      <c r="IC143" s="15"/>
      <c r="ID143" s="15"/>
      <c r="IE143" s="210"/>
      <c r="IF143" s="98">
        <v>1000</v>
      </c>
      <c r="IG143" s="198"/>
      <c r="IH143" s="100" t="s">
        <v>104</v>
      </c>
      <c r="II143" s="660" t="s">
        <v>81</v>
      </c>
      <c r="IJ143" s="7" t="s">
        <v>3</v>
      </c>
      <c r="IK143" s="101">
        <v>8</v>
      </c>
      <c r="IL143" s="102"/>
      <c r="IM143" s="695"/>
      <c r="IN143" s="705">
        <v>251</v>
      </c>
      <c r="IO143" s="104">
        <v>6</v>
      </c>
      <c r="IP143" s="112"/>
      <c r="IQ143" s="133"/>
      <c r="IR143" s="97"/>
      <c r="IS143" s="106"/>
      <c r="IT143" s="115">
        <f t="shared" si="1"/>
        <v>44529</v>
      </c>
      <c r="IU143" s="109">
        <f t="shared" si="23"/>
        <v>44530</v>
      </c>
      <c r="IV143" s="151">
        <v>1</v>
      </c>
      <c r="IW143" s="744"/>
      <c r="IX143" s="145"/>
      <c r="IY143" s="15"/>
      <c r="IZ143" s="15"/>
      <c r="JA143" s="15"/>
      <c r="JB143" s="15"/>
      <c r="JC143" s="15"/>
      <c r="JD143" s="1"/>
      <c r="JE143" s="1"/>
      <c r="JF143" s="1"/>
      <c r="JG143" s="15"/>
      <c r="JH143" s="15"/>
      <c r="JI143" s="15"/>
      <c r="JJ143" s="210"/>
      <c r="JK143" s="98">
        <v>90</v>
      </c>
      <c r="JL143" s="198"/>
      <c r="JM143" s="100" t="s">
        <v>104</v>
      </c>
      <c r="JN143" s="714"/>
      <c r="JO143" s="722" t="s">
        <v>40</v>
      </c>
      <c r="JP143" s="715"/>
      <c r="JQ143" s="716"/>
      <c r="JR143" s="717"/>
      <c r="JS143" s="718"/>
      <c r="JT143" s="719"/>
      <c r="JU143" s="720"/>
      <c r="JV143" s="721"/>
      <c r="JW143" s="142"/>
      <c r="JX143" s="141"/>
      <c r="JY143" s="142"/>
      <c r="JZ143" s="142"/>
      <c r="KA143" s="144"/>
      <c r="KB143" s="742"/>
      <c r="KC143" s="145"/>
      <c r="KD143" s="15"/>
      <c r="KE143" s="15"/>
      <c r="KF143" s="15"/>
      <c r="KG143" s="15"/>
      <c r="KH143" s="15"/>
      <c r="KK143" s="1"/>
      <c r="KL143" s="15"/>
      <c r="KM143" s="15"/>
      <c r="KN143" s="15"/>
      <c r="KO143" s="210"/>
      <c r="KP143" s="98">
        <v>50</v>
      </c>
      <c r="KQ143" s="198"/>
      <c r="KR143" s="100" t="s">
        <v>104</v>
      </c>
      <c r="KS143" s="714"/>
      <c r="KT143" s="722" t="s">
        <v>40</v>
      </c>
      <c r="KU143" s="715"/>
      <c r="KV143" s="716"/>
      <c r="KW143" s="717"/>
      <c r="KX143" s="718"/>
      <c r="KY143" s="719"/>
      <c r="KZ143" s="720"/>
      <c r="LA143" s="721"/>
      <c r="LB143" s="142"/>
      <c r="LC143" s="141"/>
      <c r="LD143" s="142"/>
      <c r="LE143" s="142"/>
      <c r="LF143" s="144"/>
      <c r="LG143" s="742"/>
      <c r="LH143" s="145"/>
      <c r="LI143" s="15"/>
      <c r="LJ143" s="15"/>
      <c r="LK143" s="15"/>
      <c r="LL143" s="15"/>
      <c r="LM143" s="15"/>
      <c r="LP143" s="1"/>
      <c r="LQ143" s="15"/>
      <c r="LR143" s="15"/>
      <c r="LS143" s="15"/>
      <c r="LT143" s="211"/>
      <c r="LU143" s="98"/>
      <c r="LV143" s="198"/>
      <c r="LW143" s="100" t="s">
        <v>104</v>
      </c>
      <c r="LX143" s="7"/>
      <c r="LY143" s="7"/>
      <c r="LZ143" s="101"/>
      <c r="MA143" s="102"/>
      <c r="MB143" s="695"/>
      <c r="MC143" s="699"/>
      <c r="MD143" s="104"/>
      <c r="ME143" s="112"/>
      <c r="MF143" s="133"/>
      <c r="MG143" s="97"/>
      <c r="MH143" s="106"/>
      <c r="MI143" s="115">
        <f t="shared" si="4"/>
        <v>45242</v>
      </c>
      <c r="MJ143" s="109">
        <f t="shared" si="26"/>
        <v>45243</v>
      </c>
      <c r="MK143" s="151"/>
      <c r="ML143" s="152"/>
      <c r="MM143" s="145"/>
      <c r="MN143" s="15"/>
      <c r="MO143" s="15"/>
      <c r="MP143" s="15"/>
      <c r="MQ143" s="15"/>
      <c r="MR143" s="15"/>
      <c r="MS143" s="987"/>
      <c r="MU143" s="1"/>
      <c r="MV143" s="15"/>
      <c r="MW143" s="15"/>
      <c r="MX143" s="15"/>
      <c r="MY143" s="211"/>
      <c r="MZ143" s="98"/>
      <c r="NA143" s="198"/>
      <c r="NB143" s="100" t="s">
        <v>104</v>
      </c>
      <c r="NC143" s="7"/>
      <c r="ND143" s="7"/>
      <c r="NE143" s="101"/>
      <c r="NF143" s="102"/>
      <c r="NG143" s="695"/>
      <c r="NH143" s="699"/>
      <c r="NI143" s="104"/>
      <c r="NJ143" s="112"/>
      <c r="NK143" s="133"/>
      <c r="NL143" s="97"/>
      <c r="NM143" s="106"/>
      <c r="NN143" s="115">
        <f t="shared" si="5"/>
        <v>44558</v>
      </c>
      <c r="NO143" s="109">
        <f t="shared" si="27"/>
        <v>44559</v>
      </c>
      <c r="NP143" s="151"/>
      <c r="NQ143" s="152"/>
      <c r="NR143" s="145"/>
      <c r="NS143" s="15"/>
      <c r="NT143" s="15"/>
      <c r="NU143" s="15"/>
      <c r="NV143" s="15"/>
      <c r="NW143" s="15"/>
    </row>
    <row r="144" spans="2:387" ht="15.75" customHeight="1">
      <c r="B144" s="15"/>
      <c r="C144" s="15"/>
      <c r="D144" s="216">
        <v>7</v>
      </c>
      <c r="E144" s="43"/>
      <c r="F144" s="59" t="s">
        <v>116</v>
      </c>
      <c r="G144" s="45" t="s">
        <v>96</v>
      </c>
      <c r="H144" s="46" t="s">
        <v>81</v>
      </c>
      <c r="I144" s="6" t="s">
        <v>18</v>
      </c>
      <c r="J144" s="44">
        <v>26</v>
      </c>
      <c r="K144" s="74"/>
      <c r="L144" s="694"/>
      <c r="M144" s="698"/>
      <c r="N144" s="49">
        <v>6</v>
      </c>
      <c r="O144" s="85">
        <v>13</v>
      </c>
      <c r="P144" s="173"/>
      <c r="Q144" s="42"/>
      <c r="R144" s="2"/>
      <c r="S144" s="84">
        <v>43637</v>
      </c>
      <c r="T144" s="78">
        <f>S144+2</f>
        <v>43639</v>
      </c>
      <c r="U144" s="206">
        <v>1</v>
      </c>
      <c r="V144" s="80"/>
      <c r="W144" s="91"/>
      <c r="X144" s="15"/>
      <c r="Y144" s="15"/>
      <c r="Z144" s="15"/>
      <c r="AA144" s="15"/>
      <c r="AB144" s="15"/>
      <c r="AC144" s="15"/>
      <c r="AD144" s="15"/>
      <c r="AE144" s="15"/>
      <c r="BH144" s="15"/>
      <c r="BI144" s="15"/>
      <c r="BJ144" s="42">
        <v>1</v>
      </c>
      <c r="BK144" s="44"/>
      <c r="BL144" s="59" t="s">
        <v>116</v>
      </c>
      <c r="BM144" s="45" t="s">
        <v>96</v>
      </c>
      <c r="BN144" s="63" t="s">
        <v>81</v>
      </c>
      <c r="BO144" s="223" t="s">
        <v>26</v>
      </c>
      <c r="BP144" s="44">
        <v>32</v>
      </c>
      <c r="BQ144" s="203"/>
      <c r="BR144" s="217">
        <v>4</v>
      </c>
      <c r="BS144" s="49">
        <v>6</v>
      </c>
      <c r="BT144" s="85">
        <v>6</v>
      </c>
      <c r="BU144" s="45">
        <v>6</v>
      </c>
      <c r="BV144" s="76"/>
      <c r="BW144" s="83"/>
      <c r="BX144" s="2"/>
      <c r="BY144" s="84">
        <f t="shared" ref="BY144:BY149" si="29">BY143+3</f>
        <v>43737</v>
      </c>
      <c r="BZ144" s="78">
        <f>BY144+2</f>
        <v>43739</v>
      </c>
      <c r="CA144" s="79">
        <v>1</v>
      </c>
      <c r="CB144" s="80"/>
      <c r="CC144" s="1"/>
      <c r="CD144" s="1"/>
      <c r="CE144" s="1"/>
      <c r="CF144" s="1"/>
      <c r="CG144" s="1"/>
      <c r="CH144" s="1"/>
      <c r="CI144" s="15"/>
      <c r="CJ144" s="1"/>
      <c r="CK144" s="15"/>
      <c r="CL144" s="15"/>
      <c r="CM144" s="42">
        <v>3</v>
      </c>
      <c r="CN144" s="44"/>
      <c r="CO144" s="59" t="s">
        <v>116</v>
      </c>
      <c r="CP144" s="45" t="s">
        <v>96</v>
      </c>
      <c r="CQ144" s="63" t="s">
        <v>81</v>
      </c>
      <c r="CR144" s="6" t="s">
        <v>14</v>
      </c>
      <c r="CS144" s="44">
        <v>30</v>
      </c>
      <c r="CT144" s="74"/>
      <c r="CU144" s="75">
        <v>9</v>
      </c>
      <c r="CV144" s="49">
        <v>4</v>
      </c>
      <c r="CW144" s="85">
        <v>6</v>
      </c>
      <c r="CX144" s="173">
        <v>64</v>
      </c>
      <c r="CY144" s="203"/>
      <c r="CZ144" s="83"/>
      <c r="DA144" s="2"/>
      <c r="DB144" s="84">
        <v>43820</v>
      </c>
      <c r="DC144" s="78">
        <f>DB144+2</f>
        <v>43822</v>
      </c>
      <c r="DD144" s="206">
        <v>1</v>
      </c>
      <c r="DE144" s="207"/>
      <c r="DF144" s="15"/>
      <c r="DG144" s="15"/>
      <c r="DH144" s="15"/>
      <c r="DI144" s="15"/>
      <c r="DJ144" s="15"/>
      <c r="DK144" s="1"/>
      <c r="DL144" s="1"/>
      <c r="DM144" s="1"/>
      <c r="DN144" s="15"/>
      <c r="DO144" s="15"/>
      <c r="DP144" s="216">
        <v>1</v>
      </c>
      <c r="DQ144" s="43"/>
      <c r="DR144" s="59" t="s">
        <v>116</v>
      </c>
      <c r="DS144" s="45" t="s">
        <v>96</v>
      </c>
      <c r="DT144" s="63" t="s">
        <v>81</v>
      </c>
      <c r="DU144" s="6" t="s">
        <v>45</v>
      </c>
      <c r="DV144" s="228">
        <v>32</v>
      </c>
      <c r="DW144" s="74">
        <v>64</v>
      </c>
      <c r="DX144" s="217">
        <v>8</v>
      </c>
      <c r="DY144" s="49">
        <v>4</v>
      </c>
      <c r="DZ144" s="85">
        <v>19</v>
      </c>
      <c r="EA144" s="173"/>
      <c r="EB144" s="203"/>
      <c r="EC144" s="83"/>
      <c r="ED144" s="2"/>
      <c r="EE144" s="84">
        <v>43910</v>
      </c>
      <c r="EF144" s="78">
        <f>EE144+2</f>
        <v>43912</v>
      </c>
      <c r="EG144" s="206">
        <v>1</v>
      </c>
      <c r="EH144" s="207"/>
      <c r="EI144" s="15"/>
      <c r="EJ144" s="15"/>
      <c r="EK144" s="15"/>
      <c r="EL144" s="15"/>
      <c r="EM144" s="15"/>
      <c r="EN144" s="1"/>
      <c r="EO144" s="1"/>
      <c r="EP144" s="1"/>
      <c r="EQ144" s="15"/>
      <c r="ER144" s="15"/>
      <c r="ES144" s="216">
        <v>7</v>
      </c>
      <c r="ET144" s="43"/>
      <c r="EU144" s="59" t="s">
        <v>116</v>
      </c>
      <c r="EV144" s="45" t="s">
        <v>96</v>
      </c>
      <c r="EW144" s="63" t="s">
        <v>81</v>
      </c>
      <c r="EX144" s="6" t="s">
        <v>9</v>
      </c>
      <c r="EY144" s="44">
        <v>26</v>
      </c>
      <c r="EZ144" s="74"/>
      <c r="FA144" s="75">
        <v>8</v>
      </c>
      <c r="FB144" s="49">
        <v>6</v>
      </c>
      <c r="FC144" s="85">
        <v>64</v>
      </c>
      <c r="FD144" s="173"/>
      <c r="FE144" s="203"/>
      <c r="FF144" s="83"/>
      <c r="FG144" s="2"/>
      <c r="FH144" s="84">
        <f t="shared" si="28"/>
        <v>44001</v>
      </c>
      <c r="FI144" s="78">
        <v>44002</v>
      </c>
      <c r="FJ144" s="206">
        <v>1</v>
      </c>
      <c r="FK144" s="207"/>
      <c r="FL144" s="15"/>
      <c r="FM144" s="15"/>
      <c r="FN144" s="15"/>
      <c r="FO144" s="15"/>
      <c r="FP144" s="15"/>
      <c r="FQ144" s="1"/>
      <c r="FR144" s="1"/>
      <c r="FS144" s="1"/>
      <c r="FT144" s="15"/>
      <c r="FU144" s="135" t="s">
        <v>40</v>
      </c>
      <c r="FV144" s="15"/>
      <c r="FW144" s="216">
        <v>1</v>
      </c>
      <c r="FX144" s="43"/>
      <c r="FY144" s="59" t="s">
        <v>116</v>
      </c>
      <c r="FZ144" s="45" t="s">
        <v>96</v>
      </c>
      <c r="GA144" s="63" t="s">
        <v>81</v>
      </c>
      <c r="GB144" s="6" t="s">
        <v>11</v>
      </c>
      <c r="GC144" s="44">
        <v>32</v>
      </c>
      <c r="GD144" s="74"/>
      <c r="GE144" s="75">
        <v>12</v>
      </c>
      <c r="GF144" s="49">
        <v>8</v>
      </c>
      <c r="GG144" s="85">
        <v>7</v>
      </c>
      <c r="GH144" s="173"/>
      <c r="GI144" s="203"/>
      <c r="GJ144" s="83"/>
      <c r="GK144" s="2"/>
      <c r="GL144" s="84">
        <v>44103</v>
      </c>
      <c r="GM144" s="78">
        <f>GL144+2</f>
        <v>44105</v>
      </c>
      <c r="GN144" s="206">
        <v>1</v>
      </c>
      <c r="GO144" s="80"/>
      <c r="GP144" s="15"/>
      <c r="GQ144" s="15"/>
      <c r="GR144" s="15"/>
      <c r="GS144" s="15"/>
      <c r="GT144" s="15"/>
      <c r="GU144" s="1"/>
      <c r="GV144" s="1"/>
      <c r="GW144" s="15"/>
      <c r="GX144" s="15"/>
      <c r="GY144" s="15"/>
      <c r="GZ144" s="15"/>
      <c r="HA144" s="216">
        <v>2</v>
      </c>
      <c r="HB144" s="43"/>
      <c r="HC144" s="59" t="s">
        <v>116</v>
      </c>
      <c r="HD144" s="45" t="s">
        <v>96</v>
      </c>
      <c r="HE144" s="88" t="s">
        <v>82</v>
      </c>
      <c r="HF144" s="6" t="s">
        <v>20</v>
      </c>
      <c r="HG144" s="44">
        <v>31</v>
      </c>
      <c r="HH144" s="74"/>
      <c r="HI144" s="73">
        <v>240</v>
      </c>
      <c r="HJ144" s="49">
        <v>6</v>
      </c>
      <c r="HK144" s="85"/>
      <c r="HL144" s="173"/>
      <c r="HM144" s="42"/>
      <c r="HN144" s="2"/>
      <c r="HO144" s="84">
        <v>44326</v>
      </c>
      <c r="HP144" s="78">
        <f>HO144+2</f>
        <v>44328</v>
      </c>
      <c r="HQ144" s="206"/>
      <c r="HR144" s="80">
        <v>1</v>
      </c>
      <c r="HS144" s="91"/>
      <c r="HT144" s="15"/>
      <c r="HU144" s="15"/>
      <c r="HV144" s="15"/>
      <c r="HW144" s="15"/>
      <c r="HX144" s="15"/>
      <c r="HY144" s="1"/>
      <c r="HZ144" s="1"/>
      <c r="IA144" s="1"/>
      <c r="IB144" s="15"/>
      <c r="IC144" s="15"/>
      <c r="ID144" s="15"/>
      <c r="IE144" s="216">
        <v>2</v>
      </c>
      <c r="IF144" s="43"/>
      <c r="IG144" s="59" t="s">
        <v>116</v>
      </c>
      <c r="IH144" s="45" t="s">
        <v>96</v>
      </c>
      <c r="II144" s="63" t="s">
        <v>81</v>
      </c>
      <c r="IJ144" s="6" t="s">
        <v>31</v>
      </c>
      <c r="IK144" s="44">
        <v>31</v>
      </c>
      <c r="IL144" s="74"/>
      <c r="IM144" s="694"/>
      <c r="IN144" s="704">
        <v>699</v>
      </c>
      <c r="IO144" s="49">
        <v>9</v>
      </c>
      <c r="IP144" s="85">
        <v>12</v>
      </c>
      <c r="IQ144" s="173"/>
      <c r="IR144" s="42"/>
      <c r="IS144" s="2"/>
      <c r="IT144" s="84">
        <f t="shared" si="1"/>
        <v>44531</v>
      </c>
      <c r="IU144" s="78">
        <f>IT144+2</f>
        <v>44533</v>
      </c>
      <c r="IV144" s="206">
        <v>1</v>
      </c>
      <c r="IW144" s="743"/>
      <c r="IX144" s="91"/>
      <c r="IY144" s="15"/>
      <c r="IZ144" s="15"/>
      <c r="JA144" s="15"/>
      <c r="JB144" s="15"/>
      <c r="JC144" s="15"/>
      <c r="JD144" s="1"/>
      <c r="JE144" s="1"/>
      <c r="JF144" s="1"/>
      <c r="JG144" s="15"/>
      <c r="JH144" s="15"/>
      <c r="JI144" s="15"/>
      <c r="JJ144" s="216">
        <v>1</v>
      </c>
      <c r="JK144" s="43"/>
      <c r="JL144" s="59" t="s">
        <v>116</v>
      </c>
      <c r="JM144" s="45" t="s">
        <v>96</v>
      </c>
      <c r="JN144" s="63" t="s">
        <v>81</v>
      </c>
      <c r="JO144" s="6" t="s">
        <v>54</v>
      </c>
      <c r="JP144" s="44">
        <v>32</v>
      </c>
      <c r="JQ144" s="74"/>
      <c r="JR144" s="694"/>
      <c r="JS144" s="698"/>
      <c r="JT144" s="49">
        <v>9</v>
      </c>
      <c r="JU144" s="85">
        <v>6</v>
      </c>
      <c r="JV144" s="173">
        <v>6</v>
      </c>
      <c r="JW144" s="42"/>
      <c r="JX144" s="2"/>
      <c r="JY144" s="84">
        <v>44932</v>
      </c>
      <c r="JZ144" s="78">
        <f>JY144+2</f>
        <v>44934</v>
      </c>
      <c r="KA144" s="206">
        <v>1</v>
      </c>
      <c r="KB144" s="80"/>
      <c r="KC144" s="91"/>
      <c r="KD144" s="15"/>
      <c r="KE144" s="15"/>
      <c r="KF144" s="15"/>
      <c r="KG144" s="15"/>
      <c r="KH144" s="15"/>
      <c r="KK144" s="1"/>
      <c r="KL144" s="15"/>
      <c r="KM144" s="15"/>
      <c r="KN144" s="15"/>
      <c r="KO144" s="216">
        <v>5</v>
      </c>
      <c r="KP144" s="43"/>
      <c r="KQ144" s="59" t="s">
        <v>116</v>
      </c>
      <c r="KR144" s="45" t="s">
        <v>96</v>
      </c>
      <c r="KS144" s="63" t="s">
        <v>81</v>
      </c>
      <c r="KT144" s="6" t="s">
        <v>519</v>
      </c>
      <c r="KU144" s="44">
        <v>28</v>
      </c>
      <c r="KV144" s="74">
        <v>38</v>
      </c>
      <c r="KW144" s="694">
        <v>142</v>
      </c>
      <c r="KX144" s="698"/>
      <c r="KY144" s="49">
        <v>9</v>
      </c>
      <c r="KZ144" s="85">
        <v>6</v>
      </c>
      <c r="LA144" s="173"/>
      <c r="LB144" s="42"/>
      <c r="LC144" s="2"/>
      <c r="LD144" s="84">
        <v>45044</v>
      </c>
      <c r="LE144" s="78">
        <f>LD144+2</f>
        <v>45046</v>
      </c>
      <c r="LF144" s="206">
        <v>1</v>
      </c>
      <c r="LG144" s="80"/>
      <c r="LH144" s="91"/>
      <c r="LI144" s="15"/>
      <c r="LJ144" s="15"/>
      <c r="LK144" s="15"/>
      <c r="LL144" s="15"/>
      <c r="LM144" s="15"/>
      <c r="LP144" s="1"/>
      <c r="LQ144" s="15"/>
      <c r="LR144" s="15"/>
      <c r="LS144" s="15"/>
      <c r="LT144" s="218"/>
      <c r="LU144" s="43"/>
      <c r="LV144" s="59" t="s">
        <v>116</v>
      </c>
      <c r="LW144" s="45" t="s">
        <v>96</v>
      </c>
      <c r="LX144" s="6"/>
      <c r="LY144" s="6"/>
      <c r="LZ144" s="44"/>
      <c r="MA144" s="74"/>
      <c r="MB144" s="694"/>
      <c r="MC144" s="698"/>
      <c r="MD144" s="49"/>
      <c r="ME144" s="85"/>
      <c r="MF144" s="173"/>
      <c r="MG144" s="42"/>
      <c r="MH144" s="2"/>
      <c r="MI144" s="84">
        <f t="shared" si="4"/>
        <v>45244</v>
      </c>
      <c r="MJ144" s="78">
        <f>MI144+2</f>
        <v>45246</v>
      </c>
      <c r="MK144" s="206"/>
      <c r="ML144" s="80"/>
      <c r="MM144" s="91"/>
      <c r="MN144" s="15"/>
      <c r="MO144" s="15"/>
      <c r="MP144" s="15"/>
      <c r="MQ144" s="15"/>
      <c r="MR144" s="15"/>
      <c r="MS144" s="987"/>
      <c r="MU144" s="1"/>
      <c r="MV144" s="15"/>
      <c r="MW144" s="15"/>
      <c r="MX144" s="15"/>
      <c r="MY144" s="218"/>
      <c r="MZ144" s="43"/>
      <c r="NA144" s="59" t="s">
        <v>116</v>
      </c>
      <c r="NB144" s="45" t="s">
        <v>96</v>
      </c>
      <c r="NC144" s="6"/>
      <c r="ND144" s="6"/>
      <c r="NE144" s="44"/>
      <c r="NF144" s="74"/>
      <c r="NG144" s="694"/>
      <c r="NH144" s="698"/>
      <c r="NI144" s="49"/>
      <c r="NJ144" s="85"/>
      <c r="NK144" s="173"/>
      <c r="NL144" s="42"/>
      <c r="NM144" s="2"/>
      <c r="NN144" s="84">
        <f t="shared" si="5"/>
        <v>44560</v>
      </c>
      <c r="NO144" s="78">
        <f>NN144+2</f>
        <v>44562</v>
      </c>
      <c r="NP144" s="206"/>
      <c r="NQ144" s="80"/>
      <c r="NR144" s="91"/>
      <c r="NS144" s="15"/>
      <c r="NT144" s="15"/>
      <c r="NU144" s="15"/>
      <c r="NV144" s="15"/>
      <c r="NW144" s="15"/>
    </row>
    <row r="145" spans="2:387" ht="15.75" customHeight="1">
      <c r="B145" s="15"/>
      <c r="C145" s="15"/>
      <c r="D145" s="216"/>
      <c r="E145" s="43"/>
      <c r="F145" s="59"/>
      <c r="G145" s="45" t="s">
        <v>100</v>
      </c>
      <c r="H145" s="88" t="s">
        <v>82</v>
      </c>
      <c r="I145" s="1005" t="s">
        <v>24</v>
      </c>
      <c r="J145" s="1006">
        <v>23</v>
      </c>
      <c r="K145" s="74"/>
      <c r="L145" s="694"/>
      <c r="M145" s="698"/>
      <c r="N145" s="49">
        <v>3</v>
      </c>
      <c r="O145" s="85"/>
      <c r="P145" s="173"/>
      <c r="Q145" s="199" t="s">
        <v>102</v>
      </c>
      <c r="R145" s="2"/>
      <c r="S145" s="84">
        <f>T144+1</f>
        <v>43640</v>
      </c>
      <c r="T145" s="78">
        <f>S145+2</f>
        <v>43642</v>
      </c>
      <c r="U145" s="206"/>
      <c r="V145" s="80">
        <v>1</v>
      </c>
      <c r="W145" s="91"/>
      <c r="X145" s="15"/>
      <c r="Y145" s="15"/>
      <c r="Z145" s="15"/>
      <c r="AA145" s="15"/>
      <c r="AB145" s="15"/>
      <c r="AC145" s="15"/>
      <c r="AD145" s="15"/>
      <c r="AE145" s="15"/>
      <c r="BH145" s="15"/>
      <c r="BI145" s="15"/>
      <c r="BJ145" s="42"/>
      <c r="BK145" s="44"/>
      <c r="BL145" s="59"/>
      <c r="BM145" s="45" t="s">
        <v>100</v>
      </c>
      <c r="BN145" s="63" t="s">
        <v>81</v>
      </c>
      <c r="BO145" s="223" t="s">
        <v>25</v>
      </c>
      <c r="BP145" s="44">
        <v>17</v>
      </c>
      <c r="BQ145" s="203">
        <v>2</v>
      </c>
      <c r="BR145" s="217">
        <v>11</v>
      </c>
      <c r="BS145" s="49">
        <v>9</v>
      </c>
      <c r="BT145" s="85">
        <v>10</v>
      </c>
      <c r="BU145" s="45"/>
      <c r="BV145" s="76"/>
      <c r="BW145" s="83"/>
      <c r="BX145" s="2"/>
      <c r="BY145" s="84">
        <f t="shared" si="29"/>
        <v>43740</v>
      </c>
      <c r="BZ145" s="78">
        <f>BY145+2</f>
        <v>43742</v>
      </c>
      <c r="CA145" s="79">
        <v>1</v>
      </c>
      <c r="CB145" s="80"/>
      <c r="CC145" s="15"/>
      <c r="CD145" s="15"/>
      <c r="CE145" s="15"/>
      <c r="CF145" s="15"/>
      <c r="CG145" s="15"/>
      <c r="CH145" s="1"/>
      <c r="CI145" s="15"/>
      <c r="CJ145" s="1"/>
      <c r="CK145" s="15"/>
      <c r="CL145" s="15"/>
      <c r="CM145" s="42"/>
      <c r="CN145" s="44"/>
      <c r="CO145" s="59"/>
      <c r="CP145" s="45" t="s">
        <v>100</v>
      </c>
      <c r="CQ145" s="63" t="s">
        <v>81</v>
      </c>
      <c r="CR145" s="6" t="s">
        <v>5</v>
      </c>
      <c r="CS145" s="44">
        <v>14</v>
      </c>
      <c r="CT145" s="74"/>
      <c r="CU145" s="75">
        <v>7</v>
      </c>
      <c r="CV145" s="49">
        <v>8</v>
      </c>
      <c r="CW145" s="178">
        <v>16</v>
      </c>
      <c r="CX145" s="173"/>
      <c r="CY145" s="203"/>
      <c r="CZ145" s="83"/>
      <c r="DA145" s="2"/>
      <c r="DB145" s="84">
        <f>DB144+3</f>
        <v>43823</v>
      </c>
      <c r="DC145" s="78">
        <f>DB145+2</f>
        <v>43825</v>
      </c>
      <c r="DD145" s="206">
        <v>1</v>
      </c>
      <c r="DE145" s="207"/>
      <c r="DF145" s="15"/>
      <c r="DG145" s="15"/>
      <c r="DH145" s="15"/>
      <c r="DI145" s="15"/>
      <c r="DJ145" s="15"/>
      <c r="DK145" s="1"/>
      <c r="DL145" s="1"/>
      <c r="DM145" s="1"/>
      <c r="DN145" s="15"/>
      <c r="DO145" s="15"/>
      <c r="DP145" s="216"/>
      <c r="DQ145" s="43"/>
      <c r="DR145" s="59"/>
      <c r="DS145" s="45" t="s">
        <v>100</v>
      </c>
      <c r="DT145" s="88" t="s">
        <v>82</v>
      </c>
      <c r="DU145" s="6" t="s">
        <v>12</v>
      </c>
      <c r="DV145" s="228">
        <v>17</v>
      </c>
      <c r="DW145" s="74"/>
      <c r="DX145" s="217">
        <v>4</v>
      </c>
      <c r="DY145" s="49">
        <v>1</v>
      </c>
      <c r="DZ145" s="85"/>
      <c r="EA145" s="173"/>
      <c r="EB145" s="89" t="s">
        <v>102</v>
      </c>
      <c r="EC145" s="83"/>
      <c r="ED145" s="2"/>
      <c r="EE145" s="84">
        <f>EF144+1</f>
        <v>43913</v>
      </c>
      <c r="EF145" s="78">
        <v>43913</v>
      </c>
      <c r="EG145" s="206"/>
      <c r="EH145" s="207">
        <v>1</v>
      </c>
      <c r="EI145" s="15"/>
      <c r="EJ145" s="15"/>
      <c r="EK145" s="15"/>
      <c r="EL145" s="15"/>
      <c r="EM145" s="15"/>
      <c r="EN145" s="1"/>
      <c r="EO145" s="1"/>
      <c r="EP145" s="1"/>
      <c r="EQ145" s="15"/>
      <c r="ER145" s="15"/>
      <c r="ES145" s="216"/>
      <c r="ET145" s="43"/>
      <c r="EU145" s="59"/>
      <c r="EV145" s="45" t="s">
        <v>100</v>
      </c>
      <c r="EW145" s="63" t="s">
        <v>81</v>
      </c>
      <c r="EX145" s="6" t="s">
        <v>19</v>
      </c>
      <c r="EY145" s="44">
        <v>23</v>
      </c>
      <c r="EZ145" s="74"/>
      <c r="FA145" s="75">
        <v>2</v>
      </c>
      <c r="FB145" s="49">
        <v>1</v>
      </c>
      <c r="FC145" s="130">
        <v>41</v>
      </c>
      <c r="FD145" s="173"/>
      <c r="FE145" s="203"/>
      <c r="FF145" s="83"/>
      <c r="FG145" s="2"/>
      <c r="FH145" s="84">
        <f t="shared" si="28"/>
        <v>44003</v>
      </c>
      <c r="FI145" s="78">
        <v>44003</v>
      </c>
      <c r="FJ145" s="206">
        <v>1</v>
      </c>
      <c r="FK145" s="207"/>
      <c r="FL145" s="15"/>
      <c r="FM145" s="15"/>
      <c r="FN145" s="15"/>
      <c r="FO145" s="15"/>
      <c r="FP145" s="15"/>
      <c r="FQ145" s="1"/>
      <c r="FR145" s="1"/>
      <c r="FS145" s="1"/>
      <c r="FT145" s="15"/>
      <c r="FU145" s="15"/>
      <c r="FV145" s="15"/>
      <c r="FW145" s="216"/>
      <c r="FX145" s="43"/>
      <c r="FY145" s="59"/>
      <c r="FZ145" s="45" t="s">
        <v>100</v>
      </c>
      <c r="GA145" s="63" t="s">
        <v>81</v>
      </c>
      <c r="GB145" s="6" t="s">
        <v>29</v>
      </c>
      <c r="GC145" s="44">
        <v>16</v>
      </c>
      <c r="GD145" s="74"/>
      <c r="GE145" s="75">
        <v>10</v>
      </c>
      <c r="GF145" s="49">
        <v>9</v>
      </c>
      <c r="GG145" s="85">
        <v>12</v>
      </c>
      <c r="GH145" s="173"/>
      <c r="GI145" s="203"/>
      <c r="GJ145" s="83"/>
      <c r="GK145" s="2"/>
      <c r="GL145" s="84">
        <f>GM144+1</f>
        <v>44106</v>
      </c>
      <c r="GM145" s="78">
        <f>GL145+2</f>
        <v>44108</v>
      </c>
      <c r="GN145" s="206">
        <v>1</v>
      </c>
      <c r="GO145" s="80"/>
      <c r="GP145" s="15"/>
      <c r="GQ145" s="15"/>
      <c r="GR145" s="15"/>
      <c r="GS145" s="15"/>
      <c r="GT145" s="15"/>
      <c r="GU145" s="1"/>
      <c r="GV145" s="1"/>
      <c r="GW145" s="15"/>
      <c r="GX145" s="15"/>
      <c r="GY145" s="15"/>
      <c r="GZ145" s="15"/>
      <c r="HA145" s="218"/>
      <c r="HB145" s="43"/>
      <c r="HC145" s="59"/>
      <c r="HD145" s="45" t="s">
        <v>100</v>
      </c>
      <c r="HE145" s="117"/>
      <c r="HF145" s="118" t="s">
        <v>40</v>
      </c>
      <c r="HG145" s="119"/>
      <c r="HH145" s="120"/>
      <c r="HI145" s="121"/>
      <c r="HJ145" s="122"/>
      <c r="HK145" s="123"/>
      <c r="HL145" s="124"/>
      <c r="HM145" s="125"/>
      <c r="HN145" s="124"/>
      <c r="HO145" s="125"/>
      <c r="HP145" s="125"/>
      <c r="HQ145" s="186"/>
      <c r="HR145" s="126"/>
      <c r="HS145" s="91"/>
      <c r="HT145" s="15"/>
      <c r="HU145" s="15"/>
      <c r="HV145" s="15"/>
      <c r="HW145" s="15"/>
      <c r="HX145" s="15"/>
      <c r="HY145" s="1"/>
      <c r="HZ145" s="1"/>
      <c r="IA145" s="1"/>
      <c r="IB145" s="15"/>
      <c r="IC145" s="15"/>
      <c r="ID145" s="15"/>
      <c r="IE145" s="216"/>
      <c r="IF145" s="43"/>
      <c r="IG145" s="59"/>
      <c r="IH145" s="45" t="s">
        <v>100</v>
      </c>
      <c r="II145" s="63" t="s">
        <v>81</v>
      </c>
      <c r="IJ145" s="6" t="s">
        <v>6</v>
      </c>
      <c r="IK145" s="44">
        <v>18</v>
      </c>
      <c r="IL145" s="74"/>
      <c r="IM145" s="694"/>
      <c r="IN145" s="704">
        <v>315</v>
      </c>
      <c r="IO145" s="49">
        <v>9</v>
      </c>
      <c r="IP145" s="85">
        <v>14</v>
      </c>
      <c r="IQ145" s="173"/>
      <c r="IR145" s="42"/>
      <c r="IS145" s="2"/>
      <c r="IT145" s="84">
        <f t="shared" si="1"/>
        <v>44534</v>
      </c>
      <c r="IU145" s="78">
        <f>IT145+2</f>
        <v>44536</v>
      </c>
      <c r="IV145" s="206">
        <v>1</v>
      </c>
      <c r="IW145" s="743"/>
      <c r="IX145" s="91"/>
      <c r="IY145" s="15"/>
      <c r="IZ145" s="15"/>
      <c r="JA145" s="15"/>
      <c r="JB145" s="15"/>
      <c r="JC145" s="15"/>
      <c r="JD145" s="1"/>
      <c r="JE145" s="1"/>
      <c r="JF145" s="1"/>
      <c r="JG145" s="15"/>
      <c r="JH145" s="15"/>
      <c r="JI145" s="15"/>
      <c r="JJ145" s="216"/>
      <c r="JK145" s="43"/>
      <c r="JL145" s="59"/>
      <c r="JM145" s="45" t="s">
        <v>100</v>
      </c>
      <c r="JN145" s="88" t="s">
        <v>82</v>
      </c>
      <c r="JO145" s="6" t="s">
        <v>39</v>
      </c>
      <c r="JP145" s="44">
        <v>16</v>
      </c>
      <c r="JQ145" s="74"/>
      <c r="JR145" s="694">
        <v>296</v>
      </c>
      <c r="JS145" s="698"/>
      <c r="JT145" s="49">
        <v>7</v>
      </c>
      <c r="JU145" s="85"/>
      <c r="JV145" s="173"/>
      <c r="JW145" s="244" t="s">
        <v>102</v>
      </c>
      <c r="JX145" s="2"/>
      <c r="JY145" s="84">
        <f t="shared" si="2"/>
        <v>44935</v>
      </c>
      <c r="JZ145" s="78">
        <f>JY145+2</f>
        <v>44937</v>
      </c>
      <c r="KA145" s="206"/>
      <c r="KB145" s="80">
        <v>1</v>
      </c>
      <c r="KC145" s="91"/>
      <c r="KD145" s="15"/>
      <c r="KE145" s="15"/>
      <c r="KF145" s="15"/>
      <c r="KG145" s="15"/>
      <c r="KH145" s="15"/>
      <c r="KK145" s="1"/>
      <c r="KL145" s="15"/>
      <c r="KM145" s="15"/>
      <c r="KN145" s="15"/>
      <c r="KO145" s="216"/>
      <c r="KP145" s="43"/>
      <c r="KQ145" s="59"/>
      <c r="KR145" s="45" t="s">
        <v>100</v>
      </c>
      <c r="KS145" s="88" t="s">
        <v>82</v>
      </c>
      <c r="KT145" s="6" t="s">
        <v>12</v>
      </c>
      <c r="KU145" s="44">
        <v>12</v>
      </c>
      <c r="KV145" s="74">
        <v>43</v>
      </c>
      <c r="KW145" s="694">
        <v>253</v>
      </c>
      <c r="KX145" s="698"/>
      <c r="KY145" s="49">
        <v>6</v>
      </c>
      <c r="KZ145" s="85"/>
      <c r="LA145" s="173"/>
      <c r="LB145" s="244" t="s">
        <v>102</v>
      </c>
      <c r="LC145" s="2"/>
      <c r="LD145" s="84">
        <f t="shared" si="3"/>
        <v>45047</v>
      </c>
      <c r="LE145" s="78">
        <v>45048</v>
      </c>
      <c r="LF145" s="206"/>
      <c r="LG145" s="80">
        <v>1</v>
      </c>
      <c r="LH145" s="91"/>
      <c r="LI145" s="15"/>
      <c r="LJ145" s="15"/>
      <c r="LK145" s="15"/>
      <c r="LL145" s="15"/>
      <c r="LM145" s="15"/>
      <c r="LP145" s="1"/>
      <c r="LQ145" s="15"/>
      <c r="LR145" s="15"/>
      <c r="LS145" s="15"/>
      <c r="LT145" s="218"/>
      <c r="LU145" s="43"/>
      <c r="LV145" s="59"/>
      <c r="LW145" s="45" t="s">
        <v>100</v>
      </c>
      <c r="LX145" s="6"/>
      <c r="LY145" s="6"/>
      <c r="LZ145" s="44"/>
      <c r="MA145" s="74"/>
      <c r="MB145" s="694"/>
      <c r="MC145" s="698"/>
      <c r="MD145" s="49"/>
      <c r="ME145" s="85"/>
      <c r="MF145" s="173"/>
      <c r="MG145" s="42"/>
      <c r="MH145" s="2"/>
      <c r="MI145" s="84">
        <f t="shared" si="4"/>
        <v>45247</v>
      </c>
      <c r="MJ145" s="78">
        <f>MI145+2</f>
        <v>45249</v>
      </c>
      <c r="MK145" s="206"/>
      <c r="ML145" s="80"/>
      <c r="MM145" s="91"/>
      <c r="MN145" s="15"/>
      <c r="MO145" s="15"/>
      <c r="MP145" s="15"/>
      <c r="MQ145" s="15"/>
      <c r="MR145" s="15"/>
      <c r="MS145" s="987"/>
      <c r="MU145" s="1"/>
      <c r="MV145" s="15"/>
      <c r="MW145" s="15"/>
      <c r="MX145" s="15"/>
      <c r="MY145" s="218"/>
      <c r="MZ145" s="43"/>
      <c r="NA145" s="59"/>
      <c r="NB145" s="45" t="s">
        <v>100</v>
      </c>
      <c r="NC145" s="6"/>
      <c r="ND145" s="6"/>
      <c r="NE145" s="44"/>
      <c r="NF145" s="74"/>
      <c r="NG145" s="694"/>
      <c r="NH145" s="698"/>
      <c r="NI145" s="49"/>
      <c r="NJ145" s="85"/>
      <c r="NK145" s="173"/>
      <c r="NL145" s="42"/>
      <c r="NM145" s="2"/>
      <c r="NN145" s="84">
        <f t="shared" si="5"/>
        <v>44563</v>
      </c>
      <c r="NO145" s="78">
        <f>NN145+2</f>
        <v>44565</v>
      </c>
      <c r="NP145" s="206"/>
      <c r="NQ145" s="80"/>
      <c r="NR145" s="91"/>
      <c r="NS145" s="15"/>
      <c r="NT145" s="15"/>
      <c r="NU145" s="15"/>
      <c r="NV145" s="15"/>
      <c r="NW145" s="15"/>
    </row>
    <row r="146" spans="2:387" ht="15.75" customHeight="1">
      <c r="B146" s="15"/>
      <c r="C146" s="15"/>
      <c r="D146" s="216"/>
      <c r="E146" s="43"/>
      <c r="F146" s="59"/>
      <c r="G146" s="45" t="s">
        <v>91</v>
      </c>
      <c r="H146" s="706"/>
      <c r="I146" s="118" t="s">
        <v>40</v>
      </c>
      <c r="J146" s="707"/>
      <c r="K146" s="708"/>
      <c r="L146" s="709"/>
      <c r="M146" s="710"/>
      <c r="N146" s="711"/>
      <c r="O146" s="712"/>
      <c r="P146" s="713"/>
      <c r="Q146" s="125"/>
      <c r="R146" s="124"/>
      <c r="S146" s="125"/>
      <c r="T146" s="125"/>
      <c r="U146" s="1008"/>
      <c r="V146" s="741"/>
      <c r="W146" s="91"/>
      <c r="X146" s="15"/>
      <c r="Y146" s="15"/>
      <c r="Z146" s="15"/>
      <c r="AA146" s="15"/>
      <c r="AB146" s="15"/>
      <c r="AC146" s="15"/>
      <c r="AD146" s="15"/>
      <c r="AE146" s="15"/>
      <c r="BI146" s="15"/>
      <c r="BJ146" s="42"/>
      <c r="BK146" s="44"/>
      <c r="BL146" s="59"/>
      <c r="BM146" s="45" t="s">
        <v>91</v>
      </c>
      <c r="BN146" s="63" t="s">
        <v>81</v>
      </c>
      <c r="BO146" s="223" t="s">
        <v>6</v>
      </c>
      <c r="BP146" s="44">
        <v>8</v>
      </c>
      <c r="BQ146" s="203"/>
      <c r="BR146" s="217">
        <v>3</v>
      </c>
      <c r="BS146" s="49">
        <v>9</v>
      </c>
      <c r="BT146" s="85">
        <v>6</v>
      </c>
      <c r="BU146" s="45">
        <v>10</v>
      </c>
      <c r="BV146" s="76"/>
      <c r="BW146" s="83"/>
      <c r="BX146" s="2"/>
      <c r="BY146" s="84">
        <f t="shared" si="29"/>
        <v>43743</v>
      </c>
      <c r="BZ146" s="78">
        <f>BY146+2</f>
        <v>43745</v>
      </c>
      <c r="CA146" s="79">
        <v>1</v>
      </c>
      <c r="CB146" s="80"/>
      <c r="CC146" s="15"/>
      <c r="CD146" s="15"/>
      <c r="CE146" s="15"/>
      <c r="CF146" s="15"/>
      <c r="CG146" s="15"/>
      <c r="CH146" s="1"/>
      <c r="CI146" s="15"/>
      <c r="CJ146" s="1"/>
      <c r="CK146" s="15"/>
      <c r="CL146" s="15"/>
      <c r="CM146" s="42"/>
      <c r="CN146" s="44"/>
      <c r="CO146" s="59"/>
      <c r="CP146" s="45" t="s">
        <v>91</v>
      </c>
      <c r="CQ146" s="88" t="s">
        <v>82</v>
      </c>
      <c r="CR146" s="1005" t="s">
        <v>4</v>
      </c>
      <c r="CS146" s="1006">
        <v>6</v>
      </c>
      <c r="CT146" s="1125"/>
      <c r="CU146" s="1126">
        <v>10</v>
      </c>
      <c r="CV146" s="1127">
        <v>5</v>
      </c>
      <c r="CW146" s="1128"/>
      <c r="CX146" s="1161"/>
      <c r="CY146" s="82" t="s">
        <v>101</v>
      </c>
      <c r="CZ146" s="1142"/>
      <c r="DA146" s="1135"/>
      <c r="DB146" s="1132">
        <f>DB145+3</f>
        <v>43826</v>
      </c>
      <c r="DC146" s="1133">
        <f>DB146+2</f>
        <v>43828</v>
      </c>
      <c r="DD146" s="206"/>
      <c r="DE146" s="1163">
        <v>1</v>
      </c>
      <c r="DF146" s="15"/>
      <c r="DG146" s="15"/>
      <c r="DH146" s="15"/>
      <c r="DI146" s="15"/>
      <c r="DJ146" s="15"/>
      <c r="DK146" s="1"/>
      <c r="DL146" s="1"/>
      <c r="DM146" s="1"/>
      <c r="DN146" s="15"/>
      <c r="DO146" s="15"/>
      <c r="DP146" s="216"/>
      <c r="DQ146" s="43"/>
      <c r="DR146" s="59"/>
      <c r="DS146" s="45" t="s">
        <v>91</v>
      </c>
      <c r="DT146" s="117"/>
      <c r="DU146" s="118" t="s">
        <v>40</v>
      </c>
      <c r="DV146" s="119"/>
      <c r="DW146" s="120"/>
      <c r="DX146" s="121"/>
      <c r="DY146" s="122"/>
      <c r="DZ146" s="123"/>
      <c r="EA146" s="124"/>
      <c r="EB146" s="120"/>
      <c r="EC146" s="124"/>
      <c r="ED146" s="2"/>
      <c r="EE146" s="125"/>
      <c r="EF146" s="126"/>
      <c r="EG146" s="1115"/>
      <c r="EH146" s="126"/>
      <c r="EI146" s="15"/>
      <c r="EJ146" s="15"/>
      <c r="EK146" s="15"/>
      <c r="EL146" s="15"/>
      <c r="EM146" s="15"/>
      <c r="EN146" s="1"/>
      <c r="EO146" s="1"/>
      <c r="EP146" s="1"/>
      <c r="EQ146" s="15"/>
      <c r="ER146" s="15"/>
      <c r="ES146" s="216"/>
      <c r="ET146" s="43"/>
      <c r="EU146" s="59"/>
      <c r="EV146" s="45" t="s">
        <v>91</v>
      </c>
      <c r="EW146" s="63" t="s">
        <v>81</v>
      </c>
      <c r="EX146" s="6" t="s">
        <v>3</v>
      </c>
      <c r="EY146" s="44">
        <v>2</v>
      </c>
      <c r="EZ146" s="74"/>
      <c r="FA146" s="75">
        <v>8</v>
      </c>
      <c r="FB146" s="49">
        <v>9</v>
      </c>
      <c r="FC146" s="85">
        <v>7</v>
      </c>
      <c r="FD146" s="173">
        <v>61</v>
      </c>
      <c r="FE146" s="203"/>
      <c r="FF146" s="83"/>
      <c r="FG146" s="2"/>
      <c r="FH146" s="84">
        <f t="shared" si="28"/>
        <v>44004</v>
      </c>
      <c r="FI146" s="78">
        <f>FH146+2</f>
        <v>44006</v>
      </c>
      <c r="FJ146" s="206">
        <v>1</v>
      </c>
      <c r="FK146" s="207"/>
      <c r="FL146" s="15"/>
      <c r="FM146" s="15"/>
      <c r="FN146" s="15"/>
      <c r="FO146" s="15"/>
      <c r="FP146" s="15"/>
      <c r="FQ146" s="1"/>
      <c r="FR146" s="1"/>
      <c r="FS146" s="1"/>
      <c r="FT146" s="15"/>
      <c r="FU146" s="15"/>
      <c r="FV146" s="15"/>
      <c r="FW146" s="216"/>
      <c r="FX146" s="43"/>
      <c r="FY146" s="59"/>
      <c r="FZ146" s="45" t="s">
        <v>91</v>
      </c>
      <c r="GA146" s="63" t="s">
        <v>81</v>
      </c>
      <c r="GB146" s="6" t="s">
        <v>8</v>
      </c>
      <c r="GC146" s="44">
        <v>9</v>
      </c>
      <c r="GD146" s="74"/>
      <c r="GE146" s="75">
        <v>10</v>
      </c>
      <c r="GF146" s="49">
        <v>7</v>
      </c>
      <c r="GG146" s="85">
        <v>12</v>
      </c>
      <c r="GH146" s="173">
        <v>61</v>
      </c>
      <c r="GI146" s="203"/>
      <c r="GJ146" s="83"/>
      <c r="GK146" s="2"/>
      <c r="GL146" s="84">
        <f>GM145+1</f>
        <v>44109</v>
      </c>
      <c r="GM146" s="78">
        <f>GL146+2</f>
        <v>44111</v>
      </c>
      <c r="GN146" s="206">
        <v>1</v>
      </c>
      <c r="GO146" s="80"/>
      <c r="GP146" s="15"/>
      <c r="GQ146" s="15"/>
      <c r="GR146" s="15"/>
      <c r="GS146" s="15"/>
      <c r="GT146" s="15"/>
      <c r="GU146" s="1"/>
      <c r="GV146" s="1"/>
      <c r="GW146" s="15"/>
      <c r="GX146" s="15"/>
      <c r="GY146" s="15"/>
      <c r="GZ146" s="15"/>
      <c r="HA146" s="218"/>
      <c r="HB146" s="43"/>
      <c r="HC146" s="59"/>
      <c r="HD146" s="45" t="s">
        <v>91</v>
      </c>
      <c r="HE146" s="117"/>
      <c r="HF146" s="118" t="s">
        <v>40</v>
      </c>
      <c r="HG146" s="119"/>
      <c r="HH146" s="120"/>
      <c r="HI146" s="121"/>
      <c r="HJ146" s="122"/>
      <c r="HK146" s="123"/>
      <c r="HL146" s="124"/>
      <c r="HM146" s="125"/>
      <c r="HN146" s="124"/>
      <c r="HO146" s="125"/>
      <c r="HP146" s="125"/>
      <c r="HQ146" s="186"/>
      <c r="HR146" s="126"/>
      <c r="HS146" s="91"/>
      <c r="HT146" s="15"/>
      <c r="HU146" s="15"/>
      <c r="HV146" s="15"/>
      <c r="HW146" s="15"/>
      <c r="HX146" s="15"/>
      <c r="HY146" s="1"/>
      <c r="HZ146" s="1"/>
      <c r="IA146" s="1"/>
      <c r="IB146" s="15"/>
      <c r="IC146" s="15"/>
      <c r="ID146" s="15"/>
      <c r="IE146" s="216"/>
      <c r="IF146" s="43"/>
      <c r="IG146" s="59"/>
      <c r="IH146" s="45" t="s">
        <v>91</v>
      </c>
      <c r="II146" s="63" t="s">
        <v>81</v>
      </c>
      <c r="IJ146" s="6" t="s">
        <v>17</v>
      </c>
      <c r="IK146" s="44">
        <v>10</v>
      </c>
      <c r="IL146" s="74"/>
      <c r="IM146" s="694"/>
      <c r="IN146" s="704">
        <v>456</v>
      </c>
      <c r="IO146" s="49">
        <v>9</v>
      </c>
      <c r="IP146" s="85">
        <v>11</v>
      </c>
      <c r="IQ146" s="173"/>
      <c r="IR146" s="42"/>
      <c r="IS146" s="2"/>
      <c r="IT146" s="84">
        <f t="shared" si="1"/>
        <v>44537</v>
      </c>
      <c r="IU146" s="78">
        <f>IT146+2</f>
        <v>44539</v>
      </c>
      <c r="IV146" s="206">
        <v>1</v>
      </c>
      <c r="IW146" s="743"/>
      <c r="IX146" s="91"/>
      <c r="IY146" s="15"/>
      <c r="IZ146" s="15"/>
      <c r="JA146" s="15"/>
      <c r="JB146" s="15"/>
      <c r="JC146" s="15"/>
      <c r="JD146" s="1"/>
      <c r="JE146" s="1"/>
      <c r="JF146" s="1"/>
      <c r="JG146" s="15"/>
      <c r="JH146" s="15"/>
      <c r="JI146" s="15"/>
      <c r="JJ146" s="216"/>
      <c r="JK146" s="43"/>
      <c r="JL146" s="59"/>
      <c r="JM146" s="45" t="s">
        <v>91</v>
      </c>
      <c r="JN146" s="706"/>
      <c r="JO146" s="118" t="s">
        <v>40</v>
      </c>
      <c r="JP146" s="707"/>
      <c r="JQ146" s="708"/>
      <c r="JR146" s="709"/>
      <c r="JS146" s="710"/>
      <c r="JT146" s="711"/>
      <c r="JU146" s="712"/>
      <c r="JV146" s="713"/>
      <c r="JW146" s="125"/>
      <c r="JX146" s="124"/>
      <c r="JY146" s="125"/>
      <c r="JZ146" s="125"/>
      <c r="KA146" s="186"/>
      <c r="KB146" s="741"/>
      <c r="KC146" s="91"/>
      <c r="KD146" s="15"/>
      <c r="KE146" s="15"/>
      <c r="KF146" s="15"/>
      <c r="KG146" s="15"/>
      <c r="KH146" s="15"/>
      <c r="KK146" s="1"/>
      <c r="KL146" s="15"/>
      <c r="KM146" s="15"/>
      <c r="KN146" s="15"/>
      <c r="KO146" s="216"/>
      <c r="KP146" s="43"/>
      <c r="KQ146" s="59"/>
      <c r="KR146" s="45" t="s">
        <v>91</v>
      </c>
      <c r="KS146" s="706"/>
      <c r="KT146" s="118" t="s">
        <v>40</v>
      </c>
      <c r="KU146" s="707"/>
      <c r="KV146" s="708"/>
      <c r="KW146" s="709"/>
      <c r="KX146" s="710"/>
      <c r="KY146" s="711"/>
      <c r="KZ146" s="712"/>
      <c r="LA146" s="713"/>
      <c r="LB146" s="125"/>
      <c r="LC146" s="124"/>
      <c r="LD146" s="125"/>
      <c r="LE146" s="125"/>
      <c r="LF146" s="186"/>
      <c r="LG146" s="741"/>
      <c r="LH146" s="91"/>
      <c r="LI146" s="15"/>
      <c r="LJ146" s="15"/>
      <c r="LK146" s="15"/>
      <c r="LL146" s="15"/>
      <c r="LM146" s="15"/>
      <c r="LP146" s="1"/>
      <c r="LQ146" s="15"/>
      <c r="LR146" s="15"/>
      <c r="LS146" s="15"/>
      <c r="LT146" s="218"/>
      <c r="LU146" s="43"/>
      <c r="LV146" s="59"/>
      <c r="LW146" s="45" t="s">
        <v>91</v>
      </c>
      <c r="LX146" s="6"/>
      <c r="LY146" s="6"/>
      <c r="LZ146" s="44"/>
      <c r="MA146" s="74"/>
      <c r="MB146" s="694"/>
      <c r="MC146" s="698"/>
      <c r="MD146" s="49"/>
      <c r="ME146" s="85"/>
      <c r="MF146" s="173"/>
      <c r="MG146" s="42"/>
      <c r="MH146" s="2"/>
      <c r="MI146" s="84">
        <f t="shared" si="4"/>
        <v>45250</v>
      </c>
      <c r="MJ146" s="78">
        <f>MI146+2</f>
        <v>45252</v>
      </c>
      <c r="MK146" s="206"/>
      <c r="ML146" s="80"/>
      <c r="MM146" s="91"/>
      <c r="MN146" s="15"/>
      <c r="MO146" s="15"/>
      <c r="MP146" s="15"/>
      <c r="MQ146" s="15"/>
      <c r="MR146" s="15"/>
      <c r="MS146" s="987"/>
      <c r="MU146" s="1"/>
      <c r="MV146" s="15"/>
      <c r="MW146" s="15"/>
      <c r="MX146" s="15"/>
      <c r="MY146" s="218"/>
      <c r="MZ146" s="43"/>
      <c r="NA146" s="59"/>
      <c r="NB146" s="45" t="s">
        <v>91</v>
      </c>
      <c r="NC146" s="6"/>
      <c r="ND146" s="6"/>
      <c r="NE146" s="44"/>
      <c r="NF146" s="74"/>
      <c r="NG146" s="694"/>
      <c r="NH146" s="698"/>
      <c r="NI146" s="49"/>
      <c r="NJ146" s="85"/>
      <c r="NK146" s="173"/>
      <c r="NL146" s="42"/>
      <c r="NM146" s="2"/>
      <c r="NN146" s="84">
        <f t="shared" si="5"/>
        <v>44566</v>
      </c>
      <c r="NO146" s="78">
        <f>NN146+2</f>
        <v>44568</v>
      </c>
      <c r="NP146" s="206"/>
      <c r="NQ146" s="80"/>
      <c r="NR146" s="91"/>
      <c r="NS146" s="15"/>
      <c r="NT146" s="15"/>
      <c r="NU146" s="15"/>
      <c r="NV146" s="15"/>
      <c r="NW146" s="15"/>
    </row>
    <row r="147" spans="2:387" ht="15.75" customHeight="1">
      <c r="B147" s="15"/>
      <c r="C147" s="15"/>
      <c r="D147" s="216"/>
      <c r="E147" s="43"/>
      <c r="F147" s="59"/>
      <c r="G147" s="45" t="s">
        <v>99</v>
      </c>
      <c r="H147" s="706"/>
      <c r="I147" s="118" t="s">
        <v>40</v>
      </c>
      <c r="J147" s="707"/>
      <c r="K147" s="708"/>
      <c r="L147" s="709"/>
      <c r="M147" s="710"/>
      <c r="N147" s="711"/>
      <c r="O147" s="712"/>
      <c r="P147" s="713"/>
      <c r="Q147" s="125"/>
      <c r="R147" s="124"/>
      <c r="S147" s="125"/>
      <c r="T147" s="125"/>
      <c r="U147" s="1008"/>
      <c r="V147" s="741"/>
      <c r="W147" s="91"/>
      <c r="X147" s="15"/>
      <c r="Y147" s="15"/>
      <c r="Z147" s="15"/>
      <c r="AA147" s="15"/>
      <c r="AB147" s="15"/>
      <c r="AC147" s="15"/>
      <c r="AD147" s="15"/>
      <c r="AE147" s="15"/>
      <c r="BH147" s="15"/>
      <c r="BI147" s="15"/>
      <c r="BJ147" s="42"/>
      <c r="BK147" s="44"/>
      <c r="BL147" s="59"/>
      <c r="BM147" s="45" t="s">
        <v>99</v>
      </c>
      <c r="BN147" s="63" t="s">
        <v>81</v>
      </c>
      <c r="BO147" s="223" t="s">
        <v>9</v>
      </c>
      <c r="BP147" s="44">
        <v>12</v>
      </c>
      <c r="BQ147" s="203"/>
      <c r="BR147" s="217">
        <v>10</v>
      </c>
      <c r="BS147" s="49">
        <v>9</v>
      </c>
      <c r="BT147" s="181">
        <v>34</v>
      </c>
      <c r="BU147" s="45"/>
      <c r="BV147" s="76"/>
      <c r="BW147" s="83"/>
      <c r="BX147" s="2"/>
      <c r="BY147" s="84">
        <f t="shared" si="29"/>
        <v>43746</v>
      </c>
      <c r="BZ147" s="78">
        <f>BY147+2</f>
        <v>43748</v>
      </c>
      <c r="CA147" s="79">
        <v>1</v>
      </c>
      <c r="CB147" s="80"/>
      <c r="CC147" s="15"/>
      <c r="CD147" s="15"/>
      <c r="CE147" s="15"/>
      <c r="CF147" s="15"/>
      <c r="CG147" s="15"/>
      <c r="CH147" s="1"/>
      <c r="CI147" s="15"/>
      <c r="CJ147" s="1"/>
      <c r="CK147" s="15"/>
      <c r="CL147" s="15"/>
      <c r="CM147" s="42"/>
      <c r="CN147" s="44"/>
      <c r="CO147" s="59"/>
      <c r="CP147" s="45" t="s">
        <v>99</v>
      </c>
      <c r="CQ147" s="118" t="s">
        <v>40</v>
      </c>
      <c r="CR147" s="118" t="s">
        <v>40</v>
      </c>
      <c r="CS147" s="118" t="s">
        <v>40</v>
      </c>
      <c r="CT147" s="118" t="s">
        <v>40</v>
      </c>
      <c r="CU147" s="118" t="s">
        <v>40</v>
      </c>
      <c r="CV147" s="118" t="s">
        <v>40</v>
      </c>
      <c r="CW147" s="118" t="s">
        <v>40</v>
      </c>
      <c r="CX147" s="118" t="s">
        <v>40</v>
      </c>
      <c r="CY147" s="118" t="s">
        <v>40</v>
      </c>
      <c r="CZ147" s="118" t="s">
        <v>40</v>
      </c>
      <c r="DA147" s="118" t="s">
        <v>40</v>
      </c>
      <c r="DB147" s="118" t="s">
        <v>40</v>
      </c>
      <c r="DC147" s="118" t="s">
        <v>40</v>
      </c>
      <c r="DD147" s="1136" t="s">
        <v>40</v>
      </c>
      <c r="DE147" s="1137" t="s">
        <v>40</v>
      </c>
      <c r="DF147" s="15"/>
      <c r="DG147" s="15"/>
      <c r="DH147" s="15"/>
      <c r="DI147" s="15"/>
      <c r="DJ147" s="15"/>
      <c r="DK147" s="1"/>
      <c r="DL147" s="1"/>
      <c r="DM147" s="1"/>
      <c r="DN147" s="15"/>
      <c r="DO147" s="15"/>
      <c r="DP147" s="216"/>
      <c r="DQ147" s="43"/>
      <c r="DR147" s="59"/>
      <c r="DS147" s="45" t="s">
        <v>99</v>
      </c>
      <c r="DT147" s="117"/>
      <c r="DU147" s="118" t="s">
        <v>40</v>
      </c>
      <c r="DV147" s="119"/>
      <c r="DW147" s="120"/>
      <c r="DX147" s="121"/>
      <c r="DY147" s="122"/>
      <c r="DZ147" s="123"/>
      <c r="EA147" s="124"/>
      <c r="EB147" s="120"/>
      <c r="EC147" s="124"/>
      <c r="ED147" s="2"/>
      <c r="EE147" s="125"/>
      <c r="EF147" s="126"/>
      <c r="EG147" s="1115"/>
      <c r="EH147" s="126"/>
      <c r="EI147" s="15"/>
      <c r="EJ147" s="15"/>
      <c r="EK147" s="15"/>
      <c r="EL147" s="15"/>
      <c r="EM147" s="15"/>
      <c r="EN147" s="1"/>
      <c r="EO147" s="1"/>
      <c r="EP147" s="1"/>
      <c r="EQ147" s="15"/>
      <c r="ER147" s="15"/>
      <c r="ES147" s="216"/>
      <c r="ET147" s="43"/>
      <c r="EU147" s="59"/>
      <c r="EV147" s="45" t="s">
        <v>99</v>
      </c>
      <c r="EW147" s="88" t="s">
        <v>82</v>
      </c>
      <c r="EX147" s="6" t="s">
        <v>2</v>
      </c>
      <c r="EY147" s="44">
        <v>3</v>
      </c>
      <c r="EZ147" s="74"/>
      <c r="FA147" s="75">
        <v>5</v>
      </c>
      <c r="FB147" s="49">
        <v>5</v>
      </c>
      <c r="FC147" s="85">
        <v>6</v>
      </c>
      <c r="FD147" s="173"/>
      <c r="FE147" s="89" t="s">
        <v>102</v>
      </c>
      <c r="FF147" s="83"/>
      <c r="FG147" s="2"/>
      <c r="FH147" s="84">
        <f t="shared" si="28"/>
        <v>44007</v>
      </c>
      <c r="FI147" s="78">
        <v>44008</v>
      </c>
      <c r="FJ147" s="206"/>
      <c r="FK147" s="207">
        <v>1</v>
      </c>
      <c r="FL147" s="15"/>
      <c r="FM147" s="15"/>
      <c r="FN147" s="15"/>
      <c r="FO147" s="15"/>
      <c r="FP147" s="15"/>
      <c r="FQ147" s="1"/>
      <c r="FR147" s="1"/>
      <c r="FS147" s="1"/>
      <c r="FT147" s="15"/>
      <c r="FU147" s="15"/>
      <c r="FV147" s="15"/>
      <c r="FW147" s="216"/>
      <c r="FX147" s="43"/>
      <c r="FY147" s="59"/>
      <c r="FZ147" s="45" t="s">
        <v>99</v>
      </c>
      <c r="GA147" s="88" t="s">
        <v>82</v>
      </c>
      <c r="GB147" s="6" t="s">
        <v>13</v>
      </c>
      <c r="GC147" s="44">
        <v>4</v>
      </c>
      <c r="GD147" s="74"/>
      <c r="GE147" s="75">
        <v>3</v>
      </c>
      <c r="GF147" s="49">
        <v>2</v>
      </c>
      <c r="GG147" s="85"/>
      <c r="GH147" s="173"/>
      <c r="GI147" s="89" t="s">
        <v>102</v>
      </c>
      <c r="GJ147" s="83"/>
      <c r="GK147" s="2"/>
      <c r="GL147" s="84">
        <f>GM146+1</f>
        <v>44112</v>
      </c>
      <c r="GM147" s="78">
        <v>44112</v>
      </c>
      <c r="GN147" s="206"/>
      <c r="GO147" s="80">
        <v>1</v>
      </c>
      <c r="GP147" s="15"/>
      <c r="GQ147" s="15"/>
      <c r="GR147" s="15"/>
      <c r="GS147" s="15"/>
      <c r="GT147" s="15"/>
      <c r="GU147" s="1"/>
      <c r="GV147" s="1"/>
      <c r="GW147" s="15"/>
      <c r="GX147" s="15"/>
      <c r="GY147" s="15"/>
      <c r="GZ147" s="15"/>
      <c r="HA147" s="218"/>
      <c r="HB147" s="43"/>
      <c r="HC147" s="59"/>
      <c r="HD147" s="45" t="s">
        <v>99</v>
      </c>
      <c r="HE147" s="117"/>
      <c r="HF147" s="118" t="s">
        <v>40</v>
      </c>
      <c r="HG147" s="119"/>
      <c r="HH147" s="120"/>
      <c r="HI147" s="121"/>
      <c r="HJ147" s="122"/>
      <c r="HK147" s="123"/>
      <c r="HL147" s="124"/>
      <c r="HM147" s="125"/>
      <c r="HN147" s="124"/>
      <c r="HO147" s="125"/>
      <c r="HP147" s="125"/>
      <c r="HQ147" s="186"/>
      <c r="HR147" s="126"/>
      <c r="HS147" s="91"/>
      <c r="HT147" s="15"/>
      <c r="HU147" s="15"/>
      <c r="HV147" s="15"/>
      <c r="HW147" s="15"/>
      <c r="HX147" s="15"/>
      <c r="HY147" s="1"/>
      <c r="HZ147" s="1"/>
      <c r="IA147" s="1"/>
      <c r="IB147" s="15"/>
      <c r="IC147" s="15"/>
      <c r="ID147" s="15"/>
      <c r="IE147" s="216"/>
      <c r="IF147" s="43"/>
      <c r="IG147" s="59"/>
      <c r="IH147" s="45" t="s">
        <v>99</v>
      </c>
      <c r="II147" s="63" t="s">
        <v>81</v>
      </c>
      <c r="IJ147" s="6" t="s">
        <v>12</v>
      </c>
      <c r="IK147" s="44">
        <v>19</v>
      </c>
      <c r="IL147" s="74"/>
      <c r="IM147" s="694"/>
      <c r="IN147" s="704">
        <v>248</v>
      </c>
      <c r="IO147" s="49">
        <v>8</v>
      </c>
      <c r="IP147" s="85">
        <v>11</v>
      </c>
      <c r="IQ147" s="173">
        <v>11</v>
      </c>
      <c r="IR147" s="42"/>
      <c r="IS147" s="2"/>
      <c r="IT147" s="84">
        <f t="shared" si="1"/>
        <v>44540</v>
      </c>
      <c r="IU147" s="78">
        <f>IT147+2</f>
        <v>44542</v>
      </c>
      <c r="IV147" s="206">
        <v>1</v>
      </c>
      <c r="IW147" s="743"/>
      <c r="IX147" s="91"/>
      <c r="IY147" s="15"/>
      <c r="IZ147" s="15"/>
      <c r="JA147" s="15"/>
      <c r="JB147" s="15"/>
      <c r="JC147" s="15"/>
      <c r="JD147" s="1"/>
      <c r="JE147" s="1"/>
      <c r="JF147" s="1"/>
      <c r="JG147" s="15"/>
      <c r="JH147" s="15"/>
      <c r="JI147" s="15"/>
      <c r="JJ147" s="216"/>
      <c r="JK147" s="43"/>
      <c r="JL147" s="59"/>
      <c r="JM147" s="45" t="s">
        <v>99</v>
      </c>
      <c r="JN147" s="706"/>
      <c r="JO147" s="118" t="s">
        <v>40</v>
      </c>
      <c r="JP147" s="707"/>
      <c r="JQ147" s="708"/>
      <c r="JR147" s="709"/>
      <c r="JS147" s="710"/>
      <c r="JT147" s="711"/>
      <c r="JU147" s="712"/>
      <c r="JV147" s="713"/>
      <c r="JW147" s="125"/>
      <c r="JX147" s="124"/>
      <c r="JY147" s="125"/>
      <c r="JZ147" s="125"/>
      <c r="KA147" s="186"/>
      <c r="KB147" s="741"/>
      <c r="KC147" s="91"/>
      <c r="KD147" s="15"/>
      <c r="KE147" s="15"/>
      <c r="KF147" s="15"/>
      <c r="KG147" s="15"/>
      <c r="KH147" s="15"/>
      <c r="KK147" s="1"/>
      <c r="KL147" s="15"/>
      <c r="KM147" s="15"/>
      <c r="KN147" s="15"/>
      <c r="KO147" s="216"/>
      <c r="KP147" s="43"/>
      <c r="KQ147" s="59"/>
      <c r="KR147" s="45" t="s">
        <v>99</v>
      </c>
      <c r="KS147" s="706"/>
      <c r="KT147" s="118" t="s">
        <v>40</v>
      </c>
      <c r="KU147" s="707"/>
      <c r="KV147" s="708"/>
      <c r="KW147" s="709"/>
      <c r="KX147" s="710"/>
      <c r="KY147" s="711"/>
      <c r="KZ147" s="712"/>
      <c r="LA147" s="713"/>
      <c r="LB147" s="125"/>
      <c r="LC147" s="124"/>
      <c r="LD147" s="125"/>
      <c r="LE147" s="125"/>
      <c r="LF147" s="186"/>
      <c r="LG147" s="741"/>
      <c r="LH147" s="91"/>
      <c r="LI147" s="15"/>
      <c r="LJ147" s="15"/>
      <c r="LK147" s="15"/>
      <c r="LL147" s="15"/>
      <c r="LM147" s="15"/>
      <c r="LP147" s="1"/>
      <c r="LQ147" s="15"/>
      <c r="LR147" s="15"/>
      <c r="LS147" s="15"/>
      <c r="LT147" s="218"/>
      <c r="LU147" s="43"/>
      <c r="LV147" s="59"/>
      <c r="LW147" s="45" t="s">
        <v>99</v>
      </c>
      <c r="LX147" s="6"/>
      <c r="LY147" s="6"/>
      <c r="LZ147" s="44"/>
      <c r="MA147" s="74"/>
      <c r="MB147" s="694"/>
      <c r="MC147" s="698"/>
      <c r="MD147" s="49"/>
      <c r="ME147" s="85"/>
      <c r="MF147" s="173"/>
      <c r="MG147" s="42"/>
      <c r="MH147" s="2"/>
      <c r="MI147" s="84">
        <f t="shared" si="4"/>
        <v>45253</v>
      </c>
      <c r="MJ147" s="78">
        <f>MI147+2</f>
        <v>45255</v>
      </c>
      <c r="MK147" s="206"/>
      <c r="ML147" s="80"/>
      <c r="MM147" s="91"/>
      <c r="MN147" s="15"/>
      <c r="MO147" s="15"/>
      <c r="MP147" s="15"/>
      <c r="MQ147" s="15"/>
      <c r="MR147" s="15"/>
      <c r="MS147" s="987"/>
      <c r="MU147" s="1"/>
      <c r="MV147" s="15"/>
      <c r="MW147" s="15"/>
      <c r="MX147" s="15"/>
      <c r="MY147" s="218"/>
      <c r="MZ147" s="43"/>
      <c r="NA147" s="59"/>
      <c r="NB147" s="45" t="s">
        <v>99</v>
      </c>
      <c r="NC147" s="6"/>
      <c r="ND147" s="6"/>
      <c r="NE147" s="44"/>
      <c r="NF147" s="74"/>
      <c r="NG147" s="694"/>
      <c r="NH147" s="698"/>
      <c r="NI147" s="49"/>
      <c r="NJ147" s="85"/>
      <c r="NK147" s="173"/>
      <c r="NL147" s="42"/>
      <c r="NM147" s="2"/>
      <c r="NN147" s="84">
        <f t="shared" si="5"/>
        <v>44569</v>
      </c>
      <c r="NO147" s="78">
        <f>NN147+2</f>
        <v>44571</v>
      </c>
      <c r="NP147" s="206"/>
      <c r="NQ147" s="80"/>
      <c r="NR147" s="91"/>
      <c r="NS147" s="15"/>
      <c r="NT147" s="15"/>
      <c r="NU147" s="15"/>
      <c r="NV147" s="15"/>
      <c r="NW147" s="15"/>
    </row>
    <row r="148" spans="2:387" ht="15.75" customHeight="1">
      <c r="B148" s="15"/>
      <c r="C148" s="15"/>
      <c r="D148" s="210"/>
      <c r="E148" s="98">
        <v>180</v>
      </c>
      <c r="F148" s="111"/>
      <c r="G148" s="100" t="s">
        <v>104</v>
      </c>
      <c r="H148" s="714"/>
      <c r="I148" s="722" t="s">
        <v>40</v>
      </c>
      <c r="J148" s="715"/>
      <c r="K148" s="716"/>
      <c r="L148" s="717"/>
      <c r="M148" s="718"/>
      <c r="N148" s="719"/>
      <c r="O148" s="720"/>
      <c r="P148" s="721"/>
      <c r="Q148" s="142"/>
      <c r="R148" s="141"/>
      <c r="S148" s="142"/>
      <c r="T148" s="142"/>
      <c r="U148" s="1009"/>
      <c r="V148" s="742"/>
      <c r="W148" s="145"/>
      <c r="X148" s="15"/>
      <c r="Y148" s="15"/>
      <c r="Z148" s="15"/>
      <c r="AA148" s="15"/>
      <c r="AB148" s="15"/>
      <c r="AC148" s="15"/>
      <c r="AD148" s="15"/>
      <c r="AE148" s="15"/>
      <c r="BH148" s="15"/>
      <c r="BI148" s="15"/>
      <c r="BJ148" s="97"/>
      <c r="BK148" s="101">
        <v>2000</v>
      </c>
      <c r="BL148" s="111"/>
      <c r="BM148" s="100" t="s">
        <v>104</v>
      </c>
      <c r="BN148" s="660" t="s">
        <v>81</v>
      </c>
      <c r="BO148" s="235" t="s">
        <v>3</v>
      </c>
      <c r="BP148" s="101">
        <v>3</v>
      </c>
      <c r="BQ148" s="212"/>
      <c r="BR148" s="233">
        <v>4</v>
      </c>
      <c r="BS148" s="104">
        <v>9</v>
      </c>
      <c r="BT148" s="112">
        <v>12</v>
      </c>
      <c r="BU148" s="100">
        <v>6</v>
      </c>
      <c r="BV148" s="105"/>
      <c r="BW148" s="131"/>
      <c r="BX148" s="106"/>
      <c r="BY148" s="115">
        <f t="shared" si="29"/>
        <v>43749</v>
      </c>
      <c r="BZ148" s="109">
        <f>BY148+2</f>
        <v>43751</v>
      </c>
      <c r="CA148" s="671">
        <v>1</v>
      </c>
      <c r="CB148" s="1118"/>
      <c r="CC148" s="15"/>
      <c r="CD148" s="15"/>
      <c r="CE148" s="15"/>
      <c r="CF148" s="15"/>
      <c r="CG148" s="15"/>
      <c r="CH148" s="1"/>
      <c r="CI148" s="15"/>
      <c r="CJ148" s="1"/>
      <c r="CK148" s="15"/>
      <c r="CL148" s="15"/>
      <c r="CM148" s="97"/>
      <c r="CN148" s="101">
        <v>360</v>
      </c>
      <c r="CO148" s="111"/>
      <c r="CP148" s="100" t="s">
        <v>104</v>
      </c>
      <c r="CQ148" s="1139" t="s">
        <v>40</v>
      </c>
      <c r="CR148" s="1139" t="s">
        <v>40</v>
      </c>
      <c r="CS148" s="1139" t="s">
        <v>40</v>
      </c>
      <c r="CT148" s="1139" t="s">
        <v>40</v>
      </c>
      <c r="CU148" s="1139" t="s">
        <v>40</v>
      </c>
      <c r="CV148" s="1139" t="s">
        <v>40</v>
      </c>
      <c r="CW148" s="1139" t="s">
        <v>40</v>
      </c>
      <c r="CX148" s="1139" t="s">
        <v>40</v>
      </c>
      <c r="CY148" s="1139" t="s">
        <v>40</v>
      </c>
      <c r="CZ148" s="1139" t="s">
        <v>40</v>
      </c>
      <c r="DA148" s="1139" t="s">
        <v>40</v>
      </c>
      <c r="DB148" s="1139" t="s">
        <v>40</v>
      </c>
      <c r="DC148" s="1139" t="s">
        <v>40</v>
      </c>
      <c r="DD148" s="1140" t="s">
        <v>40</v>
      </c>
      <c r="DE148" s="1141" t="s">
        <v>40</v>
      </c>
      <c r="DF148" s="15"/>
      <c r="DG148" s="15"/>
      <c r="DH148" s="15"/>
      <c r="DI148" s="15"/>
      <c r="DJ148" s="15"/>
      <c r="DK148" s="1"/>
      <c r="DL148" s="1"/>
      <c r="DM148" s="1"/>
      <c r="DN148" s="15"/>
      <c r="DO148" s="15"/>
      <c r="DP148" s="210"/>
      <c r="DQ148" s="98">
        <v>180</v>
      </c>
      <c r="DR148" s="111"/>
      <c r="DS148" s="100" t="s">
        <v>104</v>
      </c>
      <c r="DT148" s="134"/>
      <c r="DU148" s="135" t="s">
        <v>40</v>
      </c>
      <c r="DV148" s="136"/>
      <c r="DW148" s="137"/>
      <c r="DX148" s="138"/>
      <c r="DY148" s="139"/>
      <c r="DZ148" s="140"/>
      <c r="EA148" s="141"/>
      <c r="EB148" s="137"/>
      <c r="EC148" s="141"/>
      <c r="ED148" s="106"/>
      <c r="EE148" s="142"/>
      <c r="EF148" s="143"/>
      <c r="EG148" s="1116"/>
      <c r="EH148" s="143"/>
      <c r="EI148" s="15"/>
      <c r="EJ148" s="15"/>
      <c r="EK148" s="15"/>
      <c r="EL148" s="15"/>
      <c r="EM148" s="15"/>
      <c r="EN148" s="1"/>
      <c r="EO148" s="1"/>
      <c r="EP148" s="1"/>
      <c r="EQ148" s="15"/>
      <c r="ER148" s="15"/>
      <c r="ES148" s="210"/>
      <c r="ET148" s="98">
        <v>720</v>
      </c>
      <c r="EU148" s="111"/>
      <c r="EV148" s="100" t="s">
        <v>104</v>
      </c>
      <c r="EW148" s="135" t="s">
        <v>40</v>
      </c>
      <c r="EX148" s="135" t="s">
        <v>40</v>
      </c>
      <c r="EY148" s="135" t="s">
        <v>40</v>
      </c>
      <c r="EZ148" s="135" t="s">
        <v>40</v>
      </c>
      <c r="FA148" s="135" t="s">
        <v>40</v>
      </c>
      <c r="FB148" s="135" t="s">
        <v>40</v>
      </c>
      <c r="FC148" s="135" t="s">
        <v>40</v>
      </c>
      <c r="FD148" s="135" t="s">
        <v>40</v>
      </c>
      <c r="FE148" s="135" t="s">
        <v>40</v>
      </c>
      <c r="FF148" s="135" t="s">
        <v>40</v>
      </c>
      <c r="FG148" s="135" t="s">
        <v>40</v>
      </c>
      <c r="FH148" s="135" t="s">
        <v>40</v>
      </c>
      <c r="FI148" s="135" t="s">
        <v>40</v>
      </c>
      <c r="FJ148" s="1116"/>
      <c r="FK148" s="143"/>
      <c r="FL148" s="15"/>
      <c r="FM148" s="15"/>
      <c r="FN148" s="15"/>
      <c r="FO148" s="15"/>
      <c r="FP148" s="15"/>
      <c r="FQ148" s="1"/>
      <c r="FR148" s="1"/>
      <c r="FS148" s="1"/>
      <c r="FT148" s="15"/>
      <c r="FU148" s="15"/>
      <c r="FV148" s="15"/>
      <c r="FW148" s="210"/>
      <c r="FX148" s="98">
        <v>720</v>
      </c>
      <c r="FY148" s="111"/>
      <c r="FZ148" s="100" t="s">
        <v>104</v>
      </c>
      <c r="GA148" s="134"/>
      <c r="GB148" s="135" t="s">
        <v>40</v>
      </c>
      <c r="GC148" s="136"/>
      <c r="GD148" s="137"/>
      <c r="GE148" s="138"/>
      <c r="GF148" s="139"/>
      <c r="GG148" s="140"/>
      <c r="GH148" s="141"/>
      <c r="GI148" s="137"/>
      <c r="GJ148" s="141"/>
      <c r="GK148" s="106"/>
      <c r="GL148" s="142"/>
      <c r="GM148" s="143"/>
      <c r="GN148" s="1116"/>
      <c r="GO148" s="143"/>
      <c r="GP148" s="15"/>
      <c r="GQ148" s="15"/>
      <c r="GR148" s="15"/>
      <c r="GS148" s="15"/>
      <c r="GT148" s="15"/>
      <c r="GU148" s="1"/>
      <c r="GV148" s="1"/>
      <c r="GW148" s="15"/>
      <c r="GX148" s="15"/>
      <c r="GY148" s="15"/>
      <c r="GZ148" s="15"/>
      <c r="HA148" s="211"/>
      <c r="HB148" s="98">
        <v>100</v>
      </c>
      <c r="HC148" s="111"/>
      <c r="HD148" s="100" t="s">
        <v>104</v>
      </c>
      <c r="HE148" s="134"/>
      <c r="HF148" s="135" t="s">
        <v>40</v>
      </c>
      <c r="HG148" s="136"/>
      <c r="HH148" s="137"/>
      <c r="HI148" s="138"/>
      <c r="HJ148" s="139"/>
      <c r="HK148" s="140"/>
      <c r="HL148" s="141"/>
      <c r="HM148" s="142"/>
      <c r="HN148" s="141"/>
      <c r="HO148" s="142"/>
      <c r="HP148" s="142"/>
      <c r="HQ148" s="144"/>
      <c r="HR148" s="143"/>
      <c r="HS148" s="145"/>
      <c r="HT148" s="15"/>
      <c r="HU148" s="15"/>
      <c r="HV148" s="15"/>
      <c r="HW148" s="15"/>
      <c r="HX148" s="15"/>
      <c r="HY148" s="1"/>
      <c r="HZ148" s="1"/>
      <c r="IA148" s="1"/>
      <c r="IB148" s="15"/>
      <c r="IC148" s="15"/>
      <c r="ID148" s="15"/>
      <c r="IE148" s="210"/>
      <c r="IF148" s="98">
        <v>1200</v>
      </c>
      <c r="IG148" s="111"/>
      <c r="IH148" s="100" t="s">
        <v>104</v>
      </c>
      <c r="II148" s="88" t="s">
        <v>82</v>
      </c>
      <c r="IJ148" s="7" t="s">
        <v>2</v>
      </c>
      <c r="IK148" s="101">
        <v>4</v>
      </c>
      <c r="IL148" s="102"/>
      <c r="IM148" s="695"/>
      <c r="IN148" s="705"/>
      <c r="IO148" s="104"/>
      <c r="IP148" s="112"/>
      <c r="IQ148" s="133"/>
      <c r="IR148" s="89" t="s">
        <v>102</v>
      </c>
      <c r="IS148" s="106"/>
      <c r="IT148" s="115">
        <f t="shared" si="1"/>
        <v>44543</v>
      </c>
      <c r="IU148" s="109">
        <v>44543</v>
      </c>
      <c r="IV148" s="151"/>
      <c r="IW148" s="152">
        <v>1</v>
      </c>
      <c r="IX148" s="145"/>
      <c r="IY148" s="15"/>
      <c r="IZ148" s="15"/>
      <c r="JA148" s="15"/>
      <c r="JB148" s="15"/>
      <c r="JC148" s="15"/>
      <c r="JD148" s="1"/>
      <c r="JE148" s="1"/>
      <c r="JF148" s="1"/>
      <c r="JG148" s="15"/>
      <c r="JH148" s="15"/>
      <c r="JI148" s="15"/>
      <c r="JJ148" s="210"/>
      <c r="JK148" s="98">
        <v>180</v>
      </c>
      <c r="JL148" s="111"/>
      <c r="JM148" s="100" t="s">
        <v>104</v>
      </c>
      <c r="JN148" s="714"/>
      <c r="JO148" s="722" t="s">
        <v>40</v>
      </c>
      <c r="JP148" s="715"/>
      <c r="JQ148" s="716"/>
      <c r="JR148" s="717"/>
      <c r="JS148" s="718"/>
      <c r="JT148" s="719"/>
      <c r="JU148" s="720"/>
      <c r="JV148" s="721"/>
      <c r="JW148" s="142"/>
      <c r="JX148" s="141"/>
      <c r="JY148" s="142"/>
      <c r="JZ148" s="142"/>
      <c r="KA148" s="144"/>
      <c r="KB148" s="742"/>
      <c r="KC148" s="145"/>
      <c r="KD148" s="15"/>
      <c r="KE148" s="15"/>
      <c r="KF148" s="15"/>
      <c r="KG148" s="15"/>
      <c r="KH148" s="15"/>
      <c r="KK148" s="1"/>
      <c r="KL148" s="15"/>
      <c r="KM148" s="15"/>
      <c r="KN148" s="15"/>
      <c r="KO148" s="210"/>
      <c r="KP148" s="98">
        <v>180</v>
      </c>
      <c r="KQ148" s="111"/>
      <c r="KR148" s="100" t="s">
        <v>104</v>
      </c>
      <c r="KS148" s="714"/>
      <c r="KT148" s="722" t="s">
        <v>40</v>
      </c>
      <c r="KU148" s="715"/>
      <c r="KV148" s="716"/>
      <c r="KW148" s="717"/>
      <c r="KX148" s="718"/>
      <c r="KY148" s="719"/>
      <c r="KZ148" s="720"/>
      <c r="LA148" s="721"/>
      <c r="LB148" s="142"/>
      <c r="LC148" s="141"/>
      <c r="LD148" s="142"/>
      <c r="LE148" s="142"/>
      <c r="LF148" s="144"/>
      <c r="LG148" s="742"/>
      <c r="LH148" s="145"/>
      <c r="LI148" s="15"/>
      <c r="LJ148" s="15"/>
      <c r="LK148" s="15"/>
      <c r="LL148" s="15"/>
      <c r="LM148" s="15"/>
      <c r="LP148" s="1"/>
      <c r="LQ148" s="15"/>
      <c r="LR148" s="15"/>
      <c r="LS148" s="15"/>
      <c r="LT148" s="211"/>
      <c r="LU148" s="98"/>
      <c r="LV148" s="111"/>
      <c r="LW148" s="100" t="s">
        <v>104</v>
      </c>
      <c r="LX148" s="7"/>
      <c r="LY148" s="7"/>
      <c r="LZ148" s="101"/>
      <c r="MA148" s="102"/>
      <c r="MB148" s="695"/>
      <c r="MC148" s="699"/>
      <c r="MD148" s="104"/>
      <c r="ME148" s="112"/>
      <c r="MF148" s="133"/>
      <c r="MG148" s="97"/>
      <c r="MH148" s="106"/>
      <c r="MI148" s="115">
        <f t="shared" si="4"/>
        <v>45256</v>
      </c>
      <c r="MJ148" s="109">
        <f>MI148+2</f>
        <v>45258</v>
      </c>
      <c r="MK148" s="151"/>
      <c r="ML148" s="152"/>
      <c r="MM148" s="145"/>
      <c r="MN148" s="15"/>
      <c r="MO148" s="15"/>
      <c r="MP148" s="15"/>
      <c r="MQ148" s="15"/>
      <c r="MR148" s="15"/>
      <c r="MS148" s="987"/>
      <c r="MU148" s="1"/>
      <c r="MV148" s="15"/>
      <c r="MW148" s="15"/>
      <c r="MX148" s="15"/>
      <c r="MY148" s="211"/>
      <c r="MZ148" s="98"/>
      <c r="NA148" s="111"/>
      <c r="NB148" s="100" t="s">
        <v>104</v>
      </c>
      <c r="NC148" s="7"/>
      <c r="ND148" s="7"/>
      <c r="NE148" s="101"/>
      <c r="NF148" s="102"/>
      <c r="NG148" s="695"/>
      <c r="NH148" s="699"/>
      <c r="NI148" s="104"/>
      <c r="NJ148" s="112"/>
      <c r="NK148" s="133"/>
      <c r="NL148" s="97"/>
      <c r="NM148" s="106"/>
      <c r="NN148" s="115">
        <f t="shared" si="5"/>
        <v>44572</v>
      </c>
      <c r="NO148" s="109">
        <f>NN148+2</f>
        <v>44574</v>
      </c>
      <c r="NP148" s="151"/>
      <c r="NQ148" s="152"/>
      <c r="NR148" s="145"/>
      <c r="NS148" s="15"/>
      <c r="NT148" s="15"/>
      <c r="NU148" s="15"/>
      <c r="NV148" s="15"/>
      <c r="NW148" s="15"/>
    </row>
    <row r="149" spans="2:387" ht="15.75" customHeight="1">
      <c r="B149" s="15"/>
      <c r="C149" s="15"/>
      <c r="D149" s="216">
        <v>8</v>
      </c>
      <c r="E149" s="43"/>
      <c r="F149" s="204" t="s">
        <v>117</v>
      </c>
      <c r="G149" s="45" t="s">
        <v>96</v>
      </c>
      <c r="H149" s="88" t="s">
        <v>82</v>
      </c>
      <c r="I149" s="6" t="s">
        <v>27</v>
      </c>
      <c r="J149" s="44">
        <v>25</v>
      </c>
      <c r="K149" s="74"/>
      <c r="L149" s="694"/>
      <c r="M149" s="698"/>
      <c r="N149" s="49">
        <v>2</v>
      </c>
      <c r="O149" s="85"/>
      <c r="P149" s="173"/>
      <c r="Q149" s="42"/>
      <c r="R149" s="2"/>
      <c r="S149" s="84">
        <v>43643</v>
      </c>
      <c r="T149" s="78">
        <f>S149+1</f>
        <v>43644</v>
      </c>
      <c r="U149" s="206"/>
      <c r="V149" s="80">
        <v>1</v>
      </c>
      <c r="W149" s="91"/>
      <c r="X149" s="15"/>
      <c r="Y149" s="15"/>
      <c r="Z149" s="15"/>
      <c r="AA149" s="15"/>
      <c r="AB149" s="15"/>
      <c r="AC149" s="15"/>
      <c r="AD149" s="15"/>
      <c r="AE149" s="15"/>
      <c r="BH149" s="15"/>
      <c r="BI149" s="15"/>
      <c r="BJ149" s="42">
        <v>1</v>
      </c>
      <c r="BK149" s="44"/>
      <c r="BL149" s="204" t="s">
        <v>117</v>
      </c>
      <c r="BM149" s="221" t="s">
        <v>96</v>
      </c>
      <c r="BN149" s="63" t="s">
        <v>81</v>
      </c>
      <c r="BO149" s="223" t="s">
        <v>26</v>
      </c>
      <c r="BP149" s="44">
        <v>32</v>
      </c>
      <c r="BQ149" s="203">
        <v>20</v>
      </c>
      <c r="BR149" s="217">
        <v>2</v>
      </c>
      <c r="BS149" s="49">
        <v>4</v>
      </c>
      <c r="BT149" s="85"/>
      <c r="BU149" s="45"/>
      <c r="BV149" s="76"/>
      <c r="BW149" s="83"/>
      <c r="BX149" s="2"/>
      <c r="BY149" s="84">
        <f t="shared" si="29"/>
        <v>43752</v>
      </c>
      <c r="BZ149" s="78">
        <f>BY149+1</f>
        <v>43753</v>
      </c>
      <c r="CA149" s="79">
        <v>1</v>
      </c>
      <c r="CB149" s="80"/>
      <c r="CC149" s="15"/>
      <c r="CD149" s="15"/>
      <c r="CE149" s="15"/>
      <c r="CF149" s="15"/>
      <c r="CG149" s="15"/>
      <c r="CH149" s="1"/>
      <c r="CI149" s="15"/>
      <c r="CJ149" s="1"/>
      <c r="CK149" s="15"/>
      <c r="CL149" s="15"/>
      <c r="CM149" s="42">
        <v>6</v>
      </c>
      <c r="CN149" s="43"/>
      <c r="CO149" s="204" t="s">
        <v>117</v>
      </c>
      <c r="CP149" s="45" t="s">
        <v>96</v>
      </c>
      <c r="CQ149" s="63" t="s">
        <v>81</v>
      </c>
      <c r="CR149" s="6" t="s">
        <v>20</v>
      </c>
      <c r="CS149" s="44">
        <v>27</v>
      </c>
      <c r="CT149" s="74"/>
      <c r="CU149" s="75">
        <v>5</v>
      </c>
      <c r="CV149" s="49">
        <v>4</v>
      </c>
      <c r="CW149" s="85"/>
      <c r="CX149" s="173"/>
      <c r="CY149" s="203"/>
      <c r="CZ149" s="83"/>
      <c r="DA149" s="2"/>
      <c r="DB149" s="84">
        <f>DB146+3</f>
        <v>43829</v>
      </c>
      <c r="DC149" s="78">
        <f>DB149+1</f>
        <v>43830</v>
      </c>
      <c r="DD149" s="206">
        <v>1</v>
      </c>
      <c r="DE149" s="207"/>
      <c r="DF149" s="15"/>
      <c r="DG149" s="15"/>
      <c r="DH149" s="15"/>
      <c r="DI149" s="15"/>
      <c r="DJ149" s="15"/>
      <c r="DK149" s="1"/>
      <c r="DL149" s="1"/>
      <c r="DM149" s="1"/>
      <c r="DN149" s="15"/>
      <c r="DO149" s="15"/>
      <c r="DP149" s="216">
        <v>1</v>
      </c>
      <c r="DQ149" s="43"/>
      <c r="DR149" s="204" t="s">
        <v>117</v>
      </c>
      <c r="DS149" s="45" t="s">
        <v>96</v>
      </c>
      <c r="DT149" s="63" t="s">
        <v>81</v>
      </c>
      <c r="DU149" s="6" t="s">
        <v>45</v>
      </c>
      <c r="DV149" s="44">
        <v>32</v>
      </c>
      <c r="DW149" s="74">
        <v>56</v>
      </c>
      <c r="DX149" s="217">
        <v>5</v>
      </c>
      <c r="DY149" s="49">
        <v>4</v>
      </c>
      <c r="DZ149" s="85"/>
      <c r="EA149" s="173"/>
      <c r="EB149" s="203"/>
      <c r="EC149" s="83"/>
      <c r="ED149" s="2"/>
      <c r="EE149" s="84">
        <v>43914</v>
      </c>
      <c r="EF149" s="78">
        <f>EE149+1</f>
        <v>43915</v>
      </c>
      <c r="EG149" s="206">
        <v>1</v>
      </c>
      <c r="EH149" s="207"/>
      <c r="EI149" s="15"/>
      <c r="EJ149" s="15"/>
      <c r="EK149" s="15"/>
      <c r="EL149" s="15"/>
      <c r="EM149" s="15"/>
      <c r="EN149" s="1"/>
      <c r="EO149" s="1"/>
      <c r="EP149" s="1"/>
      <c r="EQ149" s="63" t="s">
        <v>81</v>
      </c>
      <c r="ER149" s="15"/>
      <c r="ES149" s="216">
        <v>6</v>
      </c>
      <c r="ET149" s="43"/>
      <c r="EU149" s="204" t="s">
        <v>117</v>
      </c>
      <c r="EV149" s="45" t="s">
        <v>96</v>
      </c>
      <c r="EW149" s="63" t="s">
        <v>81</v>
      </c>
      <c r="EX149" s="6" t="s">
        <v>658</v>
      </c>
      <c r="EY149" s="44">
        <v>27</v>
      </c>
      <c r="EZ149" s="74"/>
      <c r="FA149" s="75">
        <v>8</v>
      </c>
      <c r="FB149" s="49">
        <v>4</v>
      </c>
      <c r="FC149" s="85"/>
      <c r="FD149" s="173"/>
      <c r="FE149" s="203"/>
      <c r="FF149" s="83"/>
      <c r="FG149" s="2"/>
      <c r="FH149" s="84">
        <v>44009</v>
      </c>
      <c r="FI149" s="78">
        <f>FH149+1</f>
        <v>44010</v>
      </c>
      <c r="FJ149" s="206">
        <v>1</v>
      </c>
      <c r="FK149" s="207"/>
      <c r="FL149" s="15"/>
      <c r="FM149" s="15"/>
      <c r="FN149" s="15"/>
      <c r="FO149" s="15"/>
      <c r="FP149" s="15"/>
      <c r="FQ149" s="1"/>
      <c r="FR149" s="1"/>
      <c r="FS149" s="1"/>
      <c r="FT149" s="15"/>
      <c r="FU149" s="15"/>
      <c r="FV149" s="15"/>
      <c r="FW149" s="216">
        <v>1</v>
      </c>
      <c r="FX149" s="43"/>
      <c r="FY149" s="204" t="s">
        <v>117</v>
      </c>
      <c r="FZ149" s="45" t="s">
        <v>96</v>
      </c>
      <c r="GA149" s="88" t="s">
        <v>82</v>
      </c>
      <c r="GB149" s="6" t="s">
        <v>11</v>
      </c>
      <c r="GC149" s="44">
        <v>32</v>
      </c>
      <c r="GD149" s="74"/>
      <c r="GE149" s="75">
        <v>3</v>
      </c>
      <c r="GF149" s="49">
        <v>2</v>
      </c>
      <c r="GG149" s="85"/>
      <c r="GH149" s="173"/>
      <c r="GI149" s="89" t="s">
        <v>102</v>
      </c>
      <c r="GJ149" s="83"/>
      <c r="GK149" s="2"/>
      <c r="GL149" s="84">
        <v>44112</v>
      </c>
      <c r="GM149" s="78">
        <v>44112</v>
      </c>
      <c r="GN149" s="206"/>
      <c r="GO149" s="80">
        <v>1</v>
      </c>
      <c r="GP149" s="15"/>
      <c r="GQ149" s="15"/>
      <c r="GR149" s="15"/>
      <c r="GS149" s="15"/>
      <c r="GT149" s="15"/>
      <c r="GU149" s="1"/>
      <c r="GV149" s="1"/>
      <c r="GW149" s="15"/>
      <c r="GX149" s="15"/>
      <c r="GY149" s="15"/>
      <c r="GZ149" s="15"/>
      <c r="HA149" s="216">
        <v>3</v>
      </c>
      <c r="HB149" s="43"/>
      <c r="HC149" s="204" t="s">
        <v>117</v>
      </c>
      <c r="HD149" s="45" t="s">
        <v>96</v>
      </c>
      <c r="HE149" s="63" t="s">
        <v>81</v>
      </c>
      <c r="HF149" s="6" t="s">
        <v>52</v>
      </c>
      <c r="HG149" s="44">
        <v>30</v>
      </c>
      <c r="HH149" s="74"/>
      <c r="HI149" s="73">
        <v>133</v>
      </c>
      <c r="HJ149" s="49">
        <v>6</v>
      </c>
      <c r="HK149" s="85"/>
      <c r="HL149" s="173"/>
      <c r="HM149" s="42"/>
      <c r="HN149" s="2"/>
      <c r="HO149" s="84">
        <v>44329</v>
      </c>
      <c r="HP149" s="78">
        <f t="shared" ref="HP149:HP163" si="30">HO149+1</f>
        <v>44330</v>
      </c>
      <c r="HQ149" s="206">
        <v>1</v>
      </c>
      <c r="HR149" s="80"/>
      <c r="HS149" s="91"/>
      <c r="HT149" s="15"/>
      <c r="HU149" s="15"/>
      <c r="HV149" s="15"/>
      <c r="HW149" s="15"/>
      <c r="HX149" s="15"/>
      <c r="HY149" s="1"/>
      <c r="HZ149" s="1"/>
      <c r="IA149" s="1"/>
      <c r="IB149" s="15"/>
      <c r="IC149" s="15"/>
      <c r="ID149" s="15"/>
      <c r="IE149" s="216">
        <v>1</v>
      </c>
      <c r="IF149" s="43"/>
      <c r="IG149" s="204" t="s">
        <v>117</v>
      </c>
      <c r="IH149" s="45" t="s">
        <v>96</v>
      </c>
      <c r="II149" s="88" t="s">
        <v>82</v>
      </c>
      <c r="IJ149" s="6" t="s">
        <v>31</v>
      </c>
      <c r="IK149" s="44">
        <v>32</v>
      </c>
      <c r="IL149" s="74"/>
      <c r="IM149" s="694"/>
      <c r="IN149" s="704"/>
      <c r="IO149" s="49">
        <v>4</v>
      </c>
      <c r="IP149" s="85"/>
      <c r="IQ149" s="173"/>
      <c r="IR149" s="89" t="s">
        <v>123</v>
      </c>
      <c r="IS149" s="2"/>
      <c r="IT149" s="84">
        <f t="shared" si="1"/>
        <v>44544</v>
      </c>
      <c r="IU149" s="78">
        <f t="shared" ref="IU149:IU155" si="31">IT149+1</f>
        <v>44545</v>
      </c>
      <c r="IV149" s="206"/>
      <c r="IW149" s="80">
        <v>1</v>
      </c>
      <c r="IX149" s="91"/>
      <c r="IY149" s="15"/>
      <c r="IZ149" s="15"/>
      <c r="JA149" s="15"/>
      <c r="JB149" s="15"/>
      <c r="JC149" s="15"/>
      <c r="JD149" s="1"/>
      <c r="JE149" s="1"/>
      <c r="JF149" s="1"/>
      <c r="JG149" s="15"/>
      <c r="JH149" s="15"/>
      <c r="JI149" s="15"/>
      <c r="JJ149" s="216">
        <v>2</v>
      </c>
      <c r="JK149" s="43"/>
      <c r="JL149" s="204" t="s">
        <v>117</v>
      </c>
      <c r="JM149" s="45" t="s">
        <v>96</v>
      </c>
      <c r="JN149" s="63" t="s">
        <v>81</v>
      </c>
      <c r="JO149" s="6" t="s">
        <v>25</v>
      </c>
      <c r="JP149" s="44">
        <v>31</v>
      </c>
      <c r="JQ149" s="74"/>
      <c r="JR149" s="694">
        <v>196</v>
      </c>
      <c r="JS149" s="698"/>
      <c r="JT149" s="49">
        <v>6</v>
      </c>
      <c r="JU149" s="85">
        <v>6</v>
      </c>
      <c r="JV149" s="173"/>
      <c r="JW149" s="42"/>
      <c r="JX149" s="2"/>
      <c r="JY149" s="84">
        <v>44938</v>
      </c>
      <c r="JZ149" s="78">
        <f t="shared" ref="JZ149:JZ162" si="32">JY149+1</f>
        <v>44939</v>
      </c>
      <c r="KA149" s="206">
        <v>1</v>
      </c>
      <c r="KB149" s="80"/>
      <c r="KC149" s="91">
        <v>1</v>
      </c>
      <c r="KD149" s="15"/>
      <c r="KE149" s="15"/>
      <c r="KF149" s="15"/>
      <c r="KG149" s="15"/>
      <c r="KH149" s="15"/>
      <c r="KK149" s="1"/>
      <c r="KL149" s="15"/>
      <c r="KM149" s="15"/>
      <c r="KN149" s="15"/>
      <c r="KO149" s="216">
        <v>5</v>
      </c>
      <c r="KP149" s="43"/>
      <c r="KQ149" s="204" t="s">
        <v>117</v>
      </c>
      <c r="KR149" s="45" t="s">
        <v>96</v>
      </c>
      <c r="KS149" s="63" t="s">
        <v>81</v>
      </c>
      <c r="KT149" s="6" t="s">
        <v>519</v>
      </c>
      <c r="KU149" s="44">
        <v>28</v>
      </c>
      <c r="KV149" s="74"/>
      <c r="KW149" s="694">
        <v>218</v>
      </c>
      <c r="KX149" s="698"/>
      <c r="KY149" s="49">
        <v>6</v>
      </c>
      <c r="KZ149" s="85"/>
      <c r="LA149" s="173"/>
      <c r="LB149" s="42"/>
      <c r="LC149" s="2"/>
      <c r="LD149" s="84">
        <v>45049</v>
      </c>
      <c r="LE149" s="78">
        <f t="shared" ref="LE149:LE160" si="33">LD149+1</f>
        <v>45050</v>
      </c>
      <c r="LF149" s="206">
        <v>1</v>
      </c>
      <c r="LG149" s="80"/>
      <c r="LH149" s="91"/>
      <c r="LI149" s="15"/>
      <c r="LJ149" s="15"/>
      <c r="LK149" s="15"/>
      <c r="LL149" s="15"/>
      <c r="LM149" s="15"/>
      <c r="LP149" s="1"/>
      <c r="LQ149" s="15"/>
      <c r="LR149" s="15"/>
      <c r="LS149" s="15"/>
      <c r="LT149" s="218"/>
      <c r="LU149" s="43"/>
      <c r="LV149" s="204" t="s">
        <v>117</v>
      </c>
      <c r="LW149" s="45" t="s">
        <v>96</v>
      </c>
      <c r="LX149" s="6"/>
      <c r="LY149" s="6"/>
      <c r="LZ149" s="44"/>
      <c r="MA149" s="74"/>
      <c r="MB149" s="694"/>
      <c r="MC149" s="698"/>
      <c r="MD149" s="49"/>
      <c r="ME149" s="85"/>
      <c r="MF149" s="173"/>
      <c r="MG149" s="42"/>
      <c r="MH149" s="2"/>
      <c r="MI149" s="84">
        <f t="shared" si="4"/>
        <v>45259</v>
      </c>
      <c r="MJ149" s="78">
        <f t="shared" ref="MJ149:MJ163" si="34">MI149+1</f>
        <v>45260</v>
      </c>
      <c r="MK149" s="206"/>
      <c r="ML149" s="80"/>
      <c r="MM149" s="91"/>
      <c r="MN149" s="15"/>
      <c r="MO149" s="15"/>
      <c r="MP149" s="15"/>
      <c r="MQ149" s="15"/>
      <c r="MR149" s="15"/>
      <c r="MS149" s="987"/>
      <c r="MU149" s="1"/>
      <c r="MV149" s="15"/>
      <c r="MW149" s="15"/>
      <c r="MX149" s="15"/>
      <c r="MY149" s="218"/>
      <c r="MZ149" s="43"/>
      <c r="NA149" s="204" t="s">
        <v>117</v>
      </c>
      <c r="NB149" s="45" t="s">
        <v>96</v>
      </c>
      <c r="NC149" s="6"/>
      <c r="ND149" s="6"/>
      <c r="NE149" s="44"/>
      <c r="NF149" s="74"/>
      <c r="NG149" s="694"/>
      <c r="NH149" s="698"/>
      <c r="NI149" s="49"/>
      <c r="NJ149" s="85"/>
      <c r="NK149" s="173"/>
      <c r="NL149" s="42"/>
      <c r="NM149" s="2"/>
      <c r="NN149" s="84">
        <f t="shared" si="5"/>
        <v>44575</v>
      </c>
      <c r="NO149" s="78">
        <f t="shared" ref="NO149:NO163" si="35">NN149+1</f>
        <v>44576</v>
      </c>
      <c r="NP149" s="206"/>
      <c r="NQ149" s="80"/>
      <c r="NR149" s="91"/>
      <c r="NS149" s="15"/>
      <c r="NT149" s="15"/>
      <c r="NU149" s="15"/>
      <c r="NV149" s="15"/>
      <c r="NW149" s="15"/>
    </row>
    <row r="150" spans="2:387" ht="15.75" customHeight="1">
      <c r="B150" s="15"/>
      <c r="C150" s="15"/>
      <c r="D150" s="216"/>
      <c r="E150" s="43"/>
      <c r="F150" s="204"/>
      <c r="G150" s="45" t="s">
        <v>100</v>
      </c>
      <c r="H150" s="706"/>
      <c r="I150" s="118" t="s">
        <v>40</v>
      </c>
      <c r="J150" s="707"/>
      <c r="K150" s="708"/>
      <c r="L150" s="709"/>
      <c r="M150" s="710"/>
      <c r="N150" s="711"/>
      <c r="O150" s="712"/>
      <c r="P150" s="713"/>
      <c r="Q150" s="125"/>
      <c r="R150" s="124"/>
      <c r="S150" s="125"/>
      <c r="T150" s="125"/>
      <c r="U150" s="1008"/>
      <c r="V150" s="741"/>
      <c r="W150" s="91"/>
      <c r="X150" s="15"/>
      <c r="Y150" s="15"/>
      <c r="Z150" s="15"/>
      <c r="AA150" s="15"/>
      <c r="AB150" s="15"/>
      <c r="AC150" s="15"/>
      <c r="AD150" s="15"/>
      <c r="AE150" s="15"/>
      <c r="BH150" s="15"/>
      <c r="BI150" s="15"/>
      <c r="BJ150" s="42"/>
      <c r="BK150" s="44"/>
      <c r="BL150" s="204"/>
      <c r="BM150" s="45" t="s">
        <v>100</v>
      </c>
      <c r="BN150" s="88" t="s">
        <v>82</v>
      </c>
      <c r="BO150" s="1005" t="s">
        <v>25</v>
      </c>
      <c r="BP150" s="1006">
        <v>16</v>
      </c>
      <c r="BQ150" s="1159"/>
      <c r="BR150" s="1160"/>
      <c r="BS150" s="1127"/>
      <c r="BT150" s="1128"/>
      <c r="BU150" s="1124"/>
      <c r="BV150" s="853" t="s">
        <v>102</v>
      </c>
      <c r="BW150" s="1142"/>
      <c r="BX150" s="1135"/>
      <c r="BY150" s="1132">
        <f>BY149+2</f>
        <v>43754</v>
      </c>
      <c r="BZ150" s="1133">
        <f>BY150+1</f>
        <v>43755</v>
      </c>
      <c r="CA150" s="79"/>
      <c r="CB150" s="1134">
        <v>1</v>
      </c>
      <c r="CC150" s="15"/>
      <c r="CD150" s="15"/>
      <c r="CE150" s="15"/>
      <c r="CF150" s="15"/>
      <c r="CG150" s="15"/>
      <c r="CH150" s="1"/>
      <c r="CI150" s="15"/>
      <c r="CJ150" s="1"/>
      <c r="CK150" s="15"/>
      <c r="CL150" s="15"/>
      <c r="CM150" s="42"/>
      <c r="CN150" s="43"/>
      <c r="CO150" s="204"/>
      <c r="CP150" s="45" t="s">
        <v>100</v>
      </c>
      <c r="CQ150" s="63" t="s">
        <v>81</v>
      </c>
      <c r="CR150" s="6" t="s">
        <v>12</v>
      </c>
      <c r="CS150" s="44">
        <v>11</v>
      </c>
      <c r="CT150" s="74"/>
      <c r="CU150" s="75">
        <v>7</v>
      </c>
      <c r="CV150" s="49">
        <v>6</v>
      </c>
      <c r="CW150" s="85"/>
      <c r="CX150" s="173"/>
      <c r="CY150" s="203"/>
      <c r="CZ150" s="83"/>
      <c r="DA150" s="2"/>
      <c r="DB150" s="84">
        <f t="shared" ref="DB150:DC153" si="36">DB149+2</f>
        <v>43831</v>
      </c>
      <c r="DC150" s="84">
        <f t="shared" si="36"/>
        <v>43832</v>
      </c>
      <c r="DD150" s="206">
        <v>1</v>
      </c>
      <c r="DE150" s="207"/>
      <c r="DF150" s="15"/>
      <c r="DG150" s="15"/>
      <c r="DH150" s="15"/>
      <c r="DI150" s="15"/>
      <c r="DJ150" s="15"/>
      <c r="DK150" s="1"/>
      <c r="DL150" s="1"/>
      <c r="DM150" s="1"/>
      <c r="DN150" s="15"/>
      <c r="DO150" s="15"/>
      <c r="DP150" s="216"/>
      <c r="DQ150" s="43"/>
      <c r="DR150" s="204"/>
      <c r="DS150" s="45" t="s">
        <v>100</v>
      </c>
      <c r="DT150" s="63" t="s">
        <v>81</v>
      </c>
      <c r="DU150" s="6" t="s">
        <v>39</v>
      </c>
      <c r="DV150" s="44">
        <v>16</v>
      </c>
      <c r="DW150" s="74">
        <v>25</v>
      </c>
      <c r="DX150" s="217">
        <v>7</v>
      </c>
      <c r="DY150" s="49">
        <v>2</v>
      </c>
      <c r="DZ150" s="85"/>
      <c r="EA150" s="173"/>
      <c r="EB150" s="203"/>
      <c r="EC150" s="83"/>
      <c r="ED150" s="2"/>
      <c r="EE150" s="84">
        <f>EF149+1</f>
        <v>43916</v>
      </c>
      <c r="EF150" s="78">
        <f>EE150+1</f>
        <v>43917</v>
      </c>
      <c r="EG150" s="206">
        <v>1</v>
      </c>
      <c r="EH150" s="207"/>
      <c r="EI150" s="15"/>
      <c r="EJ150" s="15"/>
      <c r="EK150" s="15"/>
      <c r="EL150" s="15"/>
      <c r="EM150" s="15"/>
      <c r="EN150" s="1"/>
      <c r="EO150" s="1"/>
      <c r="EP150" s="1"/>
      <c r="EQ150" s="88" t="s">
        <v>82</v>
      </c>
      <c r="ER150" s="15"/>
      <c r="ES150" s="216"/>
      <c r="ET150" s="43"/>
      <c r="EU150" s="204"/>
      <c r="EV150" s="45" t="s">
        <v>100</v>
      </c>
      <c r="EW150" s="88" t="s">
        <v>82</v>
      </c>
      <c r="EX150" s="6" t="s">
        <v>1</v>
      </c>
      <c r="EY150" s="44">
        <v>11</v>
      </c>
      <c r="EZ150" s="74"/>
      <c r="FA150" s="75"/>
      <c r="FB150" s="49"/>
      <c r="FC150" s="85"/>
      <c r="FD150" s="173"/>
      <c r="FE150" s="89" t="s">
        <v>102</v>
      </c>
      <c r="FF150" s="83"/>
      <c r="FG150" s="2"/>
      <c r="FH150" s="84">
        <f>FI149+1</f>
        <v>44011</v>
      </c>
      <c r="FI150" s="78">
        <v>44011</v>
      </c>
      <c r="FJ150" s="206"/>
      <c r="FK150" s="207">
        <v>1</v>
      </c>
      <c r="FL150" s="15"/>
      <c r="FM150" s="15"/>
      <c r="FN150" s="15"/>
      <c r="FO150" s="15"/>
      <c r="FP150" s="15"/>
      <c r="FQ150" s="1"/>
      <c r="FR150" s="1"/>
      <c r="FS150" s="1"/>
      <c r="FT150" s="15"/>
      <c r="FU150" s="15"/>
      <c r="FV150" s="15"/>
      <c r="FW150" s="216"/>
      <c r="FX150" s="43"/>
      <c r="FY150" s="204"/>
      <c r="FZ150" s="45" t="s">
        <v>100</v>
      </c>
      <c r="GA150" s="117"/>
      <c r="GB150" s="118" t="s">
        <v>40</v>
      </c>
      <c r="GC150" s="119"/>
      <c r="GD150" s="120"/>
      <c r="GE150" s="121"/>
      <c r="GF150" s="122"/>
      <c r="GG150" s="123"/>
      <c r="GH150" s="124"/>
      <c r="GI150" s="120"/>
      <c r="GJ150" s="124"/>
      <c r="GK150" s="2"/>
      <c r="GL150" s="125"/>
      <c r="GM150" s="126"/>
      <c r="GN150" s="1115"/>
      <c r="GO150" s="126"/>
      <c r="GP150" s="15"/>
      <c r="GQ150" s="15"/>
      <c r="GR150" s="15"/>
      <c r="GS150" s="15"/>
      <c r="GT150" s="15"/>
      <c r="GU150" s="1"/>
      <c r="GV150" s="1"/>
      <c r="GW150" s="15"/>
      <c r="GX150" s="15"/>
      <c r="GY150" s="15"/>
      <c r="GZ150" s="15"/>
      <c r="HA150" s="216"/>
      <c r="HB150" s="43"/>
      <c r="HC150" s="204"/>
      <c r="HD150" s="45" t="s">
        <v>100</v>
      </c>
      <c r="HE150" s="88" t="s">
        <v>82</v>
      </c>
      <c r="HF150" s="6" t="s">
        <v>27</v>
      </c>
      <c r="HG150" s="44">
        <v>19</v>
      </c>
      <c r="HH150" s="74"/>
      <c r="HI150" s="73"/>
      <c r="HJ150" s="49">
        <v>5</v>
      </c>
      <c r="HK150" s="85"/>
      <c r="HL150" s="173"/>
      <c r="HM150" s="244" t="s">
        <v>123</v>
      </c>
      <c r="HN150" s="2"/>
      <c r="HO150" s="84">
        <v>44427</v>
      </c>
      <c r="HP150" s="78">
        <f t="shared" si="30"/>
        <v>44428</v>
      </c>
      <c r="HQ150" s="206"/>
      <c r="HR150" s="80">
        <v>1</v>
      </c>
      <c r="HS150" s="91"/>
      <c r="HT150" s="15"/>
      <c r="HU150" s="15"/>
      <c r="HV150" s="15"/>
      <c r="HW150" s="15"/>
      <c r="HX150" s="15"/>
      <c r="HY150" s="1"/>
      <c r="HZ150" s="1"/>
      <c r="IA150" s="1"/>
      <c r="IB150" s="15"/>
      <c r="IC150" s="15"/>
      <c r="ID150" s="15"/>
      <c r="IE150" s="216"/>
      <c r="IF150" s="43"/>
      <c r="IG150" s="204"/>
      <c r="IH150" s="45" t="s">
        <v>100</v>
      </c>
      <c r="II150" s="706"/>
      <c r="IJ150" s="118" t="s">
        <v>40</v>
      </c>
      <c r="IK150" s="707"/>
      <c r="IL150" s="708"/>
      <c r="IM150" s="709"/>
      <c r="IN150" s="710"/>
      <c r="IO150" s="711"/>
      <c r="IP150" s="712"/>
      <c r="IQ150" s="713"/>
      <c r="IR150" s="125"/>
      <c r="IS150" s="124"/>
      <c r="IT150" s="125"/>
      <c r="IU150" s="125"/>
      <c r="IV150" s="186"/>
      <c r="IW150" s="741"/>
      <c r="IX150" s="91"/>
      <c r="IY150" s="15"/>
      <c r="IZ150" s="15"/>
      <c r="JA150" s="15"/>
      <c r="JB150" s="15"/>
      <c r="JC150" s="15"/>
      <c r="JD150" s="1"/>
      <c r="JE150" s="1"/>
      <c r="JF150" s="1"/>
      <c r="JG150" s="15"/>
      <c r="JH150" s="15"/>
      <c r="JI150" s="15"/>
      <c r="JJ150" s="216"/>
      <c r="JK150" s="43"/>
      <c r="JL150" s="204"/>
      <c r="JM150" s="45" t="s">
        <v>100</v>
      </c>
      <c r="JN150" s="63" t="s">
        <v>81</v>
      </c>
      <c r="JO150" s="6" t="s">
        <v>49</v>
      </c>
      <c r="JP150" s="44">
        <v>18</v>
      </c>
      <c r="JQ150" s="74"/>
      <c r="JR150" s="694">
        <v>166</v>
      </c>
      <c r="JS150" s="698"/>
      <c r="JT150" s="49">
        <v>6</v>
      </c>
      <c r="JU150" s="85">
        <v>6</v>
      </c>
      <c r="JV150" s="173"/>
      <c r="JW150" s="42"/>
      <c r="JX150" s="2"/>
      <c r="JY150" s="84">
        <f t="shared" si="2"/>
        <v>44940</v>
      </c>
      <c r="JZ150" s="78">
        <f t="shared" si="32"/>
        <v>44941</v>
      </c>
      <c r="KA150" s="206">
        <v>1</v>
      </c>
      <c r="KB150" s="80"/>
      <c r="KC150" s="91"/>
      <c r="KD150" s="15"/>
      <c r="KE150" s="15"/>
      <c r="KF150" s="15"/>
      <c r="KG150" s="15"/>
      <c r="KH150" s="15"/>
      <c r="KK150" s="1"/>
      <c r="KL150" s="15"/>
      <c r="KM150" s="15"/>
      <c r="KN150" s="15"/>
      <c r="KO150" s="216"/>
      <c r="KP150" s="43"/>
      <c r="KQ150" s="204"/>
      <c r="KR150" s="45" t="s">
        <v>100</v>
      </c>
      <c r="KS150" s="63" t="s">
        <v>81</v>
      </c>
      <c r="KT150" s="6" t="s">
        <v>14</v>
      </c>
      <c r="KU150" s="44">
        <v>12</v>
      </c>
      <c r="KV150" s="74"/>
      <c r="KW150" s="694">
        <v>50</v>
      </c>
      <c r="KX150" s="698"/>
      <c r="KY150" s="49">
        <v>5</v>
      </c>
      <c r="KZ150" s="85">
        <v>6</v>
      </c>
      <c r="LA150" s="173">
        <v>6</v>
      </c>
      <c r="LB150" s="42"/>
      <c r="LC150" s="2"/>
      <c r="LD150" s="84">
        <f t="shared" si="3"/>
        <v>45051</v>
      </c>
      <c r="LE150" s="78">
        <f t="shared" si="33"/>
        <v>45052</v>
      </c>
      <c r="LF150" s="206">
        <v>1</v>
      </c>
      <c r="LG150" s="80"/>
      <c r="LH150" s="91"/>
      <c r="LI150" s="15"/>
      <c r="LJ150" s="15"/>
      <c r="LK150" s="15"/>
      <c r="LL150" s="15"/>
      <c r="LM150" s="15"/>
      <c r="LP150" s="1"/>
      <c r="LQ150" s="15"/>
      <c r="LR150" s="15"/>
      <c r="LS150" s="15"/>
      <c r="LT150" s="218"/>
      <c r="LU150" s="43"/>
      <c r="LV150" s="204"/>
      <c r="LW150" s="45" t="s">
        <v>100</v>
      </c>
      <c r="LX150" s="6"/>
      <c r="LY150" s="6"/>
      <c r="LZ150" s="44"/>
      <c r="MA150" s="74"/>
      <c r="MB150" s="694"/>
      <c r="MC150" s="698"/>
      <c r="MD150" s="49"/>
      <c r="ME150" s="85"/>
      <c r="MF150" s="173"/>
      <c r="MG150" s="42"/>
      <c r="MH150" s="2"/>
      <c r="MI150" s="84">
        <f t="shared" si="4"/>
        <v>45261</v>
      </c>
      <c r="MJ150" s="78">
        <f t="shared" si="34"/>
        <v>45262</v>
      </c>
      <c r="MK150" s="206"/>
      <c r="ML150" s="80"/>
      <c r="MM150" s="91"/>
      <c r="MN150" s="15"/>
      <c r="MO150" s="15"/>
      <c r="MP150" s="15"/>
      <c r="MQ150" s="15"/>
      <c r="MR150" s="15"/>
      <c r="MS150" s="987"/>
      <c r="MU150" s="1"/>
      <c r="MV150" s="15"/>
      <c r="MW150" s="15"/>
      <c r="MX150" s="15"/>
      <c r="MY150" s="218"/>
      <c r="MZ150" s="43"/>
      <c r="NA150" s="204"/>
      <c r="NB150" s="45" t="s">
        <v>100</v>
      </c>
      <c r="NC150" s="6"/>
      <c r="ND150" s="6"/>
      <c r="NE150" s="44"/>
      <c r="NF150" s="74"/>
      <c r="NG150" s="694"/>
      <c r="NH150" s="698"/>
      <c r="NI150" s="49"/>
      <c r="NJ150" s="85"/>
      <c r="NK150" s="173"/>
      <c r="NL150" s="42"/>
      <c r="NM150" s="2"/>
      <c r="NN150" s="84">
        <f t="shared" si="5"/>
        <v>44577</v>
      </c>
      <c r="NO150" s="78">
        <f t="shared" si="35"/>
        <v>44578</v>
      </c>
      <c r="NP150" s="206"/>
      <c r="NQ150" s="80"/>
      <c r="NR150" s="91"/>
      <c r="NS150" s="15"/>
      <c r="NT150" s="15"/>
      <c r="NU150" s="15"/>
      <c r="NV150" s="15"/>
      <c r="NW150" s="15"/>
    </row>
    <row r="151" spans="2:387" ht="15.75" customHeight="1">
      <c r="B151" s="15"/>
      <c r="C151" s="15"/>
      <c r="D151" s="216"/>
      <c r="E151" s="43"/>
      <c r="F151" s="204"/>
      <c r="G151" s="45" t="s">
        <v>91</v>
      </c>
      <c r="H151" s="706"/>
      <c r="I151" s="118" t="s">
        <v>40</v>
      </c>
      <c r="J151" s="707"/>
      <c r="K151" s="708"/>
      <c r="L151" s="709"/>
      <c r="M151" s="710"/>
      <c r="N151" s="711"/>
      <c r="O151" s="712"/>
      <c r="P151" s="713"/>
      <c r="Q151" s="125"/>
      <c r="R151" s="124"/>
      <c r="S151" s="125"/>
      <c r="T151" s="125"/>
      <c r="U151" s="1008"/>
      <c r="V151" s="741"/>
      <c r="W151" s="91"/>
      <c r="X151" s="15"/>
      <c r="Y151" s="15"/>
      <c r="Z151" s="15"/>
      <c r="AA151" s="15"/>
      <c r="AB151" s="15"/>
      <c r="AC151" s="15"/>
      <c r="AD151" s="15"/>
      <c r="AE151" s="15"/>
      <c r="BH151" s="15"/>
      <c r="BI151" s="15"/>
      <c r="BJ151" s="42"/>
      <c r="BK151" s="44"/>
      <c r="BL151" s="204"/>
      <c r="BM151" s="45" t="s">
        <v>91</v>
      </c>
      <c r="BN151" s="118" t="s">
        <v>40</v>
      </c>
      <c r="BO151" s="118" t="s">
        <v>40</v>
      </c>
      <c r="BP151" s="118" t="s">
        <v>40</v>
      </c>
      <c r="BQ151" s="118" t="s">
        <v>40</v>
      </c>
      <c r="BR151" s="118" t="s">
        <v>40</v>
      </c>
      <c r="BS151" s="118" t="s">
        <v>40</v>
      </c>
      <c r="BT151" s="118" t="s">
        <v>40</v>
      </c>
      <c r="BU151" s="118" t="s">
        <v>40</v>
      </c>
      <c r="BV151" s="118" t="s">
        <v>40</v>
      </c>
      <c r="BW151" s="118" t="s">
        <v>40</v>
      </c>
      <c r="BX151" s="118" t="s">
        <v>40</v>
      </c>
      <c r="BY151" s="118" t="s">
        <v>40</v>
      </c>
      <c r="BZ151" s="118" t="s">
        <v>40</v>
      </c>
      <c r="CA151" s="1136" t="s">
        <v>40</v>
      </c>
      <c r="CB151" s="1137" t="s">
        <v>40</v>
      </c>
      <c r="CC151" s="15"/>
      <c r="CD151" s="15"/>
      <c r="CE151" s="15"/>
      <c r="CF151" s="15"/>
      <c r="CG151" s="15"/>
      <c r="CH151" s="1"/>
      <c r="CI151" s="15"/>
      <c r="CJ151" s="1"/>
      <c r="CK151" s="15"/>
      <c r="CL151" s="15"/>
      <c r="CM151" s="42"/>
      <c r="CN151" s="43"/>
      <c r="CO151" s="204"/>
      <c r="CP151" s="45" t="s">
        <v>91</v>
      </c>
      <c r="CQ151" s="63" t="s">
        <v>81</v>
      </c>
      <c r="CR151" s="6" t="s">
        <v>4</v>
      </c>
      <c r="CS151" s="44">
        <v>3</v>
      </c>
      <c r="CT151" s="74"/>
      <c r="CU151" s="75">
        <v>9</v>
      </c>
      <c r="CV151" s="49">
        <v>3</v>
      </c>
      <c r="CW151" s="85">
        <v>6</v>
      </c>
      <c r="CX151" s="173"/>
      <c r="CY151" s="107" t="s">
        <v>101</v>
      </c>
      <c r="CZ151" s="83"/>
      <c r="DA151" s="2"/>
      <c r="DB151" s="84">
        <f t="shared" si="36"/>
        <v>43833</v>
      </c>
      <c r="DC151" s="84">
        <f t="shared" si="36"/>
        <v>43834</v>
      </c>
      <c r="DD151" s="206">
        <v>1</v>
      </c>
      <c r="DE151" s="207"/>
      <c r="DF151" s="15"/>
      <c r="DG151" s="15"/>
      <c r="DH151" s="15"/>
      <c r="DI151" s="15"/>
      <c r="DJ151" s="15"/>
      <c r="DK151" s="1"/>
      <c r="DL151" s="1"/>
      <c r="DM151" s="1"/>
      <c r="DN151" s="15"/>
      <c r="DO151" s="15"/>
      <c r="DP151" s="216"/>
      <c r="DQ151" s="43"/>
      <c r="DR151" s="204"/>
      <c r="DS151" s="45" t="s">
        <v>91</v>
      </c>
      <c r="DT151" s="88" t="s">
        <v>82</v>
      </c>
      <c r="DU151" s="6" t="s">
        <v>8</v>
      </c>
      <c r="DV151" s="44">
        <v>8</v>
      </c>
      <c r="DW151" s="74"/>
      <c r="DX151" s="217">
        <v>2</v>
      </c>
      <c r="DY151" s="49">
        <v>5</v>
      </c>
      <c r="DZ151" s="85"/>
      <c r="EA151" s="173"/>
      <c r="EB151" s="89" t="s">
        <v>102</v>
      </c>
      <c r="EC151" s="83"/>
      <c r="ED151" s="2"/>
      <c r="EE151" s="84">
        <f>EF150+1</f>
        <v>43918</v>
      </c>
      <c r="EF151" s="78">
        <f>EE151+1</f>
        <v>43919</v>
      </c>
      <c r="EG151" s="206"/>
      <c r="EH151" s="207">
        <v>1</v>
      </c>
      <c r="EI151" s="15"/>
      <c r="EJ151" s="15"/>
      <c r="EK151" s="15"/>
      <c r="EL151" s="15"/>
      <c r="EM151" s="15"/>
      <c r="EN151" s="1"/>
      <c r="EO151" s="1"/>
      <c r="EP151" s="1"/>
      <c r="EQ151" s="7" t="s">
        <v>81</v>
      </c>
      <c r="ER151" s="15"/>
      <c r="ES151" s="216"/>
      <c r="ET151" s="43"/>
      <c r="EU151" s="204"/>
      <c r="EV151" s="45" t="s">
        <v>91</v>
      </c>
      <c r="EW151" s="118" t="s">
        <v>40</v>
      </c>
      <c r="EX151" s="118" t="s">
        <v>40</v>
      </c>
      <c r="EY151" s="118" t="s">
        <v>40</v>
      </c>
      <c r="EZ151" s="118" t="s">
        <v>40</v>
      </c>
      <c r="FA151" s="118" t="s">
        <v>40</v>
      </c>
      <c r="FB151" s="118" t="s">
        <v>40</v>
      </c>
      <c r="FC151" s="118" t="s">
        <v>40</v>
      </c>
      <c r="FD151" s="118" t="s">
        <v>40</v>
      </c>
      <c r="FE151" s="118" t="s">
        <v>40</v>
      </c>
      <c r="FF151" s="118" t="s">
        <v>40</v>
      </c>
      <c r="FG151" s="118" t="s">
        <v>40</v>
      </c>
      <c r="FH151" s="118" t="s">
        <v>40</v>
      </c>
      <c r="FI151" s="118" t="s">
        <v>40</v>
      </c>
      <c r="FJ151" s="1115"/>
      <c r="FK151" s="126"/>
      <c r="FL151" s="15"/>
      <c r="FM151" s="15"/>
      <c r="FN151" s="15"/>
      <c r="FO151" s="15"/>
      <c r="FP151" s="15"/>
      <c r="FQ151" s="1"/>
      <c r="FR151" s="1"/>
      <c r="FS151" s="1"/>
      <c r="FT151" s="15"/>
      <c r="FU151" s="15"/>
      <c r="FV151" s="15"/>
      <c r="FW151" s="216"/>
      <c r="FX151" s="43"/>
      <c r="FY151" s="204"/>
      <c r="FZ151" s="45" t="s">
        <v>91</v>
      </c>
      <c r="GA151" s="117"/>
      <c r="GB151" s="118" t="s">
        <v>40</v>
      </c>
      <c r="GC151" s="119"/>
      <c r="GD151" s="120"/>
      <c r="GE151" s="121"/>
      <c r="GF151" s="122"/>
      <c r="GG151" s="123"/>
      <c r="GH151" s="124"/>
      <c r="GI151" s="120"/>
      <c r="GJ151" s="124"/>
      <c r="GK151" s="2"/>
      <c r="GL151" s="125"/>
      <c r="GM151" s="126"/>
      <c r="GN151" s="1115"/>
      <c r="GO151" s="126"/>
      <c r="GP151" s="15"/>
      <c r="GQ151" s="15"/>
      <c r="GR151" s="15"/>
      <c r="GS151" s="15"/>
      <c r="GT151" s="15"/>
      <c r="GU151" s="1"/>
      <c r="GV151" s="1"/>
      <c r="GW151" s="15"/>
      <c r="GX151" s="15"/>
      <c r="GY151" s="15"/>
      <c r="GZ151" s="15"/>
      <c r="HA151" s="216"/>
      <c r="HB151" s="43"/>
      <c r="HC151" s="204"/>
      <c r="HD151" s="45" t="s">
        <v>91</v>
      </c>
      <c r="HE151" s="117"/>
      <c r="HF151" s="118" t="s">
        <v>40</v>
      </c>
      <c r="HG151" s="119"/>
      <c r="HH151" s="120"/>
      <c r="HI151" s="121"/>
      <c r="HJ151" s="122"/>
      <c r="HK151" s="123"/>
      <c r="HL151" s="124"/>
      <c r="HM151" s="125"/>
      <c r="HN151" s="124"/>
      <c r="HO151" s="125"/>
      <c r="HP151" s="125"/>
      <c r="HQ151" s="186"/>
      <c r="HR151" s="126"/>
      <c r="HS151" s="91"/>
      <c r="HT151" s="15"/>
      <c r="HU151" s="15"/>
      <c r="HV151" s="15"/>
      <c r="HW151" s="15"/>
      <c r="HX151" s="15"/>
      <c r="HY151" s="1"/>
      <c r="HZ151" s="1"/>
      <c r="IA151" s="1"/>
      <c r="IB151" s="15"/>
      <c r="IC151" s="15"/>
      <c r="ID151" s="15"/>
      <c r="IE151" s="216"/>
      <c r="IF151" s="43"/>
      <c r="IG151" s="204"/>
      <c r="IH151" s="45" t="s">
        <v>91</v>
      </c>
      <c r="II151" s="706"/>
      <c r="IJ151" s="118" t="s">
        <v>40</v>
      </c>
      <c r="IK151" s="707"/>
      <c r="IL151" s="708"/>
      <c r="IM151" s="709"/>
      <c r="IN151" s="710"/>
      <c r="IO151" s="711"/>
      <c r="IP151" s="712"/>
      <c r="IQ151" s="713"/>
      <c r="IR151" s="125"/>
      <c r="IS151" s="124"/>
      <c r="IT151" s="125"/>
      <c r="IU151" s="125"/>
      <c r="IV151" s="186"/>
      <c r="IW151" s="741"/>
      <c r="IX151" s="91"/>
      <c r="IY151" s="15"/>
      <c r="IZ151" s="15"/>
      <c r="JA151" s="15"/>
      <c r="JB151" s="15"/>
      <c r="JC151" s="15"/>
      <c r="JD151" s="1"/>
      <c r="JE151" s="1"/>
      <c r="JF151" s="1"/>
      <c r="JG151" s="15"/>
      <c r="JH151" s="15"/>
      <c r="JI151" s="15"/>
      <c r="JJ151" s="216"/>
      <c r="JK151" s="43"/>
      <c r="JL151" s="204"/>
      <c r="JM151" s="45" t="s">
        <v>91</v>
      </c>
      <c r="JN151" s="88" t="s">
        <v>82</v>
      </c>
      <c r="JO151" s="6" t="s">
        <v>27</v>
      </c>
      <c r="JP151" s="44">
        <v>10</v>
      </c>
      <c r="JQ151" s="74"/>
      <c r="JR151" s="694"/>
      <c r="JS151" s="698"/>
      <c r="JT151" s="49"/>
      <c r="JU151" s="85"/>
      <c r="JV151" s="173"/>
      <c r="JW151" s="42"/>
      <c r="JX151" s="2"/>
      <c r="JY151" s="84">
        <f t="shared" si="2"/>
        <v>44942</v>
      </c>
      <c r="JZ151" s="78">
        <v>44942</v>
      </c>
      <c r="KA151" s="206"/>
      <c r="KB151" s="80">
        <v>1</v>
      </c>
      <c r="KC151" s="91"/>
      <c r="KD151" s="15"/>
      <c r="KE151" s="15"/>
      <c r="KF151" s="15"/>
      <c r="KG151" s="15"/>
      <c r="KH151" s="15"/>
      <c r="KK151" s="1"/>
      <c r="KL151" s="15"/>
      <c r="KM151" s="15"/>
      <c r="KN151" s="15"/>
      <c r="KO151" s="216"/>
      <c r="KP151" s="43"/>
      <c r="KQ151" s="204"/>
      <c r="KR151" s="45" t="s">
        <v>91</v>
      </c>
      <c r="KS151" s="63" t="s">
        <v>81</v>
      </c>
      <c r="KT151" s="6" t="s">
        <v>28</v>
      </c>
      <c r="KU151" s="44">
        <v>20</v>
      </c>
      <c r="KV151" s="74"/>
      <c r="KW151" s="694">
        <v>198</v>
      </c>
      <c r="KX151" s="698"/>
      <c r="KY151" s="49">
        <v>6</v>
      </c>
      <c r="KZ151" s="85"/>
      <c r="LA151" s="173"/>
      <c r="LB151" s="42"/>
      <c r="LC151" s="2"/>
      <c r="LD151" s="84">
        <v>45057</v>
      </c>
      <c r="LE151" s="78">
        <f t="shared" si="33"/>
        <v>45058</v>
      </c>
      <c r="LF151" s="206">
        <v>1</v>
      </c>
      <c r="LG151" s="80"/>
      <c r="LH151" s="91"/>
      <c r="LI151" s="15"/>
      <c r="LJ151" s="15"/>
      <c r="LK151" s="15"/>
      <c r="LL151" s="15"/>
      <c r="LM151" s="15"/>
      <c r="LP151" s="1"/>
      <c r="LQ151" s="15"/>
      <c r="LR151" s="15"/>
      <c r="LS151" s="15"/>
      <c r="LT151" s="218"/>
      <c r="LU151" s="43"/>
      <c r="LV151" s="204"/>
      <c r="LW151" s="45" t="s">
        <v>91</v>
      </c>
      <c r="LX151" s="6"/>
      <c r="LY151" s="6"/>
      <c r="LZ151" s="44"/>
      <c r="MA151" s="74"/>
      <c r="MB151" s="694"/>
      <c r="MC151" s="698"/>
      <c r="MD151" s="49"/>
      <c r="ME151" s="85"/>
      <c r="MF151" s="173"/>
      <c r="MG151" s="42"/>
      <c r="MH151" s="2"/>
      <c r="MI151" s="84">
        <f t="shared" si="4"/>
        <v>45263</v>
      </c>
      <c r="MJ151" s="78">
        <f t="shared" si="34"/>
        <v>45264</v>
      </c>
      <c r="MK151" s="206"/>
      <c r="ML151" s="80"/>
      <c r="MM151" s="91"/>
      <c r="MN151" s="15"/>
      <c r="MO151" s="15"/>
      <c r="MP151" s="15"/>
      <c r="MQ151" s="15"/>
      <c r="MR151" s="15"/>
      <c r="MS151" s="987"/>
      <c r="MU151" s="1"/>
      <c r="MV151" s="15"/>
      <c r="MW151" s="15"/>
      <c r="MX151" s="15"/>
      <c r="MY151" s="218"/>
      <c r="MZ151" s="43"/>
      <c r="NA151" s="204"/>
      <c r="NB151" s="45" t="s">
        <v>91</v>
      </c>
      <c r="NC151" s="6"/>
      <c r="ND151" s="6"/>
      <c r="NE151" s="44"/>
      <c r="NF151" s="74"/>
      <c r="NG151" s="694"/>
      <c r="NH151" s="698"/>
      <c r="NI151" s="49"/>
      <c r="NJ151" s="85"/>
      <c r="NK151" s="173"/>
      <c r="NL151" s="42"/>
      <c r="NM151" s="2"/>
      <c r="NN151" s="84">
        <f t="shared" si="5"/>
        <v>44579</v>
      </c>
      <c r="NO151" s="78">
        <f t="shared" si="35"/>
        <v>44580</v>
      </c>
      <c r="NP151" s="206"/>
      <c r="NQ151" s="80"/>
      <c r="NR151" s="91"/>
      <c r="NS151" s="15"/>
      <c r="NT151" s="15"/>
      <c r="NU151" s="15"/>
      <c r="NV151" s="15"/>
      <c r="NW151" s="15"/>
    </row>
    <row r="152" spans="2:387" ht="15.75" customHeight="1">
      <c r="B152" s="15"/>
      <c r="C152" s="15"/>
      <c r="D152" s="216"/>
      <c r="E152" s="43"/>
      <c r="F152" s="204"/>
      <c r="G152" s="45" t="s">
        <v>99</v>
      </c>
      <c r="H152" s="706"/>
      <c r="I152" s="118" t="s">
        <v>40</v>
      </c>
      <c r="J152" s="707"/>
      <c r="K152" s="708"/>
      <c r="L152" s="709"/>
      <c r="M152" s="710"/>
      <c r="N152" s="711"/>
      <c r="O152" s="712"/>
      <c r="P152" s="713"/>
      <c r="Q152" s="125"/>
      <c r="R152" s="124"/>
      <c r="S152" s="125"/>
      <c r="T152" s="125"/>
      <c r="U152" s="1008"/>
      <c r="V152" s="741"/>
      <c r="W152" s="91"/>
      <c r="X152" s="15"/>
      <c r="Y152" s="15"/>
      <c r="Z152" s="15"/>
      <c r="AA152" s="15"/>
      <c r="AB152" s="15"/>
      <c r="AC152" s="15"/>
      <c r="AD152" s="15"/>
      <c r="AE152" s="15"/>
      <c r="BH152" s="15"/>
      <c r="BI152" s="15"/>
      <c r="BJ152" s="42"/>
      <c r="BK152" s="44"/>
      <c r="BL152" s="204"/>
      <c r="BM152" s="45" t="s">
        <v>99</v>
      </c>
      <c r="BN152" s="118" t="s">
        <v>40</v>
      </c>
      <c r="BO152" s="118" t="s">
        <v>40</v>
      </c>
      <c r="BP152" s="118" t="s">
        <v>40</v>
      </c>
      <c r="BQ152" s="118" t="s">
        <v>40</v>
      </c>
      <c r="BR152" s="118" t="s">
        <v>40</v>
      </c>
      <c r="BS152" s="118" t="s">
        <v>40</v>
      </c>
      <c r="BT152" s="118" t="s">
        <v>40</v>
      </c>
      <c r="BU152" s="118" t="s">
        <v>40</v>
      </c>
      <c r="BV152" s="118" t="s">
        <v>40</v>
      </c>
      <c r="BW152" s="118" t="s">
        <v>40</v>
      </c>
      <c r="BX152" s="118" t="s">
        <v>40</v>
      </c>
      <c r="BY152" s="118" t="s">
        <v>40</v>
      </c>
      <c r="BZ152" s="118" t="s">
        <v>40</v>
      </c>
      <c r="CA152" s="1136" t="s">
        <v>40</v>
      </c>
      <c r="CB152" s="1137" t="s">
        <v>40</v>
      </c>
      <c r="CC152" s="15"/>
      <c r="CD152" s="15"/>
      <c r="CE152" s="15"/>
      <c r="CF152" s="15"/>
      <c r="CG152" s="15"/>
      <c r="CH152" s="1"/>
      <c r="CI152" s="15"/>
      <c r="CJ152" s="1"/>
      <c r="CK152" s="15"/>
      <c r="CL152" s="15"/>
      <c r="CM152" s="42"/>
      <c r="CN152" s="43"/>
      <c r="CO152" s="204"/>
      <c r="CP152" s="45" t="s">
        <v>99</v>
      </c>
      <c r="CQ152" s="63" t="s">
        <v>81</v>
      </c>
      <c r="CR152" s="6" t="s">
        <v>13</v>
      </c>
      <c r="CS152" s="44">
        <v>10</v>
      </c>
      <c r="CT152" s="74"/>
      <c r="CU152" s="75">
        <v>10</v>
      </c>
      <c r="CV152" s="49">
        <v>6</v>
      </c>
      <c r="CW152" s="85"/>
      <c r="CX152" s="173"/>
      <c r="CY152" s="203"/>
      <c r="CZ152" s="83"/>
      <c r="DA152" s="2"/>
      <c r="DB152" s="84">
        <f t="shared" si="36"/>
        <v>43835</v>
      </c>
      <c r="DC152" s="84">
        <f t="shared" si="36"/>
        <v>43836</v>
      </c>
      <c r="DD152" s="206">
        <v>1</v>
      </c>
      <c r="DE152" s="207"/>
      <c r="DF152" s="15"/>
      <c r="DG152" s="15"/>
      <c r="DH152" s="15"/>
      <c r="DI152" s="15"/>
      <c r="DJ152" s="15"/>
      <c r="DK152" s="1"/>
      <c r="DL152" s="1"/>
      <c r="DM152" s="1"/>
      <c r="DN152" s="15"/>
      <c r="DO152" s="15"/>
      <c r="DP152" s="216"/>
      <c r="DQ152" s="43"/>
      <c r="DR152" s="204"/>
      <c r="DS152" s="45" t="s">
        <v>99</v>
      </c>
      <c r="DT152" s="117"/>
      <c r="DU152" s="118" t="s">
        <v>40</v>
      </c>
      <c r="DV152" s="119"/>
      <c r="DW152" s="120"/>
      <c r="DX152" s="121"/>
      <c r="DY152" s="122"/>
      <c r="DZ152" s="123"/>
      <c r="EA152" s="124"/>
      <c r="EB152" s="120"/>
      <c r="EC152" s="124"/>
      <c r="ED152" s="2"/>
      <c r="EE152" s="125"/>
      <c r="EF152" s="126"/>
      <c r="EG152" s="1115"/>
      <c r="EH152" s="126"/>
      <c r="EI152" s="15"/>
      <c r="EJ152" s="15"/>
      <c r="EK152" s="15"/>
      <c r="EL152" s="15"/>
      <c r="EM152" s="15"/>
      <c r="EN152" s="1"/>
      <c r="EO152" s="1"/>
      <c r="EP152" s="1"/>
      <c r="EQ152" s="1"/>
      <c r="ER152" s="15"/>
      <c r="ES152" s="216"/>
      <c r="ET152" s="43"/>
      <c r="EU152" s="204"/>
      <c r="EV152" s="45" t="s">
        <v>99</v>
      </c>
      <c r="EW152" s="118" t="s">
        <v>40</v>
      </c>
      <c r="EX152" s="118" t="s">
        <v>40</v>
      </c>
      <c r="EY152" s="118" t="s">
        <v>40</v>
      </c>
      <c r="EZ152" s="118" t="s">
        <v>40</v>
      </c>
      <c r="FA152" s="118" t="s">
        <v>40</v>
      </c>
      <c r="FB152" s="118" t="s">
        <v>40</v>
      </c>
      <c r="FC152" s="118" t="s">
        <v>40</v>
      </c>
      <c r="FD152" s="118" t="s">
        <v>40</v>
      </c>
      <c r="FE152" s="118" t="s">
        <v>40</v>
      </c>
      <c r="FF152" s="118" t="s">
        <v>40</v>
      </c>
      <c r="FG152" s="118" t="s">
        <v>40</v>
      </c>
      <c r="FH152" s="118" t="s">
        <v>40</v>
      </c>
      <c r="FI152" s="118" t="s">
        <v>40</v>
      </c>
      <c r="FJ152" s="1115"/>
      <c r="FK152" s="126"/>
      <c r="FL152" s="15"/>
      <c r="FM152" s="15"/>
      <c r="FN152" s="15"/>
      <c r="FO152" s="15"/>
      <c r="FP152" s="15"/>
      <c r="FQ152" s="1"/>
      <c r="FR152" s="1"/>
      <c r="FS152" s="1"/>
      <c r="FT152" s="15"/>
      <c r="FU152" s="15"/>
      <c r="FV152" s="15"/>
      <c r="FW152" s="216"/>
      <c r="FX152" s="43"/>
      <c r="FY152" s="204"/>
      <c r="FZ152" s="45" t="s">
        <v>99</v>
      </c>
      <c r="GA152" s="117"/>
      <c r="GB152" s="118" t="s">
        <v>40</v>
      </c>
      <c r="GC152" s="119"/>
      <c r="GD152" s="120"/>
      <c r="GE152" s="121"/>
      <c r="GF152" s="122"/>
      <c r="GG152" s="123"/>
      <c r="GH152" s="124"/>
      <c r="GI152" s="120"/>
      <c r="GJ152" s="124"/>
      <c r="GK152" s="2"/>
      <c r="GL152" s="125"/>
      <c r="GM152" s="126"/>
      <c r="GN152" s="1115"/>
      <c r="GO152" s="126"/>
      <c r="GP152" s="15"/>
      <c r="GQ152" s="15"/>
      <c r="GR152" s="15"/>
      <c r="GS152" s="15"/>
      <c r="GT152" s="15"/>
      <c r="GU152" s="1"/>
      <c r="GV152" s="1"/>
      <c r="GW152" s="15"/>
      <c r="GX152" s="15"/>
      <c r="GY152" s="15"/>
      <c r="GZ152" s="15"/>
      <c r="HA152" s="216"/>
      <c r="HB152" s="43"/>
      <c r="HC152" s="204"/>
      <c r="HD152" s="45" t="s">
        <v>99</v>
      </c>
      <c r="HE152" s="117"/>
      <c r="HF152" s="118" t="s">
        <v>40</v>
      </c>
      <c r="HG152" s="119"/>
      <c r="HH152" s="120"/>
      <c r="HI152" s="121"/>
      <c r="HJ152" s="122"/>
      <c r="HK152" s="123"/>
      <c r="HL152" s="124"/>
      <c r="HM152" s="125"/>
      <c r="HN152" s="124"/>
      <c r="HO152" s="125"/>
      <c r="HP152" s="125"/>
      <c r="HQ152" s="186"/>
      <c r="HR152" s="126"/>
      <c r="HS152" s="91"/>
      <c r="HT152" s="15"/>
      <c r="HU152" s="15"/>
      <c r="HV152" s="15"/>
      <c r="HW152" s="15"/>
      <c r="HX152" s="15"/>
      <c r="HY152" s="1"/>
      <c r="HZ152" s="1"/>
      <c r="IA152" s="1"/>
      <c r="IB152" s="15"/>
      <c r="IC152" s="15"/>
      <c r="ID152" s="15"/>
      <c r="IE152" s="216"/>
      <c r="IF152" s="43"/>
      <c r="IG152" s="204"/>
      <c r="IH152" s="45" t="s">
        <v>99</v>
      </c>
      <c r="II152" s="706"/>
      <c r="IJ152" s="118" t="s">
        <v>40</v>
      </c>
      <c r="IK152" s="707"/>
      <c r="IL152" s="708"/>
      <c r="IM152" s="709"/>
      <c r="IN152" s="710"/>
      <c r="IO152" s="711"/>
      <c r="IP152" s="712"/>
      <c r="IQ152" s="713"/>
      <c r="IR152" s="125"/>
      <c r="IS152" s="124"/>
      <c r="IT152" s="125"/>
      <c r="IU152" s="125"/>
      <c r="IV152" s="186"/>
      <c r="IW152" s="741"/>
      <c r="IX152" s="91"/>
      <c r="IY152" s="15"/>
      <c r="IZ152" s="15"/>
      <c r="JA152" s="15"/>
      <c r="JB152" s="15"/>
      <c r="JC152" s="15"/>
      <c r="JD152" s="1"/>
      <c r="JE152" s="1"/>
      <c r="JF152" s="1"/>
      <c r="JG152" s="15"/>
      <c r="JH152" s="15"/>
      <c r="JI152" s="15"/>
      <c r="JJ152" s="216"/>
      <c r="JK152" s="43"/>
      <c r="JL152" s="204"/>
      <c r="JM152" s="45" t="s">
        <v>99</v>
      </c>
      <c r="JN152" s="706"/>
      <c r="JO152" s="118" t="s">
        <v>40</v>
      </c>
      <c r="JP152" s="707"/>
      <c r="JQ152" s="708"/>
      <c r="JR152" s="709"/>
      <c r="JS152" s="710"/>
      <c r="JT152" s="711"/>
      <c r="JU152" s="712"/>
      <c r="JV152" s="713"/>
      <c r="JW152" s="125"/>
      <c r="JX152" s="124"/>
      <c r="JY152" s="125"/>
      <c r="JZ152" s="125"/>
      <c r="KA152" s="186"/>
      <c r="KB152" s="741"/>
      <c r="KC152" s="91"/>
      <c r="KD152" s="15"/>
      <c r="KE152" s="15"/>
      <c r="KF152" s="15"/>
      <c r="KG152" s="15"/>
      <c r="KH152" s="15"/>
      <c r="KK152" s="1"/>
      <c r="KL152" s="15"/>
      <c r="KM152" s="15"/>
      <c r="KN152" s="15"/>
      <c r="KO152" s="216"/>
      <c r="KP152" s="43"/>
      <c r="KQ152" s="204"/>
      <c r="KR152" s="45" t="s">
        <v>99</v>
      </c>
      <c r="KS152" s="63" t="s">
        <v>81</v>
      </c>
      <c r="KT152" s="6" t="s">
        <v>514</v>
      </c>
      <c r="KU152" s="44">
        <v>32</v>
      </c>
      <c r="KV152" s="74"/>
      <c r="KW152" s="694">
        <v>274</v>
      </c>
      <c r="KX152" s="698"/>
      <c r="KY152" s="49">
        <v>6</v>
      </c>
      <c r="KZ152" s="85"/>
      <c r="LA152" s="173"/>
      <c r="LB152" s="42"/>
      <c r="LC152" s="2"/>
      <c r="LD152" s="84">
        <f t="shared" si="3"/>
        <v>45059</v>
      </c>
      <c r="LE152" s="78">
        <f t="shared" si="33"/>
        <v>45060</v>
      </c>
      <c r="LF152" s="206">
        <v>1</v>
      </c>
      <c r="LG152" s="80"/>
      <c r="LH152" s="91"/>
      <c r="LI152" s="15"/>
      <c r="LJ152" s="15"/>
      <c r="LK152" s="15"/>
      <c r="LL152" s="15"/>
      <c r="LM152" s="15"/>
      <c r="LP152" s="1"/>
      <c r="LQ152" s="15"/>
      <c r="LR152" s="15"/>
      <c r="LS152" s="15"/>
      <c r="LT152" s="218"/>
      <c r="LU152" s="43"/>
      <c r="LV152" s="204"/>
      <c r="LW152" s="45" t="s">
        <v>99</v>
      </c>
      <c r="LX152" s="6"/>
      <c r="LY152" s="6"/>
      <c r="LZ152" s="44"/>
      <c r="MA152" s="74"/>
      <c r="MB152" s="694"/>
      <c r="MC152" s="698"/>
      <c r="MD152" s="49"/>
      <c r="ME152" s="85"/>
      <c r="MF152" s="173"/>
      <c r="MG152" s="42"/>
      <c r="MH152" s="2"/>
      <c r="MI152" s="84">
        <f t="shared" si="4"/>
        <v>45265</v>
      </c>
      <c r="MJ152" s="78">
        <f t="shared" si="34"/>
        <v>45266</v>
      </c>
      <c r="MK152" s="206"/>
      <c r="ML152" s="80"/>
      <c r="MM152" s="91"/>
      <c r="MN152" s="15"/>
      <c r="MO152" s="15"/>
      <c r="MP152" s="15"/>
      <c r="MQ152" s="15"/>
      <c r="MR152" s="15"/>
      <c r="MS152" s="987"/>
      <c r="MU152" s="1"/>
      <c r="MV152" s="15"/>
      <c r="MW152" s="15"/>
      <c r="MX152" s="15"/>
      <c r="MY152" s="218"/>
      <c r="MZ152" s="43"/>
      <c r="NA152" s="204"/>
      <c r="NB152" s="45" t="s">
        <v>99</v>
      </c>
      <c r="NC152" s="6"/>
      <c r="ND152" s="6"/>
      <c r="NE152" s="44"/>
      <c r="NF152" s="74"/>
      <c r="NG152" s="694"/>
      <c r="NH152" s="698"/>
      <c r="NI152" s="49"/>
      <c r="NJ152" s="85"/>
      <c r="NK152" s="173"/>
      <c r="NL152" s="42"/>
      <c r="NM152" s="2"/>
      <c r="NN152" s="84">
        <f t="shared" si="5"/>
        <v>44581</v>
      </c>
      <c r="NO152" s="78">
        <f t="shared" si="35"/>
        <v>44582</v>
      </c>
      <c r="NP152" s="206"/>
      <c r="NQ152" s="80"/>
      <c r="NR152" s="91"/>
      <c r="NS152" s="15"/>
      <c r="NT152" s="15"/>
      <c r="NU152" s="15"/>
      <c r="NV152" s="15"/>
      <c r="NW152" s="15"/>
    </row>
    <row r="153" spans="2:387" ht="15.75" customHeight="1">
      <c r="B153" s="15"/>
      <c r="C153" s="15"/>
      <c r="D153" s="210"/>
      <c r="E153" s="98">
        <v>50</v>
      </c>
      <c r="F153" s="208"/>
      <c r="G153" s="100" t="s">
        <v>104</v>
      </c>
      <c r="H153" s="714"/>
      <c r="I153" s="722" t="s">
        <v>40</v>
      </c>
      <c r="J153" s="715"/>
      <c r="K153" s="716"/>
      <c r="L153" s="717"/>
      <c r="M153" s="718"/>
      <c r="N153" s="719"/>
      <c r="O153" s="720"/>
      <c r="P153" s="721"/>
      <c r="Q153" s="142"/>
      <c r="R153" s="141"/>
      <c r="S153" s="142"/>
      <c r="T153" s="142"/>
      <c r="U153" s="1009"/>
      <c r="V153" s="742"/>
      <c r="W153" s="145"/>
      <c r="X153" s="15"/>
      <c r="Y153" s="15"/>
      <c r="Z153" s="15"/>
      <c r="AA153" s="15"/>
      <c r="AB153" s="15"/>
      <c r="AC153" s="15"/>
      <c r="AD153" s="15"/>
      <c r="AE153" s="15"/>
      <c r="BH153" s="15"/>
      <c r="BI153" s="15"/>
      <c r="BJ153" s="97"/>
      <c r="BK153" s="101">
        <v>90</v>
      </c>
      <c r="BL153" s="208"/>
      <c r="BM153" s="100" t="s">
        <v>104</v>
      </c>
      <c r="BN153" s="1139" t="s">
        <v>40</v>
      </c>
      <c r="BO153" s="1139" t="s">
        <v>40</v>
      </c>
      <c r="BP153" s="1139" t="s">
        <v>40</v>
      </c>
      <c r="BQ153" s="1139" t="s">
        <v>40</v>
      </c>
      <c r="BR153" s="1139" t="s">
        <v>40</v>
      </c>
      <c r="BS153" s="1139" t="s">
        <v>40</v>
      </c>
      <c r="BT153" s="1139" t="s">
        <v>40</v>
      </c>
      <c r="BU153" s="1139" t="s">
        <v>40</v>
      </c>
      <c r="BV153" s="1139" t="s">
        <v>40</v>
      </c>
      <c r="BW153" s="1139" t="s">
        <v>40</v>
      </c>
      <c r="BX153" s="1139" t="s">
        <v>40</v>
      </c>
      <c r="BY153" s="1139" t="s">
        <v>40</v>
      </c>
      <c r="BZ153" s="1139" t="s">
        <v>40</v>
      </c>
      <c r="CA153" s="1140" t="s">
        <v>40</v>
      </c>
      <c r="CB153" s="1141" t="s">
        <v>40</v>
      </c>
      <c r="CC153" s="15"/>
      <c r="CD153" s="15"/>
      <c r="CE153" s="15"/>
      <c r="CF153" s="15"/>
      <c r="CG153" s="15"/>
      <c r="CH153" s="1"/>
      <c r="CI153" s="15"/>
      <c r="CJ153" s="1"/>
      <c r="CK153" s="15"/>
      <c r="CL153" s="15"/>
      <c r="CM153" s="97"/>
      <c r="CN153" s="98">
        <v>1000</v>
      </c>
      <c r="CO153" s="208"/>
      <c r="CP153" s="100" t="s">
        <v>104</v>
      </c>
      <c r="CQ153" s="660" t="s">
        <v>81</v>
      </c>
      <c r="CR153" s="7" t="s">
        <v>17</v>
      </c>
      <c r="CS153" s="101">
        <v>17</v>
      </c>
      <c r="CT153" s="102"/>
      <c r="CU153" s="103">
        <v>7</v>
      </c>
      <c r="CV153" s="104">
        <v>6</v>
      </c>
      <c r="CW153" s="112"/>
      <c r="CX153" s="133"/>
      <c r="CY153" s="212"/>
      <c r="CZ153" s="131"/>
      <c r="DA153" s="106"/>
      <c r="DB153" s="115">
        <f t="shared" si="36"/>
        <v>43837</v>
      </c>
      <c r="DC153" s="115">
        <f t="shared" si="36"/>
        <v>43838</v>
      </c>
      <c r="DD153" s="671">
        <v>1</v>
      </c>
      <c r="DE153" s="1118"/>
      <c r="DF153" s="15"/>
      <c r="DG153" s="15"/>
      <c r="DH153" s="15"/>
      <c r="DI153" s="15"/>
      <c r="DJ153" s="15"/>
      <c r="DK153" s="1"/>
      <c r="DL153" s="1"/>
      <c r="DM153" s="1"/>
      <c r="DN153" s="15"/>
      <c r="DO153" s="15"/>
      <c r="DP153" s="210"/>
      <c r="DQ153" s="98">
        <v>180</v>
      </c>
      <c r="DR153" s="208"/>
      <c r="DS153" s="100" t="s">
        <v>104</v>
      </c>
      <c r="DT153" s="134"/>
      <c r="DU153" s="135" t="s">
        <v>40</v>
      </c>
      <c r="DV153" s="136"/>
      <c r="DW153" s="137"/>
      <c r="DX153" s="138"/>
      <c r="DY153" s="139"/>
      <c r="DZ153" s="140"/>
      <c r="EA153" s="141"/>
      <c r="EB153" s="137"/>
      <c r="EC153" s="141"/>
      <c r="ED153" s="106"/>
      <c r="EE153" s="142"/>
      <c r="EF153" s="143"/>
      <c r="EG153" s="1116"/>
      <c r="EH153" s="143"/>
      <c r="EI153" s="15"/>
      <c r="EJ153" s="15"/>
      <c r="EK153" s="15"/>
      <c r="EL153" s="15"/>
      <c r="EM153" s="15"/>
      <c r="EN153" s="1"/>
      <c r="EO153" s="1"/>
      <c r="EP153" s="1"/>
      <c r="EQ153" s="118" t="s">
        <v>40</v>
      </c>
      <c r="ER153" s="15"/>
      <c r="ES153" s="210"/>
      <c r="ET153" s="98">
        <v>90</v>
      </c>
      <c r="EU153" s="208"/>
      <c r="EV153" s="100" t="s">
        <v>104</v>
      </c>
      <c r="EW153" s="135" t="s">
        <v>40</v>
      </c>
      <c r="EX153" s="135" t="s">
        <v>40</v>
      </c>
      <c r="EY153" s="135" t="s">
        <v>40</v>
      </c>
      <c r="EZ153" s="135" t="s">
        <v>40</v>
      </c>
      <c r="FA153" s="135" t="s">
        <v>40</v>
      </c>
      <c r="FB153" s="135" t="s">
        <v>40</v>
      </c>
      <c r="FC153" s="135" t="s">
        <v>40</v>
      </c>
      <c r="FD153" s="135" t="s">
        <v>40</v>
      </c>
      <c r="FE153" s="135" t="s">
        <v>40</v>
      </c>
      <c r="FF153" s="135" t="s">
        <v>40</v>
      </c>
      <c r="FG153" s="135" t="s">
        <v>40</v>
      </c>
      <c r="FH153" s="135" t="s">
        <v>40</v>
      </c>
      <c r="FI153" s="135" t="s">
        <v>40</v>
      </c>
      <c r="FJ153" s="1116"/>
      <c r="FK153" s="143"/>
      <c r="FL153" s="15"/>
      <c r="FM153" s="15"/>
      <c r="FN153" s="15"/>
      <c r="FO153" s="15"/>
      <c r="FP153" s="15"/>
      <c r="FQ153" s="1"/>
      <c r="FR153" s="1"/>
      <c r="FS153" s="1"/>
      <c r="FT153" s="15"/>
      <c r="FU153" s="15"/>
      <c r="FV153" s="15"/>
      <c r="FW153" s="210"/>
      <c r="FX153" s="98">
        <v>50</v>
      </c>
      <c r="FY153" s="208"/>
      <c r="FZ153" s="100" t="s">
        <v>104</v>
      </c>
      <c r="GA153" s="134"/>
      <c r="GB153" s="135" t="s">
        <v>40</v>
      </c>
      <c r="GC153" s="136"/>
      <c r="GD153" s="137"/>
      <c r="GE153" s="138"/>
      <c r="GF153" s="139"/>
      <c r="GG153" s="140"/>
      <c r="GH153" s="141"/>
      <c r="GI153" s="137"/>
      <c r="GJ153" s="141"/>
      <c r="GK153" s="106"/>
      <c r="GL153" s="142"/>
      <c r="GM153" s="143"/>
      <c r="GN153" s="1116"/>
      <c r="GO153" s="143"/>
      <c r="GP153" s="15"/>
      <c r="GQ153" s="15"/>
      <c r="GR153" s="15"/>
      <c r="GS153" s="15"/>
      <c r="GT153" s="15"/>
      <c r="GU153" s="1"/>
      <c r="GV153" s="1"/>
      <c r="GW153" s="15"/>
      <c r="GX153" s="15"/>
      <c r="GY153" s="15"/>
      <c r="GZ153" s="15"/>
      <c r="HA153" s="210"/>
      <c r="HB153" s="98">
        <v>90</v>
      </c>
      <c r="HC153" s="208"/>
      <c r="HD153" s="100" t="s">
        <v>104</v>
      </c>
      <c r="HE153" s="134"/>
      <c r="HF153" s="135" t="s">
        <v>40</v>
      </c>
      <c r="HG153" s="136"/>
      <c r="HH153" s="137"/>
      <c r="HI153" s="138"/>
      <c r="HJ153" s="139"/>
      <c r="HK153" s="140"/>
      <c r="HL153" s="141"/>
      <c r="HM153" s="142"/>
      <c r="HN153" s="141"/>
      <c r="HO153" s="142"/>
      <c r="HP153" s="142"/>
      <c r="HQ153" s="144"/>
      <c r="HR153" s="143"/>
      <c r="HS153" s="145"/>
      <c r="HT153" s="15"/>
      <c r="HU153" s="15"/>
      <c r="HV153" s="15"/>
      <c r="HW153" s="15"/>
      <c r="HX153" s="15"/>
      <c r="HY153" s="1"/>
      <c r="HZ153" s="1"/>
      <c r="IA153" s="1"/>
      <c r="IB153" s="15"/>
      <c r="IC153" s="15"/>
      <c r="ID153" s="15"/>
      <c r="IE153" s="210"/>
      <c r="IF153" s="98">
        <v>50</v>
      </c>
      <c r="IG153" s="208"/>
      <c r="IH153" s="100" t="s">
        <v>104</v>
      </c>
      <c r="II153" s="714"/>
      <c r="IJ153" s="722" t="s">
        <v>40</v>
      </c>
      <c r="IK153" s="715"/>
      <c r="IL153" s="716"/>
      <c r="IM153" s="717"/>
      <c r="IN153" s="718"/>
      <c r="IO153" s="719"/>
      <c r="IP153" s="720"/>
      <c r="IQ153" s="721"/>
      <c r="IR153" s="142"/>
      <c r="IS153" s="141"/>
      <c r="IT153" s="142"/>
      <c r="IU153" s="142"/>
      <c r="IV153" s="144"/>
      <c r="IW153" s="742"/>
      <c r="IX153" s="145"/>
      <c r="IY153" s="15"/>
      <c r="IZ153" s="15"/>
      <c r="JA153" s="15"/>
      <c r="JB153" s="15"/>
      <c r="JC153" s="15"/>
      <c r="JD153" s="1"/>
      <c r="JE153" s="1"/>
      <c r="JF153" s="1"/>
      <c r="JG153" s="15"/>
      <c r="JH153" s="15"/>
      <c r="JI153" s="15"/>
      <c r="JJ153" s="210"/>
      <c r="JK153" s="98">
        <v>180</v>
      </c>
      <c r="JL153" s="208"/>
      <c r="JM153" s="100" t="s">
        <v>104</v>
      </c>
      <c r="JN153" s="714"/>
      <c r="JO153" s="722" t="s">
        <v>40</v>
      </c>
      <c r="JP153" s="715"/>
      <c r="JQ153" s="716"/>
      <c r="JR153" s="717"/>
      <c r="JS153" s="718"/>
      <c r="JT153" s="719"/>
      <c r="JU153" s="720"/>
      <c r="JV153" s="721"/>
      <c r="JW153" s="142"/>
      <c r="JX153" s="141"/>
      <c r="JY153" s="142"/>
      <c r="JZ153" s="142"/>
      <c r="KA153" s="144"/>
      <c r="KB153" s="742"/>
      <c r="KC153" s="145"/>
      <c r="KD153" s="15"/>
      <c r="KE153" s="15"/>
      <c r="KF153" s="15"/>
      <c r="KG153" s="15"/>
      <c r="KH153" s="15"/>
      <c r="KK153" s="1"/>
      <c r="KL153" s="15"/>
      <c r="KM153" s="15"/>
      <c r="KN153" s="15"/>
      <c r="KO153" s="210"/>
      <c r="KP153" s="98">
        <v>1000</v>
      </c>
      <c r="KQ153" s="208"/>
      <c r="KR153" s="100" t="s">
        <v>104</v>
      </c>
      <c r="KS153" s="660" t="s">
        <v>81</v>
      </c>
      <c r="KT153" s="7" t="s">
        <v>4</v>
      </c>
      <c r="KU153" s="101">
        <v>2</v>
      </c>
      <c r="KV153" s="102"/>
      <c r="KW153" s="695">
        <v>261</v>
      </c>
      <c r="KX153" s="699"/>
      <c r="KY153" s="104">
        <v>6</v>
      </c>
      <c r="KZ153" s="112"/>
      <c r="LA153" s="133"/>
      <c r="LB153" s="97"/>
      <c r="LC153" s="106"/>
      <c r="LD153" s="115">
        <v>45062</v>
      </c>
      <c r="LE153" s="109">
        <f t="shared" si="33"/>
        <v>45063</v>
      </c>
      <c r="LF153" s="151">
        <v>1</v>
      </c>
      <c r="LG153" s="152"/>
      <c r="LH153" s="145"/>
      <c r="LI153" s="15"/>
      <c r="LJ153" s="15"/>
      <c r="LK153" s="15"/>
      <c r="LL153" s="15"/>
      <c r="LM153" s="15"/>
      <c r="LP153" s="1"/>
      <c r="LQ153" s="15"/>
      <c r="LR153" s="15"/>
      <c r="LS153" s="15"/>
      <c r="LT153" s="211"/>
      <c r="LU153" s="98"/>
      <c r="LV153" s="208"/>
      <c r="LW153" s="100" t="s">
        <v>104</v>
      </c>
      <c r="LX153" s="7"/>
      <c r="LY153" s="7"/>
      <c r="LZ153" s="101"/>
      <c r="MA153" s="102"/>
      <c r="MB153" s="695"/>
      <c r="MC153" s="699"/>
      <c r="MD153" s="104"/>
      <c r="ME153" s="112"/>
      <c r="MF153" s="133"/>
      <c r="MG153" s="97"/>
      <c r="MH153" s="106"/>
      <c r="MI153" s="115">
        <f t="shared" si="4"/>
        <v>45267</v>
      </c>
      <c r="MJ153" s="109">
        <f t="shared" si="34"/>
        <v>45268</v>
      </c>
      <c r="MK153" s="151"/>
      <c r="ML153" s="152"/>
      <c r="MM153" s="145"/>
      <c r="MN153" s="15"/>
      <c r="MO153" s="15"/>
      <c r="MP153" s="15"/>
      <c r="MQ153" s="15"/>
      <c r="MR153" s="15"/>
      <c r="MS153" s="987"/>
      <c r="MU153" s="1"/>
      <c r="MV153" s="15"/>
      <c r="MW153" s="15"/>
      <c r="MX153" s="15"/>
      <c r="MY153" s="211"/>
      <c r="MZ153" s="98"/>
      <c r="NA153" s="208"/>
      <c r="NB153" s="100" t="s">
        <v>104</v>
      </c>
      <c r="NC153" s="7"/>
      <c r="ND153" s="7"/>
      <c r="NE153" s="101"/>
      <c r="NF153" s="102"/>
      <c r="NG153" s="695"/>
      <c r="NH153" s="699"/>
      <c r="NI153" s="104"/>
      <c r="NJ153" s="112"/>
      <c r="NK153" s="133"/>
      <c r="NL153" s="97"/>
      <c r="NM153" s="106"/>
      <c r="NN153" s="115">
        <f t="shared" si="5"/>
        <v>44583</v>
      </c>
      <c r="NO153" s="109">
        <f t="shared" si="35"/>
        <v>44584</v>
      </c>
      <c r="NP153" s="151"/>
      <c r="NQ153" s="152"/>
      <c r="NR153" s="145"/>
      <c r="NS153" s="15"/>
      <c r="NT153" s="15"/>
      <c r="NU153" s="15"/>
      <c r="NV153" s="15"/>
      <c r="NW153" s="15"/>
    </row>
    <row r="154" spans="2:387" ht="15.75" customHeight="1">
      <c r="B154" s="15"/>
      <c r="C154" s="15"/>
      <c r="D154" s="216">
        <v>8</v>
      </c>
      <c r="E154" s="43"/>
      <c r="F154" s="204" t="s">
        <v>118</v>
      </c>
      <c r="G154" s="45" t="s">
        <v>96</v>
      </c>
      <c r="H154" s="46" t="s">
        <v>81</v>
      </c>
      <c r="I154" s="6" t="s">
        <v>27</v>
      </c>
      <c r="J154" s="44">
        <v>25</v>
      </c>
      <c r="K154" s="74"/>
      <c r="L154" s="694"/>
      <c r="M154" s="698"/>
      <c r="N154" s="49">
        <v>5</v>
      </c>
      <c r="O154" s="178">
        <v>16</v>
      </c>
      <c r="P154" s="173"/>
      <c r="Q154" s="42"/>
      <c r="R154" s="2"/>
      <c r="S154" s="84">
        <v>43645</v>
      </c>
      <c r="T154" s="78">
        <f>S154+1</f>
        <v>43646</v>
      </c>
      <c r="U154" s="206">
        <v>1</v>
      </c>
      <c r="V154" s="80"/>
      <c r="W154" s="91"/>
      <c r="X154" s="15"/>
      <c r="Y154" s="15"/>
      <c r="Z154" s="15"/>
      <c r="AA154" s="15"/>
      <c r="AB154" s="15"/>
      <c r="AC154" s="15"/>
      <c r="AD154" s="15"/>
      <c r="AE154" s="15"/>
      <c r="BH154" s="15"/>
      <c r="BI154" s="15"/>
      <c r="BJ154" s="42">
        <v>1</v>
      </c>
      <c r="BK154" s="44"/>
      <c r="BL154" s="204" t="s">
        <v>118</v>
      </c>
      <c r="BM154" s="45" t="s">
        <v>96</v>
      </c>
      <c r="BN154" s="63" t="s">
        <v>81</v>
      </c>
      <c r="BO154" s="223" t="s">
        <v>26</v>
      </c>
      <c r="BP154" s="44">
        <v>32</v>
      </c>
      <c r="BQ154" s="203"/>
      <c r="BR154" s="217">
        <v>6</v>
      </c>
      <c r="BS154" s="49">
        <v>4</v>
      </c>
      <c r="BT154" s="85">
        <v>6</v>
      </c>
      <c r="BU154" s="45"/>
      <c r="BV154" s="76"/>
      <c r="BW154" s="83"/>
      <c r="BX154" s="2"/>
      <c r="BY154" s="84">
        <f>BY150+2</f>
        <v>43756</v>
      </c>
      <c r="BZ154" s="78">
        <f>BY154+1</f>
        <v>43757</v>
      </c>
      <c r="CA154" s="79">
        <v>1</v>
      </c>
      <c r="CB154" s="80"/>
      <c r="CC154" s="15"/>
      <c r="CD154" s="15"/>
      <c r="CE154" s="15"/>
      <c r="CF154" s="15"/>
      <c r="CG154" s="15"/>
      <c r="CH154" s="1"/>
      <c r="CI154" s="15"/>
      <c r="CJ154" s="1"/>
      <c r="CK154" s="15"/>
      <c r="CL154" s="15"/>
      <c r="CM154" s="42">
        <v>4</v>
      </c>
      <c r="CN154" s="43"/>
      <c r="CO154" s="204" t="s">
        <v>118</v>
      </c>
      <c r="CP154" s="45" t="s">
        <v>96</v>
      </c>
      <c r="CQ154" s="63" t="s">
        <v>81</v>
      </c>
      <c r="CR154" s="6" t="s">
        <v>43</v>
      </c>
      <c r="CS154" s="44">
        <v>29</v>
      </c>
      <c r="CT154" s="74"/>
      <c r="CU154" s="75">
        <v>5</v>
      </c>
      <c r="CV154" s="49">
        <v>1</v>
      </c>
      <c r="CW154" s="178">
        <v>4</v>
      </c>
      <c r="CX154" s="173">
        <v>6</v>
      </c>
      <c r="CY154" s="203"/>
      <c r="CZ154" s="83"/>
      <c r="DA154" s="2"/>
      <c r="DB154" s="84">
        <f>DB153+2</f>
        <v>43839</v>
      </c>
      <c r="DC154" s="84">
        <v>43839</v>
      </c>
      <c r="DD154" s="79">
        <v>1</v>
      </c>
      <c r="DE154" s="80"/>
      <c r="DF154" s="15"/>
      <c r="DG154" s="15"/>
      <c r="DH154" s="15"/>
      <c r="DI154" s="15"/>
      <c r="DJ154" s="15"/>
      <c r="DK154" s="1"/>
      <c r="DL154" s="1"/>
      <c r="DM154" s="1"/>
      <c r="DN154" s="15"/>
      <c r="DO154" s="15"/>
      <c r="DP154" s="216">
        <v>2</v>
      </c>
      <c r="DQ154" s="43"/>
      <c r="DR154" s="204" t="s">
        <v>118</v>
      </c>
      <c r="DS154" s="45" t="s">
        <v>96</v>
      </c>
      <c r="DT154" s="63" t="s">
        <v>81</v>
      </c>
      <c r="DU154" s="6" t="s">
        <v>35</v>
      </c>
      <c r="DV154" s="44">
        <v>31</v>
      </c>
      <c r="DW154" s="74"/>
      <c r="DX154" s="217">
        <v>6</v>
      </c>
      <c r="DY154" s="49">
        <v>3</v>
      </c>
      <c r="DZ154" s="85"/>
      <c r="EA154" s="173"/>
      <c r="EB154" s="203"/>
      <c r="EC154" s="83"/>
      <c r="ED154" s="2"/>
      <c r="EE154" s="84">
        <v>43920</v>
      </c>
      <c r="EF154" s="78">
        <f>EE154+1</f>
        <v>43921</v>
      </c>
      <c r="EG154" s="206">
        <v>1</v>
      </c>
      <c r="EH154" s="207"/>
      <c r="EI154" s="15"/>
      <c r="EJ154" s="15"/>
      <c r="EK154" s="15"/>
      <c r="EL154" s="15"/>
      <c r="EM154" s="15"/>
      <c r="EN154" s="1"/>
      <c r="EO154" s="1"/>
      <c r="EP154" s="1"/>
      <c r="EQ154" s="135" t="s">
        <v>40</v>
      </c>
      <c r="ER154" s="15"/>
      <c r="ES154" s="216">
        <v>5</v>
      </c>
      <c r="ET154" s="43"/>
      <c r="EU154" s="204" t="s">
        <v>118</v>
      </c>
      <c r="EV154" s="45" t="s">
        <v>96</v>
      </c>
      <c r="EW154" s="63" t="s">
        <v>81</v>
      </c>
      <c r="EX154" s="6" t="s">
        <v>31</v>
      </c>
      <c r="EY154" s="44">
        <v>28</v>
      </c>
      <c r="EZ154" s="74"/>
      <c r="FA154" s="75">
        <v>6</v>
      </c>
      <c r="FB154" s="49">
        <v>4</v>
      </c>
      <c r="FC154" s="85"/>
      <c r="FD154" s="173"/>
      <c r="FE154" s="203"/>
      <c r="FF154" s="83"/>
      <c r="FG154" s="2"/>
      <c r="FH154" s="84">
        <v>44012</v>
      </c>
      <c r="FI154" s="78">
        <f>FH154+1</f>
        <v>44013</v>
      </c>
      <c r="FJ154" s="206">
        <v>1</v>
      </c>
      <c r="FK154" s="207"/>
      <c r="FL154" s="15"/>
      <c r="FM154" s="15"/>
      <c r="FN154" s="15"/>
      <c r="FO154" s="15"/>
      <c r="FP154" s="15"/>
      <c r="FQ154" s="1"/>
      <c r="FR154" s="1"/>
      <c r="FS154" s="1"/>
      <c r="FT154" s="15"/>
      <c r="FU154" s="15"/>
      <c r="FV154" s="15"/>
      <c r="FW154" s="216">
        <v>1</v>
      </c>
      <c r="FX154" s="43"/>
      <c r="FY154" s="204" t="s">
        <v>118</v>
      </c>
      <c r="FZ154" s="45" t="s">
        <v>96</v>
      </c>
      <c r="GA154" s="63" t="s">
        <v>81</v>
      </c>
      <c r="GB154" s="6" t="s">
        <v>34</v>
      </c>
      <c r="GC154" s="44">
        <v>32</v>
      </c>
      <c r="GD154" s="74"/>
      <c r="GE154" s="75">
        <v>8</v>
      </c>
      <c r="GF154" s="49">
        <v>5</v>
      </c>
      <c r="GG154" s="85"/>
      <c r="GH154" s="173"/>
      <c r="GI154" s="203"/>
      <c r="GJ154" s="83"/>
      <c r="GK154" s="2"/>
      <c r="GL154" s="84">
        <v>44113</v>
      </c>
      <c r="GM154" s="78">
        <f>GL154+1</f>
        <v>44114</v>
      </c>
      <c r="GN154" s="206">
        <v>1</v>
      </c>
      <c r="GO154" s="80"/>
      <c r="GP154" s="15"/>
      <c r="GQ154" s="15"/>
      <c r="GR154" s="15"/>
      <c r="GS154" s="15"/>
      <c r="GT154" s="15"/>
      <c r="GU154" s="1"/>
      <c r="GV154" s="1"/>
      <c r="GW154" s="15"/>
      <c r="GX154" s="15"/>
      <c r="GY154" s="15"/>
      <c r="GZ154" s="15"/>
      <c r="HA154" s="216">
        <v>2</v>
      </c>
      <c r="HB154" s="43"/>
      <c r="HC154" s="204" t="s">
        <v>118</v>
      </c>
      <c r="HD154" s="45" t="s">
        <v>96</v>
      </c>
      <c r="HE154" s="63" t="s">
        <v>81</v>
      </c>
      <c r="HF154" s="6" t="s">
        <v>52</v>
      </c>
      <c r="HG154" s="44">
        <v>31</v>
      </c>
      <c r="HH154" s="74"/>
      <c r="HI154" s="73"/>
      <c r="HJ154" s="49">
        <v>6</v>
      </c>
      <c r="HK154" s="85">
        <v>19</v>
      </c>
      <c r="HL154" s="173"/>
      <c r="HM154" s="42"/>
      <c r="HN154" s="2"/>
      <c r="HO154" s="84">
        <v>44429</v>
      </c>
      <c r="HP154" s="78">
        <f t="shared" si="30"/>
        <v>44430</v>
      </c>
      <c r="HQ154" s="206">
        <v>1</v>
      </c>
      <c r="HR154" s="80"/>
      <c r="HS154" s="91"/>
      <c r="HT154" s="15"/>
      <c r="HU154" s="15"/>
      <c r="HV154" s="15"/>
      <c r="HW154" s="15"/>
      <c r="HX154" s="15"/>
      <c r="HY154" s="1"/>
      <c r="HZ154" s="1"/>
      <c r="IA154" s="1"/>
      <c r="IB154" s="15"/>
      <c r="IC154" s="15"/>
      <c r="ID154" s="15"/>
      <c r="IE154" s="216">
        <v>1</v>
      </c>
      <c r="IF154" s="43"/>
      <c r="IG154" s="204" t="s">
        <v>118</v>
      </c>
      <c r="IH154" s="45" t="s">
        <v>96</v>
      </c>
      <c r="II154" s="63" t="s">
        <v>81</v>
      </c>
      <c r="IJ154" s="6" t="s">
        <v>41</v>
      </c>
      <c r="IK154" s="44">
        <v>32</v>
      </c>
      <c r="IL154" s="74">
        <v>20</v>
      </c>
      <c r="IM154" s="694"/>
      <c r="IN154" s="704"/>
      <c r="IO154" s="49">
        <v>6</v>
      </c>
      <c r="IP154" s="85"/>
      <c r="IQ154" s="173"/>
      <c r="IR154" s="42"/>
      <c r="IS154" s="2"/>
      <c r="IT154" s="84">
        <v>44546</v>
      </c>
      <c r="IU154" s="78">
        <f t="shared" si="31"/>
        <v>44547</v>
      </c>
      <c r="IV154" s="206">
        <v>1</v>
      </c>
      <c r="IW154" s="743"/>
      <c r="IX154" s="91"/>
      <c r="IY154" s="15"/>
      <c r="IZ154" s="15"/>
      <c r="JA154" s="15"/>
      <c r="JB154" s="15"/>
      <c r="JC154" s="15"/>
      <c r="JD154" s="1"/>
      <c r="JE154" s="1"/>
      <c r="JF154" s="1"/>
      <c r="JG154" s="15"/>
      <c r="JH154" s="15"/>
      <c r="JI154" s="15"/>
      <c r="JJ154" s="216">
        <v>2</v>
      </c>
      <c r="JK154" s="43"/>
      <c r="JL154" s="204" t="s">
        <v>118</v>
      </c>
      <c r="JM154" s="45" t="s">
        <v>96</v>
      </c>
      <c r="JN154" s="63" t="s">
        <v>81</v>
      </c>
      <c r="JO154" s="6" t="s">
        <v>25</v>
      </c>
      <c r="JP154" s="44">
        <v>31</v>
      </c>
      <c r="JQ154" s="74"/>
      <c r="JR154" s="694">
        <v>121</v>
      </c>
      <c r="JS154" s="698"/>
      <c r="JT154" s="49">
        <v>6</v>
      </c>
      <c r="JU154" s="85"/>
      <c r="JV154" s="173"/>
      <c r="JW154" s="42"/>
      <c r="JX154" s="2"/>
      <c r="JY154" s="84">
        <v>44943</v>
      </c>
      <c r="JZ154" s="78">
        <f t="shared" si="32"/>
        <v>44944</v>
      </c>
      <c r="KA154" s="206">
        <v>1</v>
      </c>
      <c r="KB154" s="80"/>
      <c r="KC154" s="91"/>
      <c r="KD154" s="15"/>
      <c r="KE154" s="15"/>
      <c r="KF154" s="15"/>
      <c r="KG154" s="15"/>
      <c r="KH154" s="15"/>
      <c r="KK154" s="1"/>
      <c r="KL154" s="15"/>
      <c r="KM154" s="15"/>
      <c r="KN154" s="15"/>
      <c r="KO154" s="216">
        <v>5</v>
      </c>
      <c r="KP154" s="43"/>
      <c r="KQ154" s="204" t="s">
        <v>118</v>
      </c>
      <c r="KR154" s="45" t="s">
        <v>96</v>
      </c>
      <c r="KS154" s="63" t="s">
        <v>81</v>
      </c>
      <c r="KT154" s="6" t="s">
        <v>49</v>
      </c>
      <c r="KU154" s="44">
        <v>28</v>
      </c>
      <c r="KV154" s="74"/>
      <c r="KW154" s="694">
        <v>211</v>
      </c>
      <c r="KX154" s="698"/>
      <c r="KY154" s="49">
        <v>4</v>
      </c>
      <c r="KZ154" s="85">
        <v>6</v>
      </c>
      <c r="LA154" s="173"/>
      <c r="LB154" s="42"/>
      <c r="LC154" s="2"/>
      <c r="LD154" s="84">
        <f t="shared" si="3"/>
        <v>45064</v>
      </c>
      <c r="LE154" s="78">
        <f t="shared" si="33"/>
        <v>45065</v>
      </c>
      <c r="LF154" s="206">
        <v>1</v>
      </c>
      <c r="LG154" s="80"/>
      <c r="LH154" s="91"/>
      <c r="LI154" s="15"/>
      <c r="LJ154" s="15"/>
      <c r="LK154" s="15"/>
      <c r="LL154" s="15"/>
      <c r="LM154" s="15"/>
      <c r="LP154" s="1"/>
      <c r="LQ154" s="15"/>
      <c r="LR154" s="15"/>
      <c r="LS154" s="15"/>
      <c r="LT154" s="218"/>
      <c r="LU154" s="43"/>
      <c r="LV154" s="204" t="s">
        <v>118</v>
      </c>
      <c r="LW154" s="45" t="s">
        <v>96</v>
      </c>
      <c r="LX154" s="6"/>
      <c r="LY154" s="6"/>
      <c r="LZ154" s="44"/>
      <c r="MA154" s="74"/>
      <c r="MB154" s="694"/>
      <c r="MC154" s="698"/>
      <c r="MD154" s="49"/>
      <c r="ME154" s="85"/>
      <c r="MF154" s="173"/>
      <c r="MG154" s="42"/>
      <c r="MH154" s="2"/>
      <c r="MI154" s="84">
        <f t="shared" si="4"/>
        <v>45269</v>
      </c>
      <c r="MJ154" s="78">
        <f t="shared" si="34"/>
        <v>45270</v>
      </c>
      <c r="MK154" s="206"/>
      <c r="ML154" s="80"/>
      <c r="MM154" s="91"/>
      <c r="MN154" s="15"/>
      <c r="MO154" s="15"/>
      <c r="MP154" s="15"/>
      <c r="MQ154" s="15"/>
      <c r="MR154" s="15"/>
      <c r="MS154" s="987"/>
      <c r="MU154" s="1"/>
      <c r="MV154" s="15"/>
      <c r="MW154" s="15"/>
      <c r="MX154" s="15"/>
      <c r="MY154" s="218"/>
      <c r="MZ154" s="43"/>
      <c r="NA154" s="204" t="s">
        <v>118</v>
      </c>
      <c r="NB154" s="45" t="s">
        <v>96</v>
      </c>
      <c r="NC154" s="6"/>
      <c r="ND154" s="6"/>
      <c r="NE154" s="44"/>
      <c r="NF154" s="74"/>
      <c r="NG154" s="694"/>
      <c r="NH154" s="698"/>
      <c r="NI154" s="49"/>
      <c r="NJ154" s="85"/>
      <c r="NK154" s="173"/>
      <c r="NL154" s="42"/>
      <c r="NM154" s="2"/>
      <c r="NN154" s="84">
        <f t="shared" si="5"/>
        <v>44585</v>
      </c>
      <c r="NO154" s="78">
        <f t="shared" si="35"/>
        <v>44586</v>
      </c>
      <c r="NP154" s="206"/>
      <c r="NQ154" s="80"/>
      <c r="NR154" s="91"/>
      <c r="NS154" s="15"/>
      <c r="NT154" s="15"/>
      <c r="NU154" s="15"/>
      <c r="NV154" s="15"/>
      <c r="NW154" s="15"/>
    </row>
    <row r="155" spans="2:387" ht="15.75" customHeight="1">
      <c r="B155" s="15"/>
      <c r="C155" s="15"/>
      <c r="D155" s="216"/>
      <c r="E155" s="43"/>
      <c r="F155" s="204"/>
      <c r="G155" s="45" t="s">
        <v>100</v>
      </c>
      <c r="H155" s="46" t="s">
        <v>81</v>
      </c>
      <c r="I155" s="6" t="s">
        <v>31</v>
      </c>
      <c r="J155" s="44">
        <v>24</v>
      </c>
      <c r="K155" s="74"/>
      <c r="L155" s="694"/>
      <c r="M155" s="698"/>
      <c r="N155" s="49">
        <v>4</v>
      </c>
      <c r="O155" s="76"/>
      <c r="P155" s="173"/>
      <c r="Q155" s="42"/>
      <c r="R155" s="2"/>
      <c r="S155" s="84">
        <f>T154+1</f>
        <v>43647</v>
      </c>
      <c r="T155" s="78">
        <f>S155+1</f>
        <v>43648</v>
      </c>
      <c r="U155" s="206">
        <v>1</v>
      </c>
      <c r="V155" s="80"/>
      <c r="W155" s="91"/>
      <c r="X155" s="15"/>
      <c r="Y155" s="15"/>
      <c r="Z155" s="15"/>
      <c r="AA155" s="15"/>
      <c r="AB155" s="15"/>
      <c r="AC155" s="15"/>
      <c r="AD155" s="15"/>
      <c r="AE155" s="15"/>
      <c r="BH155" s="15"/>
      <c r="BI155" s="15"/>
      <c r="BJ155" s="42"/>
      <c r="BK155" s="44"/>
      <c r="BL155" s="204"/>
      <c r="BM155" s="45" t="s">
        <v>100</v>
      </c>
      <c r="BN155" s="63" t="s">
        <v>81</v>
      </c>
      <c r="BO155" s="223" t="s">
        <v>15</v>
      </c>
      <c r="BP155" s="44">
        <v>17</v>
      </c>
      <c r="BQ155" s="203"/>
      <c r="BR155" s="217">
        <v>4</v>
      </c>
      <c r="BS155" s="49">
        <v>6</v>
      </c>
      <c r="BT155" s="85">
        <v>64</v>
      </c>
      <c r="BU155" s="45"/>
      <c r="BV155" s="76"/>
      <c r="BW155" s="83"/>
      <c r="BX155" s="2"/>
      <c r="BY155" s="84">
        <f>BY154+2</f>
        <v>43758</v>
      </c>
      <c r="BZ155" s="78">
        <f>BY155+1</f>
        <v>43759</v>
      </c>
      <c r="CA155" s="79">
        <v>1</v>
      </c>
      <c r="CB155" s="80"/>
      <c r="CC155" s="15"/>
      <c r="CD155" s="15"/>
      <c r="CE155" s="15"/>
      <c r="CF155" s="15"/>
      <c r="CG155" s="15"/>
      <c r="CH155" s="1"/>
      <c r="CI155" s="15"/>
      <c r="CJ155" s="1"/>
      <c r="CK155" s="15"/>
      <c r="CL155" s="15"/>
      <c r="CM155" s="42"/>
      <c r="CN155" s="43"/>
      <c r="CO155" s="204"/>
      <c r="CP155" s="45" t="s">
        <v>100</v>
      </c>
      <c r="CQ155" s="63" t="s">
        <v>81</v>
      </c>
      <c r="CR155" s="6" t="s">
        <v>21</v>
      </c>
      <c r="CS155" s="44">
        <v>20</v>
      </c>
      <c r="CT155" s="74"/>
      <c r="CU155" s="75">
        <v>6</v>
      </c>
      <c r="CV155" s="49">
        <v>6</v>
      </c>
      <c r="CW155" s="178">
        <v>16</v>
      </c>
      <c r="CX155" s="173"/>
      <c r="CY155" s="203"/>
      <c r="CZ155" s="83"/>
      <c r="DA155" s="2"/>
      <c r="DB155" s="84">
        <v>43840</v>
      </c>
      <c r="DC155" s="84">
        <f>DC154+2</f>
        <v>43841</v>
      </c>
      <c r="DD155" s="79">
        <v>1</v>
      </c>
      <c r="DE155" s="80"/>
      <c r="DF155" s="15"/>
      <c r="DG155" s="15"/>
      <c r="DH155" s="15"/>
      <c r="DI155" s="15"/>
      <c r="DJ155" s="15"/>
      <c r="DK155" s="1"/>
      <c r="DL155" s="1"/>
      <c r="DM155" s="1"/>
      <c r="DN155" s="15"/>
      <c r="DO155" s="15"/>
      <c r="DP155" s="216"/>
      <c r="DQ155" s="43"/>
      <c r="DR155" s="204"/>
      <c r="DS155" s="45" t="s">
        <v>100</v>
      </c>
      <c r="DT155" s="63" t="s">
        <v>81</v>
      </c>
      <c r="DU155" s="6" t="s">
        <v>12</v>
      </c>
      <c r="DV155" s="44">
        <v>18</v>
      </c>
      <c r="DW155" s="74"/>
      <c r="DX155" s="217">
        <v>7</v>
      </c>
      <c r="DY155" s="49">
        <v>6</v>
      </c>
      <c r="DZ155" s="85"/>
      <c r="EA155" s="173"/>
      <c r="EB155" s="203"/>
      <c r="EC155" s="83"/>
      <c r="ED155" s="2"/>
      <c r="EE155" s="84">
        <f t="shared" ref="EE155:EE161" si="37">EF154+1</f>
        <v>43922</v>
      </c>
      <c r="EF155" s="78">
        <f>EE155+1</f>
        <v>43923</v>
      </c>
      <c r="EG155" s="206">
        <v>1</v>
      </c>
      <c r="EH155" s="207"/>
      <c r="EI155" s="15"/>
      <c r="EJ155" s="15"/>
      <c r="EK155" s="15"/>
      <c r="EL155" s="15"/>
      <c r="EM155" s="15"/>
      <c r="EN155" s="1"/>
      <c r="EO155" s="1"/>
      <c r="EP155" s="1"/>
      <c r="EQ155" s="15"/>
      <c r="ER155" s="15"/>
      <c r="ES155" s="216"/>
      <c r="ET155" s="43"/>
      <c r="EU155" s="204"/>
      <c r="EV155" s="45" t="s">
        <v>100</v>
      </c>
      <c r="EW155" s="88" t="s">
        <v>82</v>
      </c>
      <c r="EX155" s="6" t="s">
        <v>5</v>
      </c>
      <c r="EY155" s="44">
        <v>12</v>
      </c>
      <c r="EZ155" s="74"/>
      <c r="FA155" s="75"/>
      <c r="FB155" s="49"/>
      <c r="FC155" s="85"/>
      <c r="FD155" s="173"/>
      <c r="FE155" s="89" t="s">
        <v>102</v>
      </c>
      <c r="FF155" s="83"/>
      <c r="FG155" s="2"/>
      <c r="FH155" s="84">
        <f>FI154+1</f>
        <v>44014</v>
      </c>
      <c r="FI155" s="78">
        <v>44014</v>
      </c>
      <c r="FJ155" s="206"/>
      <c r="FK155" s="207">
        <v>1</v>
      </c>
      <c r="FL155" s="15"/>
      <c r="FM155" s="15"/>
      <c r="FN155" s="15"/>
      <c r="FO155" s="15"/>
      <c r="FP155" s="15"/>
      <c r="FQ155" s="1"/>
      <c r="FR155" s="1"/>
      <c r="FS155" s="1"/>
      <c r="FT155" s="15"/>
      <c r="FU155" s="15"/>
      <c r="FV155" s="15"/>
      <c r="FW155" s="216"/>
      <c r="FX155" s="43"/>
      <c r="FY155" s="204"/>
      <c r="FZ155" s="45" t="s">
        <v>100</v>
      </c>
      <c r="GA155" s="63" t="s">
        <v>81</v>
      </c>
      <c r="GB155" s="6" t="s">
        <v>10</v>
      </c>
      <c r="GC155" s="44">
        <v>17</v>
      </c>
      <c r="GD155" s="74"/>
      <c r="GE155" s="75">
        <v>4</v>
      </c>
      <c r="GF155" s="49">
        <v>6</v>
      </c>
      <c r="GG155" s="85">
        <v>11</v>
      </c>
      <c r="GH155" s="173"/>
      <c r="GI155" s="203"/>
      <c r="GJ155" s="83"/>
      <c r="GK155" s="2"/>
      <c r="GL155" s="84">
        <f>GM154+1</f>
        <v>44115</v>
      </c>
      <c r="GM155" s="78">
        <f>GL155+1</f>
        <v>44116</v>
      </c>
      <c r="GN155" s="206">
        <v>1</v>
      </c>
      <c r="GO155" s="80"/>
      <c r="GP155" s="15"/>
      <c r="GQ155" s="15"/>
      <c r="GR155" s="15"/>
      <c r="GS155" s="15"/>
      <c r="GT155" s="15"/>
      <c r="GU155" s="1"/>
      <c r="GV155" s="1"/>
      <c r="GW155" s="15"/>
      <c r="GX155" s="15"/>
      <c r="GY155" s="15"/>
      <c r="GZ155" s="15"/>
      <c r="HA155" s="216"/>
      <c r="HB155" s="43"/>
      <c r="HC155" s="204"/>
      <c r="HD155" s="45" t="s">
        <v>100</v>
      </c>
      <c r="HE155" s="63" t="s">
        <v>81</v>
      </c>
      <c r="HF155" s="6" t="s">
        <v>12</v>
      </c>
      <c r="HG155" s="44">
        <v>18</v>
      </c>
      <c r="HH155" s="74">
        <v>32</v>
      </c>
      <c r="HI155" s="73"/>
      <c r="HJ155" s="49">
        <v>6</v>
      </c>
      <c r="HK155" s="85"/>
      <c r="HL155" s="173"/>
      <c r="HM155" s="42"/>
      <c r="HN155" s="2"/>
      <c r="HO155" s="84">
        <f>HP154+1</f>
        <v>44431</v>
      </c>
      <c r="HP155" s="78">
        <f t="shared" si="30"/>
        <v>44432</v>
      </c>
      <c r="HQ155" s="206">
        <v>1</v>
      </c>
      <c r="HR155" s="80"/>
      <c r="HS155" s="91"/>
      <c r="HT155" s="15"/>
      <c r="HU155" s="15"/>
      <c r="HV155" s="15"/>
      <c r="HW155" s="15"/>
      <c r="HX155" s="15"/>
      <c r="HY155" s="1"/>
      <c r="HZ155" s="1"/>
      <c r="IA155" s="1"/>
      <c r="IB155" s="15"/>
      <c r="IC155" s="15"/>
      <c r="ID155" s="15"/>
      <c r="IE155" s="216"/>
      <c r="IF155" s="43"/>
      <c r="IG155" s="204"/>
      <c r="IH155" s="45" t="s">
        <v>100</v>
      </c>
      <c r="II155" s="88" t="s">
        <v>82</v>
      </c>
      <c r="IJ155" s="6" t="s">
        <v>33</v>
      </c>
      <c r="IK155" s="44">
        <v>17</v>
      </c>
      <c r="IL155" s="74"/>
      <c r="IM155" s="694">
        <v>81</v>
      </c>
      <c r="IN155" s="704"/>
      <c r="IO155" s="49">
        <v>6</v>
      </c>
      <c r="IP155" s="85"/>
      <c r="IQ155" s="173"/>
      <c r="IR155" s="42"/>
      <c r="IS155" s="2"/>
      <c r="IT155" s="84">
        <f t="shared" si="1"/>
        <v>44548</v>
      </c>
      <c r="IU155" s="78">
        <f t="shared" si="31"/>
        <v>44549</v>
      </c>
      <c r="IV155" s="206"/>
      <c r="IW155" s="80">
        <v>1</v>
      </c>
      <c r="IX155" s="91"/>
      <c r="IY155" s="15"/>
      <c r="IZ155" s="15"/>
      <c r="JA155" s="15"/>
      <c r="JB155" s="15"/>
      <c r="JC155" s="15"/>
      <c r="JD155" s="1"/>
      <c r="JE155" s="1"/>
      <c r="JF155" s="1"/>
      <c r="JG155" s="15"/>
      <c r="JH155" s="15"/>
      <c r="JI155" s="15"/>
      <c r="JJ155" s="216"/>
      <c r="JK155" s="43"/>
      <c r="JL155" s="204"/>
      <c r="JM155" s="45" t="s">
        <v>100</v>
      </c>
      <c r="JN155" s="63" t="s">
        <v>81</v>
      </c>
      <c r="JO155" s="6" t="s">
        <v>57</v>
      </c>
      <c r="JP155" s="44">
        <v>15</v>
      </c>
      <c r="JQ155" s="74"/>
      <c r="JR155" s="694">
        <v>235</v>
      </c>
      <c r="JS155" s="698"/>
      <c r="JT155" s="49">
        <v>6</v>
      </c>
      <c r="JU155" s="85">
        <v>14</v>
      </c>
      <c r="JV155" s="173">
        <v>6</v>
      </c>
      <c r="JW155" s="42"/>
      <c r="JX155" s="2"/>
      <c r="JY155" s="84">
        <f t="shared" si="2"/>
        <v>44945</v>
      </c>
      <c r="JZ155" s="78">
        <f t="shared" si="32"/>
        <v>44946</v>
      </c>
      <c r="KA155" s="206">
        <v>1</v>
      </c>
      <c r="KB155" s="80"/>
      <c r="KC155" s="91">
        <v>1</v>
      </c>
      <c r="KD155" s="15"/>
      <c r="KE155" s="15"/>
      <c r="KF155" s="15"/>
      <c r="KG155" s="15"/>
      <c r="KH155" s="15"/>
      <c r="KK155" s="1"/>
      <c r="KL155" s="15"/>
      <c r="KM155" s="15"/>
      <c r="KN155" s="15"/>
      <c r="KO155" s="216"/>
      <c r="KP155" s="43"/>
      <c r="KQ155" s="204"/>
      <c r="KR155" s="45" t="s">
        <v>100</v>
      </c>
      <c r="KS155" s="88" t="s">
        <v>82</v>
      </c>
      <c r="KT155" s="6" t="s">
        <v>33</v>
      </c>
      <c r="KU155" s="44">
        <v>12</v>
      </c>
      <c r="KV155" s="74"/>
      <c r="KW155" s="694">
        <v>53</v>
      </c>
      <c r="KX155" s="698"/>
      <c r="KY155" s="49">
        <v>5</v>
      </c>
      <c r="KZ155" s="85">
        <v>6</v>
      </c>
      <c r="LA155" s="173"/>
      <c r="LB155" s="244" t="s">
        <v>102</v>
      </c>
      <c r="LC155" s="2"/>
      <c r="LD155" s="84">
        <f t="shared" si="3"/>
        <v>45066</v>
      </c>
      <c r="LE155" s="78">
        <v>45068</v>
      </c>
      <c r="LF155" s="206"/>
      <c r="LG155" s="80">
        <v>1</v>
      </c>
      <c r="LH155" s="91"/>
      <c r="LI155" s="15"/>
      <c r="LJ155" s="15"/>
      <c r="LK155" s="15"/>
      <c r="LL155" s="15"/>
      <c r="LM155" s="15"/>
      <c r="LP155" s="1"/>
      <c r="LQ155" s="15"/>
      <c r="LR155" s="15"/>
      <c r="LS155" s="15"/>
      <c r="LT155" s="218"/>
      <c r="LU155" s="43"/>
      <c r="LV155" s="204"/>
      <c r="LW155" s="45" t="s">
        <v>100</v>
      </c>
      <c r="LX155" s="6"/>
      <c r="LY155" s="6"/>
      <c r="LZ155" s="44"/>
      <c r="MA155" s="74"/>
      <c r="MB155" s="694"/>
      <c r="MC155" s="698"/>
      <c r="MD155" s="49"/>
      <c r="ME155" s="85"/>
      <c r="MF155" s="173"/>
      <c r="MG155" s="42"/>
      <c r="MH155" s="2"/>
      <c r="MI155" s="84">
        <f t="shared" si="4"/>
        <v>45271</v>
      </c>
      <c r="MJ155" s="78">
        <f t="shared" si="34"/>
        <v>45272</v>
      </c>
      <c r="MK155" s="206"/>
      <c r="ML155" s="80"/>
      <c r="MM155" s="91"/>
      <c r="MN155" s="15"/>
      <c r="MO155" s="15"/>
      <c r="MP155" s="15"/>
      <c r="MQ155" s="15"/>
      <c r="MR155" s="15"/>
      <c r="MS155" s="987"/>
      <c r="MU155" s="1"/>
      <c r="MV155" s="15"/>
      <c r="MW155" s="15"/>
      <c r="MX155" s="15"/>
      <c r="MY155" s="218"/>
      <c r="MZ155" s="43"/>
      <c r="NA155" s="204"/>
      <c r="NB155" s="45" t="s">
        <v>100</v>
      </c>
      <c r="NC155" s="6"/>
      <c r="ND155" s="6"/>
      <c r="NE155" s="44"/>
      <c r="NF155" s="74"/>
      <c r="NG155" s="694"/>
      <c r="NH155" s="698"/>
      <c r="NI155" s="49"/>
      <c r="NJ155" s="85"/>
      <c r="NK155" s="173"/>
      <c r="NL155" s="42"/>
      <c r="NM155" s="2"/>
      <c r="NN155" s="84">
        <f t="shared" si="5"/>
        <v>44587</v>
      </c>
      <c r="NO155" s="78">
        <f t="shared" si="35"/>
        <v>44588</v>
      </c>
      <c r="NP155" s="206"/>
      <c r="NQ155" s="80"/>
      <c r="NR155" s="91"/>
      <c r="NS155" s="15"/>
      <c r="NT155" s="15"/>
      <c r="NU155" s="15"/>
      <c r="NV155" s="15"/>
      <c r="NW155" s="15"/>
    </row>
    <row r="156" spans="2:387" ht="15.75" customHeight="1">
      <c r="B156" s="15"/>
      <c r="C156" s="15"/>
      <c r="D156" s="216"/>
      <c r="E156" s="43"/>
      <c r="F156" s="204"/>
      <c r="G156" s="45" t="s">
        <v>91</v>
      </c>
      <c r="H156" s="88" t="s">
        <v>82</v>
      </c>
      <c r="I156" s="1005" t="s">
        <v>19</v>
      </c>
      <c r="J156" s="1006">
        <v>17</v>
      </c>
      <c r="K156" s="74"/>
      <c r="L156" s="694"/>
      <c r="M156" s="698"/>
      <c r="N156" s="49"/>
      <c r="O156" s="85"/>
      <c r="P156" s="173"/>
      <c r="Q156" s="199" t="s">
        <v>102</v>
      </c>
      <c r="R156" s="2"/>
      <c r="S156" s="84">
        <f>T155+1</f>
        <v>43649</v>
      </c>
      <c r="T156" s="78">
        <v>43649</v>
      </c>
      <c r="U156" s="206"/>
      <c r="V156" s="80">
        <v>1</v>
      </c>
      <c r="W156" s="91"/>
      <c r="X156" s="15"/>
      <c r="Y156" s="15"/>
      <c r="Z156" s="15"/>
      <c r="AA156" s="15"/>
      <c r="AB156" s="15"/>
      <c r="AC156" s="15"/>
      <c r="AD156" s="15"/>
      <c r="AE156" s="15"/>
      <c r="BH156" s="15"/>
      <c r="BI156" s="15"/>
      <c r="BJ156" s="42"/>
      <c r="BK156" s="44"/>
      <c r="BL156" s="204"/>
      <c r="BM156" s="45" t="s">
        <v>91</v>
      </c>
      <c r="BN156" s="63" t="s">
        <v>81</v>
      </c>
      <c r="BO156" s="223" t="s">
        <v>4</v>
      </c>
      <c r="BP156" s="44">
        <v>8</v>
      </c>
      <c r="BQ156" s="203"/>
      <c r="BR156" s="217">
        <v>3</v>
      </c>
      <c r="BS156" s="49">
        <v>6</v>
      </c>
      <c r="BT156" s="85">
        <v>12</v>
      </c>
      <c r="BU156" s="45"/>
      <c r="BV156" s="76"/>
      <c r="BW156" s="83"/>
      <c r="BX156" s="2"/>
      <c r="BY156" s="84">
        <f>BY155+2</f>
        <v>43760</v>
      </c>
      <c r="BZ156" s="78">
        <f>BY156+1</f>
        <v>43761</v>
      </c>
      <c r="CA156" s="79">
        <v>1</v>
      </c>
      <c r="CB156" s="80"/>
      <c r="CC156" s="15"/>
      <c r="CD156" s="15"/>
      <c r="CE156" s="15"/>
      <c r="CF156" s="15"/>
      <c r="CG156" s="15"/>
      <c r="CH156" s="1"/>
      <c r="CI156" s="15"/>
      <c r="CJ156" s="1"/>
      <c r="CK156" s="15"/>
      <c r="CL156" s="15"/>
      <c r="CM156" s="42"/>
      <c r="CN156" s="43"/>
      <c r="CO156" s="204"/>
      <c r="CP156" s="45" t="s">
        <v>91</v>
      </c>
      <c r="CQ156" s="63" t="s">
        <v>81</v>
      </c>
      <c r="CR156" s="6" t="s">
        <v>3</v>
      </c>
      <c r="CS156" s="44">
        <v>5</v>
      </c>
      <c r="CT156" s="74"/>
      <c r="CU156" s="75">
        <v>9</v>
      </c>
      <c r="CV156" s="49">
        <v>5</v>
      </c>
      <c r="CW156" s="85">
        <v>1</v>
      </c>
      <c r="CX156" s="173"/>
      <c r="CY156" s="203"/>
      <c r="CZ156" s="83"/>
      <c r="DA156" s="2"/>
      <c r="DB156" s="84">
        <f>DB155+2</f>
        <v>43842</v>
      </c>
      <c r="DC156" s="84">
        <f>DC155+2</f>
        <v>43843</v>
      </c>
      <c r="DD156" s="79">
        <v>1</v>
      </c>
      <c r="DE156" s="80"/>
      <c r="DF156" s="15"/>
      <c r="DG156" s="15"/>
      <c r="DH156" s="15"/>
      <c r="DI156" s="15"/>
      <c r="DJ156" s="15"/>
      <c r="DK156" s="1"/>
      <c r="DL156" s="1"/>
      <c r="DM156" s="1"/>
      <c r="DN156" s="15"/>
      <c r="DO156" s="15"/>
      <c r="DP156" s="216"/>
      <c r="DQ156" s="43"/>
      <c r="DR156" s="204"/>
      <c r="DS156" s="45" t="s">
        <v>91</v>
      </c>
      <c r="DT156" s="63" t="s">
        <v>81</v>
      </c>
      <c r="DU156" s="6" t="s">
        <v>10</v>
      </c>
      <c r="DV156" s="44">
        <v>26</v>
      </c>
      <c r="DW156" s="74"/>
      <c r="DX156" s="217">
        <v>6</v>
      </c>
      <c r="DY156" s="49">
        <v>5</v>
      </c>
      <c r="DZ156" s="85"/>
      <c r="EA156" s="173"/>
      <c r="EB156" s="203"/>
      <c r="EC156" s="83"/>
      <c r="ED156" s="2"/>
      <c r="EE156" s="84">
        <f t="shared" si="37"/>
        <v>43924</v>
      </c>
      <c r="EF156" s="78">
        <f>EE156+1</f>
        <v>43925</v>
      </c>
      <c r="EG156" s="206">
        <v>1</v>
      </c>
      <c r="EH156" s="207"/>
      <c r="EI156" s="15"/>
      <c r="EJ156" s="15"/>
      <c r="EK156" s="15"/>
      <c r="EL156" s="15"/>
      <c r="EM156" s="15"/>
      <c r="EN156" s="1"/>
      <c r="EO156" s="1"/>
      <c r="EP156" s="1"/>
      <c r="EQ156" s="15"/>
      <c r="ER156" s="15"/>
      <c r="ES156" s="216"/>
      <c r="ET156" s="43"/>
      <c r="EU156" s="204"/>
      <c r="EV156" s="45" t="s">
        <v>91</v>
      </c>
      <c r="EW156" s="118" t="s">
        <v>40</v>
      </c>
      <c r="EX156" s="118" t="s">
        <v>40</v>
      </c>
      <c r="EY156" s="118" t="s">
        <v>40</v>
      </c>
      <c r="EZ156" s="118" t="s">
        <v>40</v>
      </c>
      <c r="FA156" s="118" t="s">
        <v>40</v>
      </c>
      <c r="FB156" s="118" t="s">
        <v>40</v>
      </c>
      <c r="FC156" s="118" t="s">
        <v>40</v>
      </c>
      <c r="FD156" s="118" t="s">
        <v>40</v>
      </c>
      <c r="FE156" s="118" t="s">
        <v>40</v>
      </c>
      <c r="FF156" s="118" t="s">
        <v>40</v>
      </c>
      <c r="FG156" s="118" t="s">
        <v>40</v>
      </c>
      <c r="FH156" s="118" t="s">
        <v>40</v>
      </c>
      <c r="FI156" s="118" t="s">
        <v>40</v>
      </c>
      <c r="FJ156" s="1115"/>
      <c r="FK156" s="126"/>
      <c r="FL156" s="15"/>
      <c r="FM156" s="15"/>
      <c r="FN156" s="15"/>
      <c r="FO156" s="15"/>
      <c r="FP156" s="15"/>
      <c r="FQ156" s="1"/>
      <c r="FR156" s="1"/>
      <c r="FS156" s="1"/>
      <c r="FT156" s="15"/>
      <c r="FU156" s="15"/>
      <c r="FV156" s="15"/>
      <c r="FW156" s="216"/>
      <c r="FX156" s="43"/>
      <c r="FY156" s="204"/>
      <c r="FZ156" s="45" t="s">
        <v>91</v>
      </c>
      <c r="GA156" s="63" t="s">
        <v>81</v>
      </c>
      <c r="GB156" s="6" t="s">
        <v>24</v>
      </c>
      <c r="GC156" s="44">
        <v>8</v>
      </c>
      <c r="GD156" s="74"/>
      <c r="GE156" s="75">
        <v>5</v>
      </c>
      <c r="GF156" s="49">
        <v>6</v>
      </c>
      <c r="GG156" s="85">
        <v>7</v>
      </c>
      <c r="GH156" s="173">
        <v>12</v>
      </c>
      <c r="GI156" s="203"/>
      <c r="GJ156" s="83"/>
      <c r="GK156" s="2"/>
      <c r="GL156" s="84">
        <f>GM155+1</f>
        <v>44117</v>
      </c>
      <c r="GM156" s="78">
        <f>GL156+1</f>
        <v>44118</v>
      </c>
      <c r="GN156" s="206">
        <v>1</v>
      </c>
      <c r="GO156" s="80"/>
      <c r="GP156" s="15"/>
      <c r="GQ156" s="15"/>
      <c r="GR156" s="15"/>
      <c r="GS156" s="15"/>
      <c r="GT156" s="15"/>
      <c r="GU156" s="1"/>
      <c r="GV156" s="1"/>
      <c r="GW156" s="15"/>
      <c r="GX156" s="15"/>
      <c r="GY156" s="15"/>
      <c r="GZ156" s="15"/>
      <c r="HA156" s="216"/>
      <c r="HB156" s="43"/>
      <c r="HC156" s="204"/>
      <c r="HD156" s="45" t="s">
        <v>91</v>
      </c>
      <c r="HE156" s="88" t="s">
        <v>82</v>
      </c>
      <c r="HF156" s="6" t="s">
        <v>2</v>
      </c>
      <c r="HG156" s="44">
        <v>7</v>
      </c>
      <c r="HH156" s="74"/>
      <c r="HI156" s="73"/>
      <c r="HJ156" s="49">
        <v>4</v>
      </c>
      <c r="HK156" s="85"/>
      <c r="HL156" s="173"/>
      <c r="HM156" s="244" t="s">
        <v>102</v>
      </c>
      <c r="HN156" s="2"/>
      <c r="HO156" s="84">
        <f>HP155+1</f>
        <v>44433</v>
      </c>
      <c r="HP156" s="78">
        <f t="shared" si="30"/>
        <v>44434</v>
      </c>
      <c r="HQ156" s="206"/>
      <c r="HR156" s="80">
        <v>1</v>
      </c>
      <c r="HS156" s="91"/>
      <c r="HT156" s="15"/>
      <c r="HU156" s="15"/>
      <c r="HV156" s="15"/>
      <c r="HW156" s="15"/>
      <c r="HX156" s="15"/>
      <c r="HY156" s="1"/>
      <c r="HZ156" s="1"/>
      <c r="IA156" s="1"/>
      <c r="IB156" s="15"/>
      <c r="IC156" s="15"/>
      <c r="ID156" s="15"/>
      <c r="IE156" s="216"/>
      <c r="IF156" s="43"/>
      <c r="IG156" s="204"/>
      <c r="IH156" s="45" t="s">
        <v>91</v>
      </c>
      <c r="II156" s="706"/>
      <c r="IJ156" s="118" t="s">
        <v>40</v>
      </c>
      <c r="IK156" s="707"/>
      <c r="IL156" s="708"/>
      <c r="IM156" s="709"/>
      <c r="IN156" s="710"/>
      <c r="IO156" s="711"/>
      <c r="IP156" s="712"/>
      <c r="IQ156" s="713"/>
      <c r="IR156" s="125"/>
      <c r="IS156" s="124"/>
      <c r="IT156" s="125"/>
      <c r="IU156" s="125"/>
      <c r="IV156" s="186"/>
      <c r="IW156" s="741"/>
      <c r="IX156" s="91"/>
      <c r="IY156" s="15"/>
      <c r="IZ156" s="15"/>
      <c r="JA156" s="15"/>
      <c r="JB156" s="15"/>
      <c r="JC156" s="15"/>
      <c r="JD156" s="1"/>
      <c r="JE156" s="1"/>
      <c r="JF156" s="1"/>
      <c r="JG156" s="15"/>
      <c r="JH156" s="15"/>
      <c r="JI156" s="15"/>
      <c r="JJ156" s="216"/>
      <c r="JK156" s="43"/>
      <c r="JL156" s="204"/>
      <c r="JM156" s="45" t="s">
        <v>91</v>
      </c>
      <c r="JN156" s="63" t="s">
        <v>81</v>
      </c>
      <c r="JO156" s="6" t="s">
        <v>27</v>
      </c>
      <c r="JP156" s="44">
        <v>7</v>
      </c>
      <c r="JQ156" s="74">
        <v>44</v>
      </c>
      <c r="JR156" s="694">
        <v>110</v>
      </c>
      <c r="JS156" s="698"/>
      <c r="JT156" s="49">
        <v>6</v>
      </c>
      <c r="JU156" s="85">
        <v>47</v>
      </c>
      <c r="JV156" s="173">
        <v>6</v>
      </c>
      <c r="JW156" s="42"/>
      <c r="JX156" s="2"/>
      <c r="JY156" s="84">
        <f t="shared" si="2"/>
        <v>44947</v>
      </c>
      <c r="JZ156" s="78">
        <f t="shared" si="32"/>
        <v>44948</v>
      </c>
      <c r="KA156" s="206">
        <v>1</v>
      </c>
      <c r="KB156" s="80"/>
      <c r="KC156" s="91">
        <v>1</v>
      </c>
      <c r="KD156" s="15"/>
      <c r="KE156" s="15"/>
      <c r="KF156" s="15"/>
      <c r="KG156" s="15"/>
      <c r="KH156" s="15"/>
      <c r="KK156" s="1"/>
      <c r="KL156" s="15"/>
      <c r="KM156" s="15"/>
      <c r="KN156" s="15"/>
      <c r="KO156" s="216"/>
      <c r="KP156" s="43"/>
      <c r="KQ156" s="204"/>
      <c r="KR156" s="45" t="s">
        <v>91</v>
      </c>
      <c r="KS156" s="706"/>
      <c r="KT156" s="118" t="s">
        <v>40</v>
      </c>
      <c r="KU156" s="707"/>
      <c r="KV156" s="708"/>
      <c r="KW156" s="709"/>
      <c r="KX156" s="710"/>
      <c r="KY156" s="711"/>
      <c r="KZ156" s="712"/>
      <c r="LA156" s="713"/>
      <c r="LB156" s="125"/>
      <c r="LC156" s="124"/>
      <c r="LD156" s="125"/>
      <c r="LE156" s="125"/>
      <c r="LF156" s="186"/>
      <c r="LG156" s="741"/>
      <c r="LH156" s="91"/>
      <c r="LI156" s="15"/>
      <c r="LJ156" s="15"/>
      <c r="LK156" s="15"/>
      <c r="LL156" s="15"/>
      <c r="LM156" s="15"/>
      <c r="LP156" s="1"/>
      <c r="LQ156" s="15"/>
      <c r="LR156" s="15"/>
      <c r="LS156" s="15"/>
      <c r="LT156" s="218"/>
      <c r="LU156" s="43"/>
      <c r="LV156" s="204"/>
      <c r="LW156" s="45" t="s">
        <v>91</v>
      </c>
      <c r="LX156" s="6"/>
      <c r="LY156" s="6"/>
      <c r="LZ156" s="44"/>
      <c r="MA156" s="74"/>
      <c r="MB156" s="694"/>
      <c r="MC156" s="698"/>
      <c r="MD156" s="49"/>
      <c r="ME156" s="85"/>
      <c r="MF156" s="173"/>
      <c r="MG156" s="42"/>
      <c r="MH156" s="2"/>
      <c r="MI156" s="84">
        <f t="shared" si="4"/>
        <v>45273</v>
      </c>
      <c r="MJ156" s="78">
        <f t="shared" si="34"/>
        <v>45274</v>
      </c>
      <c r="MK156" s="206"/>
      <c r="ML156" s="80"/>
      <c r="MM156" s="91"/>
      <c r="MN156" s="15"/>
      <c r="MO156" s="15"/>
      <c r="MP156" s="15"/>
      <c r="MQ156" s="15"/>
      <c r="MR156" s="15"/>
      <c r="MS156" s="987"/>
      <c r="MU156" s="1"/>
      <c r="MV156" s="15"/>
      <c r="MW156" s="15"/>
      <c r="MX156" s="15"/>
      <c r="MY156" s="218"/>
      <c r="MZ156" s="43"/>
      <c r="NA156" s="204"/>
      <c r="NB156" s="45" t="s">
        <v>91</v>
      </c>
      <c r="NC156" s="6"/>
      <c r="ND156" s="6"/>
      <c r="NE156" s="44"/>
      <c r="NF156" s="74"/>
      <c r="NG156" s="694"/>
      <c r="NH156" s="698"/>
      <c r="NI156" s="49"/>
      <c r="NJ156" s="85"/>
      <c r="NK156" s="173"/>
      <c r="NL156" s="42"/>
      <c r="NM156" s="2"/>
      <c r="NN156" s="84">
        <f t="shared" si="5"/>
        <v>44589</v>
      </c>
      <c r="NO156" s="78">
        <f t="shared" si="35"/>
        <v>44590</v>
      </c>
      <c r="NP156" s="206"/>
      <c r="NQ156" s="80"/>
      <c r="NR156" s="91"/>
      <c r="NS156" s="15"/>
      <c r="NT156" s="15"/>
      <c r="NU156" s="15"/>
      <c r="NV156" s="15"/>
      <c r="NW156" s="15"/>
    </row>
    <row r="157" spans="2:387" ht="15.75" customHeight="1">
      <c r="B157" s="15"/>
      <c r="C157" s="15"/>
      <c r="D157" s="216"/>
      <c r="E157" s="43"/>
      <c r="F157" s="204"/>
      <c r="G157" s="45" t="s">
        <v>99</v>
      </c>
      <c r="H157" s="706"/>
      <c r="I157" s="118" t="s">
        <v>40</v>
      </c>
      <c r="J157" s="707"/>
      <c r="K157" s="708"/>
      <c r="L157" s="709"/>
      <c r="M157" s="710"/>
      <c r="N157" s="711"/>
      <c r="O157" s="712"/>
      <c r="P157" s="713"/>
      <c r="Q157" s="125"/>
      <c r="R157" s="124"/>
      <c r="S157" s="125"/>
      <c r="T157" s="125"/>
      <c r="U157" s="1008"/>
      <c r="V157" s="741"/>
      <c r="W157" s="91"/>
      <c r="X157" s="15"/>
      <c r="Y157" s="15"/>
      <c r="Z157" s="15"/>
      <c r="AA157" s="15"/>
      <c r="AB157" s="15"/>
      <c r="AC157" s="15"/>
      <c r="AD157" s="15"/>
      <c r="AE157" s="15"/>
      <c r="BH157" s="15"/>
      <c r="BI157" s="15"/>
      <c r="BJ157" s="42"/>
      <c r="BK157" s="44"/>
      <c r="BL157" s="204"/>
      <c r="BM157" s="45" t="s">
        <v>99</v>
      </c>
      <c r="BN157" s="88" t="s">
        <v>82</v>
      </c>
      <c r="BO157" s="1005" t="s">
        <v>17</v>
      </c>
      <c r="BP157" s="1006">
        <v>28</v>
      </c>
      <c r="BQ157" s="1159"/>
      <c r="BR157" s="1160"/>
      <c r="BS157" s="1127"/>
      <c r="BT157" s="1128"/>
      <c r="BU157" s="1124"/>
      <c r="BV157" s="853" t="s">
        <v>102</v>
      </c>
      <c r="BW157" s="1142"/>
      <c r="BX157" s="1135"/>
      <c r="BY157" s="1132">
        <f>BY156+2</f>
        <v>43762</v>
      </c>
      <c r="BZ157" s="1133">
        <f>BY157+1</f>
        <v>43763</v>
      </c>
      <c r="CA157" s="79"/>
      <c r="CB157" s="1134">
        <v>1</v>
      </c>
      <c r="CC157" s="15"/>
      <c r="CD157" s="15"/>
      <c r="CE157" s="15"/>
      <c r="CF157" s="15"/>
      <c r="CG157" s="15"/>
      <c r="CH157" s="1"/>
      <c r="CI157" s="15"/>
      <c r="CJ157" s="1"/>
      <c r="CK157" s="15"/>
      <c r="CL157" s="15"/>
      <c r="CM157" s="42"/>
      <c r="CN157" s="43"/>
      <c r="CO157" s="204"/>
      <c r="CP157" s="45" t="s">
        <v>99</v>
      </c>
      <c r="CQ157" s="63" t="s">
        <v>81</v>
      </c>
      <c r="CR157" s="6" t="s">
        <v>24</v>
      </c>
      <c r="CS157" s="44">
        <v>16</v>
      </c>
      <c r="CT157" s="74"/>
      <c r="CU157" s="75">
        <v>3</v>
      </c>
      <c r="CV157" s="49">
        <v>2</v>
      </c>
      <c r="CW157" s="242">
        <v>15</v>
      </c>
      <c r="CX157" s="173"/>
      <c r="CY157" s="203"/>
      <c r="CZ157" s="83"/>
      <c r="DA157" s="2"/>
      <c r="DB157" s="84">
        <f>DB156+2</f>
        <v>43844</v>
      </c>
      <c r="DC157" s="84">
        <v>43844</v>
      </c>
      <c r="DD157" s="206">
        <v>1</v>
      </c>
      <c r="DE157" s="207"/>
      <c r="DF157" s="15"/>
      <c r="DG157" s="15"/>
      <c r="DH157" s="15"/>
      <c r="DI157" s="15"/>
      <c r="DJ157" s="15"/>
      <c r="DK157" s="1"/>
      <c r="DL157" s="1"/>
      <c r="DM157" s="1"/>
      <c r="DN157" s="15"/>
      <c r="DO157" s="15"/>
      <c r="DP157" s="216"/>
      <c r="DQ157" s="43"/>
      <c r="DR157" s="204"/>
      <c r="DS157" s="45" t="s">
        <v>99</v>
      </c>
      <c r="DT157" s="63" t="s">
        <v>81</v>
      </c>
      <c r="DU157" s="6" t="s">
        <v>4</v>
      </c>
      <c r="DV157" s="44">
        <v>6</v>
      </c>
      <c r="DW157" s="74"/>
      <c r="DX157" s="217">
        <v>9</v>
      </c>
      <c r="DY157" s="49">
        <v>6</v>
      </c>
      <c r="DZ157" s="85"/>
      <c r="EA157" s="173"/>
      <c r="EB157" s="203"/>
      <c r="EC157" s="83"/>
      <c r="ED157" s="2"/>
      <c r="EE157" s="84">
        <f t="shared" si="37"/>
        <v>43926</v>
      </c>
      <c r="EF157" s="78">
        <f>EE157+1</f>
        <v>43927</v>
      </c>
      <c r="EG157" s="206">
        <v>1</v>
      </c>
      <c r="EH157" s="207"/>
      <c r="EI157" s="15"/>
      <c r="EJ157" s="15"/>
      <c r="EK157" s="15"/>
      <c r="EL157" s="15"/>
      <c r="EM157" s="15"/>
      <c r="EN157" s="1"/>
      <c r="EO157" s="1"/>
      <c r="EP157" s="1"/>
      <c r="EQ157" s="15"/>
      <c r="ER157" s="15"/>
      <c r="ES157" s="216"/>
      <c r="ET157" s="43"/>
      <c r="EU157" s="204"/>
      <c r="EV157" s="45" t="s">
        <v>99</v>
      </c>
      <c r="EW157" s="118" t="s">
        <v>40</v>
      </c>
      <c r="EX157" s="118" t="s">
        <v>40</v>
      </c>
      <c r="EY157" s="118" t="s">
        <v>40</v>
      </c>
      <c r="EZ157" s="118" t="s">
        <v>40</v>
      </c>
      <c r="FA157" s="118" t="s">
        <v>40</v>
      </c>
      <c r="FB157" s="118" t="s">
        <v>40</v>
      </c>
      <c r="FC157" s="118" t="s">
        <v>40</v>
      </c>
      <c r="FD157" s="118" t="s">
        <v>40</v>
      </c>
      <c r="FE157" s="118" t="s">
        <v>40</v>
      </c>
      <c r="FF157" s="118" t="s">
        <v>40</v>
      </c>
      <c r="FG157" s="118" t="s">
        <v>40</v>
      </c>
      <c r="FH157" s="118" t="s">
        <v>40</v>
      </c>
      <c r="FI157" s="118" t="s">
        <v>40</v>
      </c>
      <c r="FJ157" s="1115"/>
      <c r="FK157" s="126"/>
      <c r="FL157" s="15"/>
      <c r="FM157" s="15"/>
      <c r="FN157" s="15"/>
      <c r="FO157" s="15"/>
      <c r="FP157" s="15"/>
      <c r="FQ157" s="1"/>
      <c r="FR157" s="1"/>
      <c r="FS157" s="1"/>
      <c r="FT157" s="15"/>
      <c r="FU157" s="15"/>
      <c r="FV157" s="15"/>
      <c r="FW157" s="216"/>
      <c r="FX157" s="43"/>
      <c r="FY157" s="204"/>
      <c r="FZ157" s="45" t="s">
        <v>99</v>
      </c>
      <c r="GA157" s="88" t="s">
        <v>82</v>
      </c>
      <c r="GB157" s="6" t="s">
        <v>6</v>
      </c>
      <c r="GC157" s="44">
        <v>5</v>
      </c>
      <c r="GD157" s="74"/>
      <c r="GE157" s="75"/>
      <c r="GF157" s="49"/>
      <c r="GG157" s="85"/>
      <c r="GH157" s="173"/>
      <c r="GI157" s="89" t="s">
        <v>102</v>
      </c>
      <c r="GJ157" s="83"/>
      <c r="GK157" s="2"/>
      <c r="GL157" s="84">
        <f>GM156+1</f>
        <v>44119</v>
      </c>
      <c r="GM157" s="78">
        <v>44119</v>
      </c>
      <c r="GN157" s="206"/>
      <c r="GO157" s="80">
        <v>1</v>
      </c>
      <c r="GP157" s="15"/>
      <c r="GQ157" s="15"/>
      <c r="GR157" s="15"/>
      <c r="GS157" s="15"/>
      <c r="GT157" s="15"/>
      <c r="GU157" s="1"/>
      <c r="GV157" s="1"/>
      <c r="GW157" s="15"/>
      <c r="GX157" s="15"/>
      <c r="GY157" s="15"/>
      <c r="GZ157" s="15"/>
      <c r="HA157" s="216"/>
      <c r="HB157" s="43"/>
      <c r="HC157" s="204"/>
      <c r="HD157" s="45" t="s">
        <v>99</v>
      </c>
      <c r="HE157" s="117"/>
      <c r="HF157" s="118" t="s">
        <v>40</v>
      </c>
      <c r="HG157" s="119"/>
      <c r="HH157" s="120"/>
      <c r="HI157" s="121"/>
      <c r="HJ157" s="122"/>
      <c r="HK157" s="123"/>
      <c r="HL157" s="124"/>
      <c r="HM157" s="125"/>
      <c r="HN157" s="124"/>
      <c r="HO157" s="125"/>
      <c r="HP157" s="125"/>
      <c r="HQ157" s="186"/>
      <c r="HR157" s="126"/>
      <c r="HS157" s="91"/>
      <c r="HT157" s="15"/>
      <c r="HU157" s="15"/>
      <c r="HV157" s="15"/>
      <c r="HW157" s="15"/>
      <c r="HX157" s="15"/>
      <c r="HY157" s="1"/>
      <c r="HZ157" s="1"/>
      <c r="IA157" s="1"/>
      <c r="IB157" s="15"/>
      <c r="IC157" s="15"/>
      <c r="ID157" s="15"/>
      <c r="IE157" s="216"/>
      <c r="IF157" s="43"/>
      <c r="IG157" s="204"/>
      <c r="IH157" s="45" t="s">
        <v>99</v>
      </c>
      <c r="II157" s="706"/>
      <c r="IJ157" s="118" t="s">
        <v>40</v>
      </c>
      <c r="IK157" s="707"/>
      <c r="IL157" s="708"/>
      <c r="IM157" s="709"/>
      <c r="IN157" s="710"/>
      <c r="IO157" s="711"/>
      <c r="IP157" s="712"/>
      <c r="IQ157" s="713"/>
      <c r="IR157" s="125"/>
      <c r="IS157" s="124"/>
      <c r="IT157" s="125"/>
      <c r="IU157" s="125"/>
      <c r="IV157" s="186"/>
      <c r="IW157" s="741"/>
      <c r="IX157" s="91"/>
      <c r="IY157" s="15"/>
      <c r="IZ157" s="15"/>
      <c r="JA157" s="15"/>
      <c r="JB157" s="15"/>
      <c r="JC157" s="15"/>
      <c r="JD157" s="1"/>
      <c r="JE157" s="1"/>
      <c r="JF157" s="1"/>
      <c r="JG157" s="15"/>
      <c r="JH157" s="15"/>
      <c r="JI157" s="15"/>
      <c r="JJ157" s="216"/>
      <c r="JK157" s="43"/>
      <c r="JL157" s="204"/>
      <c r="JM157" s="45" t="s">
        <v>99</v>
      </c>
      <c r="JN157" s="88" t="s">
        <v>82</v>
      </c>
      <c r="JO157" s="6" t="s">
        <v>6</v>
      </c>
      <c r="JP157" s="44">
        <v>19</v>
      </c>
      <c r="JQ157" s="74"/>
      <c r="JR157" s="694"/>
      <c r="JS157" s="698"/>
      <c r="JT157" s="49"/>
      <c r="JU157" s="85"/>
      <c r="JV157" s="173"/>
      <c r="JW157" s="244" t="s">
        <v>102</v>
      </c>
      <c r="JX157" s="2"/>
      <c r="JY157" s="84">
        <f t="shared" si="2"/>
        <v>44949</v>
      </c>
      <c r="JZ157" s="78">
        <v>44949</v>
      </c>
      <c r="KA157" s="206"/>
      <c r="KB157" s="80">
        <v>1</v>
      </c>
      <c r="KC157" s="91"/>
      <c r="KD157" s="15"/>
      <c r="KE157" s="15"/>
      <c r="KF157" s="15"/>
      <c r="KG157" s="15"/>
      <c r="KH157" s="15"/>
      <c r="KK157" s="1"/>
      <c r="KL157" s="15"/>
      <c r="KM157" s="15"/>
      <c r="KN157" s="15"/>
      <c r="KO157" s="216"/>
      <c r="KP157" s="43"/>
      <c r="KQ157" s="204"/>
      <c r="KR157" s="45" t="s">
        <v>99</v>
      </c>
      <c r="KS157" s="706"/>
      <c r="KT157" s="118" t="s">
        <v>40</v>
      </c>
      <c r="KU157" s="707"/>
      <c r="KV157" s="708"/>
      <c r="KW157" s="709"/>
      <c r="KX157" s="710"/>
      <c r="KY157" s="711"/>
      <c r="KZ157" s="712"/>
      <c r="LA157" s="713"/>
      <c r="LB157" s="125"/>
      <c r="LC157" s="124"/>
      <c r="LD157" s="125"/>
      <c r="LE157" s="125"/>
      <c r="LF157" s="186"/>
      <c r="LG157" s="741"/>
      <c r="LH157" s="91"/>
      <c r="LI157" s="15"/>
      <c r="LJ157" s="15"/>
      <c r="LK157" s="15"/>
      <c r="LL157" s="15"/>
      <c r="LM157" s="15"/>
      <c r="LP157" s="1"/>
      <c r="LQ157" s="15"/>
      <c r="LR157" s="15"/>
      <c r="LS157" s="15"/>
      <c r="LT157" s="218"/>
      <c r="LU157" s="43"/>
      <c r="LV157" s="204"/>
      <c r="LW157" s="45" t="s">
        <v>99</v>
      </c>
      <c r="LX157" s="6"/>
      <c r="LY157" s="6"/>
      <c r="LZ157" s="44"/>
      <c r="MA157" s="74"/>
      <c r="MB157" s="694"/>
      <c r="MC157" s="698"/>
      <c r="MD157" s="49"/>
      <c r="ME157" s="85"/>
      <c r="MF157" s="173"/>
      <c r="MG157" s="42"/>
      <c r="MH157" s="2"/>
      <c r="MI157" s="84">
        <f t="shared" si="4"/>
        <v>45275</v>
      </c>
      <c r="MJ157" s="78">
        <f t="shared" si="34"/>
        <v>45276</v>
      </c>
      <c r="MK157" s="206"/>
      <c r="ML157" s="80"/>
      <c r="MM157" s="91"/>
      <c r="MN157" s="15"/>
      <c r="MO157" s="15"/>
      <c r="MP157" s="15"/>
      <c r="MQ157" s="15"/>
      <c r="MR157" s="15"/>
      <c r="MS157" s="987"/>
      <c r="MU157" s="1"/>
      <c r="MV157" s="15"/>
      <c r="MW157" s="15"/>
      <c r="MX157" s="15"/>
      <c r="MY157" s="218"/>
      <c r="MZ157" s="43"/>
      <c r="NA157" s="204"/>
      <c r="NB157" s="45" t="s">
        <v>99</v>
      </c>
      <c r="NC157" s="6"/>
      <c r="ND157" s="6"/>
      <c r="NE157" s="44"/>
      <c r="NF157" s="74"/>
      <c r="NG157" s="694"/>
      <c r="NH157" s="698"/>
      <c r="NI157" s="49"/>
      <c r="NJ157" s="85"/>
      <c r="NK157" s="173"/>
      <c r="NL157" s="42"/>
      <c r="NM157" s="2"/>
      <c r="NN157" s="84">
        <f t="shared" si="5"/>
        <v>44591</v>
      </c>
      <c r="NO157" s="78">
        <f t="shared" si="35"/>
        <v>44592</v>
      </c>
      <c r="NP157" s="206"/>
      <c r="NQ157" s="80"/>
      <c r="NR157" s="91"/>
      <c r="NS157" s="15"/>
      <c r="NT157" s="15"/>
      <c r="NU157" s="15"/>
      <c r="NV157" s="15"/>
      <c r="NW157" s="15"/>
    </row>
    <row r="158" spans="2:387" ht="15.75" customHeight="1">
      <c r="B158" s="15"/>
      <c r="C158" s="15"/>
      <c r="D158" s="210"/>
      <c r="E158" s="98">
        <v>180</v>
      </c>
      <c r="F158" s="208"/>
      <c r="G158" s="100" t="s">
        <v>104</v>
      </c>
      <c r="H158" s="714"/>
      <c r="I158" s="722" t="s">
        <v>40</v>
      </c>
      <c r="J158" s="715"/>
      <c r="K158" s="716"/>
      <c r="L158" s="717"/>
      <c r="M158" s="718"/>
      <c r="N158" s="719"/>
      <c r="O158" s="720"/>
      <c r="P158" s="721"/>
      <c r="Q158" s="142"/>
      <c r="R158" s="141"/>
      <c r="S158" s="142"/>
      <c r="T158" s="142"/>
      <c r="U158" s="1009"/>
      <c r="V158" s="742"/>
      <c r="W158" s="145"/>
      <c r="X158" s="15"/>
      <c r="Y158" s="15"/>
      <c r="Z158" s="15"/>
      <c r="AA158" s="15"/>
      <c r="AB158" s="15"/>
      <c r="AC158" s="15"/>
      <c r="AD158" s="15"/>
      <c r="AE158" s="15"/>
      <c r="BH158" s="15"/>
      <c r="BI158" s="15"/>
      <c r="BJ158" s="97"/>
      <c r="BK158" s="101">
        <v>360</v>
      </c>
      <c r="BL158" s="208"/>
      <c r="BM158" s="100" t="s">
        <v>104</v>
      </c>
      <c r="BN158" s="1139" t="s">
        <v>40</v>
      </c>
      <c r="BO158" s="1139" t="s">
        <v>40</v>
      </c>
      <c r="BP158" s="1139" t="s">
        <v>40</v>
      </c>
      <c r="BQ158" s="1139" t="s">
        <v>40</v>
      </c>
      <c r="BR158" s="1139" t="s">
        <v>40</v>
      </c>
      <c r="BS158" s="1139" t="s">
        <v>40</v>
      </c>
      <c r="BT158" s="1139" t="s">
        <v>40</v>
      </c>
      <c r="BU158" s="1139" t="s">
        <v>40</v>
      </c>
      <c r="BV158" s="1139" t="s">
        <v>40</v>
      </c>
      <c r="BW158" s="1139" t="s">
        <v>40</v>
      </c>
      <c r="BX158" s="1139" t="s">
        <v>40</v>
      </c>
      <c r="BY158" s="1139" t="s">
        <v>40</v>
      </c>
      <c r="BZ158" s="1139" t="s">
        <v>40</v>
      </c>
      <c r="CA158" s="1140" t="s">
        <v>40</v>
      </c>
      <c r="CB158" s="1141" t="s">
        <v>40</v>
      </c>
      <c r="CC158" s="15"/>
      <c r="CD158" s="15"/>
      <c r="CE158" s="15"/>
      <c r="CF158" s="15"/>
      <c r="CG158" s="15"/>
      <c r="CH158" s="1"/>
      <c r="CI158" s="15"/>
      <c r="CJ158" s="1"/>
      <c r="CK158" s="15"/>
      <c r="CL158" s="15"/>
      <c r="CM158" s="97"/>
      <c r="CN158" s="98">
        <v>1000</v>
      </c>
      <c r="CO158" s="208"/>
      <c r="CP158" s="100" t="s">
        <v>104</v>
      </c>
      <c r="CQ158" s="660" t="s">
        <v>81</v>
      </c>
      <c r="CR158" s="7" t="s">
        <v>7</v>
      </c>
      <c r="CS158" s="101">
        <v>6</v>
      </c>
      <c r="CT158" s="102"/>
      <c r="CU158" s="103"/>
      <c r="CV158" s="104"/>
      <c r="CW158" s="243">
        <v>15</v>
      </c>
      <c r="CX158" s="133"/>
      <c r="CY158" s="212"/>
      <c r="CZ158" s="131"/>
      <c r="DA158" s="106"/>
      <c r="DB158" s="115">
        <v>43844</v>
      </c>
      <c r="DC158" s="115">
        <v>43844</v>
      </c>
      <c r="DD158" s="1084">
        <v>1</v>
      </c>
      <c r="DE158" s="1119"/>
      <c r="DF158" s="15"/>
      <c r="DG158" s="15"/>
      <c r="DH158" s="15"/>
      <c r="DI158" s="15"/>
      <c r="DJ158" s="15"/>
      <c r="DK158" s="1"/>
      <c r="DL158" s="1"/>
      <c r="DM158" s="1"/>
      <c r="DN158" s="15"/>
      <c r="DO158" s="15"/>
      <c r="DP158" s="210"/>
      <c r="DQ158" s="98">
        <v>600</v>
      </c>
      <c r="DR158" s="208"/>
      <c r="DS158" s="100" t="s">
        <v>104</v>
      </c>
      <c r="DT158" s="88" t="s">
        <v>82</v>
      </c>
      <c r="DU158" s="7" t="s">
        <v>21</v>
      </c>
      <c r="DV158" s="101">
        <v>17</v>
      </c>
      <c r="DW158" s="102"/>
      <c r="DX158" s="233"/>
      <c r="DY158" s="104"/>
      <c r="DZ158" s="112"/>
      <c r="EA158" s="133"/>
      <c r="EB158" s="89" t="s">
        <v>102</v>
      </c>
      <c r="EC158" s="131"/>
      <c r="ED158" s="106"/>
      <c r="EE158" s="115">
        <f t="shared" si="37"/>
        <v>43928</v>
      </c>
      <c r="EF158" s="109">
        <v>43928</v>
      </c>
      <c r="EG158" s="1084"/>
      <c r="EH158" s="1119">
        <v>1</v>
      </c>
      <c r="EI158" s="15"/>
      <c r="EJ158" s="15"/>
      <c r="EK158" s="15"/>
      <c r="EL158" s="15"/>
      <c r="EM158" s="15"/>
      <c r="EN158" s="1"/>
      <c r="EO158" s="1"/>
      <c r="EP158" s="1"/>
      <c r="EQ158" s="15"/>
      <c r="ER158" s="15"/>
      <c r="ES158" s="210"/>
      <c r="ET158" s="98">
        <v>90</v>
      </c>
      <c r="EU158" s="208"/>
      <c r="EV158" s="100" t="s">
        <v>104</v>
      </c>
      <c r="EW158" s="135" t="s">
        <v>40</v>
      </c>
      <c r="EX158" s="135" t="s">
        <v>40</v>
      </c>
      <c r="EY158" s="135" t="s">
        <v>40</v>
      </c>
      <c r="EZ158" s="135" t="s">
        <v>40</v>
      </c>
      <c r="FA158" s="135" t="s">
        <v>40</v>
      </c>
      <c r="FB158" s="135" t="s">
        <v>40</v>
      </c>
      <c r="FC158" s="135" t="s">
        <v>40</v>
      </c>
      <c r="FD158" s="135" t="s">
        <v>40</v>
      </c>
      <c r="FE158" s="135" t="s">
        <v>40</v>
      </c>
      <c r="FF158" s="135" t="s">
        <v>40</v>
      </c>
      <c r="FG158" s="135" t="s">
        <v>40</v>
      </c>
      <c r="FH158" s="135" t="s">
        <v>40</v>
      </c>
      <c r="FI158" s="135" t="s">
        <v>40</v>
      </c>
      <c r="FJ158" s="1116"/>
      <c r="FK158" s="143"/>
      <c r="FL158" s="15"/>
      <c r="FM158" s="15"/>
      <c r="FN158" s="15"/>
      <c r="FO158" s="15"/>
      <c r="FP158" s="15"/>
      <c r="FQ158" s="1"/>
      <c r="FR158" s="1"/>
      <c r="FS158" s="1"/>
      <c r="FT158" s="15"/>
      <c r="FU158" s="15"/>
      <c r="FV158" s="15"/>
      <c r="FW158" s="210"/>
      <c r="FX158" s="98">
        <v>360</v>
      </c>
      <c r="FY158" s="208"/>
      <c r="FZ158" s="100" t="s">
        <v>104</v>
      </c>
      <c r="GA158" s="134"/>
      <c r="GB158" s="135" t="s">
        <v>40</v>
      </c>
      <c r="GC158" s="136"/>
      <c r="GD158" s="137"/>
      <c r="GE158" s="138"/>
      <c r="GF158" s="139"/>
      <c r="GG158" s="140"/>
      <c r="GH158" s="141"/>
      <c r="GI158" s="137"/>
      <c r="GJ158" s="141"/>
      <c r="GK158" s="106"/>
      <c r="GL158" s="142"/>
      <c r="GM158" s="143"/>
      <c r="GN158" s="1116"/>
      <c r="GO158" s="143"/>
      <c r="GP158" s="15"/>
      <c r="GQ158" s="15"/>
      <c r="GR158" s="15"/>
      <c r="GS158" s="15"/>
      <c r="GT158" s="15"/>
      <c r="GU158" s="1"/>
      <c r="GV158" s="1"/>
      <c r="GW158" s="15"/>
      <c r="GX158" s="15"/>
      <c r="GY158" s="15"/>
      <c r="GZ158" s="15"/>
      <c r="HA158" s="210"/>
      <c r="HB158" s="98">
        <v>180</v>
      </c>
      <c r="HC158" s="208"/>
      <c r="HD158" s="100" t="s">
        <v>104</v>
      </c>
      <c r="HE158" s="134"/>
      <c r="HF158" s="135" t="s">
        <v>40</v>
      </c>
      <c r="HG158" s="136"/>
      <c r="HH158" s="137"/>
      <c r="HI158" s="138"/>
      <c r="HJ158" s="139"/>
      <c r="HK158" s="140"/>
      <c r="HL158" s="141"/>
      <c r="HM158" s="142"/>
      <c r="HN158" s="141"/>
      <c r="HO158" s="142"/>
      <c r="HP158" s="142"/>
      <c r="HQ158" s="144"/>
      <c r="HR158" s="143"/>
      <c r="HS158" s="145"/>
      <c r="HT158" s="15"/>
      <c r="HU158" s="15"/>
      <c r="HV158" s="15"/>
      <c r="HW158" s="15"/>
      <c r="HX158" s="15"/>
      <c r="HY158" s="1"/>
      <c r="HZ158" s="1"/>
      <c r="IA158" s="1"/>
      <c r="IB158" s="15"/>
      <c r="IC158" s="15"/>
      <c r="ID158" s="15"/>
      <c r="IE158" s="210"/>
      <c r="IF158" s="98">
        <v>90</v>
      </c>
      <c r="IG158" s="208"/>
      <c r="IH158" s="100" t="s">
        <v>104</v>
      </c>
      <c r="II158" s="714"/>
      <c r="IJ158" s="722" t="s">
        <v>40</v>
      </c>
      <c r="IK158" s="715"/>
      <c r="IL158" s="716"/>
      <c r="IM158" s="717"/>
      <c r="IN158" s="718"/>
      <c r="IO158" s="719"/>
      <c r="IP158" s="720"/>
      <c r="IQ158" s="721"/>
      <c r="IR158" s="142"/>
      <c r="IS158" s="141"/>
      <c r="IT158" s="142"/>
      <c r="IU158" s="142"/>
      <c r="IV158" s="144"/>
      <c r="IW158" s="742"/>
      <c r="IX158" s="145"/>
      <c r="IY158" s="15"/>
      <c r="IZ158" s="15"/>
      <c r="JA158" s="15"/>
      <c r="JB158" s="15"/>
      <c r="JC158" s="15"/>
      <c r="JD158" s="1"/>
      <c r="JE158" s="1"/>
      <c r="JF158" s="1"/>
      <c r="JG158" s="15"/>
      <c r="JH158" s="15"/>
      <c r="JI158" s="15"/>
      <c r="JJ158" s="210"/>
      <c r="JK158" s="98">
        <v>360</v>
      </c>
      <c r="JL158" s="208"/>
      <c r="JM158" s="100" t="s">
        <v>104</v>
      </c>
      <c r="JN158" s="714"/>
      <c r="JO158" s="722" t="s">
        <v>40</v>
      </c>
      <c r="JP158" s="715"/>
      <c r="JQ158" s="716"/>
      <c r="JR158" s="717"/>
      <c r="JS158" s="718"/>
      <c r="JT158" s="719"/>
      <c r="JU158" s="720"/>
      <c r="JV158" s="721"/>
      <c r="JW158" s="142"/>
      <c r="JX158" s="141"/>
      <c r="JY158" s="142"/>
      <c r="JZ158" s="142"/>
      <c r="KA158" s="144"/>
      <c r="KB158" s="742"/>
      <c r="KC158" s="145"/>
      <c r="KD158" s="15"/>
      <c r="KE158" s="15"/>
      <c r="KF158" s="15"/>
      <c r="KG158" s="15"/>
      <c r="KH158" s="15"/>
      <c r="KK158" s="1"/>
      <c r="KL158" s="15"/>
      <c r="KM158" s="15"/>
      <c r="KN158" s="15"/>
      <c r="KO158" s="210"/>
      <c r="KP158" s="98">
        <v>90</v>
      </c>
      <c r="KQ158" s="208"/>
      <c r="KR158" s="100" t="s">
        <v>104</v>
      </c>
      <c r="KS158" s="714"/>
      <c r="KT158" s="722" t="s">
        <v>40</v>
      </c>
      <c r="KU158" s="715"/>
      <c r="KV158" s="716"/>
      <c r="KW158" s="717"/>
      <c r="KX158" s="718"/>
      <c r="KY158" s="719"/>
      <c r="KZ158" s="720"/>
      <c r="LA158" s="721"/>
      <c r="LB158" s="142"/>
      <c r="LC158" s="141"/>
      <c r="LD158" s="142"/>
      <c r="LE158" s="142"/>
      <c r="LF158" s="144"/>
      <c r="LG158" s="742"/>
      <c r="LH158" s="145"/>
      <c r="LI158" s="15"/>
      <c r="LJ158" s="15"/>
      <c r="LK158" s="15"/>
      <c r="LL158" s="15"/>
      <c r="LM158" s="15"/>
      <c r="LP158" s="1"/>
      <c r="LQ158" s="15"/>
      <c r="LR158" s="15"/>
      <c r="LS158" s="15"/>
      <c r="LT158" s="211"/>
      <c r="LU158" s="98"/>
      <c r="LV158" s="208"/>
      <c r="LW158" s="100" t="s">
        <v>104</v>
      </c>
      <c r="LX158" s="7"/>
      <c r="LY158" s="7"/>
      <c r="LZ158" s="101"/>
      <c r="MA158" s="102"/>
      <c r="MB158" s="695"/>
      <c r="MC158" s="699"/>
      <c r="MD158" s="104"/>
      <c r="ME158" s="112"/>
      <c r="MF158" s="133"/>
      <c r="MG158" s="97"/>
      <c r="MH158" s="106"/>
      <c r="MI158" s="115">
        <f t="shared" si="4"/>
        <v>45277</v>
      </c>
      <c r="MJ158" s="109">
        <f t="shared" si="34"/>
        <v>45278</v>
      </c>
      <c r="MK158" s="151"/>
      <c r="ML158" s="152"/>
      <c r="MM158" s="145"/>
      <c r="MN158" s="15"/>
      <c r="MO158" s="15"/>
      <c r="MP158" s="15"/>
      <c r="MQ158" s="15"/>
      <c r="MR158" s="15"/>
      <c r="MS158" s="987"/>
      <c r="MU158" s="1"/>
      <c r="MV158" s="15"/>
      <c r="MW158" s="15"/>
      <c r="MX158" s="15"/>
      <c r="MY158" s="211"/>
      <c r="MZ158" s="98"/>
      <c r="NA158" s="208"/>
      <c r="NB158" s="100" t="s">
        <v>104</v>
      </c>
      <c r="NC158" s="7"/>
      <c r="ND158" s="7"/>
      <c r="NE158" s="101"/>
      <c r="NF158" s="102"/>
      <c r="NG158" s="695"/>
      <c r="NH158" s="699"/>
      <c r="NI158" s="104"/>
      <c r="NJ158" s="112"/>
      <c r="NK158" s="133"/>
      <c r="NL158" s="97"/>
      <c r="NM158" s="106"/>
      <c r="NN158" s="115">
        <f t="shared" si="5"/>
        <v>44593</v>
      </c>
      <c r="NO158" s="109">
        <f t="shared" si="35"/>
        <v>44594</v>
      </c>
      <c r="NP158" s="151"/>
      <c r="NQ158" s="152"/>
      <c r="NR158" s="145"/>
      <c r="NS158" s="15"/>
      <c r="NT158" s="15"/>
      <c r="NU158" s="15"/>
      <c r="NV158" s="15"/>
      <c r="NW158" s="15"/>
    </row>
    <row r="159" spans="2:387" ht="15.75" customHeight="1">
      <c r="B159" s="15"/>
      <c r="C159" s="15"/>
      <c r="D159" s="216">
        <v>7</v>
      </c>
      <c r="E159" s="43"/>
      <c r="F159" s="214" t="s">
        <v>119</v>
      </c>
      <c r="G159" s="45" t="s">
        <v>120</v>
      </c>
      <c r="H159" s="46" t="s">
        <v>81</v>
      </c>
      <c r="I159" s="6" t="s">
        <v>0</v>
      </c>
      <c r="J159" s="44">
        <v>2</v>
      </c>
      <c r="K159" s="74"/>
      <c r="L159" s="694"/>
      <c r="M159" s="698"/>
      <c r="N159" s="49">
        <v>6</v>
      </c>
      <c r="O159" s="76">
        <v>6</v>
      </c>
      <c r="P159" s="173"/>
      <c r="Q159" s="42"/>
      <c r="R159" s="2"/>
      <c r="S159" s="84">
        <v>43650</v>
      </c>
      <c r="T159" s="78">
        <f>S159+1</f>
        <v>43651</v>
      </c>
      <c r="U159" s="206">
        <v>1</v>
      </c>
      <c r="V159" s="80"/>
      <c r="W159" s="91"/>
      <c r="X159" s="15"/>
      <c r="Y159" s="15"/>
      <c r="Z159" s="15"/>
      <c r="AA159" s="15"/>
      <c r="AB159" s="15"/>
      <c r="AC159" s="15"/>
      <c r="AD159" s="15"/>
      <c r="AE159" s="15"/>
      <c r="BH159" s="15"/>
      <c r="BI159" s="15"/>
      <c r="BJ159" s="42">
        <v>1</v>
      </c>
      <c r="BK159" s="44"/>
      <c r="BL159" s="214" t="s">
        <v>119</v>
      </c>
      <c r="BM159" s="45" t="s">
        <v>120</v>
      </c>
      <c r="BN159" s="63" t="s">
        <v>81</v>
      </c>
      <c r="BO159" s="223" t="s">
        <v>0</v>
      </c>
      <c r="BP159" s="44">
        <v>8</v>
      </c>
      <c r="BQ159" s="203"/>
      <c r="BR159" s="217">
        <v>5</v>
      </c>
      <c r="BS159" s="49">
        <v>5</v>
      </c>
      <c r="BT159" s="181">
        <v>37</v>
      </c>
      <c r="BU159" s="45"/>
      <c r="BV159" s="76"/>
      <c r="BW159" s="83"/>
      <c r="BX159" s="2"/>
      <c r="BY159" s="84">
        <v>43763</v>
      </c>
      <c r="BZ159" s="78">
        <f>BY159+1</f>
        <v>43764</v>
      </c>
      <c r="CA159" s="79">
        <v>1</v>
      </c>
      <c r="CB159" s="80"/>
      <c r="CC159" s="15"/>
      <c r="CD159" s="15"/>
      <c r="CE159" s="15"/>
      <c r="CF159" s="15"/>
      <c r="CG159" s="15"/>
      <c r="CH159" s="1"/>
      <c r="CI159" s="15"/>
      <c r="CJ159" s="1"/>
      <c r="CK159" s="15"/>
      <c r="CL159" s="15"/>
      <c r="CM159" s="42">
        <v>3</v>
      </c>
      <c r="CN159" s="43"/>
      <c r="CO159" s="214" t="s">
        <v>119</v>
      </c>
      <c r="CP159" s="45" t="s">
        <v>120</v>
      </c>
      <c r="CQ159" s="63" t="s">
        <v>81</v>
      </c>
      <c r="CR159" s="6" t="s">
        <v>4</v>
      </c>
      <c r="CS159" s="44">
        <v>5</v>
      </c>
      <c r="CT159" s="74"/>
      <c r="CU159" s="75"/>
      <c r="CV159" s="49"/>
      <c r="CW159" s="242">
        <v>15</v>
      </c>
      <c r="CX159" s="173"/>
      <c r="CY159" s="203"/>
      <c r="CZ159" s="83"/>
      <c r="DA159" s="2"/>
      <c r="DB159" s="84">
        <v>43844</v>
      </c>
      <c r="DC159" s="84">
        <v>43844</v>
      </c>
      <c r="DD159" s="206">
        <v>1</v>
      </c>
      <c r="DE159" s="207"/>
      <c r="DF159" s="15"/>
      <c r="DG159" s="15"/>
      <c r="DH159" s="15"/>
      <c r="DI159" s="15"/>
      <c r="DJ159" s="15"/>
      <c r="DK159" s="1"/>
      <c r="DL159" s="1"/>
      <c r="DM159" s="1"/>
      <c r="DN159" s="15"/>
      <c r="DO159" s="15"/>
      <c r="DP159" s="216">
        <v>3</v>
      </c>
      <c r="DQ159" s="43"/>
      <c r="DR159" s="214" t="s">
        <v>119</v>
      </c>
      <c r="DS159" s="45" t="s">
        <v>120</v>
      </c>
      <c r="DT159" s="253" t="s">
        <v>82</v>
      </c>
      <c r="DU159" s="6" t="s">
        <v>2</v>
      </c>
      <c r="DV159" s="44">
        <v>5</v>
      </c>
      <c r="DW159" s="74"/>
      <c r="DX159" s="217">
        <v>9</v>
      </c>
      <c r="DY159" s="49">
        <v>2</v>
      </c>
      <c r="DZ159" s="85"/>
      <c r="EA159" s="173"/>
      <c r="EB159" s="254" t="s">
        <v>102</v>
      </c>
      <c r="EC159" s="83"/>
      <c r="ED159" s="2"/>
      <c r="EE159" s="84">
        <f t="shared" si="37"/>
        <v>43929</v>
      </c>
      <c r="EF159" s="78">
        <f>EE159+1</f>
        <v>43930</v>
      </c>
      <c r="EG159" s="206"/>
      <c r="EH159" s="207">
        <v>1</v>
      </c>
      <c r="EI159" s="15"/>
      <c r="EJ159" s="15"/>
      <c r="EK159" s="15"/>
      <c r="EL159" s="15"/>
      <c r="EM159" s="15"/>
      <c r="EN159" s="1"/>
      <c r="EO159" s="1"/>
      <c r="EP159" s="1"/>
      <c r="EQ159" s="15"/>
      <c r="ER159" s="15"/>
      <c r="ES159" s="216">
        <v>6</v>
      </c>
      <c r="ET159" s="43"/>
      <c r="EU159" s="214" t="s">
        <v>119</v>
      </c>
      <c r="EV159" s="45" t="s">
        <v>120</v>
      </c>
      <c r="EW159" s="63" t="s">
        <v>81</v>
      </c>
      <c r="EX159" s="6" t="s">
        <v>13</v>
      </c>
      <c r="EY159" s="44">
        <v>4</v>
      </c>
      <c r="EZ159" s="74"/>
      <c r="FA159" s="75">
        <v>9</v>
      </c>
      <c r="FB159" s="49">
        <v>6</v>
      </c>
      <c r="FC159" s="85"/>
      <c r="FD159" s="173"/>
      <c r="FE159" s="203"/>
      <c r="FF159" s="83"/>
      <c r="FG159" s="2"/>
      <c r="FH159" s="84">
        <v>44015</v>
      </c>
      <c r="FI159" s="78">
        <f>FH159+1</f>
        <v>44016</v>
      </c>
      <c r="FJ159" s="206">
        <v>1</v>
      </c>
      <c r="FK159" s="207"/>
      <c r="FL159" s="15"/>
      <c r="FM159" s="15"/>
      <c r="FN159" s="15"/>
      <c r="FO159" s="15"/>
      <c r="FP159" s="15"/>
      <c r="FQ159" s="1"/>
      <c r="FR159" s="1"/>
      <c r="FS159" s="1"/>
      <c r="FT159" s="15"/>
      <c r="FU159" s="15"/>
      <c r="FV159" s="15"/>
      <c r="FW159" s="216">
        <v>1</v>
      </c>
      <c r="FX159" s="43"/>
      <c r="FY159" s="214" t="s">
        <v>119</v>
      </c>
      <c r="FZ159" s="45" t="s">
        <v>120</v>
      </c>
      <c r="GA159" s="63" t="s">
        <v>81</v>
      </c>
      <c r="GB159" s="6" t="s">
        <v>8</v>
      </c>
      <c r="GC159" s="44">
        <v>8</v>
      </c>
      <c r="GD159" s="74"/>
      <c r="GE159" s="75">
        <v>7</v>
      </c>
      <c r="GF159" s="49">
        <v>6</v>
      </c>
      <c r="GG159" s="85">
        <v>12</v>
      </c>
      <c r="GH159" s="173"/>
      <c r="GI159" s="203"/>
      <c r="GJ159" s="83"/>
      <c r="GK159" s="2"/>
      <c r="GL159" s="84">
        <v>44119</v>
      </c>
      <c r="GM159" s="78">
        <f>GL159+1</f>
        <v>44120</v>
      </c>
      <c r="GN159" s="206">
        <v>1</v>
      </c>
      <c r="GO159" s="80"/>
      <c r="GP159" s="15"/>
      <c r="GQ159" s="15"/>
      <c r="GR159" s="15"/>
      <c r="GS159" s="15"/>
      <c r="GT159" s="15"/>
      <c r="GU159" s="1"/>
      <c r="GV159" s="1"/>
      <c r="GW159" s="15"/>
      <c r="GX159" s="15"/>
      <c r="GY159" s="15"/>
      <c r="GZ159" s="15"/>
      <c r="HA159" s="216">
        <v>2</v>
      </c>
      <c r="HB159" s="43"/>
      <c r="HC159" s="214" t="s">
        <v>119</v>
      </c>
      <c r="HD159" s="45" t="s">
        <v>120</v>
      </c>
      <c r="HE159" s="63" t="s">
        <v>81</v>
      </c>
      <c r="HF159" s="6" t="s">
        <v>2</v>
      </c>
      <c r="HG159" s="44">
        <v>7</v>
      </c>
      <c r="HH159" s="74">
        <v>31</v>
      </c>
      <c r="HI159" s="73"/>
      <c r="HJ159" s="49">
        <v>6</v>
      </c>
      <c r="HK159" s="85"/>
      <c r="HL159" s="173"/>
      <c r="HM159" s="42"/>
      <c r="HN159" s="2"/>
      <c r="HO159" s="84">
        <v>44435</v>
      </c>
      <c r="HP159" s="78">
        <f t="shared" si="30"/>
        <v>44436</v>
      </c>
      <c r="HQ159" s="206">
        <v>1</v>
      </c>
      <c r="HR159" s="80"/>
      <c r="HS159" s="91"/>
      <c r="HT159" s="15"/>
      <c r="HU159" s="15"/>
      <c r="HV159" s="15"/>
      <c r="HW159" s="15"/>
      <c r="HX159" s="15"/>
      <c r="HY159" s="1"/>
      <c r="HZ159" s="1"/>
      <c r="IA159" s="1"/>
      <c r="IB159" s="15"/>
      <c r="IC159" s="15"/>
      <c r="ID159" s="15"/>
      <c r="IE159" s="216">
        <v>1</v>
      </c>
      <c r="IF159" s="43"/>
      <c r="IG159" s="214" t="s">
        <v>119</v>
      </c>
      <c r="IH159" s="45" t="s">
        <v>120</v>
      </c>
      <c r="II159" s="88" t="s">
        <v>82</v>
      </c>
      <c r="IJ159" s="6" t="s">
        <v>3</v>
      </c>
      <c r="IK159" s="44">
        <v>8</v>
      </c>
      <c r="IL159" s="74"/>
      <c r="IM159" s="694"/>
      <c r="IN159" s="704"/>
      <c r="IO159" s="49"/>
      <c r="IP159" s="85"/>
      <c r="IQ159" s="173"/>
      <c r="IR159" s="89" t="s">
        <v>516</v>
      </c>
      <c r="IS159" s="2"/>
      <c r="IT159" s="84">
        <v>44550</v>
      </c>
      <c r="IU159" s="78">
        <v>44550</v>
      </c>
      <c r="IV159" s="206"/>
      <c r="IW159" s="80">
        <v>1</v>
      </c>
      <c r="IX159" s="91"/>
      <c r="IY159" s="15"/>
      <c r="IZ159" s="15"/>
      <c r="JA159" s="15"/>
      <c r="JB159" s="15"/>
      <c r="JC159" s="15"/>
      <c r="JD159" s="1"/>
      <c r="JE159" s="1"/>
      <c r="JF159" s="1"/>
      <c r="JG159" s="15"/>
      <c r="JH159" s="15"/>
      <c r="JI159" s="15"/>
      <c r="JJ159" s="216">
        <v>2</v>
      </c>
      <c r="JK159" s="43"/>
      <c r="JL159" s="214" t="s">
        <v>119</v>
      </c>
      <c r="JM159" s="45" t="s">
        <v>120</v>
      </c>
      <c r="JN159" s="63" t="s">
        <v>81</v>
      </c>
      <c r="JO159" s="6" t="s">
        <v>17</v>
      </c>
      <c r="JP159" s="44">
        <v>7</v>
      </c>
      <c r="JQ159" s="74"/>
      <c r="JR159" s="694">
        <v>209</v>
      </c>
      <c r="JS159" s="698"/>
      <c r="JT159" s="49">
        <v>6</v>
      </c>
      <c r="JU159" s="85"/>
      <c r="JV159" s="173"/>
      <c r="JW159" s="42"/>
      <c r="JX159" s="2"/>
      <c r="JY159" s="84">
        <v>44950</v>
      </c>
      <c r="JZ159" s="78">
        <f t="shared" si="32"/>
        <v>44951</v>
      </c>
      <c r="KA159" s="206">
        <v>1</v>
      </c>
      <c r="KB159" s="80"/>
      <c r="KC159" s="91"/>
      <c r="KD159" s="15"/>
      <c r="KE159" s="15"/>
      <c r="KF159" s="15"/>
      <c r="KG159" s="15"/>
      <c r="KH159" s="15"/>
      <c r="KK159" s="1"/>
      <c r="KL159" s="15"/>
      <c r="KM159" s="15"/>
      <c r="KN159" s="15"/>
      <c r="KO159" s="216">
        <v>5</v>
      </c>
      <c r="KP159" s="43"/>
      <c r="KQ159" s="214" t="s">
        <v>119</v>
      </c>
      <c r="KR159" s="45" t="s">
        <v>120</v>
      </c>
      <c r="KS159" s="88" t="s">
        <v>82</v>
      </c>
      <c r="KT159" s="6" t="s">
        <v>0</v>
      </c>
      <c r="KU159" s="44">
        <v>3</v>
      </c>
      <c r="KV159" s="74"/>
      <c r="KW159" s="694">
        <v>205</v>
      </c>
      <c r="KX159" s="698"/>
      <c r="KY159" s="49">
        <v>6</v>
      </c>
      <c r="KZ159" s="85"/>
      <c r="LA159" s="173"/>
      <c r="LB159" s="42"/>
      <c r="LC159" s="2"/>
      <c r="LD159" s="84">
        <v>45069</v>
      </c>
      <c r="LE159" s="78">
        <f t="shared" si="33"/>
        <v>45070</v>
      </c>
      <c r="LF159" s="206"/>
      <c r="LG159" s="80">
        <v>1</v>
      </c>
      <c r="LH159" s="91"/>
      <c r="LI159" s="15"/>
      <c r="LJ159" s="15"/>
      <c r="LK159" s="15"/>
      <c r="LL159" s="15"/>
      <c r="LM159" s="15"/>
      <c r="LP159" s="1"/>
      <c r="LQ159" s="15"/>
      <c r="LR159" s="15"/>
      <c r="LS159" s="15"/>
      <c r="LT159" s="218"/>
      <c r="LU159" s="43"/>
      <c r="LV159" s="214" t="s">
        <v>119</v>
      </c>
      <c r="LW159" s="45" t="s">
        <v>120</v>
      </c>
      <c r="LX159" s="6"/>
      <c r="LY159" s="6"/>
      <c r="LZ159" s="44"/>
      <c r="MA159" s="74"/>
      <c r="MB159" s="694"/>
      <c r="MC159" s="698"/>
      <c r="MD159" s="49"/>
      <c r="ME159" s="85"/>
      <c r="MF159" s="173"/>
      <c r="MG159" s="42"/>
      <c r="MH159" s="2"/>
      <c r="MI159" s="84">
        <f t="shared" si="4"/>
        <v>45279</v>
      </c>
      <c r="MJ159" s="78">
        <f t="shared" si="34"/>
        <v>45280</v>
      </c>
      <c r="MK159" s="206"/>
      <c r="ML159" s="80"/>
      <c r="MM159" s="91"/>
      <c r="MN159" s="15"/>
      <c r="MO159" s="15"/>
      <c r="MP159" s="15"/>
      <c r="MQ159" s="15"/>
      <c r="MR159" s="15"/>
      <c r="MS159" s="987"/>
      <c r="MU159" s="1"/>
      <c r="MV159" s="15"/>
      <c r="MW159" s="15"/>
      <c r="MX159" s="15"/>
      <c r="MY159" s="218"/>
      <c r="MZ159" s="43"/>
      <c r="NA159" s="214" t="s">
        <v>119</v>
      </c>
      <c r="NB159" s="45" t="s">
        <v>120</v>
      </c>
      <c r="NC159" s="6"/>
      <c r="ND159" s="6"/>
      <c r="NE159" s="44"/>
      <c r="NF159" s="74"/>
      <c r="NG159" s="694"/>
      <c r="NH159" s="698"/>
      <c r="NI159" s="49"/>
      <c r="NJ159" s="85"/>
      <c r="NK159" s="173"/>
      <c r="NL159" s="42"/>
      <c r="NM159" s="2"/>
      <c r="NN159" s="84">
        <f t="shared" si="5"/>
        <v>44595</v>
      </c>
      <c r="NO159" s="78">
        <f t="shared" si="35"/>
        <v>44596</v>
      </c>
      <c r="NP159" s="206"/>
      <c r="NQ159" s="80"/>
      <c r="NR159" s="91"/>
      <c r="NS159" s="15"/>
      <c r="NT159" s="15"/>
      <c r="NU159" s="15"/>
      <c r="NV159" s="15"/>
      <c r="NW159" s="15"/>
    </row>
    <row r="160" spans="2:387" ht="15.75" customHeight="1">
      <c r="B160" s="15"/>
      <c r="C160" s="15"/>
      <c r="D160" s="216"/>
      <c r="E160" s="43"/>
      <c r="F160" s="214"/>
      <c r="G160" s="45" t="s">
        <v>120</v>
      </c>
      <c r="H160" s="46" t="s">
        <v>81</v>
      </c>
      <c r="I160" s="6" t="s">
        <v>1</v>
      </c>
      <c r="J160" s="44">
        <v>3</v>
      </c>
      <c r="K160" s="74"/>
      <c r="L160" s="694"/>
      <c r="M160" s="698"/>
      <c r="N160" s="49">
        <v>6</v>
      </c>
      <c r="O160" s="76">
        <v>64</v>
      </c>
      <c r="P160" s="173"/>
      <c r="Q160" s="42"/>
      <c r="R160" s="2"/>
      <c r="S160" s="84">
        <f>T159+1</f>
        <v>43652</v>
      </c>
      <c r="T160" s="78">
        <f>S160+1</f>
        <v>43653</v>
      </c>
      <c r="U160" s="206">
        <v>1</v>
      </c>
      <c r="V160" s="80"/>
      <c r="W160" s="91"/>
      <c r="X160" s="15"/>
      <c r="Y160" s="15"/>
      <c r="Z160" s="15"/>
      <c r="AA160" s="15"/>
      <c r="AB160" s="15"/>
      <c r="AC160" s="15"/>
      <c r="AD160" s="15"/>
      <c r="AE160" s="15"/>
      <c r="BH160" s="15"/>
      <c r="BI160" s="15"/>
      <c r="BJ160" s="42"/>
      <c r="BK160" s="44"/>
      <c r="BL160" s="214"/>
      <c r="BM160" s="45" t="s">
        <v>120</v>
      </c>
      <c r="BN160" s="63" t="s">
        <v>81</v>
      </c>
      <c r="BO160" s="223" t="s">
        <v>4</v>
      </c>
      <c r="BP160" s="44">
        <v>5</v>
      </c>
      <c r="BQ160" s="203"/>
      <c r="BR160" s="217">
        <v>5</v>
      </c>
      <c r="BS160" s="49">
        <v>6</v>
      </c>
      <c r="BT160" s="181">
        <v>34</v>
      </c>
      <c r="BU160" s="45"/>
      <c r="BV160" s="76"/>
      <c r="BW160" s="83"/>
      <c r="BX160" s="2"/>
      <c r="BY160" s="84">
        <f>BY159+2</f>
        <v>43765</v>
      </c>
      <c r="BZ160" s="78">
        <f>BY160+1</f>
        <v>43766</v>
      </c>
      <c r="CA160" s="79">
        <v>1</v>
      </c>
      <c r="CB160" s="80"/>
      <c r="CC160" s="15"/>
      <c r="CD160" s="15"/>
      <c r="CE160" s="15"/>
      <c r="CF160" s="15"/>
      <c r="CG160" s="15"/>
      <c r="CH160" s="1"/>
      <c r="CI160" s="15"/>
      <c r="CJ160" s="1"/>
      <c r="CK160" s="15"/>
      <c r="CL160" s="15"/>
      <c r="CM160" s="42"/>
      <c r="CN160" s="43"/>
      <c r="CO160" s="214"/>
      <c r="CP160" s="45" t="s">
        <v>120</v>
      </c>
      <c r="CQ160" s="63" t="s">
        <v>81</v>
      </c>
      <c r="CR160" s="6" t="s">
        <v>30</v>
      </c>
      <c r="CS160" s="44">
        <v>8</v>
      </c>
      <c r="CT160" s="74"/>
      <c r="CU160" s="75"/>
      <c r="CV160" s="49"/>
      <c r="CW160" s="242">
        <v>15</v>
      </c>
      <c r="CX160" s="173"/>
      <c r="CY160" s="203"/>
      <c r="CZ160" s="83"/>
      <c r="DA160" s="2"/>
      <c r="DB160" s="84">
        <v>43844</v>
      </c>
      <c r="DC160" s="84">
        <v>43844</v>
      </c>
      <c r="DD160" s="206">
        <v>1</v>
      </c>
      <c r="DE160" s="207"/>
      <c r="DF160" s="15"/>
      <c r="DG160" s="15"/>
      <c r="DH160" s="15"/>
      <c r="DI160" s="15"/>
      <c r="DJ160" s="15"/>
      <c r="DK160" s="1"/>
      <c r="DL160" s="1"/>
      <c r="DM160" s="1"/>
      <c r="DN160" s="15"/>
      <c r="DO160" s="15"/>
      <c r="DP160" s="216"/>
      <c r="DQ160" s="43"/>
      <c r="DR160" s="214"/>
      <c r="DS160" s="45" t="s">
        <v>120</v>
      </c>
      <c r="DT160" s="63" t="s">
        <v>81</v>
      </c>
      <c r="DU160" s="6" t="s">
        <v>8</v>
      </c>
      <c r="DV160" s="44">
        <v>8</v>
      </c>
      <c r="DW160" s="74"/>
      <c r="DX160" s="217">
        <v>10</v>
      </c>
      <c r="DY160" s="49">
        <v>6</v>
      </c>
      <c r="DZ160" s="85"/>
      <c r="EA160" s="173"/>
      <c r="EB160" s="203"/>
      <c r="EC160" s="83"/>
      <c r="ED160" s="2"/>
      <c r="EE160" s="84">
        <f t="shared" si="37"/>
        <v>43931</v>
      </c>
      <c r="EF160" s="78">
        <f>EE160+1</f>
        <v>43932</v>
      </c>
      <c r="EG160" s="206">
        <v>1</v>
      </c>
      <c r="EH160" s="207"/>
      <c r="EI160" s="15"/>
      <c r="EJ160" s="15"/>
      <c r="EK160" s="15"/>
      <c r="EL160" s="15"/>
      <c r="EM160" s="15"/>
      <c r="EN160" s="1"/>
      <c r="EO160" s="1"/>
      <c r="EP160" s="1"/>
      <c r="EQ160" s="15"/>
      <c r="ER160" s="15"/>
      <c r="ES160" s="216"/>
      <c r="ET160" s="43"/>
      <c r="EU160" s="214"/>
      <c r="EV160" s="45" t="s">
        <v>120</v>
      </c>
      <c r="EW160" s="63" t="s">
        <v>81</v>
      </c>
      <c r="EX160" s="6" t="s">
        <v>3</v>
      </c>
      <c r="EY160" s="44">
        <v>2</v>
      </c>
      <c r="EZ160" s="74"/>
      <c r="FA160" s="75">
        <v>9</v>
      </c>
      <c r="FB160" s="49">
        <v>6</v>
      </c>
      <c r="FC160" s="85"/>
      <c r="FD160" s="173"/>
      <c r="FE160" s="203"/>
      <c r="FF160" s="83"/>
      <c r="FG160" s="2"/>
      <c r="FH160" s="84">
        <f>FI159+1</f>
        <v>44017</v>
      </c>
      <c r="FI160" s="78">
        <f>FH160+1</f>
        <v>44018</v>
      </c>
      <c r="FJ160" s="206">
        <v>1</v>
      </c>
      <c r="FK160" s="207"/>
      <c r="FL160" s="15"/>
      <c r="FM160" s="15"/>
      <c r="FN160" s="15"/>
      <c r="FO160" s="15"/>
      <c r="FP160" s="15"/>
      <c r="FQ160" s="1"/>
      <c r="FR160" s="1"/>
      <c r="FS160" s="1"/>
      <c r="FT160" s="15"/>
      <c r="FU160" s="15"/>
      <c r="FV160" s="15"/>
      <c r="FW160" s="216"/>
      <c r="FX160" s="43"/>
      <c r="FY160" s="214"/>
      <c r="FZ160" s="45" t="s">
        <v>120</v>
      </c>
      <c r="GA160" s="63" t="s">
        <v>81</v>
      </c>
      <c r="GB160" s="6" t="s">
        <v>3</v>
      </c>
      <c r="GC160" s="44">
        <v>5</v>
      </c>
      <c r="GD160" s="74"/>
      <c r="GE160" s="75">
        <v>9</v>
      </c>
      <c r="GF160" s="49">
        <v>4</v>
      </c>
      <c r="GG160" s="85"/>
      <c r="GH160" s="173"/>
      <c r="GI160" s="89" t="s">
        <v>105</v>
      </c>
      <c r="GJ160" s="83"/>
      <c r="GK160" s="2"/>
      <c r="GL160" s="84">
        <f>GM159+1</f>
        <v>44121</v>
      </c>
      <c r="GM160" s="78">
        <f>GL160+1</f>
        <v>44122</v>
      </c>
      <c r="GN160" s="206">
        <v>1</v>
      </c>
      <c r="GO160" s="80"/>
      <c r="GP160" s="15"/>
      <c r="GQ160" s="15"/>
      <c r="GR160" s="15"/>
      <c r="GS160" s="15"/>
      <c r="GT160" s="15"/>
      <c r="GU160" s="1"/>
      <c r="GV160" s="1"/>
      <c r="GW160" s="15"/>
      <c r="GX160" s="15"/>
      <c r="GY160" s="15"/>
      <c r="GZ160" s="15"/>
      <c r="HA160" s="216"/>
      <c r="HB160" s="43"/>
      <c r="HC160" s="214"/>
      <c r="HD160" s="45" t="s">
        <v>120</v>
      </c>
      <c r="HE160" s="63" t="s">
        <v>81</v>
      </c>
      <c r="HF160" s="6" t="s">
        <v>0</v>
      </c>
      <c r="HG160" s="44">
        <v>6</v>
      </c>
      <c r="HH160" s="74"/>
      <c r="HI160" s="73"/>
      <c r="HJ160" s="49">
        <v>6</v>
      </c>
      <c r="HK160" s="85">
        <v>10</v>
      </c>
      <c r="HL160" s="173"/>
      <c r="HM160" s="42"/>
      <c r="HN160" s="2"/>
      <c r="HO160" s="84">
        <f>HP159+1</f>
        <v>44437</v>
      </c>
      <c r="HP160" s="78">
        <f t="shared" si="30"/>
        <v>44438</v>
      </c>
      <c r="HQ160" s="206">
        <v>1</v>
      </c>
      <c r="HR160" s="80"/>
      <c r="HS160" s="91"/>
      <c r="HT160" s="15"/>
      <c r="HU160" s="15"/>
      <c r="HV160" s="15"/>
      <c r="HW160" s="15"/>
      <c r="HX160" s="15"/>
      <c r="HY160" s="1"/>
      <c r="HZ160" s="1"/>
      <c r="IA160" s="1"/>
      <c r="IB160" s="15"/>
      <c r="IC160" s="15"/>
      <c r="ID160" s="15"/>
      <c r="IE160" s="216"/>
      <c r="IF160" s="43"/>
      <c r="IG160" s="214"/>
      <c r="IH160" s="45" t="s">
        <v>120</v>
      </c>
      <c r="II160" s="88" t="s">
        <v>82</v>
      </c>
      <c r="IJ160" s="6" t="s">
        <v>13</v>
      </c>
      <c r="IK160" s="44">
        <v>5</v>
      </c>
      <c r="IL160" s="74"/>
      <c r="IM160" s="694"/>
      <c r="IN160" s="704"/>
      <c r="IO160" s="49"/>
      <c r="IP160" s="85"/>
      <c r="IQ160" s="173"/>
      <c r="IR160" s="89" t="s">
        <v>102</v>
      </c>
      <c r="IS160" s="2"/>
      <c r="IT160" s="84">
        <v>44551</v>
      </c>
      <c r="IU160" s="78">
        <v>44551</v>
      </c>
      <c r="IV160" s="206"/>
      <c r="IW160" s="80">
        <v>1</v>
      </c>
      <c r="IX160" s="91"/>
      <c r="IY160" s="15"/>
      <c r="IZ160" s="15"/>
      <c r="JA160" s="15"/>
      <c r="JB160" s="15"/>
      <c r="JC160" s="15"/>
      <c r="JD160" s="1"/>
      <c r="JE160" s="1"/>
      <c r="JF160" s="1"/>
      <c r="JG160" s="15"/>
      <c r="JH160" s="15"/>
      <c r="JI160" s="15"/>
      <c r="JJ160" s="216"/>
      <c r="JK160" s="43"/>
      <c r="JL160" s="214"/>
      <c r="JM160" s="45" t="s">
        <v>120</v>
      </c>
      <c r="JN160" s="63" t="s">
        <v>81</v>
      </c>
      <c r="JO160" s="6" t="s">
        <v>27</v>
      </c>
      <c r="JP160" s="44">
        <v>6</v>
      </c>
      <c r="JQ160" s="74"/>
      <c r="JR160" s="694">
        <v>124</v>
      </c>
      <c r="JS160" s="698"/>
      <c r="JT160" s="49">
        <v>6</v>
      </c>
      <c r="JU160" s="85">
        <v>6</v>
      </c>
      <c r="JV160" s="173"/>
      <c r="JW160" s="42"/>
      <c r="JX160" s="2"/>
      <c r="JY160" s="84">
        <f t="shared" si="2"/>
        <v>44952</v>
      </c>
      <c r="JZ160" s="78">
        <f t="shared" si="32"/>
        <v>44953</v>
      </c>
      <c r="KA160" s="206">
        <v>1</v>
      </c>
      <c r="KB160" s="80"/>
      <c r="KC160" s="91"/>
      <c r="KD160" s="15"/>
      <c r="KE160" s="15"/>
      <c r="KF160" s="15"/>
      <c r="KG160" s="15"/>
      <c r="KH160" s="15"/>
      <c r="KK160" s="1"/>
      <c r="KL160" s="15"/>
      <c r="KM160" s="15"/>
      <c r="KN160" s="15"/>
      <c r="KO160" s="216"/>
      <c r="KP160" s="43"/>
      <c r="KQ160" s="214"/>
      <c r="KR160" s="45" t="s">
        <v>120</v>
      </c>
      <c r="KS160" s="63" t="s">
        <v>81</v>
      </c>
      <c r="KT160" s="6" t="s">
        <v>4</v>
      </c>
      <c r="KU160" s="44">
        <v>1</v>
      </c>
      <c r="KV160" s="74"/>
      <c r="KW160" s="694">
        <v>91</v>
      </c>
      <c r="KX160" s="698"/>
      <c r="KY160" s="49">
        <v>6</v>
      </c>
      <c r="KZ160" s="85">
        <v>6</v>
      </c>
      <c r="LA160" s="173">
        <v>6</v>
      </c>
      <c r="LB160" s="42"/>
      <c r="LC160" s="2"/>
      <c r="LD160" s="84">
        <f t="shared" si="3"/>
        <v>45071</v>
      </c>
      <c r="LE160" s="78">
        <f t="shared" si="33"/>
        <v>45072</v>
      </c>
      <c r="LF160" s="206">
        <v>1</v>
      </c>
      <c r="LG160" s="80"/>
      <c r="LH160" s="91">
        <v>1</v>
      </c>
      <c r="LI160" s="15"/>
      <c r="LJ160" s="15"/>
      <c r="LK160" s="15"/>
      <c r="LL160" s="15"/>
      <c r="LM160" s="15"/>
      <c r="LP160" s="1"/>
      <c r="LQ160" s="15"/>
      <c r="LR160" s="15"/>
      <c r="LS160" s="15"/>
      <c r="LT160" s="218"/>
      <c r="LU160" s="43"/>
      <c r="LV160" s="214"/>
      <c r="LW160" s="45" t="s">
        <v>120</v>
      </c>
      <c r="LX160" s="6"/>
      <c r="LY160" s="6"/>
      <c r="LZ160" s="44"/>
      <c r="MA160" s="74"/>
      <c r="MB160" s="694"/>
      <c r="MC160" s="698"/>
      <c r="MD160" s="49"/>
      <c r="ME160" s="85"/>
      <c r="MF160" s="173"/>
      <c r="MG160" s="42"/>
      <c r="MH160" s="2"/>
      <c r="MI160" s="84">
        <f t="shared" si="4"/>
        <v>45281</v>
      </c>
      <c r="MJ160" s="78">
        <f t="shared" si="34"/>
        <v>45282</v>
      </c>
      <c r="MK160" s="206"/>
      <c r="ML160" s="80"/>
      <c r="MM160" s="91"/>
      <c r="MN160" s="15"/>
      <c r="MO160" s="15"/>
      <c r="MP160" s="15"/>
      <c r="MQ160" s="15"/>
      <c r="MR160" s="15"/>
      <c r="MS160" s="987"/>
      <c r="MU160" s="1"/>
      <c r="MV160" s="15"/>
      <c r="MW160" s="15"/>
      <c r="MX160" s="15"/>
      <c r="MY160" s="218"/>
      <c r="MZ160" s="43"/>
      <c r="NA160" s="214"/>
      <c r="NB160" s="45" t="s">
        <v>120</v>
      </c>
      <c r="NC160" s="6"/>
      <c r="ND160" s="6"/>
      <c r="NE160" s="44"/>
      <c r="NF160" s="74"/>
      <c r="NG160" s="694"/>
      <c r="NH160" s="698"/>
      <c r="NI160" s="49"/>
      <c r="NJ160" s="85"/>
      <c r="NK160" s="173"/>
      <c r="NL160" s="42"/>
      <c r="NM160" s="2"/>
      <c r="NN160" s="84">
        <f t="shared" si="5"/>
        <v>44597</v>
      </c>
      <c r="NO160" s="78">
        <f t="shared" si="35"/>
        <v>44598</v>
      </c>
      <c r="NP160" s="206"/>
      <c r="NQ160" s="80"/>
      <c r="NR160" s="91"/>
      <c r="NS160" s="15"/>
      <c r="NT160" s="15"/>
      <c r="NU160" s="15"/>
      <c r="NV160" s="15"/>
      <c r="NW160" s="15"/>
    </row>
    <row r="161" spans="2:387" ht="15.75" customHeight="1">
      <c r="B161" s="15"/>
      <c r="C161" s="15"/>
      <c r="D161" s="216"/>
      <c r="E161" s="43"/>
      <c r="F161" s="214"/>
      <c r="G161" s="45" t="s">
        <v>120</v>
      </c>
      <c r="H161" s="46" t="s">
        <v>81</v>
      </c>
      <c r="I161" s="6" t="s">
        <v>2</v>
      </c>
      <c r="J161" s="44">
        <v>6</v>
      </c>
      <c r="K161" s="74"/>
      <c r="L161" s="694"/>
      <c r="M161" s="698"/>
      <c r="N161" s="49">
        <v>3</v>
      </c>
      <c r="O161" s="76">
        <v>6</v>
      </c>
      <c r="P161" s="173"/>
      <c r="Q161" s="199" t="s">
        <v>101</v>
      </c>
      <c r="R161" s="2"/>
      <c r="S161" s="84">
        <f>T160+1</f>
        <v>43654</v>
      </c>
      <c r="T161" s="78">
        <f>S161+1</f>
        <v>43655</v>
      </c>
      <c r="U161" s="206">
        <v>1</v>
      </c>
      <c r="V161" s="80"/>
      <c r="W161" s="91"/>
      <c r="X161" s="15"/>
      <c r="Y161" s="15"/>
      <c r="Z161" s="15"/>
      <c r="AA161" s="15"/>
      <c r="AB161" s="15"/>
      <c r="AC161" s="15"/>
      <c r="AD161" s="15"/>
      <c r="AE161" s="15"/>
      <c r="BH161" s="15"/>
      <c r="BI161" s="15"/>
      <c r="BJ161" s="42"/>
      <c r="BK161" s="44"/>
      <c r="BL161" s="214"/>
      <c r="BM161" s="45" t="s">
        <v>120</v>
      </c>
      <c r="BN161" s="63" t="s">
        <v>81</v>
      </c>
      <c r="BO161" s="223" t="s">
        <v>2</v>
      </c>
      <c r="BP161" s="44">
        <v>3</v>
      </c>
      <c r="BQ161" s="203"/>
      <c r="BR161" s="217">
        <v>3</v>
      </c>
      <c r="BS161" s="49">
        <v>6</v>
      </c>
      <c r="BT161" s="85">
        <v>9</v>
      </c>
      <c r="BU161" s="45"/>
      <c r="BV161" s="82" t="s">
        <v>105</v>
      </c>
      <c r="BW161" s="83"/>
      <c r="BX161" s="2"/>
      <c r="BY161" s="84">
        <f>BY160+2</f>
        <v>43767</v>
      </c>
      <c r="BZ161" s="78">
        <f>BY161+1</f>
        <v>43768</v>
      </c>
      <c r="CA161" s="79">
        <v>1</v>
      </c>
      <c r="CB161" s="80"/>
      <c r="CC161" s="15"/>
      <c r="CD161" s="15"/>
      <c r="CE161" s="15"/>
      <c r="CF161" s="15"/>
      <c r="CG161" s="15"/>
      <c r="CH161" s="1"/>
      <c r="CI161" s="15"/>
      <c r="CJ161" s="1"/>
      <c r="CK161" s="15"/>
      <c r="CL161" s="15"/>
      <c r="CM161" s="42"/>
      <c r="CN161" s="43"/>
      <c r="CO161" s="214"/>
      <c r="CP161" s="45" t="s">
        <v>120</v>
      </c>
      <c r="CQ161" s="63" t="s">
        <v>81</v>
      </c>
      <c r="CR161" s="6" t="s">
        <v>2</v>
      </c>
      <c r="CS161" s="44">
        <v>1</v>
      </c>
      <c r="CT161" s="74"/>
      <c r="CU161" s="75"/>
      <c r="CV161" s="49"/>
      <c r="CW161" s="242">
        <v>15</v>
      </c>
      <c r="CX161" s="173"/>
      <c r="CY161" s="203"/>
      <c r="CZ161" s="83"/>
      <c r="DA161" s="2"/>
      <c r="DB161" s="84">
        <v>43844</v>
      </c>
      <c r="DC161" s="84">
        <v>43844</v>
      </c>
      <c r="DD161" s="206">
        <v>1</v>
      </c>
      <c r="DE161" s="207"/>
      <c r="DF161" s="15"/>
      <c r="DG161" s="15"/>
      <c r="DH161" s="15"/>
      <c r="DI161" s="15"/>
      <c r="DJ161" s="15"/>
      <c r="DK161" s="1"/>
      <c r="DL161" s="1"/>
      <c r="DM161" s="1"/>
      <c r="DN161" s="15"/>
      <c r="DO161" s="15"/>
      <c r="DP161" s="216"/>
      <c r="DQ161" s="43"/>
      <c r="DR161" s="214"/>
      <c r="DS161" s="45" t="s">
        <v>120</v>
      </c>
      <c r="DT161" s="88" t="s">
        <v>82</v>
      </c>
      <c r="DU161" s="6" t="s">
        <v>3</v>
      </c>
      <c r="DV161" s="44">
        <v>1</v>
      </c>
      <c r="DW161" s="74"/>
      <c r="DX161" s="217">
        <v>5</v>
      </c>
      <c r="DY161" s="49">
        <v>2</v>
      </c>
      <c r="DZ161" s="85"/>
      <c r="EA161" s="173"/>
      <c r="EB161" s="89" t="s">
        <v>102</v>
      </c>
      <c r="EC161" s="83"/>
      <c r="ED161" s="2"/>
      <c r="EE161" s="84">
        <f t="shared" si="37"/>
        <v>43933</v>
      </c>
      <c r="EF161" s="78">
        <v>43933</v>
      </c>
      <c r="EG161" s="206"/>
      <c r="EH161" s="207">
        <v>1</v>
      </c>
      <c r="EI161" s="15"/>
      <c r="EJ161" s="15"/>
      <c r="EK161" s="15"/>
      <c r="EL161" s="15"/>
      <c r="EM161" s="15"/>
      <c r="EN161" s="1"/>
      <c r="EO161" s="1"/>
      <c r="EP161" s="1"/>
      <c r="EQ161" s="15"/>
      <c r="ER161" s="15"/>
      <c r="ES161" s="216"/>
      <c r="ET161" s="43"/>
      <c r="EU161" s="214"/>
      <c r="EV161" s="45" t="s">
        <v>120</v>
      </c>
      <c r="EW161" s="255" t="s">
        <v>82</v>
      </c>
      <c r="EX161" s="6" t="s">
        <v>24</v>
      </c>
      <c r="EY161" s="44">
        <v>7</v>
      </c>
      <c r="EZ161" s="74"/>
      <c r="FA161" s="75">
        <v>2</v>
      </c>
      <c r="FB161" s="49">
        <v>1</v>
      </c>
      <c r="FC161" s="85">
        <v>7</v>
      </c>
      <c r="FD161" s="173"/>
      <c r="FE161" s="89" t="s">
        <v>102</v>
      </c>
      <c r="FF161" s="83"/>
      <c r="FG161" s="2"/>
      <c r="FH161" s="84">
        <f>FI160+1</f>
        <v>44019</v>
      </c>
      <c r="FI161" s="78">
        <v>44019</v>
      </c>
      <c r="FJ161" s="206"/>
      <c r="FK161" s="207">
        <v>1</v>
      </c>
      <c r="FL161" s="15"/>
      <c r="FM161" s="15"/>
      <c r="FN161" s="15"/>
      <c r="FO161" s="15"/>
      <c r="FP161" s="15"/>
      <c r="FQ161" s="1"/>
      <c r="FR161" s="1"/>
      <c r="FS161" s="1"/>
      <c r="FT161" s="15"/>
      <c r="FU161" s="15"/>
      <c r="FV161" s="15"/>
      <c r="FW161" s="216"/>
      <c r="FX161" s="43"/>
      <c r="FY161" s="214"/>
      <c r="FZ161" s="45" t="s">
        <v>120</v>
      </c>
      <c r="GA161" s="88" t="s">
        <v>82</v>
      </c>
      <c r="GB161" s="6" t="s">
        <v>13</v>
      </c>
      <c r="GC161" s="44">
        <v>3</v>
      </c>
      <c r="GD161" s="74"/>
      <c r="GE161" s="75">
        <v>4</v>
      </c>
      <c r="GF161" s="49">
        <v>2</v>
      </c>
      <c r="GG161" s="85"/>
      <c r="GH161" s="173"/>
      <c r="GI161" s="89" t="s">
        <v>102</v>
      </c>
      <c r="GJ161" s="83"/>
      <c r="GK161" s="2"/>
      <c r="GL161" s="84">
        <f>GM160+1</f>
        <v>44123</v>
      </c>
      <c r="GM161" s="78">
        <v>44123</v>
      </c>
      <c r="GN161" s="206"/>
      <c r="GO161" s="80">
        <v>1</v>
      </c>
      <c r="GP161" s="15"/>
      <c r="GQ161" s="15"/>
      <c r="GR161" s="15"/>
      <c r="GS161" s="15"/>
      <c r="GT161" s="15"/>
      <c r="GU161" s="1"/>
      <c r="GV161" s="1"/>
      <c r="GW161" s="15"/>
      <c r="GX161" s="15"/>
      <c r="GY161" s="15"/>
      <c r="GZ161" s="15"/>
      <c r="HA161" s="216"/>
      <c r="HB161" s="43"/>
      <c r="HC161" s="214"/>
      <c r="HD161" s="45" t="s">
        <v>120</v>
      </c>
      <c r="HE161" s="88" t="s">
        <v>82</v>
      </c>
      <c r="HF161" s="6" t="s">
        <v>4</v>
      </c>
      <c r="HG161" s="44">
        <v>4</v>
      </c>
      <c r="HH161" s="74"/>
      <c r="HI161" s="73"/>
      <c r="HJ161" s="49">
        <v>6</v>
      </c>
      <c r="HK161" s="85"/>
      <c r="HL161" s="173"/>
      <c r="HM161" s="244" t="s">
        <v>123</v>
      </c>
      <c r="HN161" s="2"/>
      <c r="HO161" s="84">
        <f>HP160+1</f>
        <v>44439</v>
      </c>
      <c r="HP161" s="78">
        <f t="shared" si="30"/>
        <v>44440</v>
      </c>
      <c r="HQ161" s="206"/>
      <c r="HR161" s="80">
        <v>1</v>
      </c>
      <c r="HS161" s="91"/>
      <c r="HT161" s="15"/>
      <c r="HU161" s="15"/>
      <c r="HV161" s="15"/>
      <c r="HW161" s="15"/>
      <c r="HX161" s="15"/>
      <c r="HY161" s="1"/>
      <c r="HZ161" s="1"/>
      <c r="IA161" s="1"/>
      <c r="IB161" s="15"/>
      <c r="IC161" s="15"/>
      <c r="ID161" s="15"/>
      <c r="IE161" s="216"/>
      <c r="IF161" s="43"/>
      <c r="IG161" s="214"/>
      <c r="IH161" s="45" t="s">
        <v>120</v>
      </c>
      <c r="II161" s="88" t="s">
        <v>82</v>
      </c>
      <c r="IJ161" s="6" t="s">
        <v>0</v>
      </c>
      <c r="IK161" s="44">
        <v>3</v>
      </c>
      <c r="IL161" s="74"/>
      <c r="IM161" s="694"/>
      <c r="IN161" s="704"/>
      <c r="IO161" s="49"/>
      <c r="IP161" s="85"/>
      <c r="IQ161" s="173"/>
      <c r="IR161" s="89" t="s">
        <v>516</v>
      </c>
      <c r="IS161" s="2"/>
      <c r="IT161" s="84">
        <f t="shared" si="1"/>
        <v>44552</v>
      </c>
      <c r="IU161" s="78">
        <v>44552</v>
      </c>
      <c r="IV161" s="206"/>
      <c r="IW161" s="80">
        <v>1</v>
      </c>
      <c r="IX161" s="91"/>
      <c r="IY161" s="15"/>
      <c r="IZ161" s="15"/>
      <c r="JA161" s="15"/>
      <c r="JB161" s="15"/>
      <c r="JC161" s="15"/>
      <c r="JD161" s="1"/>
      <c r="JE161" s="1"/>
      <c r="JF161" s="1"/>
      <c r="JG161" s="15"/>
      <c r="JH161" s="15"/>
      <c r="JI161" s="15"/>
      <c r="JJ161" s="216"/>
      <c r="JK161" s="43"/>
      <c r="JL161" s="214"/>
      <c r="JM161" s="45" t="s">
        <v>120</v>
      </c>
      <c r="JN161" s="88" t="s">
        <v>82</v>
      </c>
      <c r="JO161" s="6" t="s">
        <v>3</v>
      </c>
      <c r="JP161" s="44">
        <v>4</v>
      </c>
      <c r="JQ161" s="74"/>
      <c r="JR161" s="694"/>
      <c r="JS161" s="698"/>
      <c r="JT161" s="49"/>
      <c r="JU161" s="85"/>
      <c r="JV161" s="173"/>
      <c r="JW161" s="244" t="s">
        <v>351</v>
      </c>
      <c r="JX161" s="2"/>
      <c r="JY161" s="84">
        <f t="shared" si="2"/>
        <v>44954</v>
      </c>
      <c r="JZ161" s="78">
        <v>44954</v>
      </c>
      <c r="KA161" s="206"/>
      <c r="KB161" s="80">
        <v>1</v>
      </c>
      <c r="KC161" s="91"/>
      <c r="KD161" s="15"/>
      <c r="KE161" s="15"/>
      <c r="KF161" s="15"/>
      <c r="KG161" s="15"/>
      <c r="KH161" s="15"/>
      <c r="KK161" s="1"/>
      <c r="KL161" s="15"/>
      <c r="KM161" s="15"/>
      <c r="KN161" s="15"/>
      <c r="KO161" s="216"/>
      <c r="KP161" s="43"/>
      <c r="KQ161" s="214"/>
      <c r="KR161" s="45" t="s">
        <v>120</v>
      </c>
      <c r="KS161" s="88" t="s">
        <v>82</v>
      </c>
      <c r="KT161" s="6" t="s">
        <v>39</v>
      </c>
      <c r="KU161" s="44">
        <v>8</v>
      </c>
      <c r="KV161" s="74"/>
      <c r="KW161" s="694"/>
      <c r="KX161" s="698"/>
      <c r="KY161" s="49"/>
      <c r="KZ161" s="85"/>
      <c r="LA161" s="173"/>
      <c r="LB161" s="244" t="s">
        <v>102</v>
      </c>
      <c r="LC161" s="2"/>
      <c r="LD161" s="84">
        <f t="shared" si="3"/>
        <v>45073</v>
      </c>
      <c r="LE161" s="78">
        <v>45073</v>
      </c>
      <c r="LF161" s="206"/>
      <c r="LG161" s="80">
        <v>1</v>
      </c>
      <c r="LH161" s="91"/>
      <c r="LI161" s="15"/>
      <c r="LJ161" s="15"/>
      <c r="LK161" s="15"/>
      <c r="LL161" s="15"/>
      <c r="LM161" s="15"/>
      <c r="LP161" s="1"/>
      <c r="LQ161" s="15"/>
      <c r="LR161" s="15"/>
      <c r="LS161" s="15"/>
      <c r="LT161" s="218"/>
      <c r="LU161" s="43"/>
      <c r="LV161" s="214"/>
      <c r="LW161" s="45" t="s">
        <v>120</v>
      </c>
      <c r="LX161" s="6"/>
      <c r="LY161" s="6"/>
      <c r="LZ161" s="44"/>
      <c r="MA161" s="74"/>
      <c r="MB161" s="694"/>
      <c r="MC161" s="698"/>
      <c r="MD161" s="49"/>
      <c r="ME161" s="85"/>
      <c r="MF161" s="173"/>
      <c r="MG161" s="42"/>
      <c r="MH161" s="2"/>
      <c r="MI161" s="84">
        <f t="shared" si="4"/>
        <v>45283</v>
      </c>
      <c r="MJ161" s="78">
        <f t="shared" si="34"/>
        <v>45284</v>
      </c>
      <c r="MK161" s="206"/>
      <c r="ML161" s="80"/>
      <c r="MM161" s="91"/>
      <c r="MN161" s="15"/>
      <c r="MO161" s="15"/>
      <c r="MP161" s="15"/>
      <c r="MQ161" s="15"/>
      <c r="MR161" s="15"/>
      <c r="MS161" s="987"/>
      <c r="MU161" s="1"/>
      <c r="MV161" s="15"/>
      <c r="MW161" s="15"/>
      <c r="MX161" s="15"/>
      <c r="MY161" s="218"/>
      <c r="MZ161" s="43"/>
      <c r="NA161" s="214"/>
      <c r="NB161" s="45" t="s">
        <v>120</v>
      </c>
      <c r="NC161" s="6"/>
      <c r="ND161" s="6"/>
      <c r="NE161" s="44"/>
      <c r="NF161" s="74"/>
      <c r="NG161" s="694"/>
      <c r="NH161" s="698"/>
      <c r="NI161" s="49"/>
      <c r="NJ161" s="85"/>
      <c r="NK161" s="173"/>
      <c r="NL161" s="42"/>
      <c r="NM161" s="2"/>
      <c r="NN161" s="84">
        <f t="shared" si="5"/>
        <v>44599</v>
      </c>
      <c r="NO161" s="78">
        <f t="shared" si="35"/>
        <v>44600</v>
      </c>
      <c r="NP161" s="206"/>
      <c r="NQ161" s="80"/>
      <c r="NR161" s="91"/>
      <c r="NS161" s="15"/>
      <c r="NT161" s="15"/>
      <c r="NU161" s="15"/>
      <c r="NV161" s="15"/>
      <c r="NW161" s="15"/>
    </row>
    <row r="162" spans="2:387" ht="15.75" customHeight="1">
      <c r="B162" s="15"/>
      <c r="C162" s="15"/>
      <c r="D162" s="216"/>
      <c r="E162" s="43"/>
      <c r="F162" s="214"/>
      <c r="G162" s="45" t="s">
        <v>99</v>
      </c>
      <c r="H162" s="88" t="s">
        <v>82</v>
      </c>
      <c r="I162" s="1005" t="s">
        <v>3</v>
      </c>
      <c r="J162" s="1006">
        <v>5</v>
      </c>
      <c r="K162" s="74"/>
      <c r="L162" s="694"/>
      <c r="M162" s="698"/>
      <c r="N162" s="49"/>
      <c r="O162" s="85"/>
      <c r="P162" s="173"/>
      <c r="Q162" s="199" t="s">
        <v>102</v>
      </c>
      <c r="R162" s="2"/>
      <c r="S162" s="84">
        <f>T161+1</f>
        <v>43656</v>
      </c>
      <c r="T162" s="78">
        <f>S162+1</f>
        <v>43657</v>
      </c>
      <c r="U162" s="206"/>
      <c r="V162" s="80">
        <v>1</v>
      </c>
      <c r="W162" s="91"/>
      <c r="X162" s="15"/>
      <c r="Y162" s="15"/>
      <c r="Z162" s="15"/>
      <c r="AA162" s="15"/>
      <c r="AB162" s="15"/>
      <c r="AC162" s="15"/>
      <c r="AD162" s="15"/>
      <c r="AE162" s="15"/>
      <c r="BH162" s="15"/>
      <c r="BI162" s="15"/>
      <c r="BJ162" s="42"/>
      <c r="BK162" s="44"/>
      <c r="BL162" s="214"/>
      <c r="BM162" s="45" t="s">
        <v>99</v>
      </c>
      <c r="BN162" s="63" t="s">
        <v>81</v>
      </c>
      <c r="BO162" s="223" t="s">
        <v>16</v>
      </c>
      <c r="BP162" s="44">
        <v>4</v>
      </c>
      <c r="BQ162" s="203"/>
      <c r="BR162" s="217">
        <v>5</v>
      </c>
      <c r="BS162" s="49">
        <v>3</v>
      </c>
      <c r="BT162" s="181">
        <v>37</v>
      </c>
      <c r="BU162" s="251">
        <v>37</v>
      </c>
      <c r="BV162" s="82" t="s">
        <v>101</v>
      </c>
      <c r="BW162" s="83"/>
      <c r="BX162" s="2"/>
      <c r="BY162" s="84">
        <f>BY161+2</f>
        <v>43769</v>
      </c>
      <c r="BZ162" s="78">
        <f>BY162+1</f>
        <v>43770</v>
      </c>
      <c r="CA162" s="79">
        <v>1</v>
      </c>
      <c r="CB162" s="80"/>
      <c r="CC162" s="15"/>
      <c r="CD162" s="15"/>
      <c r="CE162" s="15"/>
      <c r="CF162" s="15"/>
      <c r="CG162" s="15"/>
      <c r="CH162" s="1"/>
      <c r="CI162" s="15"/>
      <c r="CJ162" s="1"/>
      <c r="CK162" s="15"/>
      <c r="CL162" s="15"/>
      <c r="CM162" s="42"/>
      <c r="CN162" s="43"/>
      <c r="CO162" s="214"/>
      <c r="CP162" s="45" t="s">
        <v>99</v>
      </c>
      <c r="CQ162" s="63" t="s">
        <v>81</v>
      </c>
      <c r="CR162" s="6" t="s">
        <v>3</v>
      </c>
      <c r="CS162" s="44">
        <v>4</v>
      </c>
      <c r="CT162" s="74"/>
      <c r="CU162" s="75">
        <v>9</v>
      </c>
      <c r="CV162" s="49">
        <v>3</v>
      </c>
      <c r="CW162" s="85">
        <v>10</v>
      </c>
      <c r="CX162" s="173"/>
      <c r="CY162" s="203"/>
      <c r="CZ162" s="83"/>
      <c r="DA162" s="15"/>
      <c r="DB162" s="84">
        <v>43845</v>
      </c>
      <c r="DC162" s="84">
        <f>DC161+2</f>
        <v>43846</v>
      </c>
      <c r="DD162" s="206">
        <v>1</v>
      </c>
      <c r="DE162" s="207"/>
      <c r="DF162" s="15"/>
      <c r="DG162" s="15"/>
      <c r="DH162" s="15"/>
      <c r="DI162" s="15"/>
      <c r="DJ162" s="15"/>
      <c r="DK162" s="1"/>
      <c r="DL162" s="1"/>
      <c r="DM162" s="1"/>
      <c r="DN162" s="15"/>
      <c r="DO162" s="15"/>
      <c r="DP162" s="216"/>
      <c r="DQ162" s="43"/>
      <c r="DR162" s="214"/>
      <c r="DS162" s="45" t="s">
        <v>99</v>
      </c>
      <c r="DT162" s="117"/>
      <c r="DU162" s="118" t="s">
        <v>40</v>
      </c>
      <c r="DV162" s="119"/>
      <c r="DW162" s="120"/>
      <c r="DX162" s="121"/>
      <c r="DY162" s="122"/>
      <c r="DZ162" s="123"/>
      <c r="EA162" s="124"/>
      <c r="EB162" s="120"/>
      <c r="EC162" s="124"/>
      <c r="ED162" s="2"/>
      <c r="EE162" s="125"/>
      <c r="EF162" s="126"/>
      <c r="EG162" s="1115"/>
      <c r="EH162" s="126"/>
      <c r="EI162" s="15"/>
      <c r="EJ162" s="15"/>
      <c r="EK162" s="15"/>
      <c r="EL162" s="15"/>
      <c r="EM162" s="15"/>
      <c r="EN162" s="1"/>
      <c r="EO162" s="1"/>
      <c r="EP162" s="1"/>
      <c r="EQ162" s="15"/>
      <c r="ER162" s="15"/>
      <c r="ES162" s="216"/>
      <c r="ET162" s="43"/>
      <c r="EU162" s="214"/>
      <c r="EV162" s="45" t="s">
        <v>99</v>
      </c>
      <c r="EW162" s="63" t="s">
        <v>81</v>
      </c>
      <c r="EX162" s="6" t="s">
        <v>6</v>
      </c>
      <c r="EY162" s="44">
        <v>5</v>
      </c>
      <c r="EZ162" s="74"/>
      <c r="FA162" s="75">
        <v>6</v>
      </c>
      <c r="FB162" s="49">
        <v>6</v>
      </c>
      <c r="FC162" s="85">
        <v>7</v>
      </c>
      <c r="FD162" s="173"/>
      <c r="FE162" s="203"/>
      <c r="FF162" s="83"/>
      <c r="FG162" s="2"/>
      <c r="FH162" s="84">
        <f>FI161+1</f>
        <v>44020</v>
      </c>
      <c r="FI162" s="78">
        <f>FH162+1</f>
        <v>44021</v>
      </c>
      <c r="FJ162" s="206">
        <v>1</v>
      </c>
      <c r="FK162" s="207"/>
      <c r="FL162" s="15"/>
      <c r="FM162" s="15"/>
      <c r="FN162" s="15"/>
      <c r="FO162" s="15"/>
      <c r="FP162" s="15"/>
      <c r="FQ162" s="1"/>
      <c r="FR162" s="1"/>
      <c r="FS162" s="1"/>
      <c r="FT162" s="15"/>
      <c r="FU162" s="15"/>
      <c r="FV162" s="15"/>
      <c r="FW162" s="216"/>
      <c r="FX162" s="43"/>
      <c r="FY162" s="214"/>
      <c r="FZ162" s="45" t="s">
        <v>99</v>
      </c>
      <c r="GA162" s="88" t="s">
        <v>82</v>
      </c>
      <c r="GB162" s="6" t="s">
        <v>2</v>
      </c>
      <c r="GC162" s="44">
        <v>4</v>
      </c>
      <c r="GD162" s="74"/>
      <c r="GE162" s="75"/>
      <c r="GF162" s="49"/>
      <c r="GG162" s="85"/>
      <c r="GH162" s="173"/>
      <c r="GI162" s="89" t="s">
        <v>102</v>
      </c>
      <c r="GJ162" s="83"/>
      <c r="GK162" s="2"/>
      <c r="GL162" s="84">
        <f>GM161+1</f>
        <v>44124</v>
      </c>
      <c r="GM162" s="78">
        <v>44124</v>
      </c>
      <c r="GN162" s="206"/>
      <c r="GO162" s="80">
        <v>1</v>
      </c>
      <c r="GP162" s="15"/>
      <c r="GQ162" s="15"/>
      <c r="GR162" s="15"/>
      <c r="GS162" s="15"/>
      <c r="GT162" s="15"/>
      <c r="GU162" s="1"/>
      <c r="GV162" s="1"/>
      <c r="GW162" s="15"/>
      <c r="GX162" s="15"/>
      <c r="GY162" s="15"/>
      <c r="GZ162" s="15"/>
      <c r="HA162" s="216"/>
      <c r="HB162" s="43"/>
      <c r="HC162" s="214"/>
      <c r="HD162" s="45" t="s">
        <v>99</v>
      </c>
      <c r="HE162" s="63" t="s">
        <v>81</v>
      </c>
      <c r="HF162" s="6" t="s">
        <v>13</v>
      </c>
      <c r="HG162" s="44">
        <v>1</v>
      </c>
      <c r="HH162" s="74"/>
      <c r="HI162" s="73"/>
      <c r="HJ162" s="49">
        <v>6</v>
      </c>
      <c r="HK162" s="85">
        <v>1</v>
      </c>
      <c r="HL162" s="173"/>
      <c r="HM162" s="42"/>
      <c r="HN162" s="2"/>
      <c r="HO162" s="84">
        <f>HP161+1</f>
        <v>44441</v>
      </c>
      <c r="HP162" s="78">
        <f t="shared" si="30"/>
        <v>44442</v>
      </c>
      <c r="HQ162" s="206">
        <v>1</v>
      </c>
      <c r="HR162" s="80"/>
      <c r="HS162" s="91"/>
      <c r="HT162" s="15"/>
      <c r="HU162" s="15"/>
      <c r="HV162" s="15"/>
      <c r="HW162" s="15"/>
      <c r="HX162" s="15"/>
      <c r="HY162" s="1"/>
      <c r="HZ162" s="1"/>
      <c r="IA162" s="1"/>
      <c r="IB162" s="15"/>
      <c r="IC162" s="15"/>
      <c r="ID162" s="15"/>
      <c r="IE162" s="216"/>
      <c r="IF162" s="43"/>
      <c r="IG162" s="214"/>
      <c r="IH162" s="45" t="s">
        <v>99</v>
      </c>
      <c r="II162" s="706"/>
      <c r="IJ162" s="118" t="s">
        <v>40</v>
      </c>
      <c r="IK162" s="707"/>
      <c r="IL162" s="708"/>
      <c r="IM162" s="709"/>
      <c r="IN162" s="710"/>
      <c r="IO162" s="711"/>
      <c r="IP162" s="712"/>
      <c r="IQ162" s="713"/>
      <c r="IR162" s="125"/>
      <c r="IS162" s="124"/>
      <c r="IT162" s="125"/>
      <c r="IU162" s="125"/>
      <c r="IV162" s="186"/>
      <c r="IW162" s="741"/>
      <c r="IX162" s="91"/>
      <c r="IY162" s="15"/>
      <c r="IZ162" s="15"/>
      <c r="JA162" s="15"/>
      <c r="JB162" s="15"/>
      <c r="JC162" s="15"/>
      <c r="JD162" s="1"/>
      <c r="JE162" s="1"/>
      <c r="JF162" s="1"/>
      <c r="JG162" s="15"/>
      <c r="JH162" s="15"/>
      <c r="JI162" s="15"/>
      <c r="JJ162" s="216"/>
      <c r="JK162" s="43"/>
      <c r="JL162" s="214"/>
      <c r="JM162" s="45" t="s">
        <v>99</v>
      </c>
      <c r="JN162" s="63" t="s">
        <v>81</v>
      </c>
      <c r="JO162" s="6" t="s">
        <v>1</v>
      </c>
      <c r="JP162" s="44">
        <v>1</v>
      </c>
      <c r="JQ162" s="74"/>
      <c r="JR162" s="694"/>
      <c r="JS162" s="698"/>
      <c r="JT162" s="49">
        <v>6</v>
      </c>
      <c r="JU162" s="85">
        <v>6</v>
      </c>
      <c r="JV162" s="173"/>
      <c r="JW162" s="42"/>
      <c r="JX162" s="2"/>
      <c r="JY162" s="84">
        <v>44954</v>
      </c>
      <c r="JZ162" s="78">
        <f t="shared" si="32"/>
        <v>44955</v>
      </c>
      <c r="KA162" s="206">
        <v>1</v>
      </c>
      <c r="KB162" s="80"/>
      <c r="KC162" s="91"/>
      <c r="KD162" s="15"/>
      <c r="KE162" s="15"/>
      <c r="KF162" s="15"/>
      <c r="KG162" s="15"/>
      <c r="KH162" s="15"/>
      <c r="KK162" s="1"/>
      <c r="KL162" s="15"/>
      <c r="KM162" s="15"/>
      <c r="KN162" s="15"/>
      <c r="KO162" s="216"/>
      <c r="KP162" s="43"/>
      <c r="KQ162" s="214"/>
      <c r="KR162" s="45" t="s">
        <v>99</v>
      </c>
      <c r="KS162" s="706"/>
      <c r="KT162" s="118" t="s">
        <v>40</v>
      </c>
      <c r="KU162" s="707"/>
      <c r="KV162" s="708"/>
      <c r="KW162" s="709"/>
      <c r="KX162" s="710"/>
      <c r="KY162" s="711"/>
      <c r="KZ162" s="712"/>
      <c r="LA162" s="713"/>
      <c r="LB162" s="125"/>
      <c r="LC162" s="124"/>
      <c r="LD162" s="125"/>
      <c r="LE162" s="125"/>
      <c r="LF162" s="186"/>
      <c r="LG162" s="741"/>
      <c r="LH162" s="91"/>
      <c r="LI162" s="15"/>
      <c r="LJ162" s="15"/>
      <c r="LK162" s="15"/>
      <c r="LL162" s="15"/>
      <c r="LM162" s="15"/>
      <c r="LP162" s="1"/>
      <c r="LQ162" s="15"/>
      <c r="LR162" s="15"/>
      <c r="LS162" s="15"/>
      <c r="LT162" s="218"/>
      <c r="LU162" s="43"/>
      <c r="LV162" s="214"/>
      <c r="LW162" s="45" t="s">
        <v>99</v>
      </c>
      <c r="LX162" s="6"/>
      <c r="LY162" s="6"/>
      <c r="LZ162" s="44"/>
      <c r="MA162" s="74"/>
      <c r="MB162" s="694"/>
      <c r="MC162" s="698"/>
      <c r="MD162" s="49"/>
      <c r="ME162" s="85"/>
      <c r="MF162" s="173"/>
      <c r="MG162" s="42"/>
      <c r="MH162" s="2"/>
      <c r="MI162" s="84">
        <f t="shared" si="4"/>
        <v>45285</v>
      </c>
      <c r="MJ162" s="78">
        <f t="shared" si="34"/>
        <v>45286</v>
      </c>
      <c r="MK162" s="206"/>
      <c r="ML162" s="80"/>
      <c r="MM162" s="91"/>
      <c r="MN162" s="15"/>
      <c r="MO162" s="15"/>
      <c r="MP162" s="15"/>
      <c r="MQ162" s="15"/>
      <c r="MR162" s="15"/>
      <c r="MS162" s="987"/>
      <c r="MU162" s="1"/>
      <c r="MV162" s="15"/>
      <c r="MW162" s="15"/>
      <c r="MX162" s="15"/>
      <c r="MY162" s="218"/>
      <c r="MZ162" s="43"/>
      <c r="NA162" s="214"/>
      <c r="NB162" s="45" t="s">
        <v>99</v>
      </c>
      <c r="NC162" s="6"/>
      <c r="ND162" s="6"/>
      <c r="NE162" s="44"/>
      <c r="NF162" s="74"/>
      <c r="NG162" s="694"/>
      <c r="NH162" s="698"/>
      <c r="NI162" s="49"/>
      <c r="NJ162" s="85"/>
      <c r="NK162" s="173"/>
      <c r="NL162" s="42"/>
      <c r="NM162" s="2"/>
      <c r="NN162" s="84">
        <f t="shared" si="5"/>
        <v>44601</v>
      </c>
      <c r="NO162" s="78">
        <f t="shared" si="35"/>
        <v>44602</v>
      </c>
      <c r="NP162" s="206"/>
      <c r="NQ162" s="80"/>
      <c r="NR162" s="91"/>
      <c r="NS162" s="15"/>
      <c r="NT162" s="15"/>
      <c r="NU162" s="15"/>
      <c r="NV162" s="15"/>
      <c r="NW162" s="15"/>
    </row>
    <row r="163" spans="2:387" ht="15.75" customHeight="1">
      <c r="B163" s="15"/>
      <c r="C163" s="15"/>
      <c r="D163" s="210"/>
      <c r="E163" s="98">
        <v>800</v>
      </c>
      <c r="F163" s="245"/>
      <c r="G163" s="100" t="s">
        <v>104</v>
      </c>
      <c r="H163" s="714"/>
      <c r="I163" s="722" t="s">
        <v>40</v>
      </c>
      <c r="J163" s="1013"/>
      <c r="K163" s="716"/>
      <c r="L163" s="717"/>
      <c r="M163" s="718"/>
      <c r="N163" s="719"/>
      <c r="O163" s="720"/>
      <c r="P163" s="721"/>
      <c r="Q163" s="142"/>
      <c r="R163" s="141"/>
      <c r="S163" s="142"/>
      <c r="T163" s="142"/>
      <c r="U163" s="1009"/>
      <c r="V163" s="742"/>
      <c r="W163" s="145"/>
      <c r="X163" s="15"/>
      <c r="Y163" s="15"/>
      <c r="Z163" s="15"/>
      <c r="AA163" s="15"/>
      <c r="AB163" s="15"/>
      <c r="AC163" s="15"/>
      <c r="AD163" s="15"/>
      <c r="AE163" s="15"/>
      <c r="BH163" s="15"/>
      <c r="BI163" s="15"/>
      <c r="BJ163" s="97"/>
      <c r="BK163" s="101">
        <v>1500</v>
      </c>
      <c r="BL163" s="245"/>
      <c r="BM163" s="100" t="s">
        <v>104</v>
      </c>
      <c r="BN163" s="660" t="s">
        <v>81</v>
      </c>
      <c r="BO163" s="235" t="s">
        <v>2</v>
      </c>
      <c r="BP163" s="101">
        <v>3</v>
      </c>
      <c r="BQ163" s="212"/>
      <c r="BR163" s="233">
        <v>2</v>
      </c>
      <c r="BS163" s="104">
        <v>6</v>
      </c>
      <c r="BT163" s="252">
        <v>9</v>
      </c>
      <c r="BU163" s="100"/>
      <c r="BV163" s="82" t="s">
        <v>105</v>
      </c>
      <c r="BW163" s="131"/>
      <c r="BX163" s="106"/>
      <c r="BY163" s="115">
        <f>BY162+2</f>
        <v>43771</v>
      </c>
      <c r="BZ163" s="109">
        <f>BY163+1</f>
        <v>43772</v>
      </c>
      <c r="CA163" s="151">
        <v>1</v>
      </c>
      <c r="CB163" s="152"/>
      <c r="CC163" s="15"/>
      <c r="CD163" s="15"/>
      <c r="CE163" s="15"/>
      <c r="CF163" s="15"/>
      <c r="CG163" s="15"/>
      <c r="CH163" s="1"/>
      <c r="CI163" s="15"/>
      <c r="CJ163" s="1"/>
      <c r="CK163" s="15"/>
      <c r="CL163" s="15"/>
      <c r="CM163" s="97"/>
      <c r="CN163" s="98">
        <v>1500</v>
      </c>
      <c r="CO163" s="245"/>
      <c r="CP163" s="100" t="s">
        <v>104</v>
      </c>
      <c r="CQ163" s="660" t="s">
        <v>81</v>
      </c>
      <c r="CR163" s="7" t="s">
        <v>7</v>
      </c>
      <c r="CS163" s="101">
        <v>6</v>
      </c>
      <c r="CT163" s="102"/>
      <c r="CU163" s="103">
        <v>5</v>
      </c>
      <c r="CV163" s="104">
        <v>6</v>
      </c>
      <c r="CW163" s="112">
        <v>6</v>
      </c>
      <c r="CX163" s="133"/>
      <c r="CY163" s="212"/>
      <c r="CZ163" s="131"/>
      <c r="DA163" s="246"/>
      <c r="DB163" s="115">
        <v>43847</v>
      </c>
      <c r="DC163" s="115">
        <f>DC162+2</f>
        <v>43848</v>
      </c>
      <c r="DD163" s="247">
        <v>1</v>
      </c>
      <c r="DE163" s="248"/>
      <c r="DF163" s="15"/>
      <c r="DG163" s="15"/>
      <c r="DH163" s="15"/>
      <c r="DI163" s="15"/>
      <c r="DJ163" s="15"/>
      <c r="DK163" s="1"/>
      <c r="DL163" s="1"/>
      <c r="DM163" s="1"/>
      <c r="DN163" s="15"/>
      <c r="DO163" s="15"/>
      <c r="DP163" s="210"/>
      <c r="DQ163" s="98">
        <v>200</v>
      </c>
      <c r="DR163" s="245"/>
      <c r="DS163" s="100" t="s">
        <v>104</v>
      </c>
      <c r="DT163" s="134"/>
      <c r="DU163" s="135" t="s">
        <v>40</v>
      </c>
      <c r="DV163" s="136"/>
      <c r="DW163" s="137"/>
      <c r="DX163" s="138"/>
      <c r="DY163" s="139"/>
      <c r="DZ163" s="140"/>
      <c r="EA163" s="141"/>
      <c r="EB163" s="137"/>
      <c r="EC163" s="141"/>
      <c r="ED163" s="106"/>
      <c r="EE163" s="142"/>
      <c r="EF163" s="143"/>
      <c r="EG163" s="1116"/>
      <c r="EH163" s="143"/>
      <c r="EI163" s="15"/>
      <c r="EJ163" s="15"/>
      <c r="EK163" s="15"/>
      <c r="EL163" s="15"/>
      <c r="EM163" s="15"/>
      <c r="EN163" s="1"/>
      <c r="EO163" s="1"/>
      <c r="EP163" s="1"/>
      <c r="EQ163" s="15"/>
      <c r="ER163" s="15"/>
      <c r="ES163" s="210"/>
      <c r="ET163" s="98">
        <v>1500</v>
      </c>
      <c r="EU163" s="245"/>
      <c r="EV163" s="100" t="s">
        <v>104</v>
      </c>
      <c r="EW163" s="660" t="s">
        <v>81</v>
      </c>
      <c r="EX163" s="7" t="s">
        <v>2</v>
      </c>
      <c r="EY163" s="101">
        <v>3</v>
      </c>
      <c r="EZ163" s="102"/>
      <c r="FA163" s="103">
        <v>7</v>
      </c>
      <c r="FB163" s="104">
        <v>6</v>
      </c>
      <c r="FC163" s="112">
        <v>6</v>
      </c>
      <c r="FD163" s="133"/>
      <c r="FE163" s="212"/>
      <c r="FF163" s="131"/>
      <c r="FG163" s="106"/>
      <c r="FH163" s="115">
        <f>FI162+1</f>
        <v>44022</v>
      </c>
      <c r="FI163" s="109">
        <f>FH163+1</f>
        <v>44023</v>
      </c>
      <c r="FJ163" s="247">
        <v>1</v>
      </c>
      <c r="FK163" s="248"/>
      <c r="FL163" s="15"/>
      <c r="FM163" s="15"/>
      <c r="FN163" s="15"/>
      <c r="FO163" s="15"/>
      <c r="FP163" s="15"/>
      <c r="FQ163" s="1"/>
      <c r="FR163" s="1"/>
      <c r="FS163" s="1"/>
      <c r="FT163" s="15"/>
      <c r="FU163" s="15"/>
      <c r="FV163" s="15"/>
      <c r="FW163" s="210"/>
      <c r="FX163" s="98">
        <v>500</v>
      </c>
      <c r="FY163" s="245"/>
      <c r="FZ163" s="100" t="s">
        <v>104</v>
      </c>
      <c r="GA163" s="134"/>
      <c r="GB163" s="135" t="s">
        <v>40</v>
      </c>
      <c r="GC163" s="136"/>
      <c r="GD163" s="137"/>
      <c r="GE163" s="138"/>
      <c r="GF163" s="139"/>
      <c r="GG163" s="140"/>
      <c r="GH163" s="141"/>
      <c r="GI163" s="137"/>
      <c r="GJ163" s="141"/>
      <c r="GK163" s="106"/>
      <c r="GL163" s="142"/>
      <c r="GM163" s="143"/>
      <c r="GN163" s="1116"/>
      <c r="GO163" s="143"/>
      <c r="GP163" s="15"/>
      <c r="GQ163" s="15"/>
      <c r="GR163" s="15"/>
      <c r="GS163" s="15"/>
      <c r="GT163" s="15"/>
      <c r="GU163" s="1"/>
      <c r="GV163" s="1"/>
      <c r="GW163" s="15"/>
      <c r="GX163" s="15"/>
      <c r="GY163" s="15"/>
      <c r="GZ163" s="15"/>
      <c r="HA163" s="210"/>
      <c r="HB163" s="98">
        <v>1500</v>
      </c>
      <c r="HC163" s="245"/>
      <c r="HD163" s="100" t="s">
        <v>104</v>
      </c>
      <c r="HE163" s="660" t="s">
        <v>81</v>
      </c>
      <c r="HF163" s="7" t="s">
        <v>0</v>
      </c>
      <c r="HG163" s="101">
        <v>6</v>
      </c>
      <c r="HH163" s="102"/>
      <c r="HI163" s="149"/>
      <c r="HJ163" s="104">
        <v>6</v>
      </c>
      <c r="HK163" s="112">
        <v>6</v>
      </c>
      <c r="HL163" s="133"/>
      <c r="HM163" s="97"/>
      <c r="HN163" s="106"/>
      <c r="HO163" s="115">
        <f>HP162+1</f>
        <v>44443</v>
      </c>
      <c r="HP163" s="109">
        <f t="shared" si="30"/>
        <v>44444</v>
      </c>
      <c r="HQ163" s="247">
        <v>1</v>
      </c>
      <c r="HR163" s="152"/>
      <c r="HS163" s="145"/>
      <c r="HT163" s="15"/>
      <c r="HU163" s="15"/>
      <c r="HV163" s="15"/>
      <c r="HW163" s="15"/>
      <c r="HX163" s="15"/>
      <c r="HY163" s="1"/>
      <c r="HZ163" s="1"/>
      <c r="IA163" s="1"/>
      <c r="IB163" s="15"/>
      <c r="IC163" s="15"/>
      <c r="ID163" s="15"/>
      <c r="IE163" s="210"/>
      <c r="IF163" s="98">
        <v>200</v>
      </c>
      <c r="IG163" s="245"/>
      <c r="IH163" s="100" t="s">
        <v>104</v>
      </c>
      <c r="II163" s="714"/>
      <c r="IJ163" s="722" t="s">
        <v>40</v>
      </c>
      <c r="IK163" s="715"/>
      <c r="IL163" s="716"/>
      <c r="IM163" s="717"/>
      <c r="IN163" s="718"/>
      <c r="IO163" s="719"/>
      <c r="IP163" s="720"/>
      <c r="IQ163" s="721"/>
      <c r="IR163" s="142"/>
      <c r="IS163" s="141"/>
      <c r="IT163" s="142"/>
      <c r="IU163" s="142"/>
      <c r="IV163" s="144"/>
      <c r="IW163" s="742"/>
      <c r="IX163" s="145"/>
      <c r="IY163" s="15"/>
      <c r="IZ163" s="15"/>
      <c r="JA163" s="15"/>
      <c r="JB163" s="15"/>
      <c r="JC163" s="15"/>
      <c r="JD163" s="1"/>
      <c r="JE163" s="1"/>
      <c r="JF163" s="1"/>
      <c r="JG163" s="15"/>
      <c r="JH163" s="15"/>
      <c r="JI163" s="15"/>
      <c r="JJ163" s="210"/>
      <c r="JK163" s="98">
        <v>800</v>
      </c>
      <c r="JL163" s="245"/>
      <c r="JM163" s="100" t="s">
        <v>104</v>
      </c>
      <c r="JN163" s="88" t="s">
        <v>82</v>
      </c>
      <c r="JO163" s="7" t="s">
        <v>3</v>
      </c>
      <c r="JP163" s="101">
        <v>4</v>
      </c>
      <c r="JQ163" s="102"/>
      <c r="JR163" s="695"/>
      <c r="JS163" s="699"/>
      <c r="JT163" s="104"/>
      <c r="JU163" s="112"/>
      <c r="JV163" s="133"/>
      <c r="JW163" s="244" t="s">
        <v>351</v>
      </c>
      <c r="JX163" s="106"/>
      <c r="JY163" s="115">
        <f t="shared" si="2"/>
        <v>44956</v>
      </c>
      <c r="JZ163" s="109">
        <v>44956</v>
      </c>
      <c r="KA163" s="247"/>
      <c r="KB163" s="152">
        <v>1</v>
      </c>
      <c r="KC163" s="145"/>
      <c r="KD163" s="15"/>
      <c r="KE163" s="15"/>
      <c r="KF163" s="15"/>
      <c r="KG163" s="15"/>
      <c r="KH163" s="15"/>
      <c r="KK163" s="1"/>
      <c r="KL163" s="15"/>
      <c r="KM163" s="15"/>
      <c r="KN163" s="15"/>
      <c r="KO163" s="210"/>
      <c r="KP163" s="98"/>
      <c r="KQ163" s="245"/>
      <c r="KR163" s="100" t="s">
        <v>104</v>
      </c>
      <c r="KS163" s="714"/>
      <c r="KT163" s="722" t="s">
        <v>40</v>
      </c>
      <c r="KU163" s="715"/>
      <c r="KV163" s="716"/>
      <c r="KW163" s="717"/>
      <c r="KX163" s="718"/>
      <c r="KY163" s="719"/>
      <c r="KZ163" s="720"/>
      <c r="LA163" s="721"/>
      <c r="LB163" s="142"/>
      <c r="LC163" s="141"/>
      <c r="LD163" s="142"/>
      <c r="LE163" s="142"/>
      <c r="LF163" s="144"/>
      <c r="LG163" s="742"/>
      <c r="LH163" s="145"/>
      <c r="LI163" s="15"/>
      <c r="LJ163" s="15"/>
      <c r="LK163" s="15"/>
      <c r="LL163" s="15"/>
      <c r="LM163" s="15"/>
      <c r="LP163" s="1"/>
      <c r="LQ163" s="15"/>
      <c r="LR163" s="15"/>
      <c r="LS163" s="15"/>
      <c r="LT163" s="211"/>
      <c r="LU163" s="98"/>
      <c r="LV163" s="245"/>
      <c r="LW163" s="100" t="s">
        <v>104</v>
      </c>
      <c r="LX163" s="7"/>
      <c r="LY163" s="7"/>
      <c r="LZ163" s="101"/>
      <c r="MA163" s="102"/>
      <c r="MB163" s="695"/>
      <c r="MC163" s="699"/>
      <c r="MD163" s="104"/>
      <c r="ME163" s="112"/>
      <c r="MF163" s="133"/>
      <c r="MG163" s="97"/>
      <c r="MH163" s="106"/>
      <c r="MI163" s="115">
        <f t="shared" si="4"/>
        <v>45287</v>
      </c>
      <c r="MJ163" s="109">
        <f t="shared" si="34"/>
        <v>45288</v>
      </c>
      <c r="MK163" s="247"/>
      <c r="ML163" s="152"/>
      <c r="MM163" s="145"/>
      <c r="MN163" s="15"/>
      <c r="MO163" s="15"/>
      <c r="MP163" s="15"/>
      <c r="MQ163" s="15"/>
      <c r="MR163" s="15"/>
      <c r="MS163" s="987"/>
      <c r="MU163" s="1"/>
      <c r="MV163" s="15"/>
      <c r="MW163" s="15"/>
      <c r="MX163" s="15"/>
      <c r="MY163" s="211"/>
      <c r="MZ163" s="98"/>
      <c r="NA163" s="245"/>
      <c r="NB163" s="100" t="s">
        <v>104</v>
      </c>
      <c r="NC163" s="7"/>
      <c r="ND163" s="7"/>
      <c r="NE163" s="101"/>
      <c r="NF163" s="102"/>
      <c r="NG163" s="695"/>
      <c r="NH163" s="699"/>
      <c r="NI163" s="104"/>
      <c r="NJ163" s="112"/>
      <c r="NK163" s="133"/>
      <c r="NL163" s="97"/>
      <c r="NM163" s="106"/>
      <c r="NN163" s="115">
        <f t="shared" si="5"/>
        <v>44603</v>
      </c>
      <c r="NO163" s="109">
        <f t="shared" si="35"/>
        <v>44604</v>
      </c>
      <c r="NP163" s="247"/>
      <c r="NQ163" s="152"/>
      <c r="NR163" s="145"/>
      <c r="NS163" s="15"/>
      <c r="NT163" s="15"/>
      <c r="NU163" s="15"/>
      <c r="NV163" s="15"/>
      <c r="NW163" s="15"/>
    </row>
    <row r="164" spans="2:387" ht="15.75" customHeight="1">
      <c r="B164" s="15"/>
      <c r="C164" s="15"/>
      <c r="D164" s="988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249"/>
      <c r="V164" s="249"/>
      <c r="W164" s="15"/>
      <c r="X164" s="15"/>
      <c r="Y164" s="15"/>
      <c r="Z164" s="15"/>
      <c r="AA164" s="15"/>
      <c r="AB164" s="15"/>
      <c r="AC164" s="15"/>
      <c r="AD164" s="15"/>
      <c r="AE164" s="15"/>
      <c r="BH164" s="15"/>
      <c r="BI164" s="15"/>
      <c r="CC164" s="15"/>
      <c r="CD164" s="15"/>
      <c r="CE164" s="15"/>
      <c r="CF164" s="15"/>
      <c r="CG164" s="15"/>
      <c r="CH164" s="1"/>
      <c r="CI164" s="15"/>
      <c r="CJ164" s="1"/>
      <c r="CK164" s="15"/>
      <c r="CL164" s="15"/>
      <c r="CM164" s="65"/>
      <c r="CN164" s="6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249"/>
      <c r="DE164" s="249"/>
      <c r="DF164" s="15"/>
      <c r="DG164" s="15"/>
      <c r="DH164" s="15"/>
      <c r="DI164" s="15"/>
      <c r="DJ164" s="15"/>
      <c r="DK164" s="1"/>
      <c r="DL164" s="1"/>
      <c r="DM164" s="1"/>
      <c r="DN164" s="15"/>
      <c r="DO164" s="15"/>
      <c r="DP164" s="6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249"/>
      <c r="EH164" s="249"/>
      <c r="EI164" s="15"/>
      <c r="EJ164" s="15"/>
      <c r="EK164" s="15"/>
      <c r="EL164" s="15"/>
      <c r="EM164" s="15"/>
      <c r="EN164" s="1"/>
      <c r="EO164" s="1"/>
      <c r="EP164" s="1"/>
      <c r="EQ164" s="15"/>
      <c r="ER164" s="15"/>
      <c r="ES164" s="6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249"/>
      <c r="FK164" s="249"/>
      <c r="FL164" s="15"/>
      <c r="FM164" s="15"/>
      <c r="FN164" s="15"/>
      <c r="FO164" s="15"/>
      <c r="FP164" s="15"/>
      <c r="FQ164" s="1"/>
      <c r="FR164" s="1"/>
      <c r="FS164" s="1"/>
      <c r="FT164" s="15"/>
      <c r="FU164" s="15"/>
      <c r="FV164" s="15"/>
      <c r="FW164" s="6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"/>
      <c r="GV164" s="1"/>
      <c r="GW164" s="15"/>
      <c r="GX164" s="15"/>
      <c r="GY164" s="15"/>
      <c r="GZ164" s="15"/>
      <c r="HA164" s="655"/>
      <c r="HB164" s="15"/>
      <c r="HC164" s="15"/>
      <c r="HD164" s="15"/>
      <c r="HE164" s="15"/>
      <c r="HF164" s="15"/>
      <c r="HG164" s="15"/>
      <c r="HH164" s="15"/>
      <c r="HI164" s="15"/>
      <c r="HJ164" s="15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"/>
      <c r="HZ164" s="1"/>
      <c r="IA164" s="1"/>
      <c r="IB164" s="15"/>
      <c r="IC164" s="15"/>
      <c r="ID164" s="15"/>
      <c r="IE164" s="729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249"/>
      <c r="IX164" s="15"/>
      <c r="IY164" s="15"/>
      <c r="IZ164" s="15"/>
      <c r="JA164" s="15"/>
      <c r="JB164" s="15"/>
      <c r="JC164" s="15"/>
      <c r="JD164" s="1"/>
      <c r="JE164" s="1"/>
      <c r="JF164" s="1"/>
      <c r="JG164" s="15"/>
      <c r="JH164" s="15"/>
      <c r="JI164" s="15"/>
      <c r="JJ164" s="971"/>
      <c r="JK164" s="15"/>
      <c r="JL164" s="15"/>
      <c r="JM164" s="15"/>
      <c r="JN164" s="15"/>
      <c r="JO164" s="15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  <c r="JZ164" s="15"/>
      <c r="KA164" s="15"/>
      <c r="KB164" s="15"/>
      <c r="KC164" s="15"/>
      <c r="KD164" s="15"/>
      <c r="KE164" s="15"/>
      <c r="KF164" s="15"/>
      <c r="KG164" s="15"/>
      <c r="KH164" s="15"/>
      <c r="KK164" s="1"/>
      <c r="KL164" s="15"/>
      <c r="KM164" s="15"/>
      <c r="KN164" s="15"/>
      <c r="KO164" s="1048"/>
      <c r="KP164" s="15"/>
      <c r="KQ164" s="15"/>
      <c r="KR164" s="15"/>
      <c r="KS164" s="15"/>
      <c r="KT164" s="15"/>
      <c r="KU164" s="15"/>
      <c r="KV164" s="15"/>
      <c r="KW164" s="15"/>
      <c r="KX164" s="15"/>
      <c r="KY164" s="15"/>
      <c r="KZ164" s="15"/>
      <c r="LA164" s="15"/>
      <c r="LB164" s="15"/>
      <c r="LC164" s="15"/>
      <c r="LD164" s="15"/>
      <c r="LE164" s="15"/>
      <c r="LF164" s="15"/>
      <c r="LG164" s="15"/>
      <c r="LH164" s="15"/>
      <c r="LI164" s="15"/>
      <c r="LJ164" s="15"/>
      <c r="LK164" s="15"/>
      <c r="LL164" s="15"/>
      <c r="LM164" s="15"/>
      <c r="LP164" s="1"/>
      <c r="LQ164" s="15"/>
      <c r="LR164" s="15"/>
      <c r="LS164" s="15"/>
      <c r="LT164" s="15"/>
      <c r="LU164" s="15"/>
      <c r="LV164" s="15"/>
      <c r="LW164" s="15"/>
      <c r="LX164" s="15"/>
      <c r="LY164" s="15"/>
      <c r="LZ164" s="15"/>
      <c r="MA164" s="15"/>
      <c r="MB164" s="15"/>
      <c r="MC164" s="15"/>
      <c r="MD164" s="15"/>
      <c r="ME164" s="15"/>
      <c r="MF164" s="15"/>
      <c r="MG164" s="15"/>
      <c r="MH164" s="15"/>
      <c r="MI164" s="15"/>
      <c r="MJ164" s="15"/>
      <c r="MK164" s="15"/>
      <c r="ML164" s="15"/>
      <c r="MM164" s="15"/>
      <c r="MN164" s="15"/>
      <c r="MO164" s="15"/>
      <c r="MP164" s="15"/>
      <c r="MQ164" s="15"/>
      <c r="MR164" s="15"/>
      <c r="MS164" s="987"/>
      <c r="MU164" s="1"/>
      <c r="MV164" s="15"/>
      <c r="MW164" s="15"/>
      <c r="MX164" s="15"/>
      <c r="MY164" s="15"/>
      <c r="MZ164" s="15"/>
      <c r="NA164" s="15"/>
      <c r="NB164" s="15"/>
      <c r="NC164" s="15"/>
      <c r="ND164" s="15"/>
      <c r="NE164" s="15"/>
      <c r="NF164" s="15"/>
      <c r="NG164" s="15"/>
      <c r="NH164" s="15"/>
      <c r="NI164" s="15"/>
      <c r="NJ164" s="15"/>
      <c r="NK164" s="15"/>
      <c r="NL164" s="15"/>
      <c r="NM164" s="15"/>
      <c r="NN164" s="15"/>
      <c r="NO164" s="15"/>
      <c r="NP164" s="15"/>
      <c r="NQ164" s="15"/>
      <c r="NR164" s="15"/>
      <c r="NS164" s="15"/>
      <c r="NT164" s="15"/>
      <c r="NU164" s="15"/>
      <c r="NV164" s="15"/>
      <c r="NW164" s="15"/>
    </row>
    <row r="165" spans="2:387" ht="15.75" customHeight="1">
      <c r="B165" s="15" t="s">
        <v>121</v>
      </c>
      <c r="C165" s="15"/>
      <c r="D165" s="988"/>
      <c r="E165" s="988">
        <f>SUM(E94:E163)</f>
        <v>3710</v>
      </c>
      <c r="F165" s="15"/>
      <c r="G165" s="15"/>
      <c r="H165" s="15"/>
      <c r="I165" s="15"/>
      <c r="J165" s="15"/>
      <c r="K165" s="15"/>
      <c r="L165" s="256">
        <f>SUM(L94:L163)</f>
        <v>0</v>
      </c>
      <c r="M165" s="256">
        <f>SUM(M94:M163)</f>
        <v>0</v>
      </c>
      <c r="N165" s="15"/>
      <c r="O165" s="15"/>
      <c r="P165" s="15"/>
      <c r="Q165" s="15"/>
      <c r="R165" s="15"/>
      <c r="S165" s="15"/>
      <c r="T165" s="15"/>
      <c r="U165" s="249"/>
      <c r="V165" s="249"/>
      <c r="W165" s="15"/>
      <c r="X165" s="15"/>
      <c r="Y165" s="15"/>
      <c r="Z165" s="15"/>
      <c r="AA165" s="15"/>
      <c r="AB165" s="15"/>
      <c r="AC165" s="15"/>
      <c r="AD165" s="15"/>
      <c r="AE165" s="15"/>
      <c r="BH165" s="15" t="s">
        <v>121</v>
      </c>
      <c r="BI165" s="15"/>
      <c r="BK165" s="65">
        <f>SUM(BK44:BK163)</f>
        <v>12450</v>
      </c>
      <c r="CC165" s="15"/>
      <c r="CD165" s="15"/>
      <c r="CE165" s="15"/>
      <c r="CF165" s="15"/>
      <c r="CG165" s="15"/>
      <c r="CH165" s="1"/>
      <c r="CI165" s="15"/>
      <c r="CJ165" s="1"/>
      <c r="CK165" s="15" t="s">
        <v>121</v>
      </c>
      <c r="CL165" s="15"/>
      <c r="CM165" s="65"/>
      <c r="CN165" s="65">
        <f>SUM(CN37:CN163)</f>
        <v>8180</v>
      </c>
      <c r="CO165" s="2"/>
      <c r="CP165" s="2"/>
      <c r="CQ165" s="1"/>
      <c r="CR165" s="14" t="s">
        <v>40</v>
      </c>
      <c r="CS165" s="2"/>
      <c r="CT165" s="1"/>
      <c r="CU165" s="2"/>
      <c r="CV165" s="2"/>
      <c r="CW165" s="2"/>
      <c r="CX165" s="2"/>
      <c r="CY165" s="2"/>
      <c r="CZ165" s="2"/>
      <c r="DA165" s="2"/>
      <c r="DB165" s="1"/>
      <c r="DC165" s="1"/>
      <c r="DD165" s="5"/>
      <c r="DE165" s="5"/>
      <c r="DF165" s="15"/>
      <c r="DG165" s="15"/>
      <c r="DH165" s="15"/>
      <c r="DI165" s="15"/>
      <c r="DJ165" s="15"/>
      <c r="DK165" s="1"/>
      <c r="DL165" s="1"/>
      <c r="DM165" s="1"/>
      <c r="DN165" s="15" t="s">
        <v>121</v>
      </c>
      <c r="DO165" s="15"/>
      <c r="DP165" s="65"/>
      <c r="DQ165" s="65">
        <f>SUM(DQ94:DQ163)</f>
        <v>5230</v>
      </c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249"/>
      <c r="EH165" s="249"/>
      <c r="EI165" s="15"/>
      <c r="EJ165" s="15"/>
      <c r="EK165" s="15"/>
      <c r="EL165" s="15"/>
      <c r="EM165" s="15"/>
      <c r="EN165" s="1"/>
      <c r="EO165" s="1"/>
      <c r="EP165" s="1"/>
      <c r="EQ165" s="15" t="s">
        <v>121</v>
      </c>
      <c r="ER165" s="15"/>
      <c r="ES165" s="65"/>
      <c r="ET165" s="65">
        <f>SUM(ET94:ET163)</f>
        <v>5760</v>
      </c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249"/>
      <c r="FK165" s="249"/>
      <c r="FL165" s="15"/>
      <c r="FM165" s="15"/>
      <c r="FN165" s="15"/>
      <c r="FO165" s="15"/>
      <c r="FP165" s="15"/>
      <c r="FQ165" s="1"/>
      <c r="FR165" s="1"/>
      <c r="FS165" s="1"/>
      <c r="FT165" s="15"/>
      <c r="FU165" s="15" t="s">
        <v>121</v>
      </c>
      <c r="FV165" s="15"/>
      <c r="FW165" s="65"/>
      <c r="FX165" s="65">
        <f>SUM(FX94:FX163)</f>
        <v>8170</v>
      </c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"/>
      <c r="GV165" s="1"/>
      <c r="GW165" s="15"/>
      <c r="GX165" s="15"/>
      <c r="GY165" s="15" t="s">
        <v>121</v>
      </c>
      <c r="GZ165" s="15"/>
      <c r="HA165" s="655"/>
      <c r="HB165" s="65">
        <f>SUM(HB94:HB163)</f>
        <v>7860</v>
      </c>
      <c r="HC165" s="15"/>
      <c r="HD165" s="15"/>
      <c r="HE165" s="15"/>
      <c r="HF165" s="15"/>
      <c r="HG165" s="15"/>
      <c r="HH165" s="15"/>
      <c r="HI165" s="256">
        <f>SUM(HI94:HI163)</f>
        <v>3754</v>
      </c>
      <c r="HJ165" s="15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"/>
      <c r="HZ165" s="1"/>
      <c r="IA165" s="1"/>
      <c r="IB165" s="15"/>
      <c r="IC165" s="15" t="s">
        <v>121</v>
      </c>
      <c r="ID165" s="15"/>
      <c r="IE165" s="729"/>
      <c r="IF165" s="65">
        <f>SUM(IF94:IF163)</f>
        <v>6920</v>
      </c>
      <c r="IG165" s="15"/>
      <c r="IH165" s="15"/>
      <c r="II165" s="15"/>
      <c r="IJ165" s="15"/>
      <c r="IK165" s="15"/>
      <c r="IL165" s="15"/>
      <c r="IM165" s="256"/>
      <c r="IN165" s="256"/>
      <c r="IO165" s="15"/>
      <c r="IP165" s="15"/>
      <c r="IQ165" s="15"/>
      <c r="IR165" s="15"/>
      <c r="IS165" s="15"/>
      <c r="IT165" s="15"/>
      <c r="IU165" s="15"/>
      <c r="IV165" s="15"/>
      <c r="IW165" s="249"/>
      <c r="IX165" s="15"/>
      <c r="IY165" s="15"/>
      <c r="IZ165" s="15"/>
      <c r="JA165" s="15"/>
      <c r="JB165" s="15"/>
      <c r="JC165" s="15"/>
      <c r="JD165" s="1"/>
      <c r="JE165" s="1"/>
      <c r="JF165" s="1"/>
      <c r="JG165" s="15"/>
      <c r="JH165" s="15" t="s">
        <v>121</v>
      </c>
      <c r="JI165" s="15"/>
      <c r="JJ165" s="971"/>
      <c r="JK165" s="702">
        <f>SUM(JK94:JK163)</f>
        <v>8030</v>
      </c>
      <c r="JL165" s="15"/>
      <c r="JM165" s="15"/>
      <c r="JN165" s="15"/>
      <c r="JO165" s="15"/>
      <c r="JP165" s="15"/>
      <c r="JQ165" s="15"/>
      <c r="JR165" s="256">
        <f>SUM(JR94:JR163)</f>
        <v>5608</v>
      </c>
      <c r="JS165" s="256">
        <f>SUM(JS94:JS163)</f>
        <v>495</v>
      </c>
      <c r="JT165" s="15"/>
      <c r="JU165" s="15"/>
      <c r="JV165" s="15"/>
      <c r="JW165" s="15"/>
      <c r="JX165" s="15"/>
      <c r="JY165" s="15"/>
      <c r="JZ165" s="15"/>
      <c r="KA165" s="15"/>
      <c r="KB165" s="15"/>
      <c r="KC165" s="15"/>
      <c r="KD165" s="15"/>
      <c r="KE165" s="15"/>
      <c r="KF165" s="15"/>
      <c r="KG165" s="15"/>
      <c r="KH165" s="15"/>
      <c r="KK165" s="1"/>
      <c r="KL165" s="15"/>
      <c r="KM165" s="15" t="s">
        <v>121</v>
      </c>
      <c r="KN165" s="15"/>
      <c r="KO165" s="1048"/>
      <c r="KP165" s="766">
        <f>SUM(KP94:KP163)</f>
        <v>4410</v>
      </c>
      <c r="KQ165" s="15"/>
      <c r="KR165" s="15"/>
      <c r="KS165" s="15"/>
      <c r="KT165" s="15"/>
      <c r="KU165" s="15"/>
      <c r="KV165" s="15"/>
      <c r="KW165" s="256">
        <f>SUM(KW94:KW163)</f>
        <v>5962</v>
      </c>
      <c r="KX165" s="256">
        <f>SUM(KX94:KX163)</f>
        <v>0</v>
      </c>
      <c r="KY165" s="15"/>
      <c r="KZ165" s="15"/>
      <c r="LA165" s="15"/>
      <c r="LB165" s="15"/>
      <c r="LC165" s="15"/>
      <c r="LD165" s="15"/>
      <c r="LE165" s="15"/>
      <c r="LF165" s="15"/>
      <c r="LG165" s="15"/>
      <c r="LH165" s="15"/>
      <c r="LI165" s="15"/>
      <c r="LJ165" s="15"/>
      <c r="LK165" s="15"/>
      <c r="LL165" s="15"/>
      <c r="LM165" s="15"/>
      <c r="LP165" s="1"/>
      <c r="LQ165" s="15"/>
      <c r="LR165" s="15" t="s">
        <v>121</v>
      </c>
      <c r="LS165" s="15"/>
      <c r="LT165" s="986"/>
      <c r="LU165" s="986">
        <f>SUM(LU94:LU163)</f>
        <v>2000</v>
      </c>
      <c r="LV165" s="15"/>
      <c r="LW165" s="15"/>
      <c r="LX165" s="15"/>
      <c r="LY165" s="15"/>
      <c r="LZ165" s="15"/>
      <c r="MA165" s="15"/>
      <c r="MB165" s="256">
        <f>SUM(MB94:MB163)</f>
        <v>1687</v>
      </c>
      <c r="MC165" s="256">
        <f>SUM(MC94:MC163)</f>
        <v>0</v>
      </c>
      <c r="MD165" s="15"/>
      <c r="ME165" s="15"/>
      <c r="MF165" s="15"/>
      <c r="MG165" s="15"/>
      <c r="MH165" s="15"/>
      <c r="MI165" s="15"/>
      <c r="MJ165" s="15"/>
      <c r="MK165" s="15"/>
      <c r="ML165" s="15"/>
      <c r="MM165" s="15"/>
      <c r="MN165" s="15"/>
      <c r="MO165" s="15"/>
      <c r="MP165" s="15"/>
      <c r="MQ165" s="15"/>
      <c r="MR165" s="15"/>
      <c r="MS165" s="987"/>
      <c r="MU165" s="1"/>
      <c r="MV165" s="15"/>
      <c r="MW165" s="15" t="s">
        <v>121</v>
      </c>
      <c r="MX165" s="15"/>
      <c r="MY165" s="1190"/>
      <c r="MZ165" s="1190">
        <f>SUM(MZ94:MZ163)</f>
        <v>0</v>
      </c>
      <c r="NA165" s="15"/>
      <c r="NB165" s="15"/>
      <c r="NC165" s="15"/>
      <c r="ND165" s="15"/>
      <c r="NE165" s="15"/>
      <c r="NF165" s="15"/>
      <c r="NG165" s="256">
        <f>SUM(NG94:NG163)</f>
        <v>0</v>
      </c>
      <c r="NH165" s="256">
        <f>SUM(NH94:NH163)</f>
        <v>0</v>
      </c>
      <c r="NI165" s="15"/>
      <c r="NJ165" s="15"/>
      <c r="NK165" s="15"/>
      <c r="NL165" s="15"/>
      <c r="NM165" s="15"/>
      <c r="NN165" s="15"/>
      <c r="NO165" s="15"/>
      <c r="NP165" s="15"/>
      <c r="NQ165" s="15"/>
      <c r="NR165" s="15"/>
      <c r="NS165" s="15"/>
      <c r="NT165" s="15"/>
      <c r="NU165" s="15"/>
      <c r="NV165" s="15"/>
      <c r="NW165" s="15"/>
    </row>
    <row r="166" spans="2:387" ht="15.75" customHeight="1">
      <c r="B166" s="15"/>
      <c r="C166" s="15"/>
      <c r="D166" s="988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249"/>
      <c r="V166" s="249"/>
      <c r="W166" s="15"/>
      <c r="X166" s="15"/>
      <c r="Y166" s="15"/>
      <c r="Z166" s="15"/>
      <c r="AA166" s="15"/>
      <c r="AB166" s="15"/>
      <c r="AC166" s="15"/>
      <c r="AD166" s="15"/>
      <c r="AE166" s="15"/>
      <c r="BH166" s="1"/>
      <c r="BI166" s="1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249"/>
      <c r="CB166" s="249"/>
      <c r="CC166" s="1"/>
      <c r="CD166" s="1"/>
      <c r="CE166" s="1"/>
      <c r="CF166" s="1"/>
      <c r="CG166" s="1"/>
      <c r="CH166" s="1"/>
      <c r="CI166" s="15"/>
      <c r="CJ166" s="1"/>
      <c r="CK166" s="15"/>
      <c r="CL166" s="15"/>
      <c r="DF166" s="15"/>
      <c r="DG166" s="15"/>
      <c r="DH166" s="15"/>
      <c r="DI166" s="15"/>
      <c r="DJ166" s="15"/>
      <c r="DK166" s="1"/>
      <c r="DL166" s="1"/>
      <c r="DM166" s="1"/>
      <c r="DN166" s="15"/>
      <c r="DO166" s="15"/>
      <c r="DP166" s="6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249"/>
      <c r="EH166" s="249"/>
      <c r="EI166" s="15"/>
      <c r="EJ166" s="15"/>
      <c r="EK166" s="15"/>
      <c r="EL166" s="15"/>
      <c r="EM166" s="15"/>
      <c r="EN166" s="1"/>
      <c r="EO166" s="1"/>
      <c r="EP166" s="1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"/>
      <c r="FR166" s="1"/>
      <c r="FS166" s="1"/>
      <c r="FT166" s="15"/>
      <c r="FU166" s="15"/>
      <c r="FV166" s="15"/>
      <c r="FW166" s="6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"/>
      <c r="GV166" s="1"/>
      <c r="GW166" s="15"/>
      <c r="GX166" s="15"/>
      <c r="GY166" s="15"/>
      <c r="GZ166" s="15"/>
      <c r="HA166" s="655"/>
      <c r="HB166" s="15"/>
      <c r="HC166" s="15"/>
      <c r="HD166" s="15"/>
      <c r="HE166" s="15"/>
      <c r="HF166" s="15"/>
      <c r="HG166" s="15"/>
      <c r="HH166" s="15"/>
      <c r="HI166" s="15"/>
      <c r="HJ166" s="15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"/>
      <c r="HZ166" s="1"/>
      <c r="IA166" s="1"/>
      <c r="IB166" s="15"/>
      <c r="IC166" s="15"/>
      <c r="ID166" s="15"/>
      <c r="IE166" s="729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249"/>
      <c r="IX166" s="15"/>
      <c r="IY166" s="15"/>
      <c r="IZ166" s="15"/>
      <c r="JA166" s="15"/>
      <c r="JB166" s="15"/>
      <c r="JC166" s="15"/>
      <c r="JD166" s="1"/>
      <c r="JE166" s="1"/>
      <c r="JF166" s="1"/>
      <c r="JG166" s="15"/>
      <c r="JH166" s="15"/>
      <c r="JI166" s="15"/>
      <c r="JJ166" s="971"/>
      <c r="JK166" s="15"/>
      <c r="JL166" s="15"/>
      <c r="JM166" s="15"/>
      <c r="JN166" s="15"/>
      <c r="JO166" s="15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  <c r="JZ166" s="15"/>
      <c r="KA166" s="15"/>
      <c r="KB166" s="15"/>
      <c r="KC166" s="15"/>
      <c r="KD166" s="15"/>
      <c r="KE166" s="15"/>
      <c r="KF166" s="15"/>
      <c r="KG166" s="15"/>
      <c r="KH166" s="15"/>
      <c r="KK166" s="1"/>
      <c r="KL166" s="15"/>
      <c r="KM166" s="15"/>
      <c r="KN166" s="15"/>
      <c r="KO166" s="1048"/>
      <c r="KP166" s="15"/>
      <c r="KQ166" s="15"/>
      <c r="KR166" s="15"/>
      <c r="KS166" s="15"/>
      <c r="KT166" s="15"/>
      <c r="KU166" s="15"/>
      <c r="KV166" s="15"/>
      <c r="KW166" s="15"/>
      <c r="KX166" s="15"/>
      <c r="KY166" s="15"/>
      <c r="KZ166" s="15"/>
      <c r="LA166" s="15"/>
      <c r="LB166" s="15"/>
      <c r="LC166" s="15"/>
      <c r="LD166" s="15"/>
      <c r="LE166" s="15"/>
      <c r="LF166" s="15"/>
      <c r="LG166" s="15"/>
      <c r="LH166" s="15"/>
      <c r="LI166" s="15"/>
      <c r="LJ166" s="15"/>
      <c r="LK166" s="15"/>
      <c r="LL166" s="15"/>
      <c r="LM166" s="15"/>
      <c r="LP166" s="1"/>
      <c r="LQ166" s="15"/>
      <c r="LR166" s="15"/>
      <c r="LS166" s="15"/>
      <c r="LT166" s="15"/>
      <c r="LU166" s="15"/>
      <c r="LV166" s="15"/>
      <c r="LW166" s="15"/>
      <c r="LX166" s="15"/>
      <c r="LY166" s="15"/>
      <c r="LZ166" s="15"/>
      <c r="MA166" s="15"/>
      <c r="MB166" s="15"/>
      <c r="MC166" s="15"/>
      <c r="MD166" s="15"/>
      <c r="ME166" s="15"/>
      <c r="MF166" s="15"/>
      <c r="MG166" s="15"/>
      <c r="MH166" s="15"/>
      <c r="MI166" s="15"/>
      <c r="MJ166" s="15"/>
      <c r="MK166" s="15"/>
      <c r="ML166" s="15"/>
      <c r="MM166" s="15"/>
      <c r="MN166" s="15"/>
      <c r="MO166" s="15"/>
      <c r="MP166" s="15"/>
      <c r="MQ166" s="15"/>
      <c r="MR166" s="15"/>
      <c r="MS166" s="987"/>
      <c r="MU166" s="1"/>
      <c r="MV166" s="15"/>
      <c r="MW166" s="15"/>
      <c r="MX166" s="15"/>
      <c r="MY166" s="15"/>
      <c r="MZ166" s="15"/>
      <c r="NA166" s="15"/>
      <c r="NB166" s="15"/>
      <c r="NC166" s="15"/>
      <c r="ND166" s="15"/>
      <c r="NE166" s="15"/>
      <c r="NF166" s="15"/>
      <c r="NG166" s="15"/>
      <c r="NH166" s="15"/>
      <c r="NI166" s="15"/>
      <c r="NJ166" s="15"/>
      <c r="NK166" s="15"/>
      <c r="NL166" s="15"/>
      <c r="NM166" s="15"/>
      <c r="NN166" s="15"/>
      <c r="NO166" s="15"/>
      <c r="NP166" s="15"/>
      <c r="NQ166" s="15"/>
      <c r="NR166" s="15"/>
      <c r="NS166" s="15"/>
      <c r="NT166" s="15"/>
      <c r="NU166" s="15"/>
      <c r="NV166" s="15"/>
      <c r="NW166" s="15"/>
    </row>
    <row r="167" spans="2:387" ht="15.75" customHeight="1">
      <c r="B167" s="1"/>
      <c r="C167" s="1"/>
      <c r="D167" s="2"/>
      <c r="E167" s="2"/>
      <c r="F167" s="2"/>
      <c r="G167" s="2"/>
      <c r="H167" s="1"/>
      <c r="I167" s="4"/>
      <c r="J167" s="2"/>
      <c r="K167" s="1"/>
      <c r="L167" s="1"/>
      <c r="M167" s="1"/>
      <c r="N167" s="2"/>
      <c r="O167" s="2"/>
      <c r="P167" s="2"/>
      <c r="Q167" s="2"/>
      <c r="R167" s="2"/>
      <c r="S167" s="1"/>
      <c r="T167" s="1"/>
      <c r="U167" s="5"/>
      <c r="V167" s="5"/>
      <c r="W167" s="5"/>
      <c r="X167" s="1"/>
      <c r="Y167" s="1"/>
      <c r="Z167" s="1"/>
      <c r="AA167" s="1"/>
      <c r="AB167" s="1"/>
      <c r="AC167" s="1"/>
      <c r="AD167" s="1"/>
      <c r="AE167" s="1"/>
      <c r="BH167" s="1"/>
      <c r="BI167" s="1"/>
      <c r="BJ167" s="6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249"/>
      <c r="CB167" s="249"/>
      <c r="CC167" s="1"/>
      <c r="CD167" s="1"/>
      <c r="CE167" s="1"/>
      <c r="CF167" s="1"/>
      <c r="CG167" s="1"/>
      <c r="CH167" s="1"/>
      <c r="CJ167" s="1"/>
      <c r="CK167" s="15"/>
      <c r="CL167" s="15"/>
      <c r="DF167" s="15"/>
      <c r="DG167" s="15"/>
      <c r="DH167" s="15"/>
      <c r="DI167" s="15"/>
      <c r="DJ167" s="15"/>
      <c r="DK167" s="1"/>
      <c r="DL167" s="1"/>
      <c r="DM167" s="1"/>
      <c r="DN167" s="1"/>
      <c r="DO167" s="1"/>
      <c r="DP167" s="2"/>
      <c r="DQ167" s="2"/>
      <c r="DR167" s="2"/>
      <c r="DS167" s="2"/>
      <c r="DT167" s="1"/>
      <c r="DU167" s="4"/>
      <c r="DV167" s="2"/>
      <c r="DW167" s="1"/>
      <c r="DX167" s="2"/>
      <c r="DY167" s="2"/>
      <c r="DZ167" s="2"/>
      <c r="EA167" s="2"/>
      <c r="EB167" s="2"/>
      <c r="EC167" s="2"/>
      <c r="ED167" s="2"/>
      <c r="EE167" s="1"/>
      <c r="EF167" s="1"/>
      <c r="EG167" s="5"/>
      <c r="EH167" s="5"/>
      <c r="EI167" s="1"/>
      <c r="EJ167" s="1"/>
      <c r="EK167" s="1"/>
      <c r="EL167" s="1"/>
      <c r="EM167" s="1"/>
      <c r="EN167" s="1"/>
      <c r="EO167" s="1"/>
      <c r="EP167" s="1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"/>
      <c r="FR167" s="1"/>
      <c r="FS167" s="1"/>
      <c r="FT167" s="1"/>
      <c r="FU167" s="1"/>
      <c r="FV167" s="1"/>
      <c r="FW167" s="2"/>
      <c r="FX167" s="2"/>
      <c r="FY167" s="2"/>
      <c r="FZ167" s="2"/>
      <c r="GA167" s="1"/>
      <c r="GB167" s="4"/>
      <c r="GC167" s="2"/>
      <c r="GD167" s="1"/>
      <c r="GE167" s="2"/>
      <c r="GF167" s="2"/>
      <c r="GG167" s="2"/>
      <c r="GH167" s="2"/>
      <c r="GI167" s="2"/>
      <c r="GJ167" s="2"/>
      <c r="GK167" s="2"/>
      <c r="GL167" s="1"/>
      <c r="GM167" s="1"/>
      <c r="GN167" s="5"/>
      <c r="GO167" s="5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2"/>
      <c r="HB167" s="2"/>
      <c r="HC167" s="2"/>
      <c r="HD167" s="2"/>
      <c r="HE167" s="1"/>
      <c r="HF167" s="4"/>
      <c r="HG167" s="2"/>
      <c r="HH167" s="1"/>
      <c r="HI167" s="1"/>
      <c r="HJ167" s="2"/>
      <c r="HK167" s="2"/>
      <c r="HL167" s="2"/>
      <c r="HM167" s="2"/>
      <c r="HN167" s="2"/>
      <c r="HO167" s="1"/>
      <c r="HP167" s="1"/>
      <c r="HQ167" s="5"/>
      <c r="HR167" s="5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2"/>
      <c r="IF167" s="2"/>
      <c r="IG167" s="2"/>
      <c r="IH167" s="2"/>
      <c r="II167" s="1"/>
      <c r="IJ167" s="4"/>
      <c r="IK167" s="2"/>
      <c r="IL167" s="1"/>
      <c r="IM167" s="1"/>
      <c r="IN167" s="1"/>
      <c r="IO167" s="2"/>
      <c r="IP167" s="2"/>
      <c r="IQ167" s="2"/>
      <c r="IR167" s="2"/>
      <c r="IS167" s="2"/>
      <c r="IT167" s="1"/>
      <c r="IU167" s="1"/>
      <c r="IV167" s="5"/>
      <c r="IW167" s="5"/>
      <c r="IX167" s="5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2"/>
      <c r="JK167" s="2"/>
      <c r="JL167" s="2"/>
      <c r="JM167" s="2"/>
      <c r="JN167" s="1"/>
      <c r="JO167" s="4"/>
      <c r="JP167" s="2"/>
      <c r="JQ167" s="1"/>
      <c r="JR167" s="1"/>
      <c r="JS167" s="1"/>
      <c r="JT167" s="2"/>
      <c r="JU167" s="2"/>
      <c r="JV167" s="2"/>
      <c r="JW167" s="2"/>
      <c r="JX167" s="2"/>
      <c r="JY167" s="1"/>
      <c r="JZ167" s="1"/>
      <c r="KA167" s="5"/>
      <c r="KB167" s="5"/>
      <c r="KC167" s="5"/>
      <c r="KD167" s="1"/>
      <c r="KE167" s="1"/>
      <c r="KF167" s="1"/>
      <c r="KG167" s="1"/>
      <c r="KH167" s="1"/>
      <c r="KK167" s="1"/>
      <c r="KL167" s="1"/>
      <c r="KM167" s="1"/>
      <c r="KN167" s="1"/>
      <c r="KO167" s="2"/>
      <c r="KP167" s="2"/>
      <c r="KQ167" s="2"/>
      <c r="KR167" s="2"/>
      <c r="KS167" s="1"/>
      <c r="KT167" s="4"/>
      <c r="KU167" s="2"/>
      <c r="KV167" s="1"/>
      <c r="KW167" s="1"/>
      <c r="KX167" s="1"/>
      <c r="KY167" s="2"/>
      <c r="KZ167" s="2"/>
      <c r="LA167" s="2"/>
      <c r="LB167" s="2"/>
      <c r="LC167" s="2"/>
      <c r="LD167" s="1"/>
      <c r="LE167" s="1"/>
      <c r="LF167" s="5"/>
      <c r="LG167" s="5"/>
      <c r="LH167" s="5"/>
      <c r="LI167" s="1"/>
      <c r="LJ167" s="1"/>
      <c r="LK167" s="1"/>
      <c r="LL167" s="1"/>
      <c r="LM167" s="1"/>
      <c r="LP167" s="1"/>
      <c r="LQ167" s="1"/>
      <c r="LR167" s="1"/>
      <c r="LS167" s="1"/>
      <c r="LT167" s="2"/>
      <c r="LU167" s="2"/>
      <c r="LV167" s="2"/>
      <c r="LW167" s="2"/>
      <c r="LX167" s="1"/>
      <c r="LY167" s="4"/>
      <c r="LZ167" s="2"/>
      <c r="MA167" s="1"/>
      <c r="MB167" s="1"/>
      <c r="MC167" s="1"/>
      <c r="MD167" s="2"/>
      <c r="ME167" s="2"/>
      <c r="MF167" s="2"/>
      <c r="MG167" s="2"/>
      <c r="MH167" s="2"/>
      <c r="MI167" s="1"/>
      <c r="MJ167" s="1"/>
      <c r="MK167" s="5"/>
      <c r="ML167" s="5"/>
      <c r="MM167" s="5"/>
      <c r="MN167" s="1"/>
      <c r="MO167" s="1"/>
      <c r="MP167" s="1"/>
      <c r="MQ167" s="1"/>
      <c r="MR167" s="1"/>
      <c r="MS167" s="987"/>
      <c r="MU167" s="1"/>
      <c r="MV167" s="1"/>
      <c r="MW167" s="1"/>
      <c r="MX167" s="1"/>
      <c r="MY167" s="2"/>
      <c r="MZ167" s="2"/>
      <c r="NA167" s="2"/>
      <c r="NB167" s="2"/>
      <c r="NC167" s="1"/>
      <c r="ND167" s="4"/>
      <c r="NE167" s="2"/>
      <c r="NF167" s="1"/>
      <c r="NG167" s="1"/>
      <c r="NH167" s="1"/>
      <c r="NI167" s="2"/>
      <c r="NJ167" s="2"/>
      <c r="NK167" s="2"/>
      <c r="NL167" s="2"/>
      <c r="NM167" s="2"/>
      <c r="NN167" s="1"/>
      <c r="NO167" s="1"/>
      <c r="NP167" s="5"/>
      <c r="NQ167" s="5"/>
      <c r="NR167" s="5"/>
      <c r="NS167" s="1"/>
      <c r="NT167" s="1"/>
      <c r="NU167" s="1"/>
      <c r="NV167" s="1"/>
      <c r="NW167" s="1"/>
    </row>
    <row r="168" spans="2:387" ht="15.75" customHeight="1">
      <c r="B168" s="1"/>
      <c r="C168" s="1"/>
      <c r="D168" s="2"/>
      <c r="E168" s="2"/>
      <c r="F168" s="2"/>
      <c r="G168" s="2"/>
      <c r="H168" s="1"/>
      <c r="I168" s="4"/>
      <c r="J168" s="2"/>
      <c r="K168" s="1"/>
      <c r="L168" s="1"/>
      <c r="M168" s="1"/>
      <c r="N168" s="2"/>
      <c r="O168" s="2"/>
      <c r="P168" s="2"/>
      <c r="Q168" s="2"/>
      <c r="R168" s="2"/>
      <c r="S168" s="1"/>
      <c r="T168" s="1"/>
      <c r="U168" s="5"/>
      <c r="V168" s="5"/>
      <c r="W168" s="5"/>
      <c r="X168" s="1"/>
      <c r="Y168" s="1"/>
      <c r="Z168" s="1"/>
      <c r="AA168" s="1"/>
      <c r="AB168" s="1"/>
      <c r="AC168" s="2"/>
      <c r="AD168" s="2"/>
      <c r="AE168" s="2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J168" s="1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2"/>
      <c r="EC168" s="2"/>
      <c r="ED168" s="2"/>
      <c r="EE168" s="1"/>
      <c r="EF168" s="1"/>
      <c r="EG168" s="5"/>
      <c r="EH168" s="5"/>
      <c r="EI168" s="1"/>
      <c r="EJ168" s="1"/>
      <c r="EK168" s="1"/>
      <c r="EL168" s="1"/>
      <c r="EM168" s="1"/>
      <c r="EN168" s="1"/>
      <c r="EO168" s="1"/>
      <c r="EP168" s="1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"/>
      <c r="FR168" s="1"/>
      <c r="FS168" s="1"/>
      <c r="FT168" s="1"/>
      <c r="FU168" s="1"/>
      <c r="FV168" s="1"/>
      <c r="FW168" s="2"/>
      <c r="FX168" s="2"/>
      <c r="FY168" s="2"/>
      <c r="FZ168" s="2"/>
      <c r="GA168" s="1"/>
      <c r="GB168" s="4"/>
      <c r="GC168" s="2"/>
      <c r="GD168" s="1"/>
      <c r="GE168" s="2"/>
      <c r="GF168" s="2"/>
      <c r="GG168" s="2"/>
      <c r="GH168" s="2"/>
      <c r="GI168" s="2"/>
      <c r="GJ168" s="2"/>
      <c r="GK168" s="2"/>
      <c r="GL168" s="1"/>
      <c r="GM168" s="1"/>
      <c r="GN168" s="5"/>
      <c r="GO168" s="5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2"/>
      <c r="HB168" s="2"/>
      <c r="HC168" s="2"/>
      <c r="HD168" s="2"/>
      <c r="HE168" s="1"/>
      <c r="HF168" s="4"/>
      <c r="HG168" s="2"/>
      <c r="HH168" s="1"/>
      <c r="HI168" s="1"/>
      <c r="HJ168" s="2"/>
      <c r="HK168" s="2"/>
      <c r="HL168" s="2"/>
      <c r="HM168" s="2"/>
      <c r="HN168" s="2"/>
      <c r="HO168" s="1"/>
      <c r="HP168" s="1"/>
      <c r="HQ168" s="5"/>
      <c r="HR168" s="5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2"/>
      <c r="IF168" s="2"/>
      <c r="IG168" s="2"/>
      <c r="IH168" s="2"/>
      <c r="II168" s="1"/>
      <c r="IJ168" s="4"/>
      <c r="IK168" s="2"/>
      <c r="IL168" s="1"/>
      <c r="IM168" s="1"/>
      <c r="IN168" s="1"/>
      <c r="IO168" s="2"/>
      <c r="IP168" s="2"/>
      <c r="IQ168" s="2"/>
      <c r="IR168" s="2"/>
      <c r="IS168" s="2"/>
      <c r="IT168" s="1"/>
      <c r="IU168" s="1"/>
      <c r="IV168" s="5"/>
      <c r="IW168" s="5"/>
      <c r="IX168" s="5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2"/>
      <c r="JK168" s="2"/>
      <c r="JL168" s="2"/>
      <c r="JM168" s="2"/>
      <c r="JN168" s="1"/>
      <c r="JO168" s="4"/>
      <c r="JP168" s="2"/>
      <c r="JQ168" s="1"/>
      <c r="JR168" s="1"/>
      <c r="JS168" s="1"/>
      <c r="JT168" s="2"/>
      <c r="JU168" s="2"/>
      <c r="JV168" s="2"/>
      <c r="JW168" s="2"/>
      <c r="JX168" s="2"/>
      <c r="JY168" s="1"/>
      <c r="JZ168" s="1"/>
      <c r="KA168" s="5"/>
      <c r="KB168" s="5"/>
      <c r="KC168" s="5"/>
      <c r="KD168" s="1"/>
      <c r="KE168" s="1"/>
      <c r="KF168" s="1"/>
      <c r="KG168" s="1"/>
      <c r="KH168" s="1"/>
      <c r="KK168" s="1"/>
      <c r="KL168" s="1"/>
      <c r="KM168" s="1"/>
      <c r="KN168" s="1"/>
      <c r="KO168" s="2"/>
      <c r="KP168" s="2"/>
      <c r="KQ168" s="2"/>
      <c r="KR168" s="2"/>
      <c r="KS168" s="1"/>
      <c r="KT168" s="4"/>
      <c r="KU168" s="2"/>
      <c r="KV168" s="1"/>
      <c r="KW168" s="1"/>
      <c r="KX168" s="1"/>
      <c r="KY168" s="2"/>
      <c r="KZ168" s="2"/>
      <c r="LA168" s="2"/>
      <c r="LB168" s="2"/>
      <c r="LC168" s="2"/>
      <c r="LD168" s="1"/>
      <c r="LE168" s="1"/>
      <c r="LF168" s="5"/>
      <c r="LG168" s="5"/>
      <c r="LH168" s="5"/>
      <c r="LI168" s="1"/>
      <c r="LJ168" s="1"/>
      <c r="LK168" s="1"/>
      <c r="LL168" s="1"/>
      <c r="LM168" s="1"/>
      <c r="LP168" s="1"/>
      <c r="LQ168" s="1"/>
      <c r="LR168" s="1"/>
      <c r="LS168" s="1"/>
      <c r="LT168" s="2"/>
      <c r="LU168" s="2"/>
      <c r="LV168" s="2"/>
      <c r="LW168" s="2"/>
      <c r="LX168" s="1"/>
      <c r="LY168" s="4"/>
      <c r="LZ168" s="2"/>
      <c r="MA168" s="1"/>
      <c r="MB168" s="1"/>
      <c r="MC168" s="1"/>
      <c r="MD168" s="2"/>
      <c r="ME168" s="2"/>
      <c r="MF168" s="2"/>
      <c r="MG168" s="2"/>
      <c r="MH168" s="2"/>
      <c r="MI168" s="1"/>
      <c r="MJ168" s="1"/>
      <c r="MK168" s="5"/>
      <c r="ML168" s="5"/>
      <c r="MM168" s="5"/>
      <c r="MN168" s="1"/>
      <c r="MO168" s="1"/>
      <c r="MP168" s="1"/>
      <c r="MQ168" s="1"/>
      <c r="MR168" s="1"/>
      <c r="MS168" s="987"/>
      <c r="MU168" s="1"/>
      <c r="MV168" s="1"/>
      <c r="MW168" s="1"/>
      <c r="MX168" s="1"/>
      <c r="MY168" s="2"/>
      <c r="MZ168" s="2"/>
      <c r="NA168" s="2"/>
      <c r="NB168" s="2"/>
      <c r="NC168" s="1"/>
      <c r="ND168" s="4"/>
      <c r="NE168" s="2"/>
      <c r="NF168" s="1"/>
      <c r="NG168" s="1"/>
      <c r="NH168" s="1"/>
      <c r="NI168" s="2"/>
      <c r="NJ168" s="2"/>
      <c r="NK168" s="2"/>
      <c r="NL168" s="2"/>
      <c r="NM168" s="2"/>
      <c r="NN168" s="1"/>
      <c r="NO168" s="1"/>
      <c r="NP168" s="5"/>
      <c r="NQ168" s="5"/>
      <c r="NR168" s="5"/>
      <c r="NS168" s="1"/>
      <c r="NT168" s="1"/>
      <c r="NU168" s="1"/>
      <c r="NV168" s="1"/>
      <c r="NW168" s="1"/>
    </row>
    <row r="169" spans="2:387" ht="15.75" customHeight="1">
      <c r="B169" s="1"/>
      <c r="C169" s="1"/>
      <c r="D169" s="2"/>
      <c r="E169" s="2"/>
      <c r="F169" s="2"/>
      <c r="G169" s="2"/>
      <c r="H169" s="1"/>
      <c r="I169" s="4"/>
      <c r="J169" s="2"/>
      <c r="K169" s="1"/>
      <c r="L169" s="1"/>
      <c r="M169" s="1"/>
      <c r="N169" s="2"/>
      <c r="O169" s="2"/>
      <c r="P169" s="2"/>
      <c r="Q169" s="2"/>
      <c r="R169" s="2"/>
      <c r="S169" s="1"/>
      <c r="T169" s="1"/>
      <c r="U169" s="5"/>
      <c r="V169" s="5"/>
      <c r="W169" s="5"/>
      <c r="X169" s="1"/>
      <c r="Y169" s="1"/>
      <c r="Z169" s="1"/>
      <c r="AA169" s="1"/>
      <c r="AB169" s="1"/>
      <c r="AC169" s="1"/>
      <c r="AD169" s="1"/>
      <c r="AE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J169" s="1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2"/>
      <c r="EC169" s="2"/>
      <c r="ED169" s="2"/>
      <c r="EE169" s="1"/>
      <c r="EF169" s="1"/>
      <c r="EG169" s="5"/>
      <c r="EH169" s="5"/>
      <c r="EI169" s="1"/>
      <c r="EJ169" s="1"/>
      <c r="EK169" s="1"/>
      <c r="EL169" s="1"/>
      <c r="EM169" s="1"/>
      <c r="EN169" s="1"/>
      <c r="EO169" s="1"/>
      <c r="EP169" s="1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"/>
      <c r="FR169" s="1"/>
      <c r="FS169" s="1"/>
      <c r="FT169" s="1"/>
      <c r="FU169" s="1"/>
      <c r="FV169" s="1"/>
      <c r="FW169" s="2"/>
      <c r="FX169" s="2"/>
      <c r="FY169" s="2"/>
      <c r="FZ169" s="2"/>
      <c r="GA169" s="1"/>
      <c r="GB169" s="4"/>
      <c r="GC169" s="2"/>
      <c r="GD169" s="1"/>
      <c r="GE169" s="2"/>
      <c r="GF169" s="2"/>
      <c r="GG169" s="2"/>
      <c r="GH169" s="2"/>
      <c r="GI169" s="2"/>
      <c r="GJ169" s="2"/>
      <c r="GK169" s="2"/>
      <c r="GL169" s="1"/>
      <c r="GM169" s="1"/>
      <c r="GN169" s="5"/>
      <c r="GO169" s="5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2"/>
      <c r="HB169" s="2"/>
      <c r="HC169" s="2"/>
      <c r="HD169" s="2"/>
      <c r="HE169" s="1"/>
      <c r="HF169" s="4"/>
      <c r="HG169" s="2"/>
      <c r="HH169" s="1"/>
      <c r="HI169" s="1"/>
      <c r="HJ169" s="2"/>
      <c r="HK169" s="2"/>
      <c r="HL169" s="2"/>
      <c r="HM169" s="2"/>
      <c r="HN169" s="2"/>
      <c r="HO169" s="1"/>
      <c r="HP169" s="1"/>
      <c r="HQ169" s="5"/>
      <c r="HR169" s="5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2"/>
      <c r="IF169" s="2"/>
      <c r="IG169" s="2"/>
      <c r="IH169" s="2"/>
      <c r="II169" s="1"/>
      <c r="IJ169" s="4"/>
      <c r="IK169" s="2"/>
      <c r="IL169" s="1"/>
      <c r="IM169" s="1"/>
      <c r="IN169" s="1"/>
      <c r="IO169" s="2"/>
      <c r="IP169" s="2"/>
      <c r="IQ169" s="2"/>
      <c r="IR169" s="2"/>
      <c r="IS169" s="2"/>
      <c r="IT169" s="1"/>
      <c r="IU169" s="1"/>
      <c r="IV169" s="5"/>
      <c r="IW169" s="5"/>
      <c r="IX169" s="5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2"/>
      <c r="JK169" s="2"/>
      <c r="JL169" s="2"/>
      <c r="JM169" s="2"/>
      <c r="JN169" s="1"/>
      <c r="JO169" s="4"/>
      <c r="JP169" s="2"/>
      <c r="JQ169" s="1"/>
      <c r="JR169" s="1"/>
      <c r="JS169" s="1"/>
      <c r="JT169" s="2"/>
      <c r="JU169" s="2"/>
      <c r="JV169" s="2"/>
      <c r="JW169" s="2"/>
      <c r="JX169" s="2"/>
      <c r="JY169" s="1"/>
      <c r="JZ169" s="1"/>
      <c r="KA169" s="5"/>
      <c r="KB169" s="5"/>
      <c r="KC169" s="5"/>
      <c r="KD169" s="1"/>
      <c r="KE169" s="1"/>
      <c r="KF169" s="1"/>
      <c r="KG169" s="1"/>
      <c r="KH169" s="1"/>
      <c r="KK169" s="1"/>
      <c r="KL169" s="1"/>
      <c r="KM169" s="1"/>
      <c r="KN169" s="1"/>
      <c r="KO169" s="2"/>
      <c r="KP169" s="2"/>
      <c r="KQ169" s="2"/>
      <c r="KR169" s="2"/>
      <c r="KS169" s="1"/>
      <c r="KT169" s="4"/>
      <c r="KU169" s="2"/>
      <c r="KV169" s="1"/>
      <c r="KW169" s="1"/>
      <c r="KX169" s="1"/>
      <c r="KY169" s="2"/>
      <c r="KZ169" s="2"/>
      <c r="LA169" s="2"/>
      <c r="LB169" s="2"/>
      <c r="LC169" s="2"/>
      <c r="LD169" s="1"/>
      <c r="LE169" s="1"/>
      <c r="LF169" s="5"/>
      <c r="LG169" s="5"/>
      <c r="LH169" s="5"/>
      <c r="LI169" s="1"/>
      <c r="LJ169" s="1"/>
      <c r="LK169" s="1"/>
      <c r="LL169" s="1"/>
      <c r="LM169" s="1"/>
      <c r="LP169" s="1"/>
      <c r="LQ169" s="1"/>
      <c r="LR169" s="1"/>
      <c r="LS169" s="1"/>
      <c r="LT169" s="2"/>
      <c r="LU169" s="2"/>
      <c r="LV169" s="2"/>
      <c r="LW169" s="2"/>
      <c r="LX169" s="1"/>
      <c r="LY169" s="4"/>
      <c r="LZ169" s="2"/>
      <c r="MA169" s="1"/>
      <c r="MB169" s="1"/>
      <c r="MC169" s="1"/>
      <c r="MD169" s="2"/>
      <c r="ME169" s="2"/>
      <c r="MF169" s="2"/>
      <c r="MG169" s="2"/>
      <c r="MH169" s="2"/>
      <c r="MI169" s="1"/>
      <c r="MJ169" s="1"/>
      <c r="MK169" s="5"/>
      <c r="ML169" s="5"/>
      <c r="MM169" s="5"/>
      <c r="MN169" s="1"/>
      <c r="MO169" s="1"/>
      <c r="MP169" s="1"/>
      <c r="MQ169" s="1"/>
      <c r="MR169" s="1"/>
      <c r="MS169" s="987"/>
      <c r="MU169" s="1"/>
      <c r="MV169" s="1"/>
      <c r="MW169" s="1"/>
      <c r="MX169" s="1"/>
      <c r="MY169" s="2"/>
      <c r="MZ169" s="2"/>
      <c r="NA169" s="2"/>
      <c r="NB169" s="2"/>
      <c r="NC169" s="1"/>
      <c r="ND169" s="4"/>
      <c r="NE169" s="2"/>
      <c r="NF169" s="1"/>
      <c r="NG169" s="1"/>
      <c r="NH169" s="1"/>
      <c r="NI169" s="2"/>
      <c r="NJ169" s="2"/>
      <c r="NK169" s="2"/>
      <c r="NL169" s="2"/>
      <c r="NM169" s="2"/>
      <c r="NN169" s="1"/>
      <c r="NO169" s="1"/>
      <c r="NP169" s="5"/>
      <c r="NQ169" s="5"/>
      <c r="NR169" s="5"/>
      <c r="NS169" s="1"/>
      <c r="NT169" s="1"/>
      <c r="NU169" s="1"/>
      <c r="NV169" s="1"/>
      <c r="NW169" s="1"/>
    </row>
    <row r="170" spans="2:387" ht="15.75" customHeight="1">
      <c r="B170" s="1"/>
      <c r="C170" s="1"/>
      <c r="D170" s="2"/>
      <c r="E170" s="2"/>
      <c r="F170" s="2"/>
      <c r="G170" s="2"/>
      <c r="H170" s="1"/>
      <c r="I170" s="4"/>
      <c r="J170" s="2"/>
      <c r="K170" s="1"/>
      <c r="L170" s="1"/>
      <c r="M170" s="1"/>
      <c r="N170" s="2"/>
      <c r="O170" s="2"/>
      <c r="P170" s="2"/>
      <c r="Q170" s="2"/>
      <c r="R170" s="2"/>
      <c r="S170" s="1"/>
      <c r="T170" s="1"/>
      <c r="U170" s="5"/>
      <c r="V170" s="5"/>
      <c r="W170" s="5"/>
      <c r="X170" s="1"/>
      <c r="Y170" s="1"/>
      <c r="Z170" s="1"/>
      <c r="AA170" s="1"/>
      <c r="AB170" s="1"/>
      <c r="AC170" s="1"/>
      <c r="AD170" s="1"/>
      <c r="AE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J170" s="1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2"/>
      <c r="EC170" s="2"/>
      <c r="ED170" s="2"/>
      <c r="EE170" s="1"/>
      <c r="EF170" s="1"/>
      <c r="EG170" s="5"/>
      <c r="EH170" s="5"/>
      <c r="EI170" s="1"/>
      <c r="EJ170" s="1"/>
      <c r="EK170" s="1"/>
      <c r="EL170" s="1"/>
      <c r="EM170" s="1"/>
      <c r="EN170" s="1"/>
      <c r="EO170" s="1"/>
      <c r="EP170" s="1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"/>
      <c r="FR170" s="1"/>
      <c r="FS170" s="1"/>
      <c r="FT170" s="1"/>
      <c r="FU170" s="1"/>
      <c r="FV170" s="1"/>
      <c r="FW170" s="2"/>
      <c r="FX170" s="2"/>
      <c r="FY170" s="2"/>
      <c r="FZ170" s="2"/>
      <c r="GA170" s="1"/>
      <c r="GB170" s="4"/>
      <c r="GC170" s="2"/>
      <c r="GD170" s="1"/>
      <c r="GE170" s="2"/>
      <c r="GF170" s="2"/>
      <c r="GG170" s="2"/>
      <c r="GH170" s="2"/>
      <c r="GI170" s="2"/>
      <c r="GJ170" s="2"/>
      <c r="GK170" s="2"/>
      <c r="GL170" s="1"/>
      <c r="GM170" s="1"/>
      <c r="GN170" s="5"/>
      <c r="GO170" s="5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2"/>
      <c r="HB170" s="2"/>
      <c r="HC170" s="2"/>
      <c r="HD170" s="2"/>
      <c r="HE170" s="1"/>
      <c r="HF170" s="4"/>
      <c r="HG170" s="2"/>
      <c r="HH170" s="1"/>
      <c r="HI170" s="1"/>
      <c r="HJ170" s="2"/>
      <c r="HK170" s="2"/>
      <c r="HL170" s="2"/>
      <c r="HM170" s="2"/>
      <c r="HN170" s="2"/>
      <c r="HO170" s="1"/>
      <c r="HP170" s="1"/>
      <c r="HQ170" s="5"/>
      <c r="HR170" s="5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2"/>
      <c r="IF170" s="2"/>
      <c r="IG170" s="2"/>
      <c r="IH170" s="2"/>
      <c r="II170" s="1"/>
      <c r="IJ170" s="4"/>
      <c r="IK170" s="2"/>
      <c r="IL170" s="1"/>
      <c r="IM170" s="1"/>
      <c r="IN170" s="1"/>
      <c r="IO170" s="2"/>
      <c r="IP170" s="2"/>
      <c r="IQ170" s="2"/>
      <c r="IR170" s="2"/>
      <c r="IS170" s="2"/>
      <c r="IT170" s="1"/>
      <c r="IU170" s="1"/>
      <c r="IV170" s="5"/>
      <c r="IW170" s="5"/>
      <c r="IX170" s="5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2"/>
      <c r="JK170" s="2"/>
      <c r="JL170" s="2"/>
      <c r="JM170" s="2"/>
      <c r="JN170" s="1"/>
      <c r="JO170" s="4"/>
      <c r="JP170" s="2"/>
      <c r="JQ170" s="1"/>
      <c r="JR170" s="1"/>
      <c r="JS170" s="1"/>
      <c r="JT170" s="2"/>
      <c r="JU170" s="2"/>
      <c r="JV170" s="2"/>
      <c r="JW170" s="2"/>
      <c r="JX170" s="2"/>
      <c r="JY170" s="1"/>
      <c r="JZ170" s="1"/>
      <c r="KA170" s="5"/>
      <c r="KB170" s="5"/>
      <c r="KC170" s="5"/>
      <c r="KD170" s="1"/>
      <c r="KE170" s="1"/>
      <c r="KF170" s="1"/>
      <c r="KG170" s="1"/>
      <c r="KH170" s="1"/>
      <c r="KK170" s="1"/>
      <c r="KL170" s="1"/>
      <c r="KM170" s="1"/>
      <c r="KN170" s="1"/>
      <c r="KO170" s="2"/>
      <c r="KP170" s="2"/>
      <c r="KQ170" s="2"/>
      <c r="KR170" s="2"/>
      <c r="KS170" s="1"/>
      <c r="KT170" s="4"/>
      <c r="KU170" s="2"/>
      <c r="KV170" s="1"/>
      <c r="KW170" s="1"/>
      <c r="KX170" s="1"/>
      <c r="KY170" s="2"/>
      <c r="KZ170" s="2"/>
      <c r="LA170" s="2"/>
      <c r="LB170" s="2"/>
      <c r="LC170" s="2"/>
      <c r="LD170" s="1"/>
      <c r="LE170" s="1"/>
      <c r="LF170" s="5"/>
      <c r="LG170" s="5"/>
      <c r="LH170" s="5"/>
      <c r="LI170" s="1"/>
      <c r="LJ170" s="1"/>
      <c r="LK170" s="1"/>
      <c r="LL170" s="1"/>
      <c r="LM170" s="1"/>
      <c r="LP170" s="1"/>
      <c r="LQ170" s="1"/>
      <c r="LR170" s="1"/>
      <c r="LS170" s="1"/>
      <c r="LT170" s="2"/>
      <c r="LU170" s="2"/>
      <c r="LV170" s="2"/>
      <c r="LW170" s="2"/>
      <c r="LX170" s="1"/>
      <c r="LY170" s="4"/>
      <c r="LZ170" s="2"/>
      <c r="MA170" s="1"/>
      <c r="MB170" s="1"/>
      <c r="MC170" s="1"/>
      <c r="MD170" s="2"/>
      <c r="ME170" s="2"/>
      <c r="MF170" s="2"/>
      <c r="MG170" s="2"/>
      <c r="MH170" s="2"/>
      <c r="MI170" s="1"/>
      <c r="MJ170" s="1"/>
      <c r="MK170" s="5"/>
      <c r="ML170" s="5"/>
      <c r="MM170" s="5"/>
      <c r="MN170" s="1"/>
      <c r="MO170" s="1"/>
      <c r="MP170" s="1"/>
      <c r="MQ170" s="1"/>
      <c r="MR170" s="1"/>
      <c r="MS170" s="987"/>
      <c r="MU170" s="1"/>
      <c r="MV170" s="1"/>
      <c r="MW170" s="1"/>
      <c r="MX170" s="1"/>
      <c r="MY170" s="2"/>
      <c r="MZ170" s="2"/>
      <c r="NA170" s="2"/>
      <c r="NB170" s="2"/>
      <c r="NC170" s="1"/>
      <c r="ND170" s="4"/>
      <c r="NE170" s="2"/>
      <c r="NF170" s="1"/>
      <c r="NG170" s="1"/>
      <c r="NH170" s="1"/>
      <c r="NI170" s="2"/>
      <c r="NJ170" s="2"/>
      <c r="NK170" s="2"/>
      <c r="NL170" s="2"/>
      <c r="NM170" s="2"/>
      <c r="NN170" s="1"/>
      <c r="NO170" s="1"/>
      <c r="NP170" s="5"/>
      <c r="NQ170" s="5"/>
      <c r="NR170" s="5"/>
      <c r="NS170" s="1"/>
      <c r="NT170" s="1"/>
      <c r="NU170" s="1"/>
      <c r="NV170" s="1"/>
      <c r="NW170" s="1"/>
    </row>
    <row r="171" spans="2:387" ht="15.75" customHeight="1">
      <c r="B171" s="1"/>
      <c r="C171" s="1"/>
      <c r="D171" s="2"/>
      <c r="E171" s="2"/>
      <c r="F171" s="2"/>
      <c r="G171" s="2"/>
      <c r="H171" s="1"/>
      <c r="I171" s="4"/>
      <c r="J171" s="2"/>
      <c r="K171" s="1"/>
      <c r="L171" s="1"/>
      <c r="M171" s="1"/>
      <c r="N171" s="2"/>
      <c r="O171" s="2"/>
      <c r="P171" s="2"/>
      <c r="Q171" s="2"/>
      <c r="R171" s="2"/>
      <c r="S171" s="1"/>
      <c r="T171" s="1"/>
      <c r="U171" s="5"/>
      <c r="V171" s="5"/>
      <c r="W171" s="5"/>
      <c r="X171" s="1"/>
      <c r="Y171" s="1"/>
      <c r="Z171" s="1"/>
      <c r="AA171" s="1"/>
      <c r="AB171" s="1"/>
      <c r="AC171" s="1"/>
      <c r="AD171" s="1"/>
      <c r="AE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J171" s="1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2"/>
      <c r="EC171" s="2"/>
      <c r="ED171" s="2"/>
      <c r="EE171" s="1"/>
      <c r="EF171" s="1"/>
      <c r="EG171" s="5"/>
      <c r="EH171" s="5"/>
      <c r="EI171" s="1"/>
      <c r="EJ171" s="1"/>
      <c r="EK171" s="1"/>
      <c r="EL171" s="1"/>
      <c r="EM171" s="1"/>
      <c r="EN171" s="1"/>
      <c r="EO171" s="1"/>
      <c r="EP171" s="1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"/>
      <c r="FR171" s="1"/>
      <c r="FS171" s="1"/>
      <c r="FT171" s="1"/>
      <c r="FU171" s="1"/>
      <c r="FV171" s="1"/>
      <c r="FW171" s="2"/>
      <c r="FX171" s="2"/>
      <c r="FY171" s="2"/>
      <c r="FZ171" s="2"/>
      <c r="GA171" s="1"/>
      <c r="GB171" s="4"/>
      <c r="GC171" s="2"/>
      <c r="GD171" s="1"/>
      <c r="GE171" s="2"/>
      <c r="GF171" s="2"/>
      <c r="GG171" s="2"/>
      <c r="GH171" s="2"/>
      <c r="GI171" s="2"/>
      <c r="GJ171" s="2"/>
      <c r="GK171" s="2"/>
      <c r="GL171" s="1"/>
      <c r="GM171" s="1"/>
      <c r="GN171" s="5"/>
      <c r="GO171" s="5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2"/>
      <c r="HB171" s="2"/>
      <c r="HC171" s="2"/>
      <c r="HD171" s="2"/>
      <c r="HE171" s="1"/>
      <c r="HF171" s="4"/>
      <c r="HG171" s="2"/>
      <c r="HH171" s="1"/>
      <c r="HI171" s="1"/>
      <c r="HJ171" s="2"/>
      <c r="HK171" s="2"/>
      <c r="HL171" s="2"/>
      <c r="HM171" s="2"/>
      <c r="HN171" s="2"/>
      <c r="HO171" s="1"/>
      <c r="HP171" s="1"/>
      <c r="HQ171" s="5"/>
      <c r="HR171" s="5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2"/>
      <c r="IF171" s="2"/>
      <c r="IG171" s="2"/>
      <c r="IH171" s="2"/>
      <c r="II171" s="1"/>
      <c r="IJ171" s="4"/>
      <c r="IK171" s="2"/>
      <c r="IL171" s="1"/>
      <c r="IM171" s="1"/>
      <c r="IN171" s="1"/>
      <c r="IO171" s="2"/>
      <c r="IP171" s="2"/>
      <c r="IQ171" s="2"/>
      <c r="IR171" s="2"/>
      <c r="IS171" s="2"/>
      <c r="IT171" s="1"/>
      <c r="IU171" s="1"/>
      <c r="IV171" s="5"/>
      <c r="IW171" s="5"/>
      <c r="IX171" s="5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2"/>
      <c r="JK171" s="2"/>
      <c r="JL171" s="2"/>
      <c r="JM171" s="2"/>
      <c r="JN171" s="1"/>
      <c r="JO171" s="4"/>
      <c r="JP171" s="2"/>
      <c r="JQ171" s="1"/>
      <c r="JR171" s="1"/>
      <c r="JS171" s="1"/>
      <c r="JT171" s="2"/>
      <c r="JU171" s="2"/>
      <c r="JV171" s="2"/>
      <c r="JW171" s="2"/>
      <c r="JX171" s="2"/>
      <c r="JY171" s="1"/>
      <c r="JZ171" s="1"/>
      <c r="KA171" s="5"/>
      <c r="KB171" s="5"/>
      <c r="KC171" s="5"/>
      <c r="KD171" s="1"/>
      <c r="KE171" s="1"/>
      <c r="KF171" s="1"/>
      <c r="KG171" s="1"/>
      <c r="KH171" s="1"/>
      <c r="KK171" s="1"/>
      <c r="KL171" s="1"/>
      <c r="KM171" s="1"/>
      <c r="KN171" s="1"/>
      <c r="KO171" s="2"/>
      <c r="KP171" s="2"/>
      <c r="KQ171" s="2"/>
      <c r="KR171" s="2"/>
      <c r="KS171" s="1"/>
      <c r="KT171" s="4"/>
      <c r="KU171" s="2"/>
      <c r="KV171" s="1"/>
      <c r="KW171" s="1"/>
      <c r="KX171" s="1"/>
      <c r="KY171" s="2"/>
      <c r="KZ171" s="2"/>
      <c r="LA171" s="2"/>
      <c r="LB171" s="2"/>
      <c r="LC171" s="2"/>
      <c r="LD171" s="1"/>
      <c r="LE171" s="1"/>
      <c r="LF171" s="5"/>
      <c r="LG171" s="5"/>
      <c r="LH171" s="5"/>
      <c r="LI171" s="1"/>
      <c r="LJ171" s="1"/>
      <c r="LK171" s="1"/>
      <c r="LL171" s="1"/>
      <c r="LM171" s="1"/>
      <c r="LP171" s="1"/>
      <c r="LQ171" s="1"/>
      <c r="LR171" s="1"/>
      <c r="LS171" s="1"/>
      <c r="LT171" s="2"/>
      <c r="LU171" s="2"/>
      <c r="LV171" s="2"/>
      <c r="LW171" s="2"/>
      <c r="LX171" s="1"/>
      <c r="LY171" s="4"/>
      <c r="LZ171" s="2"/>
      <c r="MA171" s="1"/>
      <c r="MB171" s="1"/>
      <c r="MC171" s="1"/>
      <c r="MD171" s="2"/>
      <c r="ME171" s="2"/>
      <c r="MF171" s="2"/>
      <c r="MG171" s="2"/>
      <c r="MH171" s="2"/>
      <c r="MI171" s="1"/>
      <c r="MJ171" s="1"/>
      <c r="MK171" s="5"/>
      <c r="ML171" s="5"/>
      <c r="MM171" s="5"/>
      <c r="MN171" s="1"/>
      <c r="MO171" s="1"/>
      <c r="MP171" s="1"/>
      <c r="MQ171" s="1"/>
      <c r="MR171" s="1"/>
      <c r="MS171" s="987"/>
      <c r="MU171" s="1"/>
      <c r="MV171" s="1"/>
      <c r="MW171" s="1"/>
      <c r="MX171" s="1"/>
      <c r="MY171" s="2"/>
      <c r="MZ171" s="2"/>
      <c r="NA171" s="2"/>
      <c r="NB171" s="2"/>
      <c r="NC171" s="1"/>
      <c r="ND171" s="4"/>
      <c r="NE171" s="2"/>
      <c r="NF171" s="1"/>
      <c r="NG171" s="1"/>
      <c r="NH171" s="1"/>
      <c r="NI171" s="2"/>
      <c r="NJ171" s="2"/>
      <c r="NK171" s="2"/>
      <c r="NL171" s="2"/>
      <c r="NM171" s="2"/>
      <c r="NN171" s="1"/>
      <c r="NO171" s="1"/>
      <c r="NP171" s="5"/>
      <c r="NQ171" s="5"/>
      <c r="NR171" s="5"/>
      <c r="NS171" s="1"/>
      <c r="NT171" s="1"/>
      <c r="NU171" s="1"/>
      <c r="NV171" s="1"/>
      <c r="NW171" s="1"/>
    </row>
    <row r="172" spans="2:387" ht="15.75" customHeight="1">
      <c r="B172" s="1"/>
      <c r="C172" s="1"/>
      <c r="D172" s="2"/>
      <c r="E172" s="2"/>
      <c r="F172" s="2"/>
      <c r="G172" s="2"/>
      <c r="H172" s="1"/>
      <c r="I172" s="4"/>
      <c r="J172" s="2"/>
      <c r="K172" s="1"/>
      <c r="L172" s="1"/>
      <c r="M172" s="1"/>
      <c r="N172" s="2"/>
      <c r="O172" s="2"/>
      <c r="P172" s="2"/>
      <c r="Q172" s="2"/>
      <c r="R172" s="2"/>
      <c r="S172" s="1"/>
      <c r="T172" s="1"/>
      <c r="U172" s="5"/>
      <c r="V172" s="5"/>
      <c r="W172" s="5"/>
      <c r="X172" s="1"/>
      <c r="Y172" s="1"/>
      <c r="Z172" s="1"/>
      <c r="AA172" s="1"/>
      <c r="AB172" s="1"/>
      <c r="AC172" s="1"/>
      <c r="AD172" s="1"/>
      <c r="AE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J172" s="1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2"/>
      <c r="EC172" s="2"/>
      <c r="ED172" s="2"/>
      <c r="EE172" s="1"/>
      <c r="EF172" s="1"/>
      <c r="EG172" s="5"/>
      <c r="EH172" s="5"/>
      <c r="EI172" s="1"/>
      <c r="EJ172" s="1"/>
      <c r="EK172" s="1"/>
      <c r="EL172" s="1"/>
      <c r="EM172" s="1"/>
      <c r="EN172" s="1"/>
      <c r="EO172" s="1"/>
      <c r="EP172" s="1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"/>
      <c r="FR172" s="1"/>
      <c r="FS172" s="1"/>
      <c r="FT172" s="1"/>
      <c r="FU172" s="1"/>
      <c r="FV172" s="1"/>
      <c r="FW172" s="2"/>
      <c r="FX172" s="2"/>
      <c r="FY172" s="2"/>
      <c r="FZ172" s="2"/>
      <c r="GA172" s="1"/>
      <c r="GB172" s="4"/>
      <c r="GC172" s="2"/>
      <c r="GD172" s="1"/>
      <c r="GE172" s="2"/>
      <c r="GF172" s="2"/>
      <c r="GG172" s="2"/>
      <c r="GH172" s="2"/>
      <c r="GI172" s="2"/>
      <c r="GJ172" s="2"/>
      <c r="GK172" s="2"/>
      <c r="GL172" s="1"/>
      <c r="GM172" s="1"/>
      <c r="GN172" s="5"/>
      <c r="GO172" s="5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2"/>
      <c r="HB172" s="2"/>
      <c r="HC172" s="2"/>
      <c r="HD172" s="2"/>
      <c r="HE172" s="1"/>
      <c r="HF172" s="4"/>
      <c r="HG172" s="2"/>
      <c r="HH172" s="1"/>
      <c r="HI172" s="1"/>
      <c r="HJ172" s="2"/>
      <c r="HK172" s="2"/>
      <c r="HL172" s="2"/>
      <c r="HM172" s="2"/>
      <c r="HN172" s="2"/>
      <c r="HO172" s="1"/>
      <c r="HP172" s="1"/>
      <c r="HQ172" s="5"/>
      <c r="HR172" s="5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2"/>
      <c r="IF172" s="2"/>
      <c r="IG172" s="2"/>
      <c r="IH172" s="2"/>
      <c r="II172" s="1"/>
      <c r="IJ172" s="4"/>
      <c r="IK172" s="2"/>
      <c r="IL172" s="1"/>
      <c r="IM172" s="1"/>
      <c r="IN172" s="1"/>
      <c r="IO172" s="2"/>
      <c r="IP172" s="2"/>
      <c r="IQ172" s="2"/>
      <c r="IR172" s="2"/>
      <c r="IS172" s="2"/>
      <c r="IT172" s="1"/>
      <c r="IU172" s="1"/>
      <c r="IV172" s="5"/>
      <c r="IW172" s="5"/>
      <c r="IX172" s="5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2"/>
      <c r="JK172" s="2"/>
      <c r="JL172" s="2"/>
      <c r="JM172" s="2"/>
      <c r="JN172" s="1"/>
      <c r="JO172" s="4"/>
      <c r="JP172" s="2"/>
      <c r="JQ172" s="1"/>
      <c r="JR172" s="1"/>
      <c r="JS172" s="1"/>
      <c r="JT172" s="2"/>
      <c r="JU172" s="2"/>
      <c r="JV172" s="2"/>
      <c r="JW172" s="2"/>
      <c r="JX172" s="2"/>
      <c r="JY172" s="1"/>
      <c r="JZ172" s="1"/>
      <c r="KA172" s="5"/>
      <c r="KB172" s="5"/>
      <c r="KC172" s="5"/>
      <c r="KD172" s="1"/>
      <c r="KE172" s="1"/>
      <c r="KF172" s="1"/>
      <c r="KG172" s="1"/>
      <c r="KH172" s="1"/>
      <c r="KK172" s="1"/>
      <c r="KL172" s="1"/>
      <c r="KM172" s="1"/>
      <c r="KN172" s="1"/>
      <c r="KO172" s="2"/>
      <c r="KP172" s="2"/>
      <c r="KQ172" s="2"/>
      <c r="KR172" s="2"/>
      <c r="KS172" s="1"/>
      <c r="KT172" s="4"/>
      <c r="KU172" s="2"/>
      <c r="KV172" s="1"/>
      <c r="KW172" s="1"/>
      <c r="KX172" s="1"/>
      <c r="KY172" s="2"/>
      <c r="KZ172" s="2"/>
      <c r="LA172" s="2"/>
      <c r="LB172" s="2"/>
      <c r="LC172" s="2"/>
      <c r="LD172" s="1"/>
      <c r="LE172" s="1"/>
      <c r="LF172" s="5"/>
      <c r="LG172" s="5"/>
      <c r="LH172" s="5"/>
      <c r="LI172" s="1"/>
      <c r="LJ172" s="1"/>
      <c r="LK172" s="1"/>
      <c r="LL172" s="1"/>
      <c r="LM172" s="1"/>
      <c r="LP172" s="1"/>
      <c r="LQ172" s="1"/>
      <c r="LR172" s="1"/>
      <c r="LS172" s="1"/>
      <c r="LT172" s="2"/>
      <c r="LU172" s="2"/>
      <c r="LV172" s="2"/>
      <c r="LW172" s="2"/>
      <c r="LX172" s="1"/>
      <c r="LY172" s="4"/>
      <c r="LZ172" s="2"/>
      <c r="MA172" s="1"/>
      <c r="MB172" s="1"/>
      <c r="MC172" s="1"/>
      <c r="MD172" s="2"/>
      <c r="ME172" s="2"/>
      <c r="MF172" s="2"/>
      <c r="MG172" s="2"/>
      <c r="MH172" s="2"/>
      <c r="MI172" s="1"/>
      <c r="MJ172" s="1"/>
      <c r="MK172" s="5"/>
      <c r="ML172" s="5"/>
      <c r="MM172" s="5"/>
      <c r="MN172" s="1"/>
      <c r="MO172" s="1"/>
      <c r="MP172" s="1"/>
      <c r="MQ172" s="1"/>
      <c r="MR172" s="1"/>
      <c r="MS172" s="987"/>
      <c r="MU172" s="1"/>
      <c r="MV172" s="1"/>
      <c r="MW172" s="1"/>
      <c r="MX172" s="1"/>
      <c r="MY172" s="2"/>
      <c r="MZ172" s="2"/>
      <c r="NA172" s="2"/>
      <c r="NB172" s="2"/>
      <c r="NC172" s="1"/>
      <c r="ND172" s="4"/>
      <c r="NE172" s="2"/>
      <c r="NF172" s="1"/>
      <c r="NG172" s="1"/>
      <c r="NH172" s="1"/>
      <c r="NI172" s="2"/>
      <c r="NJ172" s="2"/>
      <c r="NK172" s="2"/>
      <c r="NL172" s="2"/>
      <c r="NM172" s="2"/>
      <c r="NN172" s="1"/>
      <c r="NO172" s="1"/>
      <c r="NP172" s="5"/>
      <c r="NQ172" s="5"/>
      <c r="NR172" s="5"/>
      <c r="NS172" s="1"/>
      <c r="NT172" s="1"/>
      <c r="NU172" s="1"/>
      <c r="NV172" s="1"/>
      <c r="NW172" s="1"/>
    </row>
    <row r="173" spans="2:387" ht="15.75" customHeight="1">
      <c r="B173" s="1"/>
      <c r="C173" s="1"/>
      <c r="D173" s="2"/>
      <c r="E173" s="2"/>
      <c r="F173" s="2"/>
      <c r="G173" s="2"/>
      <c r="H173" s="1"/>
      <c r="I173" s="4"/>
      <c r="J173" s="2"/>
      <c r="K173" s="1"/>
      <c r="L173" s="1"/>
      <c r="M173" s="1"/>
      <c r="N173" s="2"/>
      <c r="O173" s="2"/>
      <c r="P173" s="2"/>
      <c r="Q173" s="2"/>
      <c r="R173" s="2"/>
      <c r="S173" s="1"/>
      <c r="T173" s="1"/>
      <c r="U173" s="5"/>
      <c r="V173" s="5"/>
      <c r="W173" s="5"/>
      <c r="X173" s="1"/>
      <c r="Y173" s="1"/>
      <c r="Z173" s="1"/>
      <c r="AA173" s="1"/>
      <c r="AB173" s="1"/>
      <c r="AC173" s="1"/>
      <c r="AD173" s="1"/>
      <c r="AE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J173" s="1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2"/>
      <c r="EC173" s="2"/>
      <c r="ED173" s="2"/>
      <c r="EE173" s="1"/>
      <c r="EF173" s="1"/>
      <c r="EG173" s="5"/>
      <c r="EH173" s="5"/>
      <c r="EI173" s="1"/>
      <c r="EJ173" s="1"/>
      <c r="EK173" s="1"/>
      <c r="EL173" s="1"/>
      <c r="EM173" s="1"/>
      <c r="EN173" s="1"/>
      <c r="EO173" s="1"/>
      <c r="EP173" s="1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"/>
      <c r="FR173" s="1"/>
      <c r="FS173" s="1"/>
      <c r="FT173" s="1"/>
      <c r="FU173" s="1"/>
      <c r="FV173" s="1"/>
      <c r="FW173" s="2"/>
      <c r="FX173" s="2"/>
      <c r="FY173" s="2"/>
      <c r="FZ173" s="2"/>
      <c r="GA173" s="1"/>
      <c r="GB173" s="4"/>
      <c r="GC173" s="2"/>
      <c r="GD173" s="1"/>
      <c r="GE173" s="2"/>
      <c r="GF173" s="2"/>
      <c r="GG173" s="2"/>
      <c r="GH173" s="2"/>
      <c r="GI173" s="2"/>
      <c r="GJ173" s="2"/>
      <c r="GK173" s="2"/>
      <c r="GL173" s="1"/>
      <c r="GM173" s="1"/>
      <c r="GN173" s="5"/>
      <c r="GO173" s="5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2"/>
      <c r="HB173" s="2"/>
      <c r="HC173" s="2"/>
      <c r="HD173" s="2"/>
      <c r="HE173" s="1"/>
      <c r="HF173" s="4"/>
      <c r="HG173" s="2"/>
      <c r="HH173" s="1"/>
      <c r="HI173" s="1"/>
      <c r="HJ173" s="2"/>
      <c r="HK173" s="2"/>
      <c r="HL173" s="2"/>
      <c r="HM173" s="2"/>
      <c r="HN173" s="2"/>
      <c r="HO173" s="1"/>
      <c r="HP173" s="1"/>
      <c r="HQ173" s="5"/>
      <c r="HR173" s="5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2"/>
      <c r="IF173" s="2"/>
      <c r="IG173" s="2"/>
      <c r="IH173" s="2"/>
      <c r="II173" s="1"/>
      <c r="IJ173" s="4"/>
      <c r="IK173" s="2"/>
      <c r="IL173" s="1"/>
      <c r="IM173" s="1"/>
      <c r="IN173" s="1"/>
      <c r="IO173" s="2"/>
      <c r="IP173" s="2"/>
      <c r="IQ173" s="2"/>
      <c r="IR173" s="2"/>
      <c r="IS173" s="2"/>
      <c r="IT173" s="1"/>
      <c r="IU173" s="1"/>
      <c r="IV173" s="5"/>
      <c r="IW173" s="5"/>
      <c r="IX173" s="5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2"/>
      <c r="JK173" s="2"/>
      <c r="JL173" s="2"/>
      <c r="JM173" s="2"/>
      <c r="JN173" s="1"/>
      <c r="JO173" s="4"/>
      <c r="JP173" s="2"/>
      <c r="JQ173" s="1"/>
      <c r="JR173" s="1"/>
      <c r="JS173" s="1"/>
      <c r="JT173" s="2"/>
      <c r="JU173" s="2"/>
      <c r="JV173" s="2"/>
      <c r="JW173" s="2"/>
      <c r="JX173" s="2"/>
      <c r="JY173" s="1"/>
      <c r="JZ173" s="1"/>
      <c r="KA173" s="5"/>
      <c r="KB173" s="5"/>
      <c r="KC173" s="5"/>
      <c r="KD173" s="1"/>
      <c r="KE173" s="1"/>
      <c r="KF173" s="1"/>
      <c r="KG173" s="1"/>
      <c r="KH173" s="1"/>
      <c r="KK173" s="1"/>
      <c r="KL173" s="1"/>
      <c r="KM173" s="1"/>
      <c r="KN173" s="1"/>
      <c r="KO173" s="2"/>
      <c r="KP173" s="2"/>
      <c r="KQ173" s="2"/>
      <c r="KR173" s="2"/>
      <c r="KS173" s="1"/>
      <c r="KT173" s="4"/>
      <c r="KU173" s="2"/>
      <c r="KV173" s="1"/>
      <c r="KW173" s="1"/>
      <c r="KX173" s="1"/>
      <c r="KY173" s="2"/>
      <c r="KZ173" s="2"/>
      <c r="LA173" s="2"/>
      <c r="LB173" s="2"/>
      <c r="LC173" s="2"/>
      <c r="LD173" s="1"/>
      <c r="LE173" s="1"/>
      <c r="LF173" s="5"/>
      <c r="LG173" s="5"/>
      <c r="LH173" s="5"/>
      <c r="LI173" s="1"/>
      <c r="LJ173" s="1"/>
      <c r="LK173" s="1"/>
      <c r="LL173" s="1"/>
      <c r="LM173" s="1"/>
      <c r="LP173" s="1"/>
      <c r="LQ173" s="1"/>
      <c r="LR173" s="1"/>
      <c r="LS173" s="1"/>
      <c r="LT173" s="2"/>
      <c r="LU173" s="2"/>
      <c r="LV173" s="2"/>
      <c r="LW173" s="2"/>
      <c r="LX173" s="1"/>
      <c r="LY173" s="4"/>
      <c r="LZ173" s="2"/>
      <c r="MA173" s="1"/>
      <c r="MB173" s="1"/>
      <c r="MC173" s="1"/>
      <c r="MD173" s="2"/>
      <c r="ME173" s="2"/>
      <c r="MF173" s="2"/>
      <c r="MG173" s="2"/>
      <c r="MH173" s="2"/>
      <c r="MI173" s="1"/>
      <c r="MJ173" s="1"/>
      <c r="MK173" s="5"/>
      <c r="ML173" s="5"/>
      <c r="MM173" s="5"/>
      <c r="MN173" s="1"/>
      <c r="MO173" s="1"/>
      <c r="MP173" s="1"/>
      <c r="MQ173" s="1"/>
      <c r="MR173" s="1"/>
      <c r="MS173" s="987"/>
      <c r="MU173" s="1"/>
      <c r="MV173" s="1"/>
      <c r="MW173" s="1"/>
      <c r="MX173" s="1"/>
      <c r="MY173" s="2"/>
      <c r="MZ173" s="2"/>
      <c r="NA173" s="2"/>
      <c r="NB173" s="2"/>
      <c r="NC173" s="1"/>
      <c r="ND173" s="4"/>
      <c r="NE173" s="2"/>
      <c r="NF173" s="1"/>
      <c r="NG173" s="1"/>
      <c r="NH173" s="1"/>
      <c r="NI173" s="2"/>
      <c r="NJ173" s="2"/>
      <c r="NK173" s="2"/>
      <c r="NL173" s="2"/>
      <c r="NM173" s="2"/>
      <c r="NN173" s="1"/>
      <c r="NO173" s="1"/>
      <c r="NP173" s="5"/>
      <c r="NQ173" s="5"/>
      <c r="NR173" s="5"/>
      <c r="NS173" s="1"/>
      <c r="NT173" s="1"/>
      <c r="NU173" s="1"/>
      <c r="NV173" s="1"/>
      <c r="NW173" s="1"/>
    </row>
    <row r="174" spans="2:387" ht="15.75" customHeight="1">
      <c r="B174" s="1"/>
      <c r="C174" s="1"/>
      <c r="D174" s="2"/>
      <c r="E174" s="2"/>
      <c r="F174" s="2"/>
      <c r="G174" s="2"/>
      <c r="H174" s="1"/>
      <c r="I174" s="4"/>
      <c r="J174" s="2"/>
      <c r="K174" s="1"/>
      <c r="L174" s="1"/>
      <c r="M174" s="1"/>
      <c r="N174" s="2"/>
      <c r="O174" s="2"/>
      <c r="P174" s="2"/>
      <c r="Q174" s="2"/>
      <c r="R174" s="2"/>
      <c r="S174" s="1"/>
      <c r="T174" s="1"/>
      <c r="U174" s="5"/>
      <c r="V174" s="5"/>
      <c r="W174" s="5"/>
      <c r="X174" s="1"/>
      <c r="Y174" s="1"/>
      <c r="Z174" s="1"/>
      <c r="AA174" s="1"/>
      <c r="AB174" s="1"/>
      <c r="AC174" s="1"/>
      <c r="AD174" s="1"/>
      <c r="AE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J174" s="1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2"/>
      <c r="EC174" s="2"/>
      <c r="ED174" s="2"/>
      <c r="EE174" s="1"/>
      <c r="EF174" s="1"/>
      <c r="EG174" s="5"/>
      <c r="EH174" s="5"/>
      <c r="EI174" s="1"/>
      <c r="EJ174" s="1"/>
      <c r="EK174" s="1"/>
      <c r="EL174" s="1"/>
      <c r="EM174" s="1"/>
      <c r="EN174" s="1"/>
      <c r="EO174" s="1"/>
      <c r="EP174" s="1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"/>
      <c r="FR174" s="1"/>
      <c r="FS174" s="1"/>
      <c r="FT174" s="1"/>
      <c r="FU174" s="1"/>
      <c r="FV174" s="1"/>
      <c r="FW174" s="2"/>
      <c r="FX174" s="2"/>
      <c r="FY174" s="2"/>
      <c r="FZ174" s="2"/>
      <c r="GA174" s="1"/>
      <c r="GB174" s="4"/>
      <c r="GC174" s="2"/>
      <c r="GD174" s="1"/>
      <c r="GE174" s="2"/>
      <c r="GF174" s="2"/>
      <c r="GG174" s="2"/>
      <c r="GH174" s="2"/>
      <c r="GI174" s="2"/>
      <c r="GJ174" s="2"/>
      <c r="GK174" s="2"/>
      <c r="GL174" s="1"/>
      <c r="GM174" s="1"/>
      <c r="GN174" s="5"/>
      <c r="GO174" s="5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2"/>
      <c r="HB174" s="2"/>
      <c r="HC174" s="2"/>
      <c r="HD174" s="2"/>
      <c r="HE174" s="1"/>
      <c r="HF174" s="4"/>
      <c r="HG174" s="2"/>
      <c r="HH174" s="1"/>
      <c r="HI174" s="1"/>
      <c r="HJ174" s="2"/>
      <c r="HK174" s="2"/>
      <c r="HL174" s="2"/>
      <c r="HM174" s="2"/>
      <c r="HN174" s="2"/>
      <c r="HO174" s="1"/>
      <c r="HP174" s="1"/>
      <c r="HQ174" s="5"/>
      <c r="HR174" s="5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2"/>
      <c r="IF174" s="2"/>
      <c r="IG174" s="2"/>
      <c r="IH174" s="2"/>
      <c r="II174" s="1"/>
      <c r="IJ174" s="4"/>
      <c r="IK174" s="2"/>
      <c r="IL174" s="1"/>
      <c r="IM174" s="1"/>
      <c r="IN174" s="1"/>
      <c r="IO174" s="2"/>
      <c r="IP174" s="2"/>
      <c r="IQ174" s="2"/>
      <c r="IR174" s="2"/>
      <c r="IS174" s="2"/>
      <c r="IT174" s="1"/>
      <c r="IU174" s="1"/>
      <c r="IV174" s="5"/>
      <c r="IW174" s="5"/>
      <c r="IX174" s="5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2"/>
      <c r="JK174" s="2"/>
      <c r="JL174" s="2"/>
      <c r="JM174" s="2"/>
      <c r="JN174" s="1"/>
      <c r="JO174" s="4"/>
      <c r="JP174" s="2"/>
      <c r="JQ174" s="1"/>
      <c r="JR174" s="1"/>
      <c r="JS174" s="1"/>
      <c r="JT174" s="2"/>
      <c r="JU174" s="2"/>
      <c r="JV174" s="2"/>
      <c r="JW174" s="2"/>
      <c r="JX174" s="2"/>
      <c r="JY174" s="1"/>
      <c r="JZ174" s="1"/>
      <c r="KA174" s="5"/>
      <c r="KB174" s="5"/>
      <c r="KC174" s="5"/>
      <c r="KD174" s="1"/>
      <c r="KE174" s="1"/>
      <c r="KF174" s="1"/>
      <c r="KG174" s="1"/>
      <c r="KH174" s="1"/>
      <c r="KK174" s="1"/>
      <c r="KL174" s="1"/>
      <c r="KM174" s="1"/>
      <c r="KN174" s="1"/>
      <c r="KO174" s="2"/>
      <c r="KP174" s="2"/>
      <c r="KQ174" s="2"/>
      <c r="KR174" s="2"/>
      <c r="KS174" s="1"/>
      <c r="KT174" s="4"/>
      <c r="KU174" s="2"/>
      <c r="KV174" s="1"/>
      <c r="KW174" s="1"/>
      <c r="KX174" s="1"/>
      <c r="KY174" s="2"/>
      <c r="KZ174" s="2"/>
      <c r="LA174" s="2"/>
      <c r="LB174" s="2"/>
      <c r="LC174" s="2"/>
      <c r="LD174" s="1"/>
      <c r="LE174" s="1"/>
      <c r="LF174" s="5"/>
      <c r="LG174" s="5"/>
      <c r="LH174" s="5"/>
      <c r="LI174" s="1"/>
      <c r="LJ174" s="1"/>
      <c r="LK174" s="1"/>
      <c r="LL174" s="1"/>
      <c r="LM174" s="1"/>
      <c r="LP174" s="1"/>
      <c r="LQ174" s="1"/>
      <c r="LR174" s="1"/>
      <c r="LS174" s="1"/>
      <c r="LT174" s="2"/>
      <c r="LU174" s="2"/>
      <c r="LV174" s="2"/>
      <c r="LW174" s="2"/>
      <c r="LX174" s="1"/>
      <c r="LY174" s="4"/>
      <c r="LZ174" s="2"/>
      <c r="MA174" s="1"/>
      <c r="MB174" s="1"/>
      <c r="MC174" s="1"/>
      <c r="MD174" s="2"/>
      <c r="ME174" s="2"/>
      <c r="MF174" s="2"/>
      <c r="MG174" s="2"/>
      <c r="MH174" s="2"/>
      <c r="MI174" s="1"/>
      <c r="MJ174" s="1"/>
      <c r="MK174" s="5"/>
      <c r="ML174" s="5"/>
      <c r="MM174" s="5"/>
      <c r="MN174" s="1"/>
      <c r="MO174" s="1"/>
      <c r="MP174" s="1"/>
      <c r="MQ174" s="1"/>
      <c r="MR174" s="1"/>
      <c r="MS174" s="987"/>
      <c r="MU174" s="1"/>
      <c r="MV174" s="1"/>
      <c r="MW174" s="1"/>
      <c r="MX174" s="1"/>
      <c r="MY174" s="2"/>
      <c r="MZ174" s="2"/>
      <c r="NA174" s="2"/>
      <c r="NB174" s="2"/>
      <c r="NC174" s="1"/>
      <c r="ND174" s="4"/>
      <c r="NE174" s="2"/>
      <c r="NF174" s="1"/>
      <c r="NG174" s="1"/>
      <c r="NH174" s="1"/>
      <c r="NI174" s="2"/>
      <c r="NJ174" s="2"/>
      <c r="NK174" s="2"/>
      <c r="NL174" s="2"/>
      <c r="NM174" s="2"/>
      <c r="NN174" s="1"/>
      <c r="NO174" s="1"/>
      <c r="NP174" s="5"/>
      <c r="NQ174" s="5"/>
      <c r="NR174" s="5"/>
      <c r="NS174" s="1"/>
      <c r="NT174" s="1"/>
      <c r="NU174" s="1"/>
      <c r="NV174" s="1"/>
      <c r="NW174" s="1"/>
    </row>
    <row r="175" spans="2:387" ht="15.75" customHeight="1">
      <c r="B175" s="1"/>
      <c r="C175" s="1"/>
      <c r="D175" s="2"/>
      <c r="E175" s="2"/>
      <c r="F175" s="2"/>
      <c r="G175" s="2"/>
      <c r="H175" s="1"/>
      <c r="I175" s="4"/>
      <c r="J175" s="2"/>
      <c r="K175" s="1"/>
      <c r="L175" s="1"/>
      <c r="M175" s="1"/>
      <c r="N175" s="2"/>
      <c r="O175" s="2"/>
      <c r="P175" s="2"/>
      <c r="Q175" s="2"/>
      <c r="R175" s="2"/>
      <c r="S175" s="1"/>
      <c r="T175" s="1"/>
      <c r="U175" s="5"/>
      <c r="V175" s="5"/>
      <c r="W175" s="5"/>
      <c r="X175" s="1"/>
      <c r="Y175" s="1"/>
      <c r="Z175" s="1"/>
      <c r="AA175" s="1"/>
      <c r="AB175" s="1"/>
      <c r="AC175" s="1"/>
      <c r="AD175" s="1"/>
      <c r="AE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J175" s="1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2"/>
      <c r="EC175" s="2"/>
      <c r="ED175" s="2"/>
      <c r="EE175" s="1"/>
      <c r="EF175" s="1"/>
      <c r="EG175" s="5"/>
      <c r="EH175" s="5"/>
      <c r="EI175" s="1"/>
      <c r="EJ175" s="1"/>
      <c r="EK175" s="1"/>
      <c r="EL175" s="1"/>
      <c r="EM175" s="1"/>
      <c r="EN175" s="1"/>
      <c r="EO175" s="1"/>
      <c r="EP175" s="1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"/>
      <c r="FR175" s="1"/>
      <c r="FS175" s="1"/>
      <c r="FT175" s="1"/>
      <c r="FU175" s="1"/>
      <c r="FV175" s="1"/>
      <c r="FW175" s="2"/>
      <c r="FX175" s="2"/>
      <c r="FY175" s="2"/>
      <c r="FZ175" s="2"/>
      <c r="GA175" s="1"/>
      <c r="GB175" s="4"/>
      <c r="GC175" s="2"/>
      <c r="GD175" s="1"/>
      <c r="GE175" s="2"/>
      <c r="GF175" s="2"/>
      <c r="GG175" s="2"/>
      <c r="GH175" s="2"/>
      <c r="GI175" s="2"/>
      <c r="GJ175" s="2"/>
      <c r="GK175" s="2"/>
      <c r="GL175" s="1"/>
      <c r="GM175" s="1"/>
      <c r="GN175" s="5"/>
      <c r="GO175" s="5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2"/>
      <c r="HB175" s="2"/>
      <c r="HC175" s="2"/>
      <c r="HD175" s="2"/>
      <c r="HE175" s="1"/>
      <c r="HF175" s="4"/>
      <c r="HG175" s="2"/>
      <c r="HH175" s="1"/>
      <c r="HI175" s="1"/>
      <c r="HJ175" s="2"/>
      <c r="HK175" s="2"/>
      <c r="HL175" s="2"/>
      <c r="HM175" s="2"/>
      <c r="HN175" s="2"/>
      <c r="HO175" s="1"/>
      <c r="HP175" s="1"/>
      <c r="HQ175" s="5"/>
      <c r="HR175" s="5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2"/>
      <c r="IF175" s="2"/>
      <c r="IG175" s="2"/>
      <c r="IH175" s="2"/>
      <c r="II175" s="1"/>
      <c r="IJ175" s="4"/>
      <c r="IK175" s="2"/>
      <c r="IL175" s="1"/>
      <c r="IM175" s="1"/>
      <c r="IN175" s="1"/>
      <c r="IO175" s="2"/>
      <c r="IP175" s="2"/>
      <c r="IQ175" s="2"/>
      <c r="IR175" s="2"/>
      <c r="IS175" s="2"/>
      <c r="IT175" s="1"/>
      <c r="IU175" s="1"/>
      <c r="IV175" s="5"/>
      <c r="IW175" s="5"/>
      <c r="IX175" s="5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2"/>
      <c r="JK175" s="2"/>
      <c r="JL175" s="2"/>
      <c r="JM175" s="2"/>
      <c r="JN175" s="1"/>
      <c r="JO175" s="4"/>
      <c r="JP175" s="2"/>
      <c r="JQ175" s="1"/>
      <c r="JR175" s="1"/>
      <c r="JS175" s="1"/>
      <c r="JT175" s="2"/>
      <c r="JU175" s="2"/>
      <c r="JV175" s="2"/>
      <c r="JW175" s="2"/>
      <c r="JX175" s="2"/>
      <c r="JY175" s="1"/>
      <c r="JZ175" s="1"/>
      <c r="KA175" s="5"/>
      <c r="KB175" s="5"/>
      <c r="KC175" s="5"/>
      <c r="KD175" s="1"/>
      <c r="KE175" s="1"/>
      <c r="KF175" s="1"/>
      <c r="KG175" s="1"/>
      <c r="KH175" s="1"/>
      <c r="KK175" s="1"/>
      <c r="KL175" s="1"/>
      <c r="KM175" s="1"/>
      <c r="KN175" s="1"/>
      <c r="KO175" s="2"/>
      <c r="KP175" s="2"/>
      <c r="KQ175" s="2"/>
      <c r="KR175" s="2"/>
      <c r="KS175" s="1"/>
      <c r="KT175" s="4"/>
      <c r="KU175" s="2"/>
      <c r="KV175" s="1"/>
      <c r="KW175" s="1"/>
      <c r="KX175" s="1"/>
      <c r="KY175" s="2"/>
      <c r="KZ175" s="2"/>
      <c r="LA175" s="2"/>
      <c r="LB175" s="2"/>
      <c r="LC175" s="2"/>
      <c r="LD175" s="1"/>
      <c r="LE175" s="1"/>
      <c r="LF175" s="5"/>
      <c r="LG175" s="5"/>
      <c r="LH175" s="5"/>
      <c r="LI175" s="1"/>
      <c r="LJ175" s="1"/>
      <c r="LK175" s="1"/>
      <c r="LL175" s="1"/>
      <c r="LM175" s="1"/>
      <c r="LP175" s="1"/>
      <c r="LQ175" s="1"/>
      <c r="LR175" s="1"/>
      <c r="LS175" s="1"/>
      <c r="LT175" s="2"/>
      <c r="LU175" s="2"/>
      <c r="LV175" s="2"/>
      <c r="LW175" s="2"/>
      <c r="LX175" s="1"/>
      <c r="LY175" s="4"/>
      <c r="LZ175" s="2"/>
      <c r="MA175" s="1"/>
      <c r="MB175" s="1"/>
      <c r="MC175" s="1"/>
      <c r="MD175" s="2"/>
      <c r="ME175" s="2"/>
      <c r="MF175" s="2"/>
      <c r="MG175" s="2"/>
      <c r="MH175" s="2"/>
      <c r="MI175" s="1"/>
      <c r="MJ175" s="1"/>
      <c r="MK175" s="5"/>
      <c r="ML175" s="5"/>
      <c r="MM175" s="5"/>
      <c r="MN175" s="1"/>
      <c r="MO175" s="1"/>
      <c r="MP175" s="1"/>
      <c r="MQ175" s="1"/>
      <c r="MR175" s="1"/>
      <c r="MS175" s="987"/>
      <c r="MU175" s="1"/>
      <c r="MV175" s="1"/>
      <c r="MW175" s="1"/>
      <c r="MX175" s="1"/>
      <c r="MY175" s="2"/>
      <c r="MZ175" s="2"/>
      <c r="NA175" s="2"/>
      <c r="NB175" s="2"/>
      <c r="NC175" s="1"/>
      <c r="ND175" s="4"/>
      <c r="NE175" s="2"/>
      <c r="NF175" s="1"/>
      <c r="NG175" s="1"/>
      <c r="NH175" s="1"/>
      <c r="NI175" s="2"/>
      <c r="NJ175" s="2"/>
      <c r="NK175" s="2"/>
      <c r="NL175" s="2"/>
      <c r="NM175" s="2"/>
      <c r="NN175" s="1"/>
      <c r="NO175" s="1"/>
      <c r="NP175" s="5"/>
      <c r="NQ175" s="5"/>
      <c r="NR175" s="5"/>
      <c r="NS175" s="1"/>
      <c r="NT175" s="1"/>
      <c r="NU175" s="1"/>
      <c r="NV175" s="1"/>
      <c r="NW175" s="1"/>
    </row>
    <row r="176" spans="2:387" ht="15.75" customHeight="1">
      <c r="B176" s="1"/>
      <c r="C176" s="1"/>
      <c r="D176" s="2"/>
      <c r="E176" s="2"/>
      <c r="F176" s="2"/>
      <c r="G176" s="2"/>
      <c r="H176" s="1"/>
      <c r="I176" s="4"/>
      <c r="J176" s="2"/>
      <c r="K176" s="1"/>
      <c r="L176" s="1"/>
      <c r="M176" s="1"/>
      <c r="N176" s="2"/>
      <c r="O176" s="2"/>
      <c r="P176" s="2"/>
      <c r="Q176" s="2"/>
      <c r="R176" s="2"/>
      <c r="S176" s="1"/>
      <c r="T176" s="1"/>
      <c r="U176" s="5"/>
      <c r="V176" s="5"/>
      <c r="W176" s="5"/>
      <c r="X176" s="1"/>
      <c r="Y176" s="1"/>
      <c r="Z176" s="1"/>
      <c r="AA176" s="1"/>
      <c r="AB176" s="1"/>
      <c r="AC176" s="1"/>
      <c r="AD176" s="1"/>
      <c r="AE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J176" s="1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2"/>
      <c r="EC176" s="2"/>
      <c r="ED176" s="2"/>
      <c r="EE176" s="1"/>
      <c r="EF176" s="1"/>
      <c r="EG176" s="5"/>
      <c r="EH176" s="5"/>
      <c r="EI176" s="1"/>
      <c r="EJ176" s="1"/>
      <c r="EK176" s="1"/>
      <c r="EL176" s="1"/>
      <c r="EM176" s="1"/>
      <c r="EN176" s="1"/>
      <c r="EO176" s="1"/>
      <c r="EP176" s="1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"/>
      <c r="FR176" s="1"/>
      <c r="FS176" s="1"/>
      <c r="FT176" s="1"/>
      <c r="FU176" s="1"/>
      <c r="FV176" s="1"/>
      <c r="FW176" s="2"/>
      <c r="FX176" s="2"/>
      <c r="FY176" s="2"/>
      <c r="FZ176" s="2"/>
      <c r="GA176" s="1"/>
      <c r="GB176" s="4"/>
      <c r="GC176" s="2"/>
      <c r="GD176" s="1"/>
      <c r="GE176" s="2"/>
      <c r="GF176" s="2"/>
      <c r="GG176" s="2"/>
      <c r="GH176" s="2"/>
      <c r="GI176" s="2"/>
      <c r="GJ176" s="2"/>
      <c r="GK176" s="2"/>
      <c r="GL176" s="1"/>
      <c r="GM176" s="1"/>
      <c r="GN176" s="5"/>
      <c r="GO176" s="5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2"/>
      <c r="HB176" s="2"/>
      <c r="HC176" s="2"/>
      <c r="HD176" s="2"/>
      <c r="HE176" s="1"/>
      <c r="HF176" s="4"/>
      <c r="HG176" s="2"/>
      <c r="HH176" s="1"/>
      <c r="HI176" s="1"/>
      <c r="HJ176" s="2"/>
      <c r="HK176" s="2"/>
      <c r="HL176" s="2"/>
      <c r="HM176" s="2"/>
      <c r="HN176" s="2"/>
      <c r="HO176" s="1"/>
      <c r="HP176" s="1"/>
      <c r="HQ176" s="5"/>
      <c r="HR176" s="5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2"/>
      <c r="IF176" s="2"/>
      <c r="IG176" s="2"/>
      <c r="IH176" s="2"/>
      <c r="II176" s="1"/>
      <c r="IJ176" s="4"/>
      <c r="IK176" s="2"/>
      <c r="IL176" s="1"/>
      <c r="IM176" s="1"/>
      <c r="IN176" s="1"/>
      <c r="IO176" s="2"/>
      <c r="IP176" s="2"/>
      <c r="IQ176" s="2"/>
      <c r="IR176" s="2"/>
      <c r="IS176" s="2"/>
      <c r="IT176" s="1"/>
      <c r="IU176" s="1"/>
      <c r="IV176" s="5"/>
      <c r="IW176" s="5"/>
      <c r="IX176" s="5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2"/>
      <c r="JK176" s="2"/>
      <c r="JL176" s="2"/>
      <c r="JM176" s="2"/>
      <c r="JN176" s="1"/>
      <c r="JO176" s="4"/>
      <c r="JP176" s="2"/>
      <c r="JQ176" s="1"/>
      <c r="JR176" s="1"/>
      <c r="JS176" s="1"/>
      <c r="JT176" s="2"/>
      <c r="JU176" s="2"/>
      <c r="JV176" s="2"/>
      <c r="JW176" s="2"/>
      <c r="JX176" s="2"/>
      <c r="JY176" s="1"/>
      <c r="JZ176" s="1"/>
      <c r="KA176" s="5"/>
      <c r="KB176" s="5"/>
      <c r="KC176" s="5"/>
      <c r="KD176" s="1"/>
      <c r="KE176" s="1"/>
      <c r="KF176" s="1"/>
      <c r="KG176" s="1"/>
      <c r="KH176" s="1"/>
      <c r="KK176" s="1"/>
      <c r="KL176" s="1"/>
      <c r="KM176" s="1"/>
      <c r="KN176" s="1"/>
      <c r="KO176" s="2"/>
      <c r="KP176" s="2"/>
      <c r="KQ176" s="2"/>
      <c r="KR176" s="2"/>
      <c r="KS176" s="1"/>
      <c r="KT176" s="4"/>
      <c r="KU176" s="2"/>
      <c r="KV176" s="1"/>
      <c r="KW176" s="1"/>
      <c r="KX176" s="1"/>
      <c r="KY176" s="2"/>
      <c r="KZ176" s="2"/>
      <c r="LA176" s="2"/>
      <c r="LB176" s="2"/>
      <c r="LC176" s="2"/>
      <c r="LD176" s="1"/>
      <c r="LE176" s="1"/>
      <c r="LF176" s="5"/>
      <c r="LG176" s="5"/>
      <c r="LH176" s="5"/>
      <c r="LI176" s="1"/>
      <c r="LJ176" s="1"/>
      <c r="LK176" s="1"/>
      <c r="LL176" s="1"/>
      <c r="LM176" s="1"/>
      <c r="LP176" s="1"/>
      <c r="LQ176" s="1"/>
      <c r="LR176" s="1"/>
      <c r="LS176" s="1"/>
      <c r="LT176" s="2"/>
      <c r="LU176" s="2"/>
      <c r="LV176" s="2"/>
      <c r="LW176" s="2"/>
      <c r="LX176" s="1"/>
      <c r="LY176" s="4"/>
      <c r="LZ176" s="2"/>
      <c r="MA176" s="1"/>
      <c r="MB176" s="1"/>
      <c r="MC176" s="1"/>
      <c r="MD176" s="2"/>
      <c r="ME176" s="2"/>
      <c r="MF176" s="2"/>
      <c r="MG176" s="2"/>
      <c r="MH176" s="2"/>
      <c r="MI176" s="1"/>
      <c r="MJ176" s="1"/>
      <c r="MK176" s="5"/>
      <c r="ML176" s="5"/>
      <c r="MM176" s="5"/>
      <c r="MN176" s="1"/>
      <c r="MO176" s="1"/>
      <c r="MP176" s="1"/>
      <c r="MQ176" s="1"/>
      <c r="MR176" s="1"/>
      <c r="MS176" s="987"/>
      <c r="MU176" s="1"/>
      <c r="MV176" s="1"/>
      <c r="MW176" s="1"/>
      <c r="MX176" s="1"/>
      <c r="MY176" s="2"/>
      <c r="MZ176" s="2"/>
      <c r="NA176" s="2"/>
      <c r="NB176" s="2"/>
      <c r="NC176" s="1"/>
      <c r="ND176" s="4"/>
      <c r="NE176" s="2"/>
      <c r="NF176" s="1"/>
      <c r="NG176" s="1"/>
      <c r="NH176" s="1"/>
      <c r="NI176" s="2"/>
      <c r="NJ176" s="2"/>
      <c r="NK176" s="2"/>
      <c r="NL176" s="2"/>
      <c r="NM176" s="2"/>
      <c r="NN176" s="1"/>
      <c r="NO176" s="1"/>
      <c r="NP176" s="5"/>
      <c r="NQ176" s="5"/>
      <c r="NR176" s="5"/>
      <c r="NS176" s="1"/>
      <c r="NT176" s="1"/>
      <c r="NU176" s="1"/>
      <c r="NV176" s="1"/>
      <c r="NW176" s="1"/>
    </row>
    <row r="177" spans="2:387" ht="15.75" customHeight="1">
      <c r="B177" s="1"/>
      <c r="C177" s="1"/>
      <c r="D177" s="2"/>
      <c r="E177" s="2"/>
      <c r="F177" s="2"/>
      <c r="G177" s="2"/>
      <c r="H177" s="1"/>
      <c r="I177" s="4"/>
      <c r="J177" s="2"/>
      <c r="K177" s="1"/>
      <c r="L177" s="1"/>
      <c r="M177" s="1"/>
      <c r="N177" s="2"/>
      <c r="O177" s="2"/>
      <c r="P177" s="2"/>
      <c r="Q177" s="2"/>
      <c r="R177" s="2"/>
      <c r="S177" s="1"/>
      <c r="T177" s="1"/>
      <c r="U177" s="5"/>
      <c r="V177" s="5"/>
      <c r="W177" s="5"/>
      <c r="X177" s="1"/>
      <c r="Y177" s="1"/>
      <c r="Z177" s="1"/>
      <c r="AA177" s="1"/>
      <c r="AB177" s="1"/>
      <c r="AC177" s="1"/>
      <c r="AD177" s="1"/>
      <c r="AE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J177" s="1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2"/>
      <c r="EC177" s="2"/>
      <c r="ED177" s="2"/>
      <c r="EE177" s="1"/>
      <c r="EF177" s="1"/>
      <c r="EG177" s="5"/>
      <c r="EH177" s="5"/>
      <c r="EI177" s="1"/>
      <c r="EJ177" s="1"/>
      <c r="EK177" s="1"/>
      <c r="EL177" s="1"/>
      <c r="EM177" s="1"/>
      <c r="EN177" s="1"/>
      <c r="EO177" s="1"/>
      <c r="EP177" s="1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"/>
      <c r="FR177" s="1"/>
      <c r="FS177" s="1"/>
      <c r="FT177" s="1"/>
      <c r="FU177" s="1"/>
      <c r="FV177" s="1"/>
      <c r="FW177" s="2"/>
      <c r="FX177" s="2"/>
      <c r="FY177" s="2"/>
      <c r="FZ177" s="2"/>
      <c r="GA177" s="1"/>
      <c r="GB177" s="4"/>
      <c r="GC177" s="2"/>
      <c r="GD177" s="1"/>
      <c r="GE177" s="2"/>
      <c r="GF177" s="2"/>
      <c r="GG177" s="2"/>
      <c r="GH177" s="2"/>
      <c r="GI177" s="2"/>
      <c r="GJ177" s="2"/>
      <c r="GK177" s="2"/>
      <c r="GL177" s="1"/>
      <c r="GM177" s="1"/>
      <c r="GN177" s="5"/>
      <c r="GO177" s="5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2"/>
      <c r="HB177" s="2"/>
      <c r="HC177" s="2"/>
      <c r="HD177" s="2"/>
      <c r="HE177" s="1"/>
      <c r="HF177" s="4"/>
      <c r="HG177" s="2"/>
      <c r="HH177" s="1"/>
      <c r="HI177" s="1"/>
      <c r="HJ177" s="2"/>
      <c r="HK177" s="2"/>
      <c r="HL177" s="2"/>
      <c r="HM177" s="2"/>
      <c r="HN177" s="2"/>
      <c r="HO177" s="1"/>
      <c r="HP177" s="1"/>
      <c r="HQ177" s="5"/>
      <c r="HR177" s="5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2"/>
      <c r="IF177" s="2"/>
      <c r="IG177" s="2"/>
      <c r="IH177" s="2"/>
      <c r="II177" s="1"/>
      <c r="IJ177" s="4"/>
      <c r="IK177" s="2"/>
      <c r="IL177" s="1"/>
      <c r="IM177" s="1"/>
      <c r="IN177" s="1"/>
      <c r="IO177" s="2"/>
      <c r="IP177" s="2"/>
      <c r="IQ177" s="2"/>
      <c r="IR177" s="2"/>
      <c r="IS177" s="2"/>
      <c r="IT177" s="1"/>
      <c r="IU177" s="1"/>
      <c r="IV177" s="5"/>
      <c r="IW177" s="5"/>
      <c r="IX177" s="5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2"/>
      <c r="JK177" s="2"/>
      <c r="JL177" s="2"/>
      <c r="JM177" s="2"/>
      <c r="JN177" s="1"/>
      <c r="JO177" s="4"/>
      <c r="JP177" s="2"/>
      <c r="JQ177" s="1"/>
      <c r="JR177" s="1"/>
      <c r="JS177" s="1"/>
      <c r="JT177" s="2"/>
      <c r="JU177" s="2"/>
      <c r="JV177" s="2"/>
      <c r="JW177" s="2"/>
      <c r="JX177" s="2"/>
      <c r="JY177" s="1"/>
      <c r="JZ177" s="1"/>
      <c r="KA177" s="5"/>
      <c r="KB177" s="5"/>
      <c r="KC177" s="5"/>
      <c r="KD177" s="1"/>
      <c r="KE177" s="1"/>
      <c r="KF177" s="1"/>
      <c r="KG177" s="1"/>
      <c r="KH177" s="1"/>
      <c r="KK177" s="1"/>
      <c r="KL177" s="1"/>
      <c r="KM177" s="1"/>
      <c r="KN177" s="1"/>
      <c r="KO177" s="2"/>
      <c r="KP177" s="2"/>
      <c r="KQ177" s="2"/>
      <c r="KR177" s="2"/>
      <c r="KS177" s="1"/>
      <c r="KT177" s="4"/>
      <c r="KU177" s="2"/>
      <c r="KV177" s="1"/>
      <c r="KW177" s="1"/>
      <c r="KX177" s="1"/>
      <c r="KY177" s="2"/>
      <c r="KZ177" s="2"/>
      <c r="LA177" s="2"/>
      <c r="LB177" s="2"/>
      <c r="LC177" s="2"/>
      <c r="LD177" s="1"/>
      <c r="LE177" s="1"/>
      <c r="LF177" s="5"/>
      <c r="LG177" s="5"/>
      <c r="LH177" s="5"/>
      <c r="LI177" s="1"/>
      <c r="LJ177" s="1"/>
      <c r="LK177" s="1"/>
      <c r="LL177" s="1"/>
      <c r="LM177" s="1"/>
      <c r="LP177" s="1"/>
      <c r="LQ177" s="1"/>
      <c r="LR177" s="1"/>
      <c r="LS177" s="1"/>
      <c r="LT177" s="2"/>
      <c r="LU177" s="2"/>
      <c r="LV177" s="2"/>
      <c r="LW177" s="2"/>
      <c r="LX177" s="1"/>
      <c r="LY177" s="4"/>
      <c r="LZ177" s="2"/>
      <c r="MA177" s="1"/>
      <c r="MB177" s="1"/>
      <c r="MC177" s="1"/>
      <c r="MD177" s="2"/>
      <c r="ME177" s="2"/>
      <c r="MF177" s="2"/>
      <c r="MG177" s="2"/>
      <c r="MH177" s="2"/>
      <c r="MI177" s="1"/>
      <c r="MJ177" s="1"/>
      <c r="MK177" s="5"/>
      <c r="ML177" s="5"/>
      <c r="MM177" s="5"/>
      <c r="MN177" s="1"/>
      <c r="MO177" s="1"/>
      <c r="MP177" s="1"/>
      <c r="MQ177" s="1"/>
      <c r="MR177" s="1"/>
      <c r="MS177" s="987"/>
      <c r="MU177" s="1"/>
      <c r="MV177" s="1"/>
      <c r="MW177" s="1"/>
      <c r="MX177" s="1"/>
      <c r="MY177" s="2"/>
      <c r="MZ177" s="2"/>
      <c r="NA177" s="2"/>
      <c r="NB177" s="2"/>
      <c r="NC177" s="1"/>
      <c r="ND177" s="4"/>
      <c r="NE177" s="2"/>
      <c r="NF177" s="1"/>
      <c r="NG177" s="1"/>
      <c r="NH177" s="1"/>
      <c r="NI177" s="2"/>
      <c r="NJ177" s="2"/>
      <c r="NK177" s="2"/>
      <c r="NL177" s="2"/>
      <c r="NM177" s="2"/>
      <c r="NN177" s="1"/>
      <c r="NO177" s="1"/>
      <c r="NP177" s="5"/>
      <c r="NQ177" s="5"/>
      <c r="NR177" s="5"/>
      <c r="NS177" s="1"/>
      <c r="NT177" s="1"/>
      <c r="NU177" s="1"/>
      <c r="NV177" s="1"/>
      <c r="NW177" s="1"/>
    </row>
    <row r="178" spans="2:387" ht="15.75" customHeight="1">
      <c r="B178" s="1"/>
      <c r="C178" s="1"/>
      <c r="D178" s="2"/>
      <c r="E178" s="2"/>
      <c r="F178" s="2"/>
      <c r="G178" s="2"/>
      <c r="H178" s="1"/>
      <c r="I178" s="4"/>
      <c r="J178" s="2"/>
      <c r="K178" s="1"/>
      <c r="L178" s="1"/>
      <c r="M178" s="1"/>
      <c r="N178" s="2"/>
      <c r="O178" s="2"/>
      <c r="P178" s="2"/>
      <c r="Q178" s="2"/>
      <c r="R178" s="2"/>
      <c r="S178" s="1"/>
      <c r="T178" s="1"/>
      <c r="U178" s="5"/>
      <c r="V178" s="5"/>
      <c r="W178" s="5"/>
      <c r="X178" s="1"/>
      <c r="Y178" s="1"/>
      <c r="Z178" s="1"/>
      <c r="AA178" s="1"/>
      <c r="AB178" s="1"/>
      <c r="AC178" s="1"/>
      <c r="AD178" s="1"/>
      <c r="AE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J178" s="1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2"/>
      <c r="EC178" s="2"/>
      <c r="ED178" s="2"/>
      <c r="EE178" s="1"/>
      <c r="EF178" s="1"/>
      <c r="EG178" s="5"/>
      <c r="EH178" s="5"/>
      <c r="EI178" s="1"/>
      <c r="EJ178" s="1"/>
      <c r="EK178" s="1"/>
      <c r="EL178" s="1"/>
      <c r="EM178" s="1"/>
      <c r="EN178" s="1"/>
      <c r="EO178" s="1"/>
      <c r="EP178" s="1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"/>
      <c r="FR178" s="1"/>
      <c r="FS178" s="1"/>
      <c r="FT178" s="1"/>
      <c r="FU178" s="1"/>
      <c r="FV178" s="1"/>
      <c r="FW178" s="2"/>
      <c r="FX178" s="2"/>
      <c r="FY178" s="2"/>
      <c r="FZ178" s="2"/>
      <c r="GA178" s="1"/>
      <c r="GB178" s="4"/>
      <c r="GC178" s="2"/>
      <c r="GD178" s="1"/>
      <c r="GE178" s="2"/>
      <c r="GF178" s="2"/>
      <c r="GG178" s="2"/>
      <c r="GH178" s="2"/>
      <c r="GI178" s="2"/>
      <c r="GJ178" s="2"/>
      <c r="GK178" s="2"/>
      <c r="GL178" s="1"/>
      <c r="GM178" s="1"/>
      <c r="GN178" s="5"/>
      <c r="GO178" s="5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2"/>
      <c r="HB178" s="2"/>
      <c r="HC178" s="2"/>
      <c r="HD178" s="2"/>
      <c r="HE178" s="1"/>
      <c r="HF178" s="4"/>
      <c r="HG178" s="2"/>
      <c r="HH178" s="1"/>
      <c r="HI178" s="1"/>
      <c r="HJ178" s="2"/>
      <c r="HK178" s="2"/>
      <c r="HL178" s="2"/>
      <c r="HM178" s="2"/>
      <c r="HN178" s="2"/>
      <c r="HO178" s="1"/>
      <c r="HP178" s="1"/>
      <c r="HQ178" s="5"/>
      <c r="HR178" s="5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2"/>
      <c r="IF178" s="2"/>
      <c r="IG178" s="2"/>
      <c r="IH178" s="2"/>
      <c r="II178" s="1"/>
      <c r="IJ178" s="4"/>
      <c r="IK178" s="2"/>
      <c r="IL178" s="1"/>
      <c r="IM178" s="1"/>
      <c r="IN178" s="1"/>
      <c r="IO178" s="2"/>
      <c r="IP178" s="2"/>
      <c r="IQ178" s="2"/>
      <c r="IR178" s="2"/>
      <c r="IS178" s="2"/>
      <c r="IT178" s="1"/>
      <c r="IU178" s="1"/>
      <c r="IV178" s="5"/>
      <c r="IW178" s="5"/>
      <c r="IX178" s="5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2"/>
      <c r="JK178" s="2"/>
      <c r="JL178" s="2"/>
      <c r="JM178" s="2"/>
      <c r="JN178" s="1"/>
      <c r="JO178" s="4"/>
      <c r="JP178" s="2"/>
      <c r="JQ178" s="1"/>
      <c r="JR178" s="1"/>
      <c r="JS178" s="1"/>
      <c r="JT178" s="2"/>
      <c r="JU178" s="2"/>
      <c r="JV178" s="2"/>
      <c r="JW178" s="2"/>
      <c r="JX178" s="2"/>
      <c r="JY178" s="1"/>
      <c r="JZ178" s="1"/>
      <c r="KA178" s="5"/>
      <c r="KB178" s="5"/>
      <c r="KC178" s="5"/>
      <c r="KD178" s="1"/>
      <c r="KE178" s="1"/>
      <c r="KF178" s="1"/>
      <c r="KG178" s="1"/>
      <c r="KH178" s="1"/>
      <c r="KK178" s="1"/>
      <c r="KL178" s="1"/>
      <c r="KM178" s="1"/>
      <c r="KN178" s="1"/>
      <c r="KO178" s="2"/>
      <c r="KP178" s="2"/>
      <c r="KQ178" s="2"/>
      <c r="KR178" s="2"/>
      <c r="KS178" s="1"/>
      <c r="KT178" s="4"/>
      <c r="KU178" s="2"/>
      <c r="KV178" s="1"/>
      <c r="KW178" s="1"/>
      <c r="KX178" s="1"/>
      <c r="KY178" s="2"/>
      <c r="KZ178" s="2"/>
      <c r="LA178" s="2"/>
      <c r="LB178" s="2"/>
      <c r="LC178" s="2"/>
      <c r="LD178" s="1"/>
      <c r="LE178" s="1"/>
      <c r="LF178" s="5"/>
      <c r="LG178" s="5"/>
      <c r="LH178" s="5"/>
      <c r="LI178" s="1"/>
      <c r="LJ178" s="1"/>
      <c r="LK178" s="1"/>
      <c r="LL178" s="1"/>
      <c r="LM178" s="1"/>
      <c r="LP178" s="1"/>
      <c r="LQ178" s="1"/>
      <c r="LR178" s="1"/>
      <c r="LS178" s="1"/>
      <c r="LT178" s="2"/>
      <c r="LU178" s="2"/>
      <c r="LV178" s="2"/>
      <c r="LW178" s="2"/>
      <c r="LX178" s="1"/>
      <c r="LY178" s="4"/>
      <c r="LZ178" s="2"/>
      <c r="MA178" s="1"/>
      <c r="MB178" s="1"/>
      <c r="MC178" s="1"/>
      <c r="MD178" s="2"/>
      <c r="ME178" s="2"/>
      <c r="MF178" s="2"/>
      <c r="MG178" s="2"/>
      <c r="MH178" s="2"/>
      <c r="MI178" s="1"/>
      <c r="MJ178" s="1"/>
      <c r="MK178" s="5"/>
      <c r="ML178" s="5"/>
      <c r="MM178" s="5"/>
      <c r="MN178" s="1"/>
      <c r="MO178" s="1"/>
      <c r="MP178" s="1"/>
      <c r="MQ178" s="1"/>
      <c r="MR178" s="1"/>
      <c r="MS178" s="987"/>
      <c r="MU178" s="1"/>
      <c r="MV178" s="1"/>
      <c r="MW178" s="1"/>
      <c r="MX178" s="1"/>
      <c r="MY178" s="2"/>
      <c r="MZ178" s="2"/>
      <c r="NA178" s="2"/>
      <c r="NB178" s="2"/>
      <c r="NC178" s="1"/>
      <c r="ND178" s="4"/>
      <c r="NE178" s="2"/>
      <c r="NF178" s="1"/>
      <c r="NG178" s="1"/>
      <c r="NH178" s="1"/>
      <c r="NI178" s="2"/>
      <c r="NJ178" s="2"/>
      <c r="NK178" s="2"/>
      <c r="NL178" s="2"/>
      <c r="NM178" s="2"/>
      <c r="NN178" s="1"/>
      <c r="NO178" s="1"/>
      <c r="NP178" s="5"/>
      <c r="NQ178" s="5"/>
      <c r="NR178" s="5"/>
      <c r="NS178" s="1"/>
      <c r="NT178" s="1"/>
      <c r="NU178" s="1"/>
      <c r="NV178" s="1"/>
      <c r="NW178" s="1"/>
    </row>
    <row r="179" spans="2:387" ht="15.75" customHeight="1">
      <c r="B179" s="1"/>
      <c r="C179" s="1"/>
      <c r="D179" s="2"/>
      <c r="E179" s="2"/>
      <c r="F179" s="2"/>
      <c r="G179" s="2"/>
      <c r="H179" s="1"/>
      <c r="I179" s="4"/>
      <c r="J179" s="2"/>
      <c r="K179" s="1"/>
      <c r="L179" s="1"/>
      <c r="M179" s="1"/>
      <c r="N179" s="2"/>
      <c r="O179" s="2"/>
      <c r="P179" s="2"/>
      <c r="Q179" s="2"/>
      <c r="R179" s="2"/>
      <c r="S179" s="1"/>
      <c r="T179" s="1"/>
      <c r="U179" s="5"/>
      <c r="V179" s="5"/>
      <c r="W179" s="5"/>
      <c r="X179" s="1"/>
      <c r="Y179" s="1"/>
      <c r="Z179" s="1"/>
      <c r="AA179" s="1"/>
      <c r="AB179" s="1"/>
      <c r="AC179" s="1"/>
      <c r="AD179" s="1"/>
      <c r="AE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J179" s="1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2"/>
      <c r="EC179" s="2"/>
      <c r="ED179" s="2"/>
      <c r="EE179" s="1"/>
      <c r="EF179" s="1"/>
      <c r="EG179" s="5"/>
      <c r="EH179" s="5"/>
      <c r="EI179" s="1"/>
      <c r="EJ179" s="1"/>
      <c r="EK179" s="1"/>
      <c r="EL179" s="1"/>
      <c r="EM179" s="1"/>
      <c r="EN179" s="1"/>
      <c r="EO179" s="1"/>
      <c r="EP179" s="1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"/>
      <c r="FR179" s="1"/>
      <c r="FS179" s="1"/>
      <c r="FT179" s="1"/>
      <c r="FU179" s="1"/>
      <c r="FV179" s="1"/>
      <c r="FW179" s="2"/>
      <c r="FX179" s="2"/>
      <c r="FY179" s="2"/>
      <c r="FZ179" s="2"/>
      <c r="GA179" s="1"/>
      <c r="GB179" s="4"/>
      <c r="GC179" s="2"/>
      <c r="GD179" s="1"/>
      <c r="GE179" s="2"/>
      <c r="GF179" s="2"/>
      <c r="GG179" s="2"/>
      <c r="GH179" s="2"/>
      <c r="GI179" s="2"/>
      <c r="GJ179" s="2"/>
      <c r="GK179" s="2"/>
      <c r="GL179" s="1"/>
      <c r="GM179" s="1"/>
      <c r="GN179" s="5"/>
      <c r="GO179" s="5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2"/>
      <c r="HB179" s="2"/>
      <c r="HC179" s="2"/>
      <c r="HD179" s="2"/>
      <c r="HE179" s="1"/>
      <c r="HF179" s="4"/>
      <c r="HG179" s="2"/>
      <c r="HH179" s="1"/>
      <c r="HI179" s="1"/>
      <c r="HJ179" s="2"/>
      <c r="HK179" s="2"/>
      <c r="HL179" s="2"/>
      <c r="HM179" s="2"/>
      <c r="HN179" s="2"/>
      <c r="HO179" s="1"/>
      <c r="HP179" s="1"/>
      <c r="HQ179" s="5"/>
      <c r="HR179" s="5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2"/>
      <c r="IF179" s="2"/>
      <c r="IG179" s="2"/>
      <c r="IH179" s="2"/>
      <c r="II179" s="1"/>
      <c r="IJ179" s="4"/>
      <c r="IK179" s="2"/>
      <c r="IL179" s="1"/>
      <c r="IM179" s="1"/>
      <c r="IN179" s="1"/>
      <c r="IO179" s="2"/>
      <c r="IP179" s="2"/>
      <c r="IQ179" s="2"/>
      <c r="IR179" s="2"/>
      <c r="IS179" s="2"/>
      <c r="IT179" s="1"/>
      <c r="IU179" s="1"/>
      <c r="IV179" s="5"/>
      <c r="IW179" s="5"/>
      <c r="IX179" s="5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2"/>
      <c r="JK179" s="2"/>
      <c r="JL179" s="2"/>
      <c r="JM179" s="2"/>
      <c r="JN179" s="1"/>
      <c r="JO179" s="4"/>
      <c r="JP179" s="2"/>
      <c r="JQ179" s="1"/>
      <c r="JR179" s="1"/>
      <c r="JS179" s="1"/>
      <c r="JT179" s="2"/>
      <c r="JU179" s="2"/>
      <c r="JV179" s="2"/>
      <c r="JW179" s="2"/>
      <c r="JX179" s="2"/>
      <c r="JY179" s="1"/>
      <c r="JZ179" s="1"/>
      <c r="KA179" s="5"/>
      <c r="KB179" s="5"/>
      <c r="KC179" s="5"/>
      <c r="KD179" s="1"/>
      <c r="KE179" s="1"/>
      <c r="KF179" s="1"/>
      <c r="KG179" s="1"/>
      <c r="KH179" s="1"/>
      <c r="KK179" s="1"/>
      <c r="KL179" s="1"/>
      <c r="KM179" s="1"/>
      <c r="KN179" s="1"/>
      <c r="KO179" s="2"/>
      <c r="KP179" s="2"/>
      <c r="KQ179" s="2"/>
      <c r="KR179" s="2"/>
      <c r="KS179" s="1"/>
      <c r="KT179" s="4"/>
      <c r="KU179" s="2"/>
      <c r="KV179" s="1"/>
      <c r="KW179" s="1"/>
      <c r="KX179" s="1"/>
      <c r="KY179" s="2"/>
      <c r="KZ179" s="2"/>
      <c r="LA179" s="2"/>
      <c r="LB179" s="2"/>
      <c r="LC179" s="2"/>
      <c r="LD179" s="1"/>
      <c r="LE179" s="1"/>
      <c r="LF179" s="5"/>
      <c r="LG179" s="5"/>
      <c r="LH179" s="5"/>
      <c r="LI179" s="1"/>
      <c r="LJ179" s="1"/>
      <c r="LK179" s="1"/>
      <c r="LL179" s="1"/>
      <c r="LM179" s="1"/>
      <c r="LP179" s="1"/>
      <c r="LQ179" s="1"/>
      <c r="LR179" s="1"/>
      <c r="LS179" s="1"/>
      <c r="LT179" s="2"/>
      <c r="LU179" s="2"/>
      <c r="LV179" s="2"/>
      <c r="LW179" s="2"/>
      <c r="LX179" s="1"/>
      <c r="LY179" s="4"/>
      <c r="LZ179" s="2"/>
      <c r="MA179" s="1"/>
      <c r="MB179" s="1"/>
      <c r="MC179" s="1"/>
      <c r="MD179" s="2"/>
      <c r="ME179" s="2"/>
      <c r="MF179" s="2"/>
      <c r="MG179" s="2"/>
      <c r="MH179" s="2"/>
      <c r="MI179" s="1"/>
      <c r="MJ179" s="1"/>
      <c r="MK179" s="5"/>
      <c r="ML179" s="5"/>
      <c r="MM179" s="5"/>
      <c r="MN179" s="1"/>
      <c r="MO179" s="1"/>
      <c r="MP179" s="1"/>
      <c r="MQ179" s="1"/>
      <c r="MR179" s="1"/>
      <c r="MS179" s="987"/>
      <c r="MU179" s="1"/>
      <c r="MV179" s="1"/>
      <c r="MW179" s="1"/>
      <c r="MX179" s="1"/>
      <c r="MY179" s="2"/>
      <c r="MZ179" s="2"/>
      <c r="NA179" s="2"/>
      <c r="NB179" s="2"/>
      <c r="NC179" s="1"/>
      <c r="ND179" s="4"/>
      <c r="NE179" s="2"/>
      <c r="NF179" s="1"/>
      <c r="NG179" s="1"/>
      <c r="NH179" s="1"/>
      <c r="NI179" s="2"/>
      <c r="NJ179" s="2"/>
      <c r="NK179" s="2"/>
      <c r="NL179" s="2"/>
      <c r="NM179" s="2"/>
      <c r="NN179" s="1"/>
      <c r="NO179" s="1"/>
      <c r="NP179" s="5"/>
      <c r="NQ179" s="5"/>
      <c r="NR179" s="5"/>
      <c r="NS179" s="1"/>
      <c r="NT179" s="1"/>
      <c r="NU179" s="1"/>
      <c r="NV179" s="1"/>
      <c r="NW179" s="1"/>
    </row>
    <row r="180" spans="2:387" ht="15.75" customHeight="1">
      <c r="B180" s="1"/>
      <c r="C180" s="1"/>
      <c r="D180" s="2"/>
      <c r="E180" s="2"/>
      <c r="F180" s="2"/>
      <c r="G180" s="2"/>
      <c r="H180" s="1"/>
      <c r="I180" s="4"/>
      <c r="J180" s="2"/>
      <c r="K180" s="1"/>
      <c r="L180" s="1"/>
      <c r="M180" s="1"/>
      <c r="N180" s="2"/>
      <c r="O180" s="2"/>
      <c r="P180" s="2"/>
      <c r="Q180" s="2"/>
      <c r="R180" s="2"/>
      <c r="S180" s="1"/>
      <c r="T180" s="1"/>
      <c r="U180" s="5"/>
      <c r="V180" s="5"/>
      <c r="W180" s="5"/>
      <c r="X180" s="1"/>
      <c r="Y180" s="1"/>
      <c r="Z180" s="1"/>
      <c r="AA180" s="1"/>
      <c r="AB180" s="1"/>
      <c r="AC180" s="1"/>
      <c r="AD180" s="1"/>
      <c r="AE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J180" s="1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2"/>
      <c r="EC180" s="2"/>
      <c r="ED180" s="2"/>
      <c r="EE180" s="1"/>
      <c r="EF180" s="1"/>
      <c r="EG180" s="5"/>
      <c r="EH180" s="5"/>
      <c r="EI180" s="1"/>
      <c r="EJ180" s="1"/>
      <c r="EK180" s="1"/>
      <c r="EL180" s="1"/>
      <c r="EM180" s="1"/>
      <c r="EN180" s="1"/>
      <c r="EO180" s="1"/>
      <c r="EP180" s="1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"/>
      <c r="FR180" s="1"/>
      <c r="FS180" s="1"/>
      <c r="FT180" s="1"/>
      <c r="FU180" s="1"/>
      <c r="FV180" s="1"/>
      <c r="FW180" s="2"/>
      <c r="FX180" s="2"/>
      <c r="FY180" s="2"/>
      <c r="FZ180" s="2"/>
      <c r="GA180" s="1"/>
      <c r="GB180" s="4"/>
      <c r="GC180" s="2"/>
      <c r="GD180" s="1"/>
      <c r="GE180" s="2"/>
      <c r="GF180" s="2"/>
      <c r="GG180" s="2"/>
      <c r="GH180" s="2"/>
      <c r="GI180" s="2"/>
      <c r="GJ180" s="2"/>
      <c r="GK180" s="2"/>
      <c r="GL180" s="1"/>
      <c r="GM180" s="1"/>
      <c r="GN180" s="5"/>
      <c r="GO180" s="5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2"/>
      <c r="HB180" s="2"/>
      <c r="HC180" s="2"/>
      <c r="HD180" s="2"/>
      <c r="HE180" s="1"/>
      <c r="HF180" s="4"/>
      <c r="HG180" s="2"/>
      <c r="HH180" s="1"/>
      <c r="HI180" s="1"/>
      <c r="HJ180" s="2"/>
      <c r="HK180" s="2"/>
      <c r="HL180" s="2"/>
      <c r="HM180" s="2"/>
      <c r="HN180" s="2"/>
      <c r="HO180" s="1"/>
      <c r="HP180" s="1"/>
      <c r="HQ180" s="5"/>
      <c r="HR180" s="5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2"/>
      <c r="IF180" s="2"/>
      <c r="IG180" s="2"/>
      <c r="IH180" s="2"/>
      <c r="II180" s="1"/>
      <c r="IJ180" s="4"/>
      <c r="IK180" s="2"/>
      <c r="IL180" s="1"/>
      <c r="IM180" s="1"/>
      <c r="IN180" s="1"/>
      <c r="IO180" s="2"/>
      <c r="IP180" s="2"/>
      <c r="IQ180" s="2"/>
      <c r="IR180" s="2"/>
      <c r="IS180" s="2"/>
      <c r="IT180" s="1"/>
      <c r="IU180" s="1"/>
      <c r="IV180" s="5"/>
      <c r="IW180" s="5"/>
      <c r="IX180" s="5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2"/>
      <c r="JK180" s="2"/>
      <c r="JL180" s="2"/>
      <c r="JM180" s="2"/>
      <c r="JN180" s="1"/>
      <c r="JO180" s="4"/>
      <c r="JP180" s="2"/>
      <c r="JQ180" s="1"/>
      <c r="JR180" s="1"/>
      <c r="JS180" s="1"/>
      <c r="JT180" s="2"/>
      <c r="JU180" s="2"/>
      <c r="JV180" s="2"/>
      <c r="JW180" s="2"/>
      <c r="JX180" s="2"/>
      <c r="JY180" s="1"/>
      <c r="JZ180" s="1"/>
      <c r="KA180" s="5"/>
      <c r="KB180" s="5"/>
      <c r="KC180" s="5"/>
      <c r="KD180" s="1"/>
      <c r="KE180" s="1"/>
      <c r="KF180" s="1"/>
      <c r="KG180" s="1"/>
      <c r="KH180" s="1"/>
      <c r="KK180" s="1"/>
      <c r="KL180" s="1"/>
      <c r="KM180" s="1"/>
      <c r="KN180" s="1"/>
      <c r="KO180" s="2"/>
      <c r="KP180" s="2"/>
      <c r="KQ180" s="2"/>
      <c r="KR180" s="2"/>
      <c r="KS180" s="1"/>
      <c r="KT180" s="4"/>
      <c r="KU180" s="2"/>
      <c r="KV180" s="1"/>
      <c r="KW180" s="1"/>
      <c r="KX180" s="1"/>
      <c r="KY180" s="2"/>
      <c r="KZ180" s="2"/>
      <c r="LA180" s="2"/>
      <c r="LB180" s="2"/>
      <c r="LC180" s="2"/>
      <c r="LD180" s="1"/>
      <c r="LE180" s="1"/>
      <c r="LF180" s="5"/>
      <c r="LG180" s="5"/>
      <c r="LH180" s="5"/>
      <c r="LI180" s="1"/>
      <c r="LJ180" s="1"/>
      <c r="LK180" s="1"/>
      <c r="LL180" s="1"/>
      <c r="LM180" s="1"/>
      <c r="LP180" s="1"/>
      <c r="LQ180" s="1"/>
      <c r="LR180" s="1"/>
      <c r="LS180" s="1"/>
      <c r="LT180" s="2"/>
      <c r="LU180" s="2"/>
      <c r="LV180" s="2"/>
      <c r="LW180" s="2"/>
      <c r="LX180" s="1"/>
      <c r="LY180" s="4"/>
      <c r="LZ180" s="2"/>
      <c r="MA180" s="1"/>
      <c r="MB180" s="1"/>
      <c r="MC180" s="1"/>
      <c r="MD180" s="2"/>
      <c r="ME180" s="2"/>
      <c r="MF180" s="2"/>
      <c r="MG180" s="2"/>
      <c r="MH180" s="2"/>
      <c r="MI180" s="1"/>
      <c r="MJ180" s="1"/>
      <c r="MK180" s="5"/>
      <c r="ML180" s="5"/>
      <c r="MM180" s="5"/>
      <c r="MN180" s="1"/>
      <c r="MO180" s="1"/>
      <c r="MP180" s="1"/>
      <c r="MQ180" s="1"/>
      <c r="MR180" s="1"/>
      <c r="MS180" s="987"/>
      <c r="MU180" s="1"/>
      <c r="MV180" s="1"/>
      <c r="MW180" s="1"/>
      <c r="MX180" s="1"/>
      <c r="MY180" s="2"/>
      <c r="MZ180" s="2"/>
      <c r="NA180" s="2"/>
      <c r="NB180" s="2"/>
      <c r="NC180" s="1"/>
      <c r="ND180" s="4"/>
      <c r="NE180" s="2"/>
      <c r="NF180" s="1"/>
      <c r="NG180" s="1"/>
      <c r="NH180" s="1"/>
      <c r="NI180" s="2"/>
      <c r="NJ180" s="2"/>
      <c r="NK180" s="2"/>
      <c r="NL180" s="2"/>
      <c r="NM180" s="2"/>
      <c r="NN180" s="1"/>
      <c r="NO180" s="1"/>
      <c r="NP180" s="5"/>
      <c r="NQ180" s="5"/>
      <c r="NR180" s="5"/>
      <c r="NS180" s="1"/>
      <c r="NT180" s="1"/>
      <c r="NU180" s="1"/>
      <c r="NV180" s="1"/>
      <c r="NW180" s="1"/>
    </row>
    <row r="181" spans="2:387" ht="15.75" customHeight="1">
      <c r="B181" s="1"/>
      <c r="C181" s="1"/>
      <c r="D181" s="2"/>
      <c r="E181" s="2"/>
      <c r="F181" s="2"/>
      <c r="G181" s="2"/>
      <c r="H181" s="1"/>
      <c r="I181" s="4"/>
      <c r="J181" s="2"/>
      <c r="K181" s="1"/>
      <c r="L181" s="1"/>
      <c r="M181" s="1"/>
      <c r="N181" s="2"/>
      <c r="O181" s="2"/>
      <c r="P181" s="2"/>
      <c r="Q181" s="2"/>
      <c r="R181" s="2"/>
      <c r="S181" s="1"/>
      <c r="T181" s="1"/>
      <c r="U181" s="5"/>
      <c r="V181" s="5"/>
      <c r="W181" s="5"/>
      <c r="X181" s="1"/>
      <c r="Y181" s="1"/>
      <c r="Z181" s="1"/>
      <c r="AA181" s="1"/>
      <c r="AB181" s="1"/>
      <c r="AC181" s="1"/>
      <c r="AD181" s="1"/>
      <c r="AE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J181" s="1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2"/>
      <c r="EC181" s="2"/>
      <c r="ED181" s="2"/>
      <c r="EE181" s="1"/>
      <c r="EF181" s="1"/>
      <c r="EG181" s="5"/>
      <c r="EH181" s="5"/>
      <c r="EI181" s="1"/>
      <c r="EJ181" s="1"/>
      <c r="EK181" s="1"/>
      <c r="EL181" s="1"/>
      <c r="EM181" s="1"/>
      <c r="EN181" s="1"/>
      <c r="EO181" s="1"/>
      <c r="EP181" s="1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"/>
      <c r="FR181" s="1"/>
      <c r="FS181" s="1"/>
      <c r="FT181" s="1"/>
      <c r="FU181" s="1"/>
      <c r="FV181" s="1"/>
      <c r="FW181" s="2"/>
      <c r="FX181" s="2"/>
      <c r="FY181" s="2"/>
      <c r="FZ181" s="2"/>
      <c r="GA181" s="1"/>
      <c r="GB181" s="4"/>
      <c r="GC181" s="2"/>
      <c r="GD181" s="1"/>
      <c r="GE181" s="2"/>
      <c r="GF181" s="2"/>
      <c r="GG181" s="2"/>
      <c r="GH181" s="2"/>
      <c r="GI181" s="2"/>
      <c r="GJ181" s="2"/>
      <c r="GK181" s="2"/>
      <c r="GL181" s="1"/>
      <c r="GM181" s="1"/>
      <c r="GN181" s="5"/>
      <c r="GO181" s="5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2"/>
      <c r="HB181" s="2"/>
      <c r="HC181" s="2"/>
      <c r="HD181" s="2"/>
      <c r="HE181" s="1"/>
      <c r="HF181" s="4"/>
      <c r="HG181" s="2"/>
      <c r="HH181" s="1"/>
      <c r="HI181" s="1"/>
      <c r="HJ181" s="2"/>
      <c r="HK181" s="2"/>
      <c r="HL181" s="2"/>
      <c r="HM181" s="2"/>
      <c r="HN181" s="2"/>
      <c r="HO181" s="1"/>
      <c r="HP181" s="1"/>
      <c r="HQ181" s="5"/>
      <c r="HR181" s="5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2"/>
      <c r="IF181" s="2"/>
      <c r="IG181" s="2"/>
      <c r="IH181" s="2"/>
      <c r="II181" s="1"/>
      <c r="IJ181" s="4"/>
      <c r="IK181" s="2"/>
      <c r="IL181" s="1"/>
      <c r="IM181" s="1"/>
      <c r="IN181" s="1"/>
      <c r="IO181" s="2"/>
      <c r="IP181" s="2"/>
      <c r="IQ181" s="2"/>
      <c r="IR181" s="2"/>
      <c r="IS181" s="2"/>
      <c r="IT181" s="1"/>
      <c r="IU181" s="1"/>
      <c r="IV181" s="5"/>
      <c r="IW181" s="5"/>
      <c r="IX181" s="5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2"/>
      <c r="JK181" s="2"/>
      <c r="JL181" s="2"/>
      <c r="JM181" s="2"/>
      <c r="JN181" s="1"/>
      <c r="JO181" s="4"/>
      <c r="JP181" s="2"/>
      <c r="JQ181" s="1"/>
      <c r="JR181" s="1"/>
      <c r="JS181" s="1"/>
      <c r="JT181" s="2"/>
      <c r="JU181" s="2"/>
      <c r="JV181" s="2"/>
      <c r="JW181" s="2"/>
      <c r="JX181" s="2"/>
      <c r="JY181" s="1"/>
      <c r="JZ181" s="1"/>
      <c r="KA181" s="5"/>
      <c r="KB181" s="5"/>
      <c r="KC181" s="5"/>
      <c r="KD181" s="1"/>
      <c r="KE181" s="1"/>
      <c r="KF181" s="1"/>
      <c r="KG181" s="1"/>
      <c r="KH181" s="1"/>
      <c r="KK181" s="1"/>
      <c r="KL181" s="1"/>
      <c r="KM181" s="1"/>
      <c r="KN181" s="1"/>
      <c r="KO181" s="2"/>
      <c r="KP181" s="2"/>
      <c r="KQ181" s="2"/>
      <c r="KR181" s="2"/>
      <c r="KS181" s="1"/>
      <c r="KT181" s="4"/>
      <c r="KU181" s="2"/>
      <c r="KV181" s="1"/>
      <c r="KW181" s="1"/>
      <c r="KX181" s="1"/>
      <c r="KY181" s="2"/>
      <c r="KZ181" s="2"/>
      <c r="LA181" s="2"/>
      <c r="LB181" s="2"/>
      <c r="LC181" s="2"/>
      <c r="LD181" s="1"/>
      <c r="LE181" s="1"/>
      <c r="LF181" s="5"/>
      <c r="LG181" s="5"/>
      <c r="LH181" s="5"/>
      <c r="LI181" s="1"/>
      <c r="LJ181" s="1"/>
      <c r="LK181" s="1"/>
      <c r="LL181" s="1"/>
      <c r="LM181" s="1"/>
      <c r="LP181" s="1"/>
      <c r="LQ181" s="1"/>
      <c r="LR181" s="1"/>
      <c r="LS181" s="1"/>
      <c r="LT181" s="2"/>
      <c r="LU181" s="2"/>
      <c r="LV181" s="2"/>
      <c r="LW181" s="2"/>
      <c r="LX181" s="1"/>
      <c r="LY181" s="4"/>
      <c r="LZ181" s="2"/>
      <c r="MA181" s="1"/>
      <c r="MB181" s="1"/>
      <c r="MC181" s="1"/>
      <c r="MD181" s="2"/>
      <c r="ME181" s="2"/>
      <c r="MF181" s="2"/>
      <c r="MG181" s="2"/>
      <c r="MH181" s="2"/>
      <c r="MI181" s="1"/>
      <c r="MJ181" s="1"/>
      <c r="MK181" s="5"/>
      <c r="ML181" s="5"/>
      <c r="MM181" s="5"/>
      <c r="MN181" s="1"/>
      <c r="MO181" s="1"/>
      <c r="MP181" s="1"/>
      <c r="MQ181" s="1"/>
      <c r="MR181" s="1"/>
      <c r="MS181" s="987"/>
      <c r="MU181" s="1"/>
      <c r="MV181" s="1"/>
      <c r="MW181" s="1"/>
      <c r="MX181" s="1"/>
      <c r="MY181" s="2"/>
      <c r="MZ181" s="2"/>
      <c r="NA181" s="2"/>
      <c r="NB181" s="2"/>
      <c r="NC181" s="1"/>
      <c r="ND181" s="4"/>
      <c r="NE181" s="2"/>
      <c r="NF181" s="1"/>
      <c r="NG181" s="1"/>
      <c r="NH181" s="1"/>
      <c r="NI181" s="2"/>
      <c r="NJ181" s="2"/>
      <c r="NK181" s="2"/>
      <c r="NL181" s="2"/>
      <c r="NM181" s="2"/>
      <c r="NN181" s="1"/>
      <c r="NO181" s="1"/>
      <c r="NP181" s="5"/>
      <c r="NQ181" s="5"/>
      <c r="NR181" s="5"/>
      <c r="NS181" s="1"/>
      <c r="NT181" s="1"/>
      <c r="NU181" s="1"/>
      <c r="NV181" s="1"/>
      <c r="NW181" s="1"/>
    </row>
    <row r="182" spans="2:387" ht="15.75" customHeight="1">
      <c r="B182" s="1"/>
      <c r="C182" s="1"/>
      <c r="D182" s="2"/>
      <c r="E182" s="2"/>
      <c r="F182" s="2"/>
      <c r="G182" s="2"/>
      <c r="H182" s="1"/>
      <c r="I182" s="4"/>
      <c r="J182" s="2"/>
      <c r="K182" s="1"/>
      <c r="L182" s="1"/>
      <c r="M182" s="1"/>
      <c r="N182" s="2"/>
      <c r="O182" s="2"/>
      <c r="P182" s="2"/>
      <c r="Q182" s="2"/>
      <c r="R182" s="2"/>
      <c r="S182" s="1"/>
      <c r="T182" s="1"/>
      <c r="U182" s="5"/>
      <c r="V182" s="5"/>
      <c r="W182" s="5"/>
      <c r="X182" s="1"/>
      <c r="Y182" s="1"/>
      <c r="Z182" s="1"/>
      <c r="AA182" s="1"/>
      <c r="AB182" s="1"/>
      <c r="AC182" s="1"/>
      <c r="AD182" s="1"/>
      <c r="AE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J182" s="1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2"/>
      <c r="EC182" s="2"/>
      <c r="ED182" s="2"/>
      <c r="EE182" s="1"/>
      <c r="EF182" s="1"/>
      <c r="EG182" s="5"/>
      <c r="EH182" s="5"/>
      <c r="EI182" s="1"/>
      <c r="EJ182" s="1"/>
      <c r="EK182" s="1"/>
      <c r="EL182" s="1"/>
      <c r="EM182" s="1"/>
      <c r="EN182" s="1"/>
      <c r="EO182" s="1"/>
      <c r="EP182" s="1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"/>
      <c r="FR182" s="1"/>
      <c r="FS182" s="1"/>
      <c r="FT182" s="1"/>
      <c r="FU182" s="1"/>
      <c r="FV182" s="1"/>
      <c r="FW182" s="2"/>
      <c r="FX182" s="2"/>
      <c r="FY182" s="2"/>
      <c r="FZ182" s="2"/>
      <c r="GA182" s="1"/>
      <c r="GB182" s="4"/>
      <c r="GC182" s="2"/>
      <c r="GD182" s="1"/>
      <c r="GE182" s="2"/>
      <c r="GF182" s="2"/>
      <c r="GG182" s="2"/>
      <c r="GH182" s="2"/>
      <c r="GI182" s="2"/>
      <c r="GJ182" s="2"/>
      <c r="GK182" s="2"/>
      <c r="GL182" s="1"/>
      <c r="GM182" s="1"/>
      <c r="GN182" s="5"/>
      <c r="GO182" s="5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2"/>
      <c r="HB182" s="2"/>
      <c r="HC182" s="2"/>
      <c r="HD182" s="2"/>
      <c r="HE182" s="1"/>
      <c r="HF182" s="4"/>
      <c r="HG182" s="2"/>
      <c r="HH182" s="1"/>
      <c r="HI182" s="1"/>
      <c r="HJ182" s="2"/>
      <c r="HK182" s="2"/>
      <c r="HL182" s="2"/>
      <c r="HM182" s="2"/>
      <c r="HN182" s="2"/>
      <c r="HO182" s="1"/>
      <c r="HP182" s="1"/>
      <c r="HQ182" s="5"/>
      <c r="HR182" s="5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2"/>
      <c r="IF182" s="2"/>
      <c r="IG182" s="2"/>
      <c r="IH182" s="2"/>
      <c r="II182" s="1"/>
      <c r="IJ182" s="4"/>
      <c r="IK182" s="2"/>
      <c r="IL182" s="1"/>
      <c r="IM182" s="1"/>
      <c r="IN182" s="1"/>
      <c r="IO182" s="2"/>
      <c r="IP182" s="2"/>
      <c r="IQ182" s="2"/>
      <c r="IR182" s="2"/>
      <c r="IS182" s="2"/>
      <c r="IT182" s="1"/>
      <c r="IU182" s="1"/>
      <c r="IV182" s="5"/>
      <c r="IW182" s="5"/>
      <c r="IX182" s="5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2"/>
      <c r="JK182" s="2"/>
      <c r="JL182" s="2"/>
      <c r="JM182" s="2"/>
      <c r="JN182" s="1"/>
      <c r="JO182" s="4"/>
      <c r="JP182" s="2"/>
      <c r="JQ182" s="1"/>
      <c r="JR182" s="1"/>
      <c r="JS182" s="1"/>
      <c r="JT182" s="2"/>
      <c r="JU182" s="2"/>
      <c r="JV182" s="2"/>
      <c r="JW182" s="2"/>
      <c r="JX182" s="2"/>
      <c r="JY182" s="1"/>
      <c r="JZ182" s="1"/>
      <c r="KA182" s="5"/>
      <c r="KB182" s="5"/>
      <c r="KC182" s="5"/>
      <c r="KD182" s="1"/>
      <c r="KE182" s="1"/>
      <c r="KF182" s="1"/>
      <c r="KG182" s="1"/>
      <c r="KH182" s="1"/>
      <c r="KK182" s="1"/>
      <c r="KL182" s="1"/>
      <c r="KM182" s="1"/>
      <c r="KN182" s="1"/>
      <c r="KO182" s="2"/>
      <c r="KP182" s="2"/>
      <c r="KQ182" s="2"/>
      <c r="KR182" s="2"/>
      <c r="KS182" s="1"/>
      <c r="KT182" s="4"/>
      <c r="KU182" s="2"/>
      <c r="KV182" s="1"/>
      <c r="KW182" s="1"/>
      <c r="KX182" s="1"/>
      <c r="KY182" s="2"/>
      <c r="KZ182" s="2"/>
      <c r="LA182" s="2"/>
      <c r="LB182" s="2"/>
      <c r="LC182" s="2"/>
      <c r="LD182" s="1"/>
      <c r="LE182" s="1"/>
      <c r="LF182" s="5"/>
      <c r="LG182" s="5"/>
      <c r="LH182" s="5"/>
      <c r="LI182" s="1"/>
      <c r="LJ182" s="1"/>
      <c r="LK182" s="1"/>
      <c r="LL182" s="1"/>
      <c r="LM182" s="1"/>
      <c r="LP182" s="1"/>
      <c r="LQ182" s="1"/>
      <c r="LR182" s="1"/>
      <c r="LS182" s="1"/>
      <c r="LT182" s="2"/>
      <c r="LU182" s="2"/>
      <c r="LV182" s="2"/>
      <c r="LW182" s="2"/>
      <c r="LX182" s="1"/>
      <c r="LY182" s="4"/>
      <c r="LZ182" s="2"/>
      <c r="MA182" s="1"/>
      <c r="MB182" s="1"/>
      <c r="MC182" s="1"/>
      <c r="MD182" s="2"/>
      <c r="ME182" s="2"/>
      <c r="MF182" s="2"/>
      <c r="MG182" s="2"/>
      <c r="MH182" s="2"/>
      <c r="MI182" s="1"/>
      <c r="MJ182" s="1"/>
      <c r="MK182" s="5"/>
      <c r="ML182" s="5"/>
      <c r="MM182" s="5"/>
      <c r="MN182" s="1"/>
      <c r="MO182" s="1"/>
      <c r="MP182" s="1"/>
      <c r="MQ182" s="1"/>
      <c r="MR182" s="1"/>
      <c r="MS182" s="987"/>
      <c r="MU182" s="1"/>
      <c r="MV182" s="1"/>
      <c r="MW182" s="1"/>
      <c r="MX182" s="1"/>
      <c r="MY182" s="2"/>
      <c r="MZ182" s="2"/>
      <c r="NA182" s="2"/>
      <c r="NB182" s="2"/>
      <c r="NC182" s="1"/>
      <c r="ND182" s="4"/>
      <c r="NE182" s="2"/>
      <c r="NF182" s="1"/>
      <c r="NG182" s="1"/>
      <c r="NH182" s="1"/>
      <c r="NI182" s="2"/>
      <c r="NJ182" s="2"/>
      <c r="NK182" s="2"/>
      <c r="NL182" s="2"/>
      <c r="NM182" s="2"/>
      <c r="NN182" s="1"/>
      <c r="NO182" s="1"/>
      <c r="NP182" s="5"/>
      <c r="NQ182" s="5"/>
      <c r="NR182" s="5"/>
      <c r="NS182" s="1"/>
      <c r="NT182" s="1"/>
      <c r="NU182" s="1"/>
      <c r="NV182" s="1"/>
      <c r="NW182" s="1"/>
    </row>
    <row r="183" spans="2:387" ht="15.75" customHeight="1">
      <c r="B183" s="1"/>
      <c r="C183" s="1"/>
      <c r="D183" s="2"/>
      <c r="E183" s="2"/>
      <c r="F183" s="2"/>
      <c r="G183" s="2"/>
      <c r="H183" s="1"/>
      <c r="I183" s="4"/>
      <c r="J183" s="2"/>
      <c r="K183" s="1"/>
      <c r="L183" s="1"/>
      <c r="M183" s="1"/>
      <c r="N183" s="2"/>
      <c r="O183" s="2"/>
      <c r="P183" s="2"/>
      <c r="Q183" s="2"/>
      <c r="R183" s="2"/>
      <c r="S183" s="1"/>
      <c r="T183" s="1"/>
      <c r="U183" s="5"/>
      <c r="V183" s="5"/>
      <c r="W183" s="5"/>
      <c r="X183" s="1"/>
      <c r="Y183" s="1"/>
      <c r="Z183" s="1"/>
      <c r="AA183" s="1"/>
      <c r="AB183" s="1"/>
      <c r="AC183" s="1"/>
      <c r="AD183" s="1"/>
      <c r="AE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J183" s="1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2"/>
      <c r="EC183" s="2"/>
      <c r="ED183" s="2"/>
      <c r="EE183" s="1"/>
      <c r="EF183" s="1"/>
      <c r="EG183" s="5"/>
      <c r="EH183" s="5"/>
      <c r="EI183" s="1"/>
      <c r="EJ183" s="1"/>
      <c r="EK183" s="1"/>
      <c r="EL183" s="1"/>
      <c r="EM183" s="1"/>
      <c r="EN183" s="1"/>
      <c r="EO183" s="1"/>
      <c r="EP183" s="1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"/>
      <c r="FR183" s="1"/>
      <c r="FS183" s="1"/>
      <c r="FT183" s="1"/>
      <c r="FU183" s="1"/>
      <c r="FV183" s="1"/>
      <c r="FW183" s="2"/>
      <c r="FX183" s="2"/>
      <c r="FY183" s="2"/>
      <c r="FZ183" s="2"/>
      <c r="GA183" s="1"/>
      <c r="GB183" s="4"/>
      <c r="GC183" s="2"/>
      <c r="GD183" s="1"/>
      <c r="GE183" s="2"/>
      <c r="GF183" s="2"/>
      <c r="GG183" s="2"/>
      <c r="GH183" s="2"/>
      <c r="GI183" s="2"/>
      <c r="GJ183" s="2"/>
      <c r="GK183" s="2"/>
      <c r="GL183" s="1"/>
      <c r="GM183" s="1"/>
      <c r="GN183" s="5"/>
      <c r="GO183" s="5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2"/>
      <c r="HB183" s="2"/>
      <c r="HC183" s="2"/>
      <c r="HD183" s="2"/>
      <c r="HE183" s="1"/>
      <c r="HF183" s="4"/>
      <c r="HG183" s="2"/>
      <c r="HH183" s="1"/>
      <c r="HI183" s="1"/>
      <c r="HJ183" s="2"/>
      <c r="HK183" s="2"/>
      <c r="HL183" s="2"/>
      <c r="HM183" s="2"/>
      <c r="HN183" s="2"/>
      <c r="HO183" s="1"/>
      <c r="HP183" s="1"/>
      <c r="HQ183" s="5"/>
      <c r="HR183" s="5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2"/>
      <c r="IF183" s="2"/>
      <c r="IG183" s="2"/>
      <c r="IH183" s="2"/>
      <c r="II183" s="1"/>
      <c r="IJ183" s="4"/>
      <c r="IK183" s="2"/>
      <c r="IL183" s="1"/>
      <c r="IM183" s="1"/>
      <c r="IN183" s="1"/>
      <c r="IO183" s="2"/>
      <c r="IP183" s="2"/>
      <c r="IQ183" s="2"/>
      <c r="IR183" s="2"/>
      <c r="IS183" s="2"/>
      <c r="IT183" s="1"/>
      <c r="IU183" s="1"/>
      <c r="IV183" s="5"/>
      <c r="IW183" s="5"/>
      <c r="IX183" s="5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2"/>
      <c r="JK183" s="2"/>
      <c r="JL183" s="2"/>
      <c r="JM183" s="2"/>
      <c r="JN183" s="1"/>
      <c r="JO183" s="4"/>
      <c r="JP183" s="2"/>
      <c r="JQ183" s="1"/>
      <c r="JR183" s="1"/>
      <c r="JS183" s="1"/>
      <c r="JT183" s="2"/>
      <c r="JU183" s="2"/>
      <c r="JV183" s="2"/>
      <c r="JW183" s="2"/>
      <c r="JX183" s="2"/>
      <c r="JY183" s="1"/>
      <c r="JZ183" s="1"/>
      <c r="KA183" s="5"/>
      <c r="KB183" s="5"/>
      <c r="KC183" s="5"/>
      <c r="KD183" s="1"/>
      <c r="KE183" s="1"/>
      <c r="KF183" s="1"/>
      <c r="KG183" s="1"/>
      <c r="KH183" s="1"/>
      <c r="KK183" s="1"/>
      <c r="KL183" s="1"/>
      <c r="KM183" s="1"/>
      <c r="KN183" s="1"/>
      <c r="KO183" s="2"/>
      <c r="KP183" s="2"/>
      <c r="KQ183" s="2"/>
      <c r="KR183" s="2"/>
      <c r="KS183" s="1"/>
      <c r="KT183" s="4"/>
      <c r="KU183" s="2"/>
      <c r="KV183" s="1"/>
      <c r="KW183" s="1"/>
      <c r="KX183" s="1"/>
      <c r="KY183" s="2"/>
      <c r="KZ183" s="2"/>
      <c r="LA183" s="2"/>
      <c r="LB183" s="2"/>
      <c r="LC183" s="2"/>
      <c r="LD183" s="1"/>
      <c r="LE183" s="1"/>
      <c r="LF183" s="5"/>
      <c r="LG183" s="5"/>
      <c r="LH183" s="5"/>
      <c r="LI183" s="1"/>
      <c r="LJ183" s="1"/>
      <c r="LK183" s="1"/>
      <c r="LL183" s="1"/>
      <c r="LM183" s="1"/>
      <c r="LP183" s="1"/>
      <c r="LQ183" s="1"/>
      <c r="LR183" s="1"/>
      <c r="LS183" s="1"/>
      <c r="LT183" s="2"/>
      <c r="LU183" s="2"/>
      <c r="LV183" s="2"/>
      <c r="LW183" s="2"/>
      <c r="LX183" s="1"/>
      <c r="LY183" s="4"/>
      <c r="LZ183" s="2"/>
      <c r="MA183" s="1"/>
      <c r="MB183" s="1"/>
      <c r="MC183" s="1"/>
      <c r="MD183" s="2"/>
      <c r="ME183" s="2"/>
      <c r="MF183" s="2"/>
      <c r="MG183" s="2"/>
      <c r="MH183" s="2"/>
      <c r="MI183" s="1"/>
      <c r="MJ183" s="1"/>
      <c r="MK183" s="5"/>
      <c r="ML183" s="5"/>
      <c r="MM183" s="5"/>
      <c r="MN183" s="1"/>
      <c r="MO183" s="1"/>
      <c r="MP183" s="1"/>
      <c r="MQ183" s="1"/>
      <c r="MR183" s="1"/>
      <c r="MS183" s="987"/>
      <c r="MU183" s="1"/>
      <c r="MV183" s="1"/>
      <c r="MW183" s="1"/>
      <c r="MX183" s="1"/>
      <c r="MY183" s="2"/>
      <c r="MZ183" s="2"/>
      <c r="NA183" s="2"/>
      <c r="NB183" s="2"/>
      <c r="NC183" s="1"/>
      <c r="ND183" s="4"/>
      <c r="NE183" s="2"/>
      <c r="NF183" s="1"/>
      <c r="NG183" s="1"/>
      <c r="NH183" s="1"/>
      <c r="NI183" s="2"/>
      <c r="NJ183" s="2"/>
      <c r="NK183" s="2"/>
      <c r="NL183" s="2"/>
      <c r="NM183" s="2"/>
      <c r="NN183" s="1"/>
      <c r="NO183" s="1"/>
      <c r="NP183" s="5"/>
      <c r="NQ183" s="5"/>
      <c r="NR183" s="5"/>
      <c r="NS183" s="1"/>
      <c r="NT183" s="1"/>
      <c r="NU183" s="1"/>
      <c r="NV183" s="1"/>
      <c r="NW183" s="1"/>
    </row>
    <row r="184" spans="2:387" ht="15.75" customHeight="1">
      <c r="B184" s="1"/>
      <c r="C184" s="1"/>
      <c r="D184" s="2"/>
      <c r="E184" s="2"/>
      <c r="F184" s="2"/>
      <c r="G184" s="2"/>
      <c r="H184" s="1"/>
      <c r="I184" s="4"/>
      <c r="J184" s="2"/>
      <c r="K184" s="1"/>
      <c r="L184" s="1"/>
      <c r="M184" s="1"/>
      <c r="N184" s="2"/>
      <c r="O184" s="2"/>
      <c r="P184" s="2"/>
      <c r="Q184" s="2"/>
      <c r="R184" s="2"/>
      <c r="S184" s="1"/>
      <c r="T184" s="1"/>
      <c r="U184" s="5"/>
      <c r="V184" s="5"/>
      <c r="W184" s="5"/>
      <c r="X184" s="1"/>
      <c r="Y184" s="1"/>
      <c r="Z184" s="1"/>
      <c r="AA184" s="1"/>
      <c r="AB184" s="1"/>
      <c r="AC184" s="1"/>
      <c r="AD184" s="1"/>
      <c r="AE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J184" s="1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2"/>
      <c r="EC184" s="2"/>
      <c r="ED184" s="2"/>
      <c r="EE184" s="1"/>
      <c r="EF184" s="1"/>
      <c r="EG184" s="5"/>
      <c r="EH184" s="5"/>
      <c r="EI184" s="1"/>
      <c r="EJ184" s="1"/>
      <c r="EK184" s="1"/>
      <c r="EL184" s="1"/>
      <c r="EM184" s="1"/>
      <c r="EN184" s="1"/>
      <c r="EO184" s="1"/>
      <c r="EP184" s="1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"/>
      <c r="FR184" s="1"/>
      <c r="FS184" s="1"/>
      <c r="FT184" s="1"/>
      <c r="FU184" s="1"/>
      <c r="FV184" s="1"/>
      <c r="FW184" s="2"/>
      <c r="FX184" s="2"/>
      <c r="FY184" s="2"/>
      <c r="FZ184" s="2"/>
      <c r="GA184" s="1"/>
      <c r="GB184" s="4"/>
      <c r="GC184" s="2"/>
      <c r="GD184" s="1"/>
      <c r="GE184" s="2"/>
      <c r="GF184" s="2"/>
      <c r="GG184" s="2"/>
      <c r="GH184" s="2"/>
      <c r="GI184" s="2"/>
      <c r="GJ184" s="2"/>
      <c r="GK184" s="2"/>
      <c r="GL184" s="1"/>
      <c r="GM184" s="1"/>
      <c r="GN184" s="5"/>
      <c r="GO184" s="5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2"/>
      <c r="HB184" s="2"/>
      <c r="HC184" s="2"/>
      <c r="HD184" s="2"/>
      <c r="HE184" s="1"/>
      <c r="HF184" s="4"/>
      <c r="HG184" s="2"/>
      <c r="HH184" s="1"/>
      <c r="HI184" s="1"/>
      <c r="HJ184" s="2"/>
      <c r="HK184" s="2"/>
      <c r="HL184" s="2"/>
      <c r="HM184" s="2"/>
      <c r="HN184" s="2"/>
      <c r="HO184" s="1"/>
      <c r="HP184" s="1"/>
      <c r="HQ184" s="5"/>
      <c r="HR184" s="5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2"/>
      <c r="IF184" s="2"/>
      <c r="IG184" s="2"/>
      <c r="IH184" s="2"/>
      <c r="II184" s="1"/>
      <c r="IJ184" s="4"/>
      <c r="IK184" s="2"/>
      <c r="IL184" s="1"/>
      <c r="IM184" s="1"/>
      <c r="IN184" s="1"/>
      <c r="IO184" s="2"/>
      <c r="IP184" s="2"/>
      <c r="IQ184" s="2"/>
      <c r="IR184" s="2"/>
      <c r="IS184" s="2"/>
      <c r="IT184" s="1"/>
      <c r="IU184" s="1"/>
      <c r="IV184" s="5"/>
      <c r="IW184" s="5"/>
      <c r="IX184" s="5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2"/>
      <c r="JK184" s="2"/>
      <c r="JL184" s="2"/>
      <c r="JM184" s="2"/>
      <c r="JN184" s="1"/>
      <c r="JO184" s="4"/>
      <c r="JP184" s="2"/>
      <c r="JQ184" s="1"/>
      <c r="JR184" s="1"/>
      <c r="JS184" s="1"/>
      <c r="JT184" s="2"/>
      <c r="JU184" s="2"/>
      <c r="JV184" s="2"/>
      <c r="JW184" s="2"/>
      <c r="JX184" s="2"/>
      <c r="JY184" s="1"/>
      <c r="JZ184" s="1"/>
      <c r="KA184" s="5"/>
      <c r="KB184" s="5"/>
      <c r="KC184" s="5"/>
      <c r="KD184" s="1"/>
      <c r="KE184" s="1"/>
      <c r="KF184" s="1"/>
      <c r="KG184" s="1"/>
      <c r="KH184" s="1"/>
      <c r="KK184" s="1"/>
      <c r="KL184" s="1"/>
      <c r="KM184" s="1"/>
      <c r="KN184" s="1"/>
      <c r="KO184" s="2"/>
      <c r="KP184" s="2"/>
      <c r="KQ184" s="2"/>
      <c r="KR184" s="2"/>
      <c r="KS184" s="1"/>
      <c r="KT184" s="4"/>
      <c r="KU184" s="2"/>
      <c r="KV184" s="1"/>
      <c r="KW184" s="1"/>
      <c r="KX184" s="1"/>
      <c r="KY184" s="2"/>
      <c r="KZ184" s="2"/>
      <c r="LA184" s="2"/>
      <c r="LB184" s="2"/>
      <c r="LC184" s="2"/>
      <c r="LD184" s="1"/>
      <c r="LE184" s="1"/>
      <c r="LF184" s="5"/>
      <c r="LG184" s="5"/>
      <c r="LH184" s="5"/>
      <c r="LI184" s="1"/>
      <c r="LJ184" s="1"/>
      <c r="LK184" s="1"/>
      <c r="LL184" s="1"/>
      <c r="LM184" s="1"/>
    </row>
    <row r="185" spans="2:387" ht="15.75" customHeight="1">
      <c r="B185" s="1"/>
      <c r="C185" s="1"/>
      <c r="D185" s="2"/>
      <c r="E185" s="2"/>
      <c r="F185" s="2"/>
      <c r="G185" s="2"/>
      <c r="H185" s="1"/>
      <c r="I185" s="4"/>
      <c r="J185" s="2"/>
      <c r="K185" s="1"/>
      <c r="L185" s="1"/>
      <c r="M185" s="1"/>
      <c r="N185" s="2"/>
      <c r="O185" s="2"/>
      <c r="P185" s="2"/>
      <c r="Q185" s="2"/>
      <c r="R185" s="2"/>
      <c r="S185" s="1"/>
      <c r="T185" s="1"/>
      <c r="U185" s="5"/>
      <c r="V185" s="5"/>
      <c r="W185" s="5"/>
      <c r="X185" s="1"/>
      <c r="Y185" s="1"/>
      <c r="Z185" s="1"/>
      <c r="AA185" s="1"/>
      <c r="AB185" s="1"/>
      <c r="AC185" s="1"/>
      <c r="AD185" s="1"/>
      <c r="AE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J185" s="1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2"/>
      <c r="EC185" s="2"/>
      <c r="ED185" s="2"/>
      <c r="EE185" s="1"/>
      <c r="EF185" s="1"/>
      <c r="EG185" s="5"/>
      <c r="EH185" s="5"/>
      <c r="EI185" s="1"/>
      <c r="EJ185" s="1"/>
      <c r="EK185" s="1"/>
      <c r="EL185" s="1"/>
      <c r="EM185" s="1"/>
      <c r="EN185" s="1"/>
      <c r="EO185" s="1"/>
      <c r="EP185" s="1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"/>
      <c r="FR185" s="1"/>
      <c r="FS185" s="1"/>
      <c r="FT185" s="1"/>
      <c r="FU185" s="1"/>
      <c r="FV185" s="1"/>
      <c r="FW185" s="2"/>
      <c r="FX185" s="2"/>
      <c r="FY185" s="2"/>
      <c r="FZ185" s="2"/>
      <c r="GA185" s="1"/>
      <c r="GB185" s="4"/>
      <c r="GC185" s="2"/>
      <c r="GD185" s="1"/>
      <c r="GE185" s="2"/>
      <c r="GF185" s="2"/>
      <c r="GG185" s="2"/>
      <c r="GH185" s="2"/>
      <c r="GI185" s="2"/>
      <c r="GJ185" s="2"/>
      <c r="GK185" s="2"/>
      <c r="GL185" s="1"/>
      <c r="GM185" s="1"/>
      <c r="GN185" s="5"/>
      <c r="GO185" s="5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2"/>
      <c r="HB185" s="2"/>
      <c r="HC185" s="2"/>
      <c r="HD185" s="2"/>
      <c r="HE185" s="1"/>
      <c r="HF185" s="4"/>
      <c r="HG185" s="2"/>
      <c r="HH185" s="1"/>
      <c r="HI185" s="1"/>
      <c r="HJ185" s="2"/>
      <c r="HK185" s="2"/>
      <c r="HL185" s="2"/>
      <c r="HM185" s="2"/>
      <c r="HN185" s="2"/>
      <c r="HO185" s="1"/>
      <c r="HP185" s="1"/>
      <c r="HQ185" s="5"/>
      <c r="HR185" s="5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2"/>
      <c r="IF185" s="2"/>
      <c r="IG185" s="2"/>
      <c r="IH185" s="2"/>
      <c r="II185" s="1"/>
      <c r="IJ185" s="4"/>
      <c r="IK185" s="2"/>
      <c r="IL185" s="1"/>
      <c r="IM185" s="1"/>
      <c r="IN185" s="1"/>
      <c r="IO185" s="2"/>
      <c r="IP185" s="2"/>
      <c r="IQ185" s="2"/>
      <c r="IR185" s="2"/>
      <c r="IS185" s="2"/>
      <c r="IT185" s="1"/>
      <c r="IU185" s="1"/>
      <c r="IV185" s="5"/>
      <c r="IW185" s="5"/>
      <c r="IX185" s="5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2"/>
      <c r="JK185" s="2"/>
      <c r="JL185" s="2"/>
      <c r="JM185" s="2"/>
      <c r="JN185" s="1"/>
      <c r="JO185" s="4"/>
      <c r="JP185" s="2"/>
      <c r="JQ185" s="1"/>
      <c r="JR185" s="1"/>
      <c r="JS185" s="1"/>
      <c r="JT185" s="2"/>
      <c r="JU185" s="2"/>
      <c r="JV185" s="2"/>
      <c r="JW185" s="2"/>
      <c r="JX185" s="2"/>
      <c r="JY185" s="1"/>
      <c r="JZ185" s="1"/>
      <c r="KA185" s="5"/>
      <c r="KB185" s="5"/>
      <c r="KC185" s="5"/>
      <c r="KD185" s="1"/>
      <c r="KE185" s="1"/>
      <c r="KF185" s="1"/>
      <c r="KG185" s="1"/>
      <c r="KH185" s="1"/>
      <c r="KK185" s="1"/>
      <c r="KL185" s="1"/>
      <c r="KM185" s="1"/>
      <c r="KN185" s="1"/>
      <c r="KO185" s="2"/>
      <c r="KP185" s="2"/>
      <c r="KQ185" s="2"/>
      <c r="KR185" s="2"/>
      <c r="KS185" s="1"/>
      <c r="KT185" s="4"/>
      <c r="KU185" s="2"/>
      <c r="KV185" s="1"/>
      <c r="KW185" s="1"/>
      <c r="KX185" s="1"/>
      <c r="KY185" s="2"/>
      <c r="KZ185" s="2"/>
      <c r="LA185" s="2"/>
      <c r="LB185" s="2"/>
      <c r="LC185" s="2"/>
      <c r="LD185" s="1"/>
      <c r="LE185" s="1"/>
      <c r="LF185" s="5"/>
      <c r="LG185" s="5"/>
      <c r="LH185" s="5"/>
      <c r="LI185" s="1"/>
      <c r="LJ185" s="1"/>
      <c r="LK185" s="1"/>
      <c r="LL185" s="1"/>
      <c r="LM185" s="1"/>
    </row>
    <row r="186" spans="2:387" ht="15.75" customHeight="1">
      <c r="B186" s="1"/>
      <c r="C186" s="1"/>
      <c r="D186" s="2"/>
      <c r="E186" s="2"/>
      <c r="F186" s="2"/>
      <c r="G186" s="2"/>
      <c r="H186" s="1"/>
      <c r="I186" s="4"/>
      <c r="J186" s="2"/>
      <c r="K186" s="1"/>
      <c r="L186" s="1"/>
      <c r="M186" s="1"/>
      <c r="N186" s="2"/>
      <c r="O186" s="2"/>
      <c r="P186" s="2"/>
      <c r="Q186" s="2"/>
      <c r="R186" s="2"/>
      <c r="S186" s="1"/>
      <c r="T186" s="1"/>
      <c r="U186" s="5"/>
      <c r="V186" s="5"/>
      <c r="W186" s="5"/>
      <c r="X186" s="1"/>
      <c r="Y186" s="1"/>
      <c r="Z186" s="1"/>
      <c r="AA186" s="1"/>
      <c r="AB186" s="1"/>
      <c r="AC186" s="1"/>
      <c r="AD186" s="1"/>
      <c r="AE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J186" s="1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2"/>
      <c r="EC186" s="2"/>
      <c r="ED186" s="2"/>
      <c r="EE186" s="1"/>
      <c r="EF186" s="1"/>
      <c r="EG186" s="5"/>
      <c r="EH186" s="5"/>
      <c r="EI186" s="1"/>
      <c r="EJ186" s="1"/>
      <c r="EK186" s="1"/>
      <c r="EL186" s="1"/>
      <c r="EM186" s="1"/>
      <c r="EN186" s="1"/>
      <c r="EO186" s="1"/>
      <c r="EP186" s="1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"/>
      <c r="FR186" s="1"/>
      <c r="FS186" s="1"/>
      <c r="FT186" s="1"/>
      <c r="FU186" s="1"/>
      <c r="FV186" s="1"/>
      <c r="FW186" s="2"/>
      <c r="FX186" s="2"/>
      <c r="FY186" s="2"/>
      <c r="FZ186" s="2"/>
      <c r="GA186" s="1"/>
      <c r="GB186" s="4"/>
      <c r="GC186" s="2"/>
      <c r="GD186" s="1"/>
      <c r="GE186" s="2"/>
      <c r="GF186" s="2"/>
      <c r="GG186" s="2"/>
      <c r="GH186" s="2"/>
      <c r="GI186" s="2"/>
      <c r="GJ186" s="2"/>
      <c r="GK186" s="2"/>
      <c r="GL186" s="1"/>
      <c r="GM186" s="1"/>
      <c r="GN186" s="5"/>
      <c r="GO186" s="5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2"/>
      <c r="HB186" s="2"/>
      <c r="HC186" s="2"/>
      <c r="HD186" s="2"/>
      <c r="HE186" s="1"/>
      <c r="HF186" s="4"/>
      <c r="HG186" s="2"/>
      <c r="HH186" s="1"/>
      <c r="HI186" s="1"/>
      <c r="HJ186" s="2"/>
      <c r="HK186" s="2"/>
      <c r="HL186" s="2"/>
      <c r="HM186" s="2"/>
      <c r="HN186" s="2"/>
      <c r="HO186" s="1"/>
      <c r="HP186" s="1"/>
      <c r="HQ186" s="5"/>
      <c r="HR186" s="5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2"/>
      <c r="IF186" s="2"/>
      <c r="IG186" s="2"/>
      <c r="IH186" s="2"/>
      <c r="II186" s="1"/>
      <c r="IJ186" s="4"/>
      <c r="IK186" s="2"/>
      <c r="IL186" s="1"/>
      <c r="IM186" s="1"/>
      <c r="IN186" s="1"/>
      <c r="IO186" s="2"/>
      <c r="IP186" s="2"/>
      <c r="IQ186" s="2"/>
      <c r="IR186" s="2"/>
      <c r="IS186" s="2"/>
      <c r="IT186" s="1"/>
      <c r="IU186" s="1"/>
      <c r="IV186" s="5"/>
      <c r="IW186" s="5"/>
      <c r="IX186" s="5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2"/>
      <c r="JK186" s="2"/>
      <c r="JL186" s="2"/>
      <c r="JM186" s="2"/>
      <c r="JN186" s="1"/>
      <c r="JO186" s="4"/>
      <c r="JP186" s="2"/>
      <c r="JQ186" s="1"/>
      <c r="JR186" s="1"/>
      <c r="JS186" s="1"/>
      <c r="JT186" s="2"/>
      <c r="JU186" s="2"/>
      <c r="JV186" s="2"/>
      <c r="JW186" s="2"/>
      <c r="JX186" s="2"/>
      <c r="JY186" s="1"/>
      <c r="JZ186" s="1"/>
      <c r="KA186" s="5"/>
      <c r="KB186" s="5"/>
      <c r="KC186" s="5"/>
      <c r="KD186" s="1"/>
      <c r="KE186" s="1"/>
      <c r="KF186" s="1"/>
      <c r="KG186" s="1"/>
      <c r="KH186" s="1"/>
      <c r="KK186" s="1"/>
      <c r="KL186" s="1"/>
      <c r="KM186" s="1"/>
      <c r="KN186" s="1"/>
      <c r="KO186" s="2"/>
      <c r="KP186" s="2"/>
      <c r="KQ186" s="2"/>
      <c r="KR186" s="2"/>
      <c r="KS186" s="1"/>
      <c r="KT186" s="4"/>
      <c r="KU186" s="2"/>
      <c r="KV186" s="1"/>
      <c r="KW186" s="1"/>
      <c r="KX186" s="1"/>
      <c r="KY186" s="2"/>
      <c r="KZ186" s="2"/>
      <c r="LA186" s="2"/>
      <c r="LB186" s="2"/>
      <c r="LC186" s="2"/>
      <c r="LD186" s="1"/>
      <c r="LE186" s="1"/>
      <c r="LF186" s="5"/>
      <c r="LG186" s="5"/>
      <c r="LH186" s="5"/>
      <c r="LI186" s="1"/>
      <c r="LJ186" s="1"/>
      <c r="LK186" s="1"/>
      <c r="LL186" s="1"/>
      <c r="LM186" s="1"/>
    </row>
    <row r="187" spans="2:387" ht="15.75" customHeight="1">
      <c r="B187" s="1"/>
      <c r="C187" s="1"/>
      <c r="D187" s="2"/>
      <c r="E187" s="2"/>
      <c r="F187" s="2"/>
      <c r="G187" s="2"/>
      <c r="H187" s="1"/>
      <c r="I187" s="4"/>
      <c r="J187" s="2"/>
      <c r="K187" s="1"/>
      <c r="L187" s="1"/>
      <c r="M187" s="1"/>
      <c r="N187" s="2"/>
      <c r="O187" s="2"/>
      <c r="P187" s="2"/>
      <c r="Q187" s="2"/>
      <c r="R187" s="2"/>
      <c r="S187" s="1"/>
      <c r="T187" s="1"/>
      <c r="U187" s="5"/>
      <c r="V187" s="5"/>
      <c r="W187" s="5"/>
      <c r="X187" s="1"/>
      <c r="Y187" s="1"/>
      <c r="Z187" s="1"/>
      <c r="AA187" s="1"/>
      <c r="AB187" s="1"/>
      <c r="AC187" s="1"/>
      <c r="AD187" s="1"/>
      <c r="AE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J187" s="1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2"/>
      <c r="EC187" s="2"/>
      <c r="ED187" s="2"/>
      <c r="EE187" s="1"/>
      <c r="EF187" s="1"/>
      <c r="EG187" s="5"/>
      <c r="EH187" s="5"/>
      <c r="EI187" s="1"/>
      <c r="EJ187" s="1"/>
      <c r="EK187" s="1"/>
      <c r="EL187" s="1"/>
      <c r="EM187" s="1"/>
      <c r="EN187" s="1"/>
      <c r="EO187" s="1"/>
      <c r="EP187" s="1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"/>
      <c r="FR187" s="1"/>
      <c r="FS187" s="1"/>
      <c r="FT187" s="1"/>
      <c r="FU187" s="1"/>
      <c r="FV187" s="1"/>
      <c r="FW187" s="2"/>
      <c r="FX187" s="2"/>
      <c r="FY187" s="2"/>
      <c r="FZ187" s="2"/>
      <c r="GA187" s="1"/>
      <c r="GB187" s="4"/>
      <c r="GC187" s="2"/>
      <c r="GD187" s="1"/>
      <c r="GE187" s="2"/>
      <c r="GF187" s="2"/>
      <c r="GG187" s="2"/>
      <c r="GH187" s="2"/>
      <c r="GI187" s="2"/>
      <c r="GJ187" s="2"/>
      <c r="GK187" s="2"/>
      <c r="GL187" s="1"/>
      <c r="GM187" s="1"/>
      <c r="GN187" s="5"/>
      <c r="GO187" s="5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2"/>
      <c r="HB187" s="2"/>
      <c r="HC187" s="2"/>
      <c r="HD187" s="2"/>
      <c r="HE187" s="1"/>
      <c r="HF187" s="4"/>
      <c r="HG187" s="2"/>
      <c r="HH187" s="1"/>
      <c r="HI187" s="1"/>
      <c r="HJ187" s="2"/>
      <c r="HK187" s="2"/>
      <c r="HL187" s="2"/>
      <c r="HM187" s="2"/>
      <c r="HN187" s="2"/>
      <c r="HO187" s="1"/>
      <c r="HP187" s="1"/>
      <c r="HQ187" s="5"/>
      <c r="HR187" s="5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2"/>
      <c r="IF187" s="2"/>
      <c r="IG187" s="2"/>
      <c r="IH187" s="2"/>
      <c r="II187" s="1"/>
      <c r="IJ187" s="4"/>
      <c r="IK187" s="2"/>
      <c r="IL187" s="1"/>
      <c r="IM187" s="1"/>
      <c r="IN187" s="1"/>
      <c r="IO187" s="2"/>
      <c r="IP187" s="2"/>
      <c r="IQ187" s="2"/>
      <c r="IR187" s="2"/>
      <c r="IS187" s="2"/>
      <c r="IT187" s="1"/>
      <c r="IU187" s="1"/>
      <c r="IV187" s="5"/>
      <c r="IW187" s="5"/>
      <c r="IX187" s="5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2"/>
      <c r="JK187" s="2"/>
      <c r="JL187" s="2"/>
      <c r="JM187" s="2"/>
      <c r="JN187" s="1"/>
      <c r="JO187" s="4"/>
      <c r="JP187" s="2"/>
      <c r="JQ187" s="1"/>
      <c r="JR187" s="1"/>
      <c r="JS187" s="1"/>
      <c r="JT187" s="2"/>
      <c r="JU187" s="2"/>
      <c r="JV187" s="2"/>
      <c r="JW187" s="2"/>
      <c r="JX187" s="2"/>
      <c r="JY187" s="1"/>
      <c r="JZ187" s="1"/>
      <c r="KA187" s="5"/>
      <c r="KB187" s="5"/>
      <c r="KC187" s="5"/>
      <c r="KD187" s="1"/>
      <c r="KE187" s="1"/>
      <c r="KF187" s="1"/>
      <c r="KG187" s="1"/>
      <c r="KH187" s="1"/>
      <c r="KK187" s="1"/>
      <c r="KL187" s="1"/>
      <c r="KM187" s="1"/>
      <c r="KN187" s="1"/>
      <c r="KO187" s="2"/>
      <c r="KP187" s="2"/>
      <c r="KQ187" s="2"/>
      <c r="KR187" s="2"/>
      <c r="KS187" s="1"/>
      <c r="KT187" s="4"/>
      <c r="KU187" s="2"/>
      <c r="KV187" s="1"/>
      <c r="KW187" s="1"/>
      <c r="KX187" s="1"/>
      <c r="KY187" s="2"/>
      <c r="KZ187" s="2"/>
      <c r="LA187" s="2"/>
      <c r="LB187" s="2"/>
      <c r="LC187" s="2"/>
      <c r="LD187" s="1"/>
      <c r="LE187" s="1"/>
      <c r="LF187" s="5"/>
      <c r="LG187" s="5"/>
      <c r="LH187" s="5"/>
      <c r="LI187" s="1"/>
      <c r="LJ187" s="1"/>
      <c r="LK187" s="1"/>
      <c r="LL187" s="1"/>
      <c r="LM187" s="1"/>
    </row>
    <row r="188" spans="2:387" ht="15.75" customHeight="1">
      <c r="B188" s="1"/>
      <c r="C188" s="1"/>
      <c r="D188" s="2"/>
      <c r="E188" s="2"/>
      <c r="F188" s="2"/>
      <c r="G188" s="2"/>
      <c r="H188" s="1"/>
      <c r="I188" s="4"/>
      <c r="J188" s="2"/>
      <c r="K188" s="1"/>
      <c r="L188" s="1"/>
      <c r="M188" s="1"/>
      <c r="N188" s="2"/>
      <c r="O188" s="2"/>
      <c r="P188" s="2"/>
      <c r="Q188" s="2"/>
      <c r="R188" s="2"/>
      <c r="S188" s="1"/>
      <c r="T188" s="1"/>
      <c r="U188" s="5"/>
      <c r="V188" s="5"/>
      <c r="W188" s="5"/>
      <c r="X188" s="1"/>
      <c r="Y188" s="1"/>
      <c r="Z188" s="1"/>
      <c r="AA188" s="1"/>
      <c r="AB188" s="1"/>
      <c r="AC188" s="1"/>
      <c r="AD188" s="1"/>
      <c r="AE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J188" s="1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2"/>
      <c r="EC188" s="2"/>
      <c r="ED188" s="2"/>
      <c r="EE188" s="1"/>
      <c r="EF188" s="1"/>
      <c r="EG188" s="5"/>
      <c r="EH188" s="5"/>
      <c r="EI188" s="1"/>
      <c r="EJ188" s="1"/>
      <c r="EK188" s="1"/>
      <c r="EL188" s="1"/>
      <c r="EM188" s="1"/>
      <c r="EN188" s="1"/>
      <c r="EO188" s="1"/>
      <c r="EP188" s="1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"/>
      <c r="FR188" s="1"/>
      <c r="FS188" s="1"/>
      <c r="FT188" s="1"/>
      <c r="FU188" s="1"/>
      <c r="FV188" s="1"/>
      <c r="FW188" s="2"/>
      <c r="FX188" s="2"/>
      <c r="FY188" s="2"/>
      <c r="FZ188" s="2"/>
      <c r="GA188" s="1"/>
      <c r="GB188" s="4"/>
      <c r="GC188" s="2"/>
      <c r="GD188" s="1"/>
      <c r="GE188" s="2"/>
      <c r="GF188" s="2"/>
      <c r="GG188" s="2"/>
      <c r="GH188" s="2"/>
      <c r="GI188" s="2"/>
      <c r="GJ188" s="2"/>
      <c r="GK188" s="2"/>
      <c r="GL188" s="1"/>
      <c r="GM188" s="1"/>
      <c r="GN188" s="5"/>
      <c r="GO188" s="5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2"/>
      <c r="HB188" s="2"/>
      <c r="HC188" s="2"/>
      <c r="HD188" s="2"/>
      <c r="HE188" s="1"/>
      <c r="HF188" s="4"/>
      <c r="HG188" s="2"/>
      <c r="HH188" s="1"/>
      <c r="HI188" s="1"/>
      <c r="HJ188" s="2"/>
      <c r="HK188" s="2"/>
      <c r="HL188" s="2"/>
      <c r="HM188" s="2"/>
      <c r="HN188" s="2"/>
      <c r="HO188" s="1"/>
      <c r="HP188" s="1"/>
      <c r="HQ188" s="5"/>
      <c r="HR188" s="5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2"/>
      <c r="IF188" s="2"/>
      <c r="IG188" s="2"/>
      <c r="IH188" s="2"/>
      <c r="II188" s="1"/>
      <c r="IJ188" s="4"/>
      <c r="IK188" s="2"/>
      <c r="IL188" s="1"/>
      <c r="IM188" s="1"/>
      <c r="IN188" s="1"/>
      <c r="IO188" s="2"/>
      <c r="IP188" s="2"/>
      <c r="IQ188" s="2"/>
      <c r="IR188" s="2"/>
      <c r="IS188" s="2"/>
      <c r="IT188" s="1"/>
      <c r="IU188" s="1"/>
      <c r="IV188" s="5"/>
      <c r="IW188" s="5"/>
      <c r="IX188" s="5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2"/>
      <c r="JK188" s="2"/>
      <c r="JL188" s="2"/>
      <c r="JM188" s="2"/>
      <c r="JN188" s="1"/>
      <c r="JO188" s="4"/>
      <c r="JP188" s="2"/>
      <c r="JQ188" s="1"/>
      <c r="JR188" s="1"/>
      <c r="JS188" s="1"/>
      <c r="JT188" s="2"/>
      <c r="JU188" s="2"/>
      <c r="JV188" s="2"/>
      <c r="JW188" s="2"/>
      <c r="JX188" s="2"/>
      <c r="JY188" s="1"/>
      <c r="JZ188" s="1"/>
      <c r="KA188" s="5"/>
      <c r="KB188" s="5"/>
      <c r="KC188" s="5"/>
      <c r="KD188" s="1"/>
      <c r="KE188" s="1"/>
      <c r="KF188" s="1"/>
      <c r="KG188" s="1"/>
      <c r="KH188" s="1"/>
      <c r="KK188" s="1"/>
      <c r="KL188" s="1"/>
      <c r="KM188" s="1"/>
      <c r="KN188" s="1"/>
      <c r="KO188" s="2"/>
      <c r="KP188" s="2"/>
      <c r="KQ188" s="2"/>
      <c r="KR188" s="2"/>
      <c r="KS188" s="1"/>
      <c r="KT188" s="4"/>
      <c r="KU188" s="2"/>
      <c r="KV188" s="1"/>
      <c r="KW188" s="1"/>
      <c r="KX188" s="1"/>
      <c r="KY188" s="2"/>
      <c r="KZ188" s="2"/>
      <c r="LA188" s="2"/>
      <c r="LB188" s="2"/>
      <c r="LC188" s="2"/>
      <c r="LD188" s="1"/>
      <c r="LE188" s="1"/>
      <c r="LF188" s="5"/>
      <c r="LG188" s="5"/>
      <c r="LH188" s="5"/>
      <c r="LI188" s="1"/>
      <c r="LJ188" s="1"/>
      <c r="LK188" s="1"/>
      <c r="LL188" s="1"/>
      <c r="LM188" s="1"/>
    </row>
    <row r="189" spans="2:387" ht="15.75" customHeight="1">
      <c r="B189" s="1"/>
      <c r="C189" s="1"/>
      <c r="D189" s="2"/>
      <c r="E189" s="2"/>
      <c r="F189" s="2"/>
      <c r="G189" s="2"/>
      <c r="H189" s="1"/>
      <c r="I189" s="4"/>
      <c r="J189" s="2"/>
      <c r="K189" s="1"/>
      <c r="L189" s="1"/>
      <c r="M189" s="1"/>
      <c r="N189" s="2"/>
      <c r="O189" s="2"/>
      <c r="P189" s="2"/>
      <c r="Q189" s="2"/>
      <c r="R189" s="2"/>
      <c r="S189" s="1"/>
      <c r="T189" s="1"/>
      <c r="U189" s="5"/>
      <c r="V189" s="5"/>
      <c r="W189" s="5"/>
      <c r="X189" s="1"/>
      <c r="Y189" s="1"/>
      <c r="Z189" s="1"/>
      <c r="AA189" s="1"/>
      <c r="AB189" s="1"/>
      <c r="AC189" s="15"/>
      <c r="AD189" s="15"/>
      <c r="AE189" s="15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J189" s="1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2"/>
      <c r="EC189" s="2"/>
      <c r="ED189" s="2"/>
      <c r="EE189" s="1"/>
      <c r="EF189" s="1"/>
      <c r="EG189" s="5"/>
      <c r="EH189" s="5"/>
      <c r="EI189" s="1"/>
      <c r="EJ189" s="1"/>
      <c r="EK189" s="1"/>
      <c r="EL189" s="1"/>
      <c r="EM189" s="1"/>
      <c r="EN189" s="1"/>
      <c r="EO189" s="1"/>
      <c r="EP189" s="1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"/>
      <c r="FR189" s="1"/>
      <c r="FS189" s="1"/>
      <c r="FT189" s="1"/>
      <c r="FU189" s="1"/>
      <c r="FV189" s="1"/>
      <c r="FW189" s="2"/>
      <c r="FX189" s="2"/>
      <c r="FY189" s="2"/>
      <c r="FZ189" s="2"/>
      <c r="GA189" s="1"/>
      <c r="GB189" s="4"/>
      <c r="GC189" s="2"/>
      <c r="GD189" s="1"/>
      <c r="GE189" s="2"/>
      <c r="GF189" s="2"/>
      <c r="GG189" s="2"/>
      <c r="GH189" s="2"/>
      <c r="GI189" s="2"/>
      <c r="GJ189" s="2"/>
      <c r="GK189" s="2"/>
      <c r="GL189" s="1"/>
      <c r="GM189" s="1"/>
      <c r="GN189" s="5"/>
      <c r="GO189" s="5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2"/>
      <c r="HB189" s="2"/>
      <c r="HC189" s="2"/>
      <c r="HD189" s="2"/>
      <c r="HE189" s="1"/>
      <c r="HF189" s="4"/>
      <c r="HG189" s="2"/>
      <c r="HH189" s="1"/>
      <c r="HI189" s="1"/>
      <c r="HJ189" s="2"/>
      <c r="HK189" s="2"/>
      <c r="HL189" s="2"/>
      <c r="HM189" s="2"/>
      <c r="HN189" s="2"/>
      <c r="HO189" s="1"/>
      <c r="HP189" s="1"/>
      <c r="HQ189" s="5"/>
      <c r="HR189" s="5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2"/>
      <c r="IF189" s="2"/>
      <c r="IG189" s="2"/>
      <c r="IH189" s="2"/>
      <c r="II189" s="1"/>
      <c r="IJ189" s="4"/>
      <c r="IK189" s="2"/>
      <c r="IL189" s="1"/>
      <c r="IM189" s="1"/>
      <c r="IN189" s="1"/>
      <c r="IO189" s="2"/>
      <c r="IP189" s="2"/>
      <c r="IQ189" s="2"/>
      <c r="IR189" s="2"/>
      <c r="IS189" s="2"/>
      <c r="IT189" s="1"/>
      <c r="IU189" s="1"/>
      <c r="IV189" s="5"/>
      <c r="IW189" s="5"/>
      <c r="IX189" s="5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2"/>
      <c r="JK189" s="2"/>
      <c r="JL189" s="2"/>
      <c r="JM189" s="2"/>
      <c r="JN189" s="1"/>
      <c r="JO189" s="4"/>
      <c r="JP189" s="2"/>
      <c r="JQ189" s="1"/>
      <c r="JR189" s="1"/>
      <c r="JS189" s="1"/>
      <c r="JT189" s="2"/>
      <c r="JU189" s="2"/>
      <c r="JV189" s="2"/>
      <c r="JW189" s="2"/>
      <c r="JX189" s="2"/>
      <c r="JY189" s="1"/>
      <c r="JZ189" s="1"/>
      <c r="KA189" s="5"/>
      <c r="KB189" s="5"/>
      <c r="KC189" s="5"/>
      <c r="KD189" s="1"/>
      <c r="KE189" s="1"/>
      <c r="KF189" s="1"/>
      <c r="KG189" s="1"/>
      <c r="KH189" s="1"/>
      <c r="KK189" s="1"/>
      <c r="KL189" s="1"/>
      <c r="KM189" s="1"/>
      <c r="KN189" s="1"/>
      <c r="KO189" s="2"/>
      <c r="KP189" s="2"/>
      <c r="KQ189" s="2"/>
      <c r="KR189" s="2"/>
      <c r="KS189" s="1"/>
      <c r="KT189" s="4"/>
      <c r="KU189" s="2"/>
      <c r="KV189" s="1"/>
      <c r="KW189" s="1"/>
      <c r="KX189" s="1"/>
      <c r="KY189" s="2"/>
      <c r="KZ189" s="2"/>
      <c r="LA189" s="2"/>
      <c r="LB189" s="2"/>
      <c r="LC189" s="2"/>
      <c r="LD189" s="1"/>
      <c r="LE189" s="1"/>
      <c r="LF189" s="5"/>
      <c r="LG189" s="5"/>
      <c r="LH189" s="5"/>
      <c r="LI189" s="1"/>
      <c r="LJ189" s="1"/>
      <c r="LK189" s="1"/>
      <c r="LL189" s="1"/>
      <c r="LM189" s="1"/>
    </row>
    <row r="190" spans="2:387" ht="15.75" customHeight="1">
      <c r="B190" s="1"/>
      <c r="C190" s="1"/>
      <c r="D190" s="2"/>
      <c r="E190" s="2"/>
      <c r="F190" s="2"/>
      <c r="G190" s="2"/>
      <c r="H190" s="1"/>
      <c r="I190" s="4"/>
      <c r="J190" s="2"/>
      <c r="K190" s="1"/>
      <c r="L190" s="1"/>
      <c r="M190" s="1"/>
      <c r="N190" s="2"/>
      <c r="O190" s="2"/>
      <c r="P190" s="2"/>
      <c r="Q190" s="2"/>
      <c r="R190" s="2"/>
      <c r="S190" s="1"/>
      <c r="T190" s="1"/>
      <c r="U190" s="5"/>
      <c r="V190" s="5"/>
      <c r="W190" s="5"/>
      <c r="X190" s="1"/>
      <c r="Y190" s="1"/>
      <c r="Z190" s="1"/>
      <c r="AA190" s="1"/>
      <c r="AB190" s="1"/>
      <c r="AC190" s="15"/>
      <c r="AD190" s="15"/>
      <c r="AE190" s="15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J190" s="1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2"/>
      <c r="EC190" s="2"/>
      <c r="ED190" s="2"/>
      <c r="EE190" s="1"/>
      <c r="EF190" s="1"/>
      <c r="EG190" s="5"/>
      <c r="EH190" s="5"/>
      <c r="EI190" s="1"/>
      <c r="EJ190" s="1"/>
      <c r="EK190" s="1"/>
      <c r="EL190" s="1"/>
      <c r="EM190" s="1"/>
      <c r="EN190" s="1"/>
      <c r="EO190" s="1"/>
      <c r="EP190" s="1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"/>
      <c r="FR190" s="1"/>
      <c r="FS190" s="1"/>
      <c r="FT190" s="1"/>
      <c r="FU190" s="1"/>
      <c r="FV190" s="1"/>
      <c r="FW190" s="2"/>
      <c r="FX190" s="2"/>
      <c r="FY190" s="2"/>
      <c r="FZ190" s="2"/>
      <c r="GA190" s="1"/>
      <c r="GB190" s="4"/>
      <c r="GC190" s="2"/>
      <c r="GD190" s="1"/>
      <c r="GE190" s="2"/>
      <c r="GF190" s="2"/>
      <c r="GG190" s="2"/>
      <c r="GH190" s="2"/>
      <c r="GI190" s="2"/>
      <c r="GJ190" s="2"/>
      <c r="GK190" s="2"/>
      <c r="GL190" s="1"/>
      <c r="GM190" s="1"/>
      <c r="GN190" s="5"/>
      <c r="GO190" s="5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2"/>
      <c r="HB190" s="2"/>
      <c r="HC190" s="2"/>
      <c r="HD190" s="2"/>
      <c r="HE190" s="1"/>
      <c r="HF190" s="4"/>
      <c r="HG190" s="2"/>
      <c r="HH190" s="1"/>
      <c r="HI190" s="1"/>
      <c r="HJ190" s="2"/>
      <c r="HK190" s="2"/>
      <c r="HL190" s="2"/>
      <c r="HM190" s="2"/>
      <c r="HN190" s="2"/>
      <c r="HO190" s="1"/>
      <c r="HP190" s="1"/>
      <c r="HQ190" s="5"/>
      <c r="HR190" s="5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2"/>
      <c r="IF190" s="2"/>
      <c r="IG190" s="2"/>
      <c r="IH190" s="2"/>
      <c r="II190" s="1"/>
      <c r="IJ190" s="4"/>
      <c r="IK190" s="2"/>
      <c r="IL190" s="1"/>
      <c r="IM190" s="1"/>
      <c r="IN190" s="1"/>
      <c r="IO190" s="2"/>
      <c r="IP190" s="2"/>
      <c r="IQ190" s="2"/>
      <c r="IR190" s="2"/>
      <c r="IS190" s="2"/>
      <c r="IT190" s="1"/>
      <c r="IU190" s="1"/>
      <c r="IV190" s="5"/>
      <c r="IW190" s="5"/>
      <c r="IX190" s="5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2"/>
      <c r="JK190" s="2"/>
      <c r="JL190" s="2"/>
      <c r="JM190" s="2"/>
      <c r="JN190" s="1"/>
      <c r="JO190" s="4"/>
      <c r="JP190" s="2"/>
      <c r="JQ190" s="1"/>
      <c r="JR190" s="1"/>
      <c r="JS190" s="1"/>
      <c r="JT190" s="2"/>
      <c r="JU190" s="2"/>
      <c r="JV190" s="2"/>
      <c r="JW190" s="2"/>
      <c r="JX190" s="2"/>
      <c r="JY190" s="1"/>
      <c r="JZ190" s="1"/>
      <c r="KA190" s="5"/>
      <c r="KB190" s="5"/>
      <c r="KC190" s="5"/>
      <c r="KD190" s="1"/>
      <c r="KE190" s="1"/>
      <c r="KF190" s="1"/>
      <c r="KG190" s="1"/>
      <c r="KH190" s="1"/>
      <c r="KK190" s="1"/>
      <c r="KL190" s="1"/>
      <c r="KM190" s="1"/>
      <c r="KN190" s="1"/>
      <c r="KO190" s="2"/>
      <c r="KP190" s="2"/>
      <c r="KQ190" s="2"/>
      <c r="KR190" s="2"/>
      <c r="KS190" s="1"/>
      <c r="KT190" s="4"/>
      <c r="KU190" s="2"/>
      <c r="KV190" s="1"/>
      <c r="KW190" s="1"/>
      <c r="KX190" s="1"/>
      <c r="KY190" s="2"/>
      <c r="KZ190" s="2"/>
      <c r="LA190" s="2"/>
      <c r="LB190" s="2"/>
      <c r="LC190" s="2"/>
      <c r="LD190" s="1"/>
      <c r="LE190" s="1"/>
      <c r="LF190" s="5"/>
      <c r="LG190" s="5"/>
      <c r="LH190" s="5"/>
      <c r="LI190" s="1"/>
      <c r="LJ190" s="1"/>
      <c r="LK190" s="1"/>
      <c r="LL190" s="1"/>
      <c r="LM190" s="1"/>
    </row>
    <row r="191" spans="2:387" ht="15.75" customHeight="1">
      <c r="B191" s="1"/>
      <c r="C191" s="1"/>
      <c r="D191" s="2"/>
      <c r="E191" s="2"/>
      <c r="F191" s="2"/>
      <c r="G191" s="2"/>
      <c r="H191" s="1"/>
      <c r="I191" s="4"/>
      <c r="J191" s="2"/>
      <c r="K191" s="1"/>
      <c r="L191" s="1"/>
      <c r="M191" s="1"/>
      <c r="N191" s="2"/>
      <c r="O191" s="2"/>
      <c r="P191" s="2"/>
      <c r="Q191" s="2"/>
      <c r="R191" s="2"/>
      <c r="S191" s="1"/>
      <c r="T191" s="1"/>
      <c r="U191" s="5"/>
      <c r="V191" s="5"/>
      <c r="W191" s="5"/>
      <c r="X191" s="1"/>
      <c r="Y191" s="1"/>
      <c r="Z191" s="1"/>
      <c r="AA191" s="1"/>
      <c r="AB191" s="1"/>
      <c r="AC191" s="15"/>
      <c r="AD191" s="15"/>
      <c r="AE191" s="15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J191" s="1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2"/>
      <c r="EC191" s="2"/>
      <c r="ED191" s="2"/>
      <c r="EE191" s="1"/>
      <c r="EF191" s="1"/>
      <c r="EG191" s="5"/>
      <c r="EH191" s="5"/>
      <c r="EI191" s="1"/>
      <c r="EJ191" s="1"/>
      <c r="EK191" s="1"/>
      <c r="EL191" s="1"/>
      <c r="EM191" s="1"/>
      <c r="EN191" s="1"/>
      <c r="EO191" s="1"/>
      <c r="EP191" s="1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"/>
      <c r="FR191" s="1"/>
      <c r="FS191" s="1"/>
      <c r="FT191" s="1"/>
      <c r="FU191" s="1"/>
      <c r="FV191" s="1"/>
      <c r="FW191" s="2"/>
      <c r="FX191" s="2"/>
      <c r="FY191" s="2"/>
      <c r="FZ191" s="2"/>
      <c r="GA191" s="1"/>
      <c r="GB191" s="4"/>
      <c r="GC191" s="2"/>
      <c r="GD191" s="1"/>
      <c r="GE191" s="2"/>
      <c r="GF191" s="2"/>
      <c r="GG191" s="2"/>
      <c r="GH191" s="2"/>
      <c r="GI191" s="2"/>
      <c r="GJ191" s="2"/>
      <c r="GK191" s="2"/>
      <c r="GL191" s="1"/>
      <c r="GM191" s="1"/>
      <c r="GN191" s="5"/>
      <c r="GO191" s="5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2"/>
      <c r="HB191" s="2"/>
      <c r="HC191" s="2"/>
      <c r="HD191" s="2"/>
      <c r="HE191" s="1"/>
      <c r="HF191" s="4"/>
      <c r="HG191" s="2"/>
      <c r="HH191" s="1"/>
      <c r="HI191" s="1"/>
      <c r="HJ191" s="2"/>
      <c r="HK191" s="2"/>
      <c r="HL191" s="2"/>
      <c r="HM191" s="2"/>
      <c r="HN191" s="2"/>
      <c r="HO191" s="1"/>
      <c r="HP191" s="1"/>
      <c r="HQ191" s="5"/>
      <c r="HR191" s="5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2"/>
      <c r="IF191" s="2"/>
      <c r="IG191" s="2"/>
      <c r="IH191" s="2"/>
      <c r="II191" s="1"/>
      <c r="IJ191" s="4"/>
      <c r="IK191" s="2"/>
      <c r="IL191" s="1"/>
      <c r="IM191" s="1"/>
      <c r="IN191" s="1"/>
      <c r="IO191" s="2"/>
      <c r="IP191" s="2"/>
      <c r="IQ191" s="2"/>
      <c r="IR191" s="2"/>
      <c r="IS191" s="2"/>
      <c r="IT191" s="1"/>
      <c r="IU191" s="1"/>
      <c r="IV191" s="5"/>
      <c r="IW191" s="5"/>
      <c r="IX191" s="5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2"/>
      <c r="JK191" s="2"/>
      <c r="JL191" s="2"/>
      <c r="JM191" s="2"/>
      <c r="JN191" s="1"/>
      <c r="JO191" s="4"/>
      <c r="JP191" s="2"/>
      <c r="JQ191" s="1"/>
      <c r="JR191" s="1"/>
      <c r="JS191" s="1"/>
      <c r="JT191" s="2"/>
      <c r="JU191" s="2"/>
      <c r="JV191" s="2"/>
      <c r="JW191" s="2"/>
      <c r="JX191" s="2"/>
      <c r="JY191" s="1"/>
      <c r="JZ191" s="1"/>
      <c r="KA191" s="5"/>
      <c r="KB191" s="5"/>
      <c r="KC191" s="5"/>
      <c r="KD191" s="1"/>
      <c r="KE191" s="1"/>
      <c r="KF191" s="1"/>
      <c r="KG191" s="1"/>
      <c r="KH191" s="1"/>
      <c r="KK191" s="1"/>
      <c r="KL191" s="1"/>
      <c r="KM191" s="1"/>
      <c r="KN191" s="1"/>
      <c r="KO191" s="2"/>
      <c r="KP191" s="2"/>
      <c r="KQ191" s="2"/>
      <c r="KR191" s="2"/>
      <c r="KS191" s="1"/>
      <c r="KT191" s="4"/>
      <c r="KU191" s="2"/>
      <c r="KV191" s="1"/>
      <c r="KW191" s="1"/>
      <c r="KX191" s="1"/>
      <c r="KY191" s="2"/>
      <c r="KZ191" s="2"/>
      <c r="LA191" s="2"/>
      <c r="LB191" s="2"/>
      <c r="LC191" s="2"/>
      <c r="LD191" s="1"/>
      <c r="LE191" s="1"/>
      <c r="LF191" s="5"/>
      <c r="LG191" s="5"/>
      <c r="LH191" s="5"/>
      <c r="LI191" s="1"/>
      <c r="LJ191" s="1"/>
      <c r="LK191" s="1"/>
      <c r="LL191" s="1"/>
      <c r="LM191" s="1"/>
    </row>
    <row r="192" spans="2:387" ht="15.75" customHeight="1">
      <c r="B192" s="1"/>
      <c r="C192" s="1"/>
      <c r="D192" s="2"/>
      <c r="E192" s="2"/>
      <c r="F192" s="2"/>
      <c r="G192" s="2"/>
      <c r="H192" s="1"/>
      <c r="I192" s="4"/>
      <c r="J192" s="2"/>
      <c r="K192" s="1"/>
      <c r="L192" s="1"/>
      <c r="M192" s="1"/>
      <c r="N192" s="2"/>
      <c r="O192" s="2"/>
      <c r="P192" s="2"/>
      <c r="Q192" s="2"/>
      <c r="R192" s="2"/>
      <c r="S192" s="1"/>
      <c r="T192" s="1"/>
      <c r="U192" s="5"/>
      <c r="V192" s="5"/>
      <c r="W192" s="5"/>
      <c r="X192" s="1"/>
      <c r="Y192" s="1"/>
      <c r="Z192" s="1"/>
      <c r="AA192" s="1"/>
      <c r="AB192" s="1"/>
      <c r="AC192" s="15"/>
      <c r="AD192" s="15"/>
      <c r="AE192" s="15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J192" s="1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2"/>
      <c r="EC192" s="2"/>
      <c r="ED192" s="2"/>
      <c r="EE192" s="1"/>
      <c r="EF192" s="1"/>
      <c r="EG192" s="5"/>
      <c r="EH192" s="5"/>
      <c r="EI192" s="1"/>
      <c r="EJ192" s="1"/>
      <c r="EK192" s="1"/>
      <c r="EL192" s="1"/>
      <c r="EM192" s="1"/>
      <c r="EN192" s="1"/>
      <c r="EO192" s="1"/>
      <c r="EP192" s="1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"/>
      <c r="FR192" s="1"/>
      <c r="FS192" s="1"/>
      <c r="FT192" s="1"/>
      <c r="FU192" s="1"/>
      <c r="FV192" s="1"/>
      <c r="FW192" s="2"/>
      <c r="FX192" s="2"/>
      <c r="FY192" s="2"/>
      <c r="FZ192" s="2"/>
      <c r="GA192" s="1"/>
      <c r="GB192" s="4"/>
      <c r="GC192" s="2"/>
      <c r="GD192" s="1"/>
      <c r="GE192" s="2"/>
      <c r="GF192" s="2"/>
      <c r="GG192" s="2"/>
      <c r="GH192" s="2"/>
      <c r="GI192" s="2"/>
      <c r="GJ192" s="2"/>
      <c r="GK192" s="2"/>
      <c r="GL192" s="1"/>
      <c r="GM192" s="1"/>
      <c r="GN192" s="5"/>
      <c r="GO192" s="5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2"/>
      <c r="HB192" s="2"/>
      <c r="HC192" s="2"/>
      <c r="HD192" s="2"/>
      <c r="HE192" s="1"/>
      <c r="HF192" s="4"/>
      <c r="HG192" s="2"/>
      <c r="HH192" s="1"/>
      <c r="HI192" s="1"/>
      <c r="HJ192" s="2"/>
      <c r="HK192" s="2"/>
      <c r="HL192" s="2"/>
      <c r="HM192" s="2"/>
      <c r="HN192" s="2"/>
      <c r="HO192" s="1"/>
      <c r="HP192" s="1"/>
      <c r="HQ192" s="5"/>
      <c r="HR192" s="5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2"/>
      <c r="IF192" s="2"/>
      <c r="IG192" s="2"/>
      <c r="IH192" s="2"/>
      <c r="II192" s="1"/>
      <c r="IJ192" s="4"/>
      <c r="IK192" s="2"/>
      <c r="IL192" s="1"/>
      <c r="IM192" s="1"/>
      <c r="IN192" s="1"/>
      <c r="IO192" s="2"/>
      <c r="IP192" s="2"/>
      <c r="IQ192" s="2"/>
      <c r="IR192" s="2"/>
      <c r="IS192" s="2"/>
      <c r="IT192" s="1"/>
      <c r="IU192" s="1"/>
      <c r="IV192" s="5"/>
      <c r="IW192" s="5"/>
      <c r="IX192" s="5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2"/>
      <c r="JK192" s="2"/>
      <c r="JL192" s="2"/>
      <c r="JM192" s="2"/>
      <c r="JN192" s="1"/>
      <c r="JO192" s="4"/>
      <c r="JP192" s="2"/>
      <c r="JQ192" s="1"/>
      <c r="JR192" s="1"/>
      <c r="JS192" s="1"/>
      <c r="JT192" s="2"/>
      <c r="JU192" s="2"/>
      <c r="JV192" s="2"/>
      <c r="JW192" s="2"/>
      <c r="JX192" s="2"/>
      <c r="JY192" s="1"/>
      <c r="JZ192" s="1"/>
      <c r="KA192" s="5"/>
      <c r="KB192" s="5"/>
      <c r="KC192" s="5"/>
      <c r="KD192" s="1"/>
      <c r="KE192" s="1"/>
      <c r="KF192" s="1"/>
      <c r="KG192" s="1"/>
      <c r="KH192" s="1"/>
      <c r="KK192" s="1"/>
      <c r="KL192" s="1"/>
      <c r="KM192" s="1"/>
      <c r="KN192" s="1"/>
      <c r="KO192" s="2"/>
      <c r="KP192" s="2"/>
      <c r="KQ192" s="2"/>
      <c r="KR192" s="2"/>
      <c r="KS192" s="1"/>
      <c r="KT192" s="4"/>
      <c r="KU192" s="2"/>
      <c r="KV192" s="1"/>
      <c r="KW192" s="1"/>
      <c r="KX192" s="1"/>
      <c r="KY192" s="2"/>
      <c r="KZ192" s="2"/>
      <c r="LA192" s="2"/>
      <c r="LB192" s="2"/>
      <c r="LC192" s="2"/>
      <c r="LD192" s="1"/>
      <c r="LE192" s="1"/>
      <c r="LF192" s="5"/>
      <c r="LG192" s="5"/>
      <c r="LH192" s="5"/>
      <c r="LI192" s="1"/>
      <c r="LJ192" s="1"/>
      <c r="LK192" s="1"/>
      <c r="LL192" s="1"/>
      <c r="LM192" s="1"/>
    </row>
    <row r="193" spans="2:325" ht="15.75" customHeight="1">
      <c r="B193" s="1"/>
      <c r="C193" s="1"/>
      <c r="D193" s="2"/>
      <c r="E193" s="2"/>
      <c r="F193" s="2"/>
      <c r="G193" s="2"/>
      <c r="H193" s="1"/>
      <c r="I193" s="4"/>
      <c r="J193" s="2"/>
      <c r="K193" s="1"/>
      <c r="L193" s="1"/>
      <c r="M193" s="1"/>
      <c r="N193" s="2"/>
      <c r="O193" s="2"/>
      <c r="P193" s="2"/>
      <c r="Q193" s="2"/>
      <c r="R193" s="2"/>
      <c r="S193" s="1"/>
      <c r="T193" s="1"/>
      <c r="U193" s="5"/>
      <c r="V193" s="5"/>
      <c r="W193" s="5"/>
      <c r="X193" s="1"/>
      <c r="Y193" s="1"/>
      <c r="Z193" s="1"/>
      <c r="AA193" s="1"/>
      <c r="AB193" s="1"/>
      <c r="AC193" s="15"/>
      <c r="AD193" s="15"/>
      <c r="AE193" s="15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J193" s="1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2"/>
      <c r="EC193" s="2"/>
      <c r="ED193" s="2"/>
      <c r="EE193" s="1"/>
      <c r="EF193" s="1"/>
      <c r="EG193" s="5"/>
      <c r="EH193" s="5"/>
      <c r="EI193" s="1"/>
      <c r="EJ193" s="1"/>
      <c r="EK193" s="1"/>
      <c r="EL193" s="1"/>
      <c r="EM193" s="1"/>
      <c r="EN193" s="1"/>
      <c r="EO193" s="1"/>
      <c r="EP193" s="1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"/>
      <c r="FR193" s="1"/>
      <c r="FS193" s="1"/>
      <c r="FT193" s="1"/>
      <c r="FU193" s="1"/>
      <c r="FV193" s="1"/>
      <c r="FW193" s="2"/>
      <c r="FX193" s="2"/>
      <c r="FY193" s="2"/>
      <c r="FZ193" s="2"/>
      <c r="GA193" s="1"/>
      <c r="GB193" s="4"/>
      <c r="GC193" s="2"/>
      <c r="GD193" s="1"/>
      <c r="GE193" s="2"/>
      <c r="GF193" s="2"/>
      <c r="GG193" s="2"/>
      <c r="GH193" s="2"/>
      <c r="GI193" s="2"/>
      <c r="GJ193" s="2"/>
      <c r="GK193" s="2"/>
      <c r="GL193" s="1"/>
      <c r="GM193" s="1"/>
      <c r="GN193" s="5"/>
      <c r="GO193" s="5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2"/>
      <c r="HB193" s="2"/>
      <c r="HC193" s="2"/>
      <c r="HD193" s="2"/>
      <c r="HE193" s="1"/>
      <c r="HF193" s="4"/>
      <c r="HG193" s="2"/>
      <c r="HH193" s="1"/>
      <c r="HI193" s="1"/>
      <c r="HJ193" s="2"/>
      <c r="HK193" s="2"/>
      <c r="HL193" s="2"/>
      <c r="HM193" s="2"/>
      <c r="HN193" s="2"/>
      <c r="HO193" s="1"/>
      <c r="HP193" s="1"/>
      <c r="HQ193" s="5"/>
      <c r="HR193" s="5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2"/>
      <c r="IF193" s="2"/>
      <c r="IG193" s="2"/>
      <c r="IH193" s="2"/>
      <c r="II193" s="1"/>
      <c r="IJ193" s="4"/>
      <c r="IK193" s="2"/>
      <c r="IL193" s="1"/>
      <c r="IM193" s="1"/>
      <c r="IN193" s="1"/>
      <c r="IO193" s="2"/>
      <c r="IP193" s="2"/>
      <c r="IQ193" s="2"/>
      <c r="IR193" s="2"/>
      <c r="IS193" s="2"/>
      <c r="IT193" s="1"/>
      <c r="IU193" s="1"/>
      <c r="IV193" s="5"/>
      <c r="IW193" s="5"/>
      <c r="IX193" s="5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2"/>
      <c r="JK193" s="2"/>
      <c r="JL193" s="2"/>
      <c r="JM193" s="2"/>
      <c r="JN193" s="1"/>
      <c r="JO193" s="4"/>
      <c r="JP193" s="2"/>
      <c r="JQ193" s="1"/>
      <c r="JR193" s="1"/>
      <c r="JS193" s="1"/>
      <c r="JT193" s="2"/>
      <c r="JU193" s="2"/>
      <c r="JV193" s="2"/>
      <c r="JW193" s="2"/>
      <c r="JX193" s="2"/>
      <c r="JY193" s="1"/>
      <c r="JZ193" s="1"/>
      <c r="KA193" s="5"/>
      <c r="KB193" s="5"/>
      <c r="KC193" s="5"/>
      <c r="KD193" s="1"/>
      <c r="KE193" s="1"/>
      <c r="KF193" s="1"/>
      <c r="KG193" s="1"/>
      <c r="KH193" s="1"/>
      <c r="KK193" s="1"/>
      <c r="KL193" s="1"/>
      <c r="KM193" s="1"/>
      <c r="KN193" s="1"/>
      <c r="KO193" s="2"/>
      <c r="KP193" s="2"/>
      <c r="KQ193" s="2"/>
      <c r="KR193" s="2"/>
      <c r="KS193" s="1"/>
      <c r="KT193" s="4"/>
      <c r="KU193" s="2"/>
      <c r="KV193" s="1"/>
      <c r="KW193" s="1"/>
      <c r="KX193" s="1"/>
      <c r="KY193" s="2"/>
      <c r="KZ193" s="2"/>
      <c r="LA193" s="2"/>
      <c r="LB193" s="2"/>
      <c r="LC193" s="2"/>
      <c r="LD193" s="1"/>
      <c r="LE193" s="1"/>
      <c r="LF193" s="5"/>
      <c r="LG193" s="5"/>
      <c r="LH193" s="5"/>
      <c r="LI193" s="1"/>
      <c r="LJ193" s="1"/>
      <c r="LK193" s="1"/>
      <c r="LL193" s="1"/>
      <c r="LM193" s="1"/>
    </row>
    <row r="194" spans="2:325" ht="15.75" customHeight="1">
      <c r="B194" s="1"/>
      <c r="C194" s="1"/>
      <c r="D194" s="2"/>
      <c r="E194" s="2"/>
      <c r="F194" s="2"/>
      <c r="G194" s="2"/>
      <c r="H194" s="1"/>
      <c r="I194" s="4"/>
      <c r="J194" s="2"/>
      <c r="K194" s="1"/>
      <c r="L194" s="1"/>
      <c r="M194" s="1"/>
      <c r="N194" s="2"/>
      <c r="O194" s="2"/>
      <c r="P194" s="2"/>
      <c r="Q194" s="2"/>
      <c r="R194" s="2"/>
      <c r="S194" s="1"/>
      <c r="T194" s="1"/>
      <c r="U194" s="5"/>
      <c r="V194" s="5"/>
      <c r="W194" s="5"/>
      <c r="X194" s="1"/>
      <c r="Y194" s="1"/>
      <c r="Z194" s="1"/>
      <c r="AA194" s="1"/>
      <c r="AB194" s="1"/>
      <c r="AC194" s="15"/>
      <c r="AD194" s="15"/>
      <c r="AE194" s="15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J194" s="1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2"/>
      <c r="EC194" s="2"/>
      <c r="ED194" s="2"/>
      <c r="EE194" s="1"/>
      <c r="EF194" s="1"/>
      <c r="EG194" s="5"/>
      <c r="EH194" s="5"/>
      <c r="EI194" s="1"/>
      <c r="EJ194" s="1"/>
      <c r="EK194" s="1"/>
      <c r="EL194" s="1"/>
      <c r="EM194" s="1"/>
      <c r="EN194" s="1"/>
      <c r="EO194" s="1"/>
      <c r="EP194" s="1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"/>
      <c r="FR194" s="1"/>
      <c r="FS194" s="1"/>
      <c r="FT194" s="1"/>
      <c r="FU194" s="1"/>
      <c r="FV194" s="1"/>
      <c r="FW194" s="2"/>
      <c r="FX194" s="2"/>
      <c r="FY194" s="2"/>
      <c r="FZ194" s="2"/>
      <c r="GA194" s="1"/>
      <c r="GB194" s="4"/>
      <c r="GC194" s="2"/>
      <c r="GD194" s="1"/>
      <c r="GE194" s="2"/>
      <c r="GF194" s="2"/>
      <c r="GG194" s="2"/>
      <c r="GH194" s="2"/>
      <c r="GI194" s="2"/>
      <c r="GJ194" s="2"/>
      <c r="GK194" s="2"/>
      <c r="GL194" s="1"/>
      <c r="GM194" s="1"/>
      <c r="GN194" s="5"/>
      <c r="GO194" s="5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2"/>
      <c r="HB194" s="2"/>
      <c r="HC194" s="2"/>
      <c r="HD194" s="2"/>
      <c r="HE194" s="1"/>
      <c r="HF194" s="4"/>
      <c r="HG194" s="2"/>
      <c r="HH194" s="1"/>
      <c r="HI194" s="1"/>
      <c r="HJ194" s="2"/>
      <c r="HK194" s="2"/>
      <c r="HL194" s="2"/>
      <c r="HM194" s="2"/>
      <c r="HN194" s="2"/>
      <c r="HO194" s="1"/>
      <c r="HP194" s="1"/>
      <c r="HQ194" s="5"/>
      <c r="HR194" s="5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2"/>
      <c r="IF194" s="2"/>
      <c r="IG194" s="2"/>
      <c r="IH194" s="2"/>
      <c r="II194" s="1"/>
      <c r="IJ194" s="4"/>
      <c r="IK194" s="2"/>
      <c r="IL194" s="1"/>
      <c r="IM194" s="1"/>
      <c r="IN194" s="1"/>
      <c r="IO194" s="2"/>
      <c r="IP194" s="2"/>
      <c r="IQ194" s="2"/>
      <c r="IR194" s="2"/>
      <c r="IS194" s="2"/>
      <c r="IT194" s="1"/>
      <c r="IU194" s="1"/>
      <c r="IV194" s="5"/>
      <c r="IW194" s="5"/>
      <c r="IX194" s="5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2"/>
      <c r="JK194" s="2"/>
      <c r="JL194" s="2"/>
      <c r="JM194" s="2"/>
      <c r="JN194" s="1"/>
      <c r="JO194" s="4"/>
      <c r="JP194" s="2"/>
      <c r="JQ194" s="1"/>
      <c r="JR194" s="1"/>
      <c r="JS194" s="1"/>
      <c r="JT194" s="2"/>
      <c r="JU194" s="2"/>
      <c r="JV194" s="2"/>
      <c r="JW194" s="2"/>
      <c r="JX194" s="2"/>
      <c r="JY194" s="1"/>
      <c r="JZ194" s="1"/>
      <c r="KA194" s="5"/>
      <c r="KB194" s="5"/>
      <c r="KC194" s="5"/>
      <c r="KD194" s="1"/>
      <c r="KE194" s="1"/>
      <c r="KF194" s="1"/>
      <c r="KG194" s="1"/>
      <c r="KH194" s="1"/>
      <c r="KK194" s="1"/>
      <c r="KL194" s="1"/>
      <c r="KM194" s="1"/>
      <c r="KN194" s="1"/>
      <c r="KO194" s="2"/>
      <c r="KP194" s="2"/>
      <c r="KQ194" s="2"/>
      <c r="KR194" s="2"/>
      <c r="KS194" s="1"/>
      <c r="KT194" s="4"/>
      <c r="KU194" s="2"/>
      <c r="KV194" s="1"/>
      <c r="KW194" s="1"/>
      <c r="KX194" s="1"/>
      <c r="KY194" s="2"/>
      <c r="KZ194" s="2"/>
      <c r="LA194" s="2"/>
      <c r="LB194" s="2"/>
      <c r="LC194" s="2"/>
      <c r="LD194" s="1"/>
      <c r="LE194" s="1"/>
      <c r="LF194" s="5"/>
      <c r="LG194" s="5"/>
      <c r="LH194" s="5"/>
      <c r="LI194" s="1"/>
      <c r="LJ194" s="1"/>
      <c r="LK194" s="1"/>
      <c r="LL194" s="1"/>
      <c r="LM194" s="1"/>
    </row>
    <row r="195" spans="2:325" ht="15.75" customHeight="1">
      <c r="B195" s="1"/>
      <c r="C195" s="1"/>
      <c r="D195" s="2"/>
      <c r="E195" s="2"/>
      <c r="F195" s="2"/>
      <c r="G195" s="2"/>
      <c r="H195" s="1"/>
      <c r="I195" s="4"/>
      <c r="J195" s="2"/>
      <c r="K195" s="1"/>
      <c r="L195" s="1"/>
      <c r="M195" s="1"/>
      <c r="N195" s="2"/>
      <c r="O195" s="2"/>
      <c r="P195" s="2"/>
      <c r="Q195" s="2"/>
      <c r="R195" s="2"/>
      <c r="S195" s="1"/>
      <c r="T195" s="1"/>
      <c r="U195" s="5"/>
      <c r="V195" s="5"/>
      <c r="W195" s="5"/>
      <c r="X195" s="1"/>
      <c r="Y195" s="1"/>
      <c r="Z195" s="1"/>
      <c r="AA195" s="1"/>
      <c r="AB195" s="1"/>
      <c r="AC195" s="15"/>
      <c r="AD195" s="15"/>
      <c r="AE195" s="15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J195" s="1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2"/>
      <c r="EC195" s="2"/>
      <c r="ED195" s="2"/>
      <c r="EE195" s="1"/>
      <c r="EF195" s="1"/>
      <c r="EG195" s="5"/>
      <c r="EH195" s="5"/>
      <c r="EI195" s="1"/>
      <c r="EJ195" s="1"/>
      <c r="EK195" s="1"/>
      <c r="EL195" s="1"/>
      <c r="EM195" s="1"/>
      <c r="EN195" s="1"/>
      <c r="EO195" s="1"/>
      <c r="EP195" s="1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"/>
      <c r="FR195" s="1"/>
      <c r="FS195" s="1"/>
      <c r="FT195" s="1"/>
      <c r="FU195" s="1"/>
      <c r="FV195" s="1"/>
      <c r="FW195" s="2"/>
      <c r="FX195" s="2"/>
      <c r="FY195" s="2"/>
      <c r="FZ195" s="2"/>
      <c r="GA195" s="1"/>
      <c r="GB195" s="4"/>
      <c r="GC195" s="2"/>
      <c r="GD195" s="1"/>
      <c r="GE195" s="2"/>
      <c r="GF195" s="2"/>
      <c r="GG195" s="2"/>
      <c r="GH195" s="2"/>
      <c r="GI195" s="2"/>
      <c r="GJ195" s="2"/>
      <c r="GK195" s="2"/>
      <c r="GL195" s="1"/>
      <c r="GM195" s="1"/>
      <c r="GN195" s="5"/>
      <c r="GO195" s="5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2"/>
      <c r="HB195" s="2"/>
      <c r="HC195" s="2"/>
      <c r="HD195" s="2"/>
      <c r="HE195" s="1"/>
      <c r="HF195" s="4"/>
      <c r="HG195" s="2"/>
      <c r="HH195" s="1"/>
      <c r="HI195" s="1"/>
      <c r="HJ195" s="2"/>
      <c r="HK195" s="2"/>
      <c r="HL195" s="2"/>
      <c r="HM195" s="2"/>
      <c r="HN195" s="2"/>
      <c r="HO195" s="1"/>
      <c r="HP195" s="1"/>
      <c r="HQ195" s="5"/>
      <c r="HR195" s="5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2"/>
      <c r="IF195" s="2"/>
      <c r="IG195" s="2"/>
      <c r="IH195" s="2"/>
      <c r="II195" s="1"/>
      <c r="IJ195" s="4"/>
      <c r="IK195" s="2"/>
      <c r="IL195" s="1"/>
      <c r="IM195" s="1"/>
      <c r="IN195" s="1"/>
      <c r="IO195" s="2"/>
      <c r="IP195" s="2"/>
      <c r="IQ195" s="2"/>
      <c r="IR195" s="2"/>
      <c r="IS195" s="2"/>
      <c r="IT195" s="1"/>
      <c r="IU195" s="1"/>
      <c r="IV195" s="5"/>
      <c r="IW195" s="5"/>
      <c r="IX195" s="5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2"/>
      <c r="JK195" s="2"/>
      <c r="JL195" s="2"/>
      <c r="JM195" s="2"/>
      <c r="JN195" s="1"/>
      <c r="JO195" s="4"/>
      <c r="JP195" s="2"/>
      <c r="JQ195" s="1"/>
      <c r="JR195" s="1"/>
      <c r="JS195" s="1"/>
      <c r="JT195" s="2"/>
      <c r="JU195" s="2"/>
      <c r="JV195" s="2"/>
      <c r="JW195" s="2"/>
      <c r="JX195" s="2"/>
      <c r="JY195" s="1"/>
      <c r="JZ195" s="1"/>
      <c r="KA195" s="5"/>
      <c r="KB195" s="5"/>
      <c r="KC195" s="5"/>
      <c r="KD195" s="1"/>
      <c r="KE195" s="1"/>
      <c r="KF195" s="1"/>
      <c r="KG195" s="1"/>
      <c r="KH195" s="1"/>
      <c r="KK195" s="1"/>
      <c r="KL195" s="1"/>
      <c r="KM195" s="1"/>
      <c r="KN195" s="1"/>
      <c r="KO195" s="2"/>
      <c r="KP195" s="2"/>
      <c r="KQ195" s="2"/>
      <c r="KR195" s="2"/>
      <c r="KS195" s="1"/>
      <c r="KT195" s="4"/>
      <c r="KU195" s="2"/>
      <c r="KV195" s="1"/>
      <c r="KW195" s="1"/>
      <c r="KX195" s="1"/>
      <c r="KY195" s="2"/>
      <c r="KZ195" s="2"/>
      <c r="LA195" s="2"/>
      <c r="LB195" s="2"/>
      <c r="LC195" s="2"/>
      <c r="LD195" s="1"/>
      <c r="LE195" s="1"/>
      <c r="LF195" s="5"/>
      <c r="LG195" s="5"/>
      <c r="LH195" s="5"/>
      <c r="LI195" s="1"/>
      <c r="LJ195" s="1"/>
      <c r="LK195" s="1"/>
      <c r="LL195" s="1"/>
      <c r="LM195" s="1"/>
    </row>
    <row r="196" spans="2:325" ht="15.75" customHeight="1">
      <c r="B196" s="1"/>
      <c r="C196" s="1"/>
      <c r="D196" s="2"/>
      <c r="E196" s="2"/>
      <c r="F196" s="2"/>
      <c r="G196" s="2"/>
      <c r="H196" s="1"/>
      <c r="I196" s="4"/>
      <c r="J196" s="2"/>
      <c r="K196" s="1"/>
      <c r="L196" s="1"/>
      <c r="M196" s="1"/>
      <c r="N196" s="2"/>
      <c r="O196" s="2"/>
      <c r="P196" s="2"/>
      <c r="Q196" s="2"/>
      <c r="R196" s="2"/>
      <c r="S196" s="1"/>
      <c r="T196" s="1"/>
      <c r="U196" s="5"/>
      <c r="V196" s="5"/>
      <c r="W196" s="5"/>
      <c r="X196" s="1"/>
      <c r="Y196" s="1"/>
      <c r="Z196" s="1"/>
      <c r="AA196" s="1"/>
      <c r="AB196" s="1"/>
      <c r="AC196" s="15"/>
      <c r="AD196" s="15"/>
      <c r="AE196" s="15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J196" s="1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2"/>
      <c r="EC196" s="2"/>
      <c r="ED196" s="2"/>
      <c r="EE196" s="1"/>
      <c r="EF196" s="1"/>
      <c r="EG196" s="5"/>
      <c r="EH196" s="5"/>
      <c r="EI196" s="1"/>
      <c r="EJ196" s="1"/>
      <c r="EK196" s="1"/>
      <c r="EL196" s="1"/>
      <c r="EM196" s="1"/>
      <c r="EN196" s="1"/>
      <c r="EO196" s="1"/>
      <c r="EP196" s="1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"/>
      <c r="FR196" s="1"/>
      <c r="FS196" s="1"/>
      <c r="FT196" s="1"/>
      <c r="FU196" s="1"/>
      <c r="FV196" s="1"/>
      <c r="FW196" s="2"/>
      <c r="FX196" s="2"/>
      <c r="FY196" s="2"/>
      <c r="FZ196" s="2"/>
      <c r="GA196" s="1"/>
      <c r="GB196" s="4"/>
      <c r="GC196" s="2"/>
      <c r="GD196" s="1"/>
      <c r="GE196" s="2"/>
      <c r="GF196" s="2"/>
      <c r="GG196" s="2"/>
      <c r="GH196" s="2"/>
      <c r="GI196" s="2"/>
      <c r="GJ196" s="2"/>
      <c r="GK196" s="2"/>
      <c r="GL196" s="1"/>
      <c r="GM196" s="1"/>
      <c r="GN196" s="5"/>
      <c r="GO196" s="5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2"/>
      <c r="HB196" s="2"/>
      <c r="HC196" s="2"/>
      <c r="HD196" s="2"/>
      <c r="HE196" s="1"/>
      <c r="HF196" s="4"/>
      <c r="HG196" s="2"/>
      <c r="HH196" s="1"/>
      <c r="HI196" s="1"/>
      <c r="HJ196" s="2"/>
      <c r="HK196" s="2"/>
      <c r="HL196" s="2"/>
      <c r="HM196" s="2"/>
      <c r="HN196" s="2"/>
      <c r="HO196" s="1"/>
      <c r="HP196" s="1"/>
      <c r="HQ196" s="5"/>
      <c r="HR196" s="5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2"/>
      <c r="IF196" s="2"/>
      <c r="IG196" s="2"/>
      <c r="IH196" s="2"/>
      <c r="II196" s="1"/>
      <c r="IJ196" s="4"/>
      <c r="IK196" s="2"/>
      <c r="IL196" s="1"/>
      <c r="IM196" s="1"/>
      <c r="IN196" s="1"/>
      <c r="IO196" s="2"/>
      <c r="IP196" s="2"/>
      <c r="IQ196" s="2"/>
      <c r="IR196" s="2"/>
      <c r="IS196" s="2"/>
      <c r="IT196" s="1"/>
      <c r="IU196" s="1"/>
      <c r="IV196" s="5"/>
      <c r="IW196" s="5"/>
      <c r="IX196" s="5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2"/>
      <c r="JK196" s="2"/>
      <c r="JL196" s="2"/>
      <c r="JM196" s="2"/>
      <c r="JN196" s="1"/>
      <c r="JO196" s="4"/>
      <c r="JP196" s="2"/>
      <c r="JQ196" s="1"/>
      <c r="JR196" s="1"/>
      <c r="JS196" s="1"/>
      <c r="JT196" s="2"/>
      <c r="JU196" s="2"/>
      <c r="JV196" s="2"/>
      <c r="JW196" s="2"/>
      <c r="JX196" s="2"/>
      <c r="JY196" s="1"/>
      <c r="JZ196" s="1"/>
      <c r="KA196" s="5"/>
      <c r="KB196" s="5"/>
      <c r="KC196" s="5"/>
      <c r="KD196" s="1"/>
      <c r="KE196" s="1"/>
      <c r="KF196" s="1"/>
      <c r="KG196" s="1"/>
      <c r="KH196" s="1"/>
      <c r="KK196" s="1"/>
      <c r="KL196" s="1"/>
      <c r="KM196" s="1"/>
      <c r="KN196" s="1"/>
      <c r="KO196" s="2"/>
      <c r="KP196" s="2"/>
      <c r="KQ196" s="2"/>
      <c r="KR196" s="2"/>
      <c r="KS196" s="1"/>
      <c r="KT196" s="4"/>
      <c r="KU196" s="2"/>
      <c r="KV196" s="1"/>
      <c r="KW196" s="1"/>
      <c r="KX196" s="1"/>
      <c r="KY196" s="2"/>
      <c r="KZ196" s="2"/>
      <c r="LA196" s="2"/>
      <c r="LB196" s="2"/>
      <c r="LC196" s="2"/>
      <c r="LD196" s="1"/>
      <c r="LE196" s="1"/>
      <c r="LF196" s="5"/>
      <c r="LG196" s="5"/>
      <c r="LH196" s="5"/>
      <c r="LI196" s="1"/>
      <c r="LJ196" s="1"/>
      <c r="LK196" s="1"/>
      <c r="LL196" s="1"/>
      <c r="LM196" s="1"/>
    </row>
    <row r="197" spans="2:325" ht="15.75" customHeight="1">
      <c r="B197" s="1"/>
      <c r="C197" s="1"/>
      <c r="D197" s="2"/>
      <c r="E197" s="2"/>
      <c r="F197" s="2"/>
      <c r="G197" s="2"/>
      <c r="H197" s="1"/>
      <c r="I197" s="4"/>
      <c r="J197" s="2"/>
      <c r="K197" s="1"/>
      <c r="L197" s="1"/>
      <c r="M197" s="1"/>
      <c r="N197" s="2"/>
      <c r="O197" s="2"/>
      <c r="P197" s="2"/>
      <c r="Q197" s="2"/>
      <c r="R197" s="2"/>
      <c r="S197" s="1"/>
      <c r="T197" s="1"/>
      <c r="U197" s="5"/>
      <c r="V197" s="5"/>
      <c r="W197" s="5"/>
      <c r="X197" s="1"/>
      <c r="Y197" s="1"/>
      <c r="Z197" s="1"/>
      <c r="AA197" s="1"/>
      <c r="AB197" s="1"/>
      <c r="AC197" s="15"/>
      <c r="AD197" s="15"/>
      <c r="AE197" s="15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J197" s="1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2"/>
      <c r="EC197" s="2"/>
      <c r="ED197" s="2"/>
      <c r="EE197" s="1"/>
      <c r="EF197" s="1"/>
      <c r="EG197" s="5"/>
      <c r="EH197" s="5"/>
      <c r="EI197" s="1"/>
      <c r="EJ197" s="1"/>
      <c r="EK197" s="1"/>
      <c r="EL197" s="1"/>
      <c r="EM197" s="1"/>
      <c r="EN197" s="1"/>
      <c r="EO197" s="1"/>
      <c r="EP197" s="1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"/>
      <c r="FR197" s="1"/>
      <c r="FS197" s="1"/>
      <c r="FT197" s="1"/>
      <c r="FU197" s="1"/>
      <c r="FV197" s="1"/>
      <c r="FW197" s="2"/>
      <c r="FX197" s="2"/>
      <c r="FY197" s="2"/>
      <c r="FZ197" s="2"/>
      <c r="GA197" s="1"/>
      <c r="GB197" s="4"/>
      <c r="GC197" s="2"/>
      <c r="GD197" s="1"/>
      <c r="GE197" s="2"/>
      <c r="GF197" s="2"/>
      <c r="GG197" s="2"/>
      <c r="GH197" s="2"/>
      <c r="GI197" s="2"/>
      <c r="GJ197" s="2"/>
      <c r="GK197" s="2"/>
      <c r="GL197" s="1"/>
      <c r="GM197" s="1"/>
      <c r="GN197" s="5"/>
      <c r="GO197" s="5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2"/>
      <c r="HB197" s="2"/>
      <c r="HC197" s="2"/>
      <c r="HD197" s="2"/>
      <c r="HE197" s="1"/>
      <c r="HF197" s="4"/>
      <c r="HG197" s="2"/>
      <c r="HH197" s="1"/>
      <c r="HI197" s="1"/>
      <c r="HJ197" s="2"/>
      <c r="HK197" s="2"/>
      <c r="HL197" s="2"/>
      <c r="HM197" s="2"/>
      <c r="HN197" s="2"/>
      <c r="HO197" s="1"/>
      <c r="HP197" s="1"/>
      <c r="HQ197" s="5"/>
      <c r="HR197" s="5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2"/>
      <c r="IF197" s="2"/>
      <c r="IG197" s="2"/>
      <c r="IH197" s="2"/>
      <c r="II197" s="1"/>
      <c r="IJ197" s="4"/>
      <c r="IK197" s="2"/>
      <c r="IL197" s="1"/>
      <c r="IM197" s="1"/>
      <c r="IN197" s="1"/>
      <c r="IO197" s="2"/>
      <c r="IP197" s="2"/>
      <c r="IQ197" s="2"/>
      <c r="IR197" s="2"/>
      <c r="IS197" s="2"/>
      <c r="IT197" s="1"/>
      <c r="IU197" s="1"/>
      <c r="IV197" s="5"/>
      <c r="IW197" s="5"/>
      <c r="IX197" s="5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2"/>
      <c r="JK197" s="2"/>
      <c r="JL197" s="2"/>
      <c r="JM197" s="2"/>
      <c r="JN197" s="1"/>
      <c r="JO197" s="4"/>
      <c r="JP197" s="2"/>
      <c r="JQ197" s="1"/>
      <c r="JR197" s="1"/>
      <c r="JS197" s="1"/>
      <c r="JT197" s="2"/>
      <c r="JU197" s="2"/>
      <c r="JV197" s="2"/>
      <c r="JW197" s="2"/>
      <c r="JX197" s="2"/>
      <c r="JY197" s="1"/>
      <c r="JZ197" s="1"/>
      <c r="KA197" s="5"/>
      <c r="KB197" s="5"/>
      <c r="KC197" s="5"/>
      <c r="KD197" s="1"/>
      <c r="KE197" s="1"/>
      <c r="KF197" s="1"/>
      <c r="KG197" s="1"/>
      <c r="KH197" s="1"/>
      <c r="KK197" s="1"/>
      <c r="KL197" s="1"/>
      <c r="KM197" s="1"/>
      <c r="KN197" s="1"/>
      <c r="KO197" s="2"/>
      <c r="KP197" s="2"/>
      <c r="KQ197" s="2"/>
      <c r="KR197" s="2"/>
      <c r="KS197" s="1"/>
      <c r="KT197" s="4"/>
      <c r="KU197" s="2"/>
      <c r="KV197" s="1"/>
      <c r="KW197" s="1"/>
      <c r="KX197" s="1"/>
      <c r="KY197" s="2"/>
      <c r="KZ197" s="2"/>
      <c r="LA197" s="2"/>
      <c r="LB197" s="2"/>
      <c r="LC197" s="2"/>
      <c r="LD197" s="1"/>
      <c r="LE197" s="1"/>
      <c r="LF197" s="5"/>
      <c r="LG197" s="5"/>
      <c r="LH197" s="5"/>
      <c r="LI197" s="1"/>
      <c r="LJ197" s="1"/>
      <c r="LK197" s="1"/>
      <c r="LL197" s="1"/>
      <c r="LM197" s="1"/>
    </row>
    <row r="198" spans="2:325" ht="15.75" customHeight="1">
      <c r="B198" s="1"/>
      <c r="C198" s="1"/>
      <c r="D198" s="2"/>
      <c r="E198" s="2"/>
      <c r="F198" s="2"/>
      <c r="G198" s="2"/>
      <c r="H198" s="1"/>
      <c r="I198" s="4"/>
      <c r="J198" s="2"/>
      <c r="K198" s="1"/>
      <c r="L198" s="1"/>
      <c r="M198" s="1"/>
      <c r="N198" s="2"/>
      <c r="O198" s="2"/>
      <c r="P198" s="2"/>
      <c r="Q198" s="2"/>
      <c r="R198" s="2"/>
      <c r="S198" s="1"/>
      <c r="T198" s="1"/>
      <c r="U198" s="5"/>
      <c r="V198" s="5"/>
      <c r="W198" s="5"/>
      <c r="X198" s="1"/>
      <c r="Y198" s="1"/>
      <c r="Z198" s="1"/>
      <c r="AA198" s="1"/>
      <c r="AB198" s="1"/>
      <c r="AC198" s="15"/>
      <c r="AD198" s="15"/>
      <c r="AE198" s="15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J198" s="1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2"/>
      <c r="EC198" s="2"/>
      <c r="ED198" s="2"/>
      <c r="EE198" s="1"/>
      <c r="EF198" s="1"/>
      <c r="EG198" s="5"/>
      <c r="EH198" s="5"/>
      <c r="EI198" s="1"/>
      <c r="EJ198" s="1"/>
      <c r="EK198" s="1"/>
      <c r="EL198" s="1"/>
      <c r="EM198" s="1"/>
      <c r="EN198" s="1"/>
      <c r="EO198" s="1"/>
      <c r="EP198" s="1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"/>
      <c r="FR198" s="1"/>
      <c r="FS198" s="1"/>
      <c r="FT198" s="1"/>
      <c r="FU198" s="1"/>
      <c r="FV198" s="1"/>
      <c r="FW198" s="2"/>
      <c r="FX198" s="2"/>
      <c r="FY198" s="2"/>
      <c r="FZ198" s="2"/>
      <c r="GA198" s="1"/>
      <c r="GB198" s="4"/>
      <c r="GC198" s="2"/>
      <c r="GD198" s="1"/>
      <c r="GE198" s="2"/>
      <c r="GF198" s="2"/>
      <c r="GG198" s="2"/>
      <c r="GH198" s="2"/>
      <c r="GI198" s="2"/>
      <c r="GJ198" s="2"/>
      <c r="GK198" s="2"/>
      <c r="GL198" s="1"/>
      <c r="GM198" s="1"/>
      <c r="GN198" s="5"/>
      <c r="GO198" s="5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2"/>
      <c r="HB198" s="2"/>
      <c r="HC198" s="2"/>
      <c r="HD198" s="2"/>
      <c r="HE198" s="1"/>
      <c r="HF198" s="4"/>
      <c r="HG198" s="2"/>
      <c r="HH198" s="1"/>
      <c r="HI198" s="1"/>
      <c r="HJ198" s="2"/>
      <c r="HK198" s="2"/>
      <c r="HL198" s="2"/>
      <c r="HM198" s="2"/>
      <c r="HN198" s="2"/>
      <c r="HO198" s="1"/>
      <c r="HP198" s="1"/>
      <c r="HQ198" s="5"/>
      <c r="HR198" s="5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2"/>
      <c r="IF198" s="2"/>
      <c r="IG198" s="2"/>
      <c r="IH198" s="2"/>
      <c r="II198" s="1"/>
      <c r="IJ198" s="4"/>
      <c r="IK198" s="2"/>
      <c r="IL198" s="1"/>
      <c r="IM198" s="1"/>
      <c r="IN198" s="1"/>
      <c r="IO198" s="2"/>
      <c r="IP198" s="2"/>
      <c r="IQ198" s="2"/>
      <c r="IR198" s="2"/>
      <c r="IS198" s="2"/>
      <c r="IT198" s="1"/>
      <c r="IU198" s="1"/>
      <c r="IV198" s="5"/>
      <c r="IW198" s="5"/>
      <c r="IX198" s="5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2"/>
      <c r="JK198" s="2"/>
      <c r="JL198" s="2"/>
      <c r="JM198" s="2"/>
      <c r="JN198" s="1"/>
      <c r="JO198" s="4"/>
      <c r="JP198" s="2"/>
      <c r="JQ198" s="1"/>
      <c r="JR198" s="1"/>
      <c r="JS198" s="1"/>
      <c r="JT198" s="2"/>
      <c r="JU198" s="2"/>
      <c r="JV198" s="2"/>
      <c r="JW198" s="2"/>
      <c r="JX198" s="2"/>
      <c r="JY198" s="1"/>
      <c r="JZ198" s="1"/>
      <c r="KA198" s="5"/>
      <c r="KB198" s="5"/>
      <c r="KC198" s="5"/>
      <c r="KD198" s="1"/>
      <c r="KE198" s="1"/>
      <c r="KF198" s="1"/>
      <c r="KG198" s="1"/>
      <c r="KH198" s="1"/>
      <c r="KK198" s="1"/>
      <c r="KL198" s="1"/>
      <c r="KM198" s="1"/>
      <c r="KN198" s="1"/>
      <c r="KO198" s="2"/>
      <c r="KP198" s="2"/>
      <c r="KQ198" s="2"/>
      <c r="KR198" s="2"/>
      <c r="KS198" s="1"/>
      <c r="KT198" s="4"/>
      <c r="KU198" s="2"/>
      <c r="KV198" s="1"/>
      <c r="KW198" s="1"/>
      <c r="KX198" s="1"/>
      <c r="KY198" s="2"/>
      <c r="KZ198" s="2"/>
      <c r="LA198" s="2"/>
      <c r="LB198" s="2"/>
      <c r="LC198" s="2"/>
      <c r="LD198" s="1"/>
      <c r="LE198" s="1"/>
      <c r="LF198" s="5"/>
      <c r="LG198" s="5"/>
      <c r="LH198" s="5"/>
      <c r="LI198" s="1"/>
      <c r="LJ198" s="1"/>
      <c r="LK198" s="1"/>
      <c r="LL198" s="1"/>
      <c r="LM198" s="1"/>
    </row>
    <row r="199" spans="2:325" ht="15.75" customHeight="1">
      <c r="B199" s="1"/>
      <c r="C199" s="1"/>
      <c r="D199" s="2"/>
      <c r="E199" s="2"/>
      <c r="F199" s="2"/>
      <c r="G199" s="2"/>
      <c r="H199" s="1"/>
      <c r="I199" s="4"/>
      <c r="J199" s="2"/>
      <c r="K199" s="1"/>
      <c r="L199" s="1"/>
      <c r="M199" s="1"/>
      <c r="N199" s="2"/>
      <c r="O199" s="2"/>
      <c r="P199" s="2"/>
      <c r="Q199" s="2"/>
      <c r="R199" s="2"/>
      <c r="S199" s="1"/>
      <c r="T199" s="1"/>
      <c r="U199" s="5"/>
      <c r="V199" s="5"/>
      <c r="W199" s="5"/>
      <c r="X199" s="1"/>
      <c r="Y199" s="1"/>
      <c r="Z199" s="1"/>
      <c r="AA199" s="1"/>
      <c r="AB199" s="1"/>
      <c r="AC199" s="15"/>
      <c r="AD199" s="15"/>
      <c r="AE199" s="15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J199" s="1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2"/>
      <c r="EC199" s="2"/>
      <c r="ED199" s="2"/>
      <c r="EE199" s="1"/>
      <c r="EF199" s="1"/>
      <c r="EG199" s="5"/>
      <c r="EH199" s="5"/>
      <c r="EI199" s="1"/>
      <c r="EJ199" s="1"/>
      <c r="EK199" s="1"/>
      <c r="EL199" s="1"/>
      <c r="EM199" s="1"/>
      <c r="EN199" s="1"/>
      <c r="EO199" s="1"/>
      <c r="EP199" s="1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"/>
      <c r="FR199" s="1"/>
      <c r="FS199" s="1"/>
      <c r="FT199" s="1"/>
      <c r="FU199" s="1"/>
      <c r="FV199" s="1"/>
      <c r="FW199" s="2"/>
      <c r="FX199" s="2"/>
      <c r="FY199" s="2"/>
      <c r="FZ199" s="2"/>
      <c r="GA199" s="1"/>
      <c r="GB199" s="4"/>
      <c r="GC199" s="2"/>
      <c r="GD199" s="1"/>
      <c r="GE199" s="2"/>
      <c r="GF199" s="2"/>
      <c r="GG199" s="2"/>
      <c r="GH199" s="2"/>
      <c r="GI199" s="2"/>
      <c r="GJ199" s="2"/>
      <c r="GK199" s="2"/>
      <c r="GL199" s="1"/>
      <c r="GM199" s="1"/>
      <c r="GN199" s="5"/>
      <c r="GO199" s="5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2"/>
      <c r="HB199" s="2"/>
      <c r="HC199" s="2"/>
      <c r="HD199" s="2"/>
      <c r="HE199" s="1"/>
      <c r="HF199" s="4"/>
      <c r="HG199" s="2"/>
      <c r="HH199" s="1"/>
      <c r="HI199" s="1"/>
      <c r="HJ199" s="2"/>
      <c r="HK199" s="2"/>
      <c r="HL199" s="2"/>
      <c r="HM199" s="2"/>
      <c r="HN199" s="2"/>
      <c r="HO199" s="1"/>
      <c r="HP199" s="1"/>
      <c r="HQ199" s="5"/>
      <c r="HR199" s="5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2"/>
      <c r="IF199" s="2"/>
      <c r="IG199" s="2"/>
      <c r="IH199" s="2"/>
      <c r="II199" s="1"/>
      <c r="IJ199" s="4"/>
      <c r="IK199" s="2"/>
      <c r="IL199" s="1"/>
      <c r="IM199" s="1"/>
      <c r="IN199" s="1"/>
      <c r="IO199" s="2"/>
      <c r="IP199" s="2"/>
      <c r="IQ199" s="2"/>
      <c r="IR199" s="2"/>
      <c r="IS199" s="2"/>
      <c r="IT199" s="1"/>
      <c r="IU199" s="1"/>
      <c r="IV199" s="5"/>
      <c r="IW199" s="5"/>
      <c r="IX199" s="5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2"/>
      <c r="JK199" s="2"/>
      <c r="JL199" s="2"/>
      <c r="JM199" s="2"/>
      <c r="JN199" s="1"/>
      <c r="JO199" s="4"/>
      <c r="JP199" s="2"/>
      <c r="JQ199" s="1"/>
      <c r="JR199" s="1"/>
      <c r="JS199" s="1"/>
      <c r="JT199" s="2"/>
      <c r="JU199" s="2"/>
      <c r="JV199" s="2"/>
      <c r="JW199" s="2"/>
      <c r="JX199" s="2"/>
      <c r="JY199" s="1"/>
      <c r="JZ199" s="1"/>
      <c r="KA199" s="5"/>
      <c r="KB199" s="5"/>
      <c r="KC199" s="5"/>
      <c r="KD199" s="1"/>
      <c r="KE199" s="1"/>
      <c r="KF199" s="1"/>
      <c r="KG199" s="1"/>
      <c r="KH199" s="1"/>
      <c r="KK199" s="1"/>
      <c r="KL199" s="1"/>
      <c r="KM199" s="1"/>
      <c r="KN199" s="1"/>
      <c r="KO199" s="2"/>
      <c r="KP199" s="2"/>
      <c r="KQ199" s="2"/>
      <c r="KR199" s="2"/>
      <c r="KS199" s="1"/>
      <c r="KT199" s="4"/>
      <c r="KU199" s="2"/>
      <c r="KV199" s="1"/>
      <c r="KW199" s="1"/>
      <c r="KX199" s="1"/>
      <c r="KY199" s="2"/>
      <c r="KZ199" s="2"/>
      <c r="LA199" s="2"/>
      <c r="LB199" s="2"/>
      <c r="LC199" s="2"/>
      <c r="LD199" s="1"/>
      <c r="LE199" s="1"/>
      <c r="LF199" s="5"/>
      <c r="LG199" s="5"/>
      <c r="LH199" s="5"/>
      <c r="LI199" s="1"/>
      <c r="LJ199" s="1"/>
      <c r="LK199" s="1"/>
      <c r="LL199" s="1"/>
      <c r="LM199" s="1"/>
    </row>
    <row r="200" spans="2:325" ht="15.75" customHeight="1">
      <c r="B200" s="1"/>
      <c r="C200" s="1"/>
      <c r="D200" s="2"/>
      <c r="E200" s="2"/>
      <c r="F200" s="2"/>
      <c r="G200" s="2"/>
      <c r="H200" s="1"/>
      <c r="I200" s="4"/>
      <c r="J200" s="2"/>
      <c r="K200" s="1"/>
      <c r="L200" s="1"/>
      <c r="M200" s="1"/>
      <c r="N200" s="2"/>
      <c r="O200" s="2"/>
      <c r="P200" s="2"/>
      <c r="Q200" s="2"/>
      <c r="R200" s="2"/>
      <c r="S200" s="1"/>
      <c r="T200" s="1"/>
      <c r="U200" s="5"/>
      <c r="V200" s="5"/>
      <c r="W200" s="5"/>
      <c r="X200" s="1"/>
      <c r="Y200" s="1"/>
      <c r="Z200" s="1"/>
      <c r="AA200" s="1"/>
      <c r="AB200" s="1"/>
      <c r="AC200" s="15"/>
      <c r="AD200" s="15"/>
      <c r="AE200" s="15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J200" s="1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2"/>
      <c r="EC200" s="2"/>
      <c r="ED200" s="2"/>
      <c r="EE200" s="1"/>
      <c r="EF200" s="1"/>
      <c r="EG200" s="5"/>
      <c r="EH200" s="5"/>
      <c r="EI200" s="1"/>
      <c r="EJ200" s="1"/>
      <c r="EK200" s="1"/>
      <c r="EL200" s="1"/>
      <c r="EM200" s="1"/>
      <c r="EN200" s="1"/>
      <c r="EO200" s="1"/>
      <c r="EP200" s="1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"/>
      <c r="FR200" s="1"/>
      <c r="FS200" s="1"/>
      <c r="FT200" s="1"/>
      <c r="FU200" s="1"/>
      <c r="FV200" s="1"/>
      <c r="FW200" s="2"/>
      <c r="FX200" s="2"/>
      <c r="FY200" s="2"/>
      <c r="FZ200" s="2"/>
      <c r="GA200" s="1"/>
      <c r="GB200" s="4"/>
      <c r="GC200" s="2"/>
      <c r="GD200" s="1"/>
      <c r="GE200" s="2"/>
      <c r="GF200" s="2"/>
      <c r="GG200" s="2"/>
      <c r="GH200" s="2"/>
      <c r="GI200" s="2"/>
      <c r="GJ200" s="2"/>
      <c r="GK200" s="2"/>
      <c r="GL200" s="1"/>
      <c r="GM200" s="1"/>
      <c r="GN200" s="5"/>
      <c r="GO200" s="5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2"/>
      <c r="HB200" s="2"/>
      <c r="HC200" s="2"/>
      <c r="HD200" s="2"/>
      <c r="HE200" s="1"/>
      <c r="HF200" s="4"/>
      <c r="HG200" s="2"/>
      <c r="HH200" s="1"/>
      <c r="HI200" s="1"/>
      <c r="HJ200" s="2"/>
      <c r="HK200" s="2"/>
      <c r="HL200" s="2"/>
      <c r="HM200" s="2"/>
      <c r="HN200" s="2"/>
      <c r="HO200" s="1"/>
      <c r="HP200" s="1"/>
      <c r="HQ200" s="5"/>
      <c r="HR200" s="5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2"/>
      <c r="IF200" s="2"/>
      <c r="IG200" s="2"/>
      <c r="IH200" s="2"/>
      <c r="II200" s="1"/>
      <c r="IJ200" s="4"/>
      <c r="IK200" s="2"/>
      <c r="IL200" s="1"/>
      <c r="IM200" s="1"/>
      <c r="IN200" s="1"/>
      <c r="IO200" s="2"/>
      <c r="IP200" s="2"/>
      <c r="IQ200" s="2"/>
      <c r="IR200" s="2"/>
      <c r="IS200" s="2"/>
      <c r="IT200" s="1"/>
      <c r="IU200" s="1"/>
      <c r="IV200" s="5"/>
      <c r="IW200" s="5"/>
      <c r="IX200" s="5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2"/>
      <c r="JK200" s="2"/>
      <c r="JL200" s="2"/>
      <c r="JM200" s="2"/>
      <c r="JN200" s="1"/>
      <c r="JO200" s="4"/>
      <c r="JP200" s="2"/>
      <c r="JQ200" s="1"/>
      <c r="JR200" s="1"/>
      <c r="JS200" s="1"/>
      <c r="JT200" s="2"/>
      <c r="JU200" s="2"/>
      <c r="JV200" s="2"/>
      <c r="JW200" s="2"/>
      <c r="JX200" s="2"/>
      <c r="JY200" s="1"/>
      <c r="JZ200" s="1"/>
      <c r="KA200" s="5"/>
      <c r="KB200" s="5"/>
      <c r="KC200" s="5"/>
      <c r="KD200" s="1"/>
      <c r="KE200" s="1"/>
      <c r="KF200" s="1"/>
      <c r="KG200" s="1"/>
      <c r="KH200" s="1"/>
      <c r="KK200" s="1"/>
      <c r="KL200" s="1"/>
      <c r="KM200" s="1"/>
      <c r="KN200" s="1"/>
      <c r="KO200" s="2"/>
      <c r="KP200" s="2"/>
      <c r="KQ200" s="2"/>
      <c r="KR200" s="2"/>
      <c r="KS200" s="1"/>
      <c r="KT200" s="4"/>
      <c r="KU200" s="2"/>
      <c r="KV200" s="1"/>
      <c r="KW200" s="1"/>
      <c r="KX200" s="1"/>
      <c r="KY200" s="2"/>
      <c r="KZ200" s="2"/>
      <c r="LA200" s="2"/>
      <c r="LB200" s="2"/>
      <c r="LC200" s="2"/>
      <c r="LD200" s="1"/>
      <c r="LE200" s="1"/>
      <c r="LF200" s="5"/>
      <c r="LG200" s="5"/>
      <c r="LH200" s="5"/>
      <c r="LI200" s="1"/>
      <c r="LJ200" s="1"/>
      <c r="LK200" s="1"/>
      <c r="LL200" s="1"/>
      <c r="LM200" s="1"/>
    </row>
    <row r="201" spans="2:325" ht="15.75" customHeight="1">
      <c r="B201" s="1"/>
      <c r="C201" s="1"/>
      <c r="D201" s="2"/>
      <c r="E201" s="2"/>
      <c r="F201" s="2"/>
      <c r="G201" s="2"/>
      <c r="H201" s="1"/>
      <c r="I201" s="4"/>
      <c r="J201" s="2"/>
      <c r="K201" s="1"/>
      <c r="L201" s="1"/>
      <c r="M201" s="1"/>
      <c r="N201" s="2"/>
      <c r="O201" s="2"/>
      <c r="P201" s="2"/>
      <c r="Q201" s="2"/>
      <c r="R201" s="2"/>
      <c r="S201" s="1"/>
      <c r="T201" s="1"/>
      <c r="U201" s="5"/>
      <c r="V201" s="5"/>
      <c r="W201" s="5"/>
      <c r="X201" s="1"/>
      <c r="Y201" s="1"/>
      <c r="Z201" s="1"/>
      <c r="AA201" s="1"/>
      <c r="AB201" s="1"/>
      <c r="AC201" s="15"/>
      <c r="AD201" s="15"/>
      <c r="AE201" s="15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J201" s="1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2"/>
      <c r="EC201" s="2"/>
      <c r="ED201" s="2"/>
      <c r="EE201" s="1"/>
      <c r="EF201" s="1"/>
      <c r="EG201" s="5"/>
      <c r="EH201" s="5"/>
      <c r="EI201" s="1"/>
      <c r="EJ201" s="1"/>
      <c r="EK201" s="1"/>
      <c r="EL201" s="1"/>
      <c r="EM201" s="1"/>
      <c r="EN201" s="1"/>
      <c r="EO201" s="1"/>
      <c r="EP201" s="1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"/>
      <c r="FR201" s="1"/>
      <c r="FS201" s="1"/>
      <c r="FT201" s="1"/>
      <c r="FU201" s="1"/>
      <c r="FV201" s="1"/>
      <c r="FW201" s="2"/>
      <c r="FX201" s="2"/>
      <c r="FY201" s="2"/>
      <c r="FZ201" s="2"/>
      <c r="GA201" s="1"/>
      <c r="GB201" s="4"/>
      <c r="GC201" s="2"/>
      <c r="GD201" s="1"/>
      <c r="GE201" s="2"/>
      <c r="GF201" s="2"/>
      <c r="GG201" s="2"/>
      <c r="GH201" s="2"/>
      <c r="GI201" s="2"/>
      <c r="GJ201" s="2"/>
      <c r="GK201" s="2"/>
      <c r="GL201" s="1"/>
      <c r="GM201" s="1"/>
      <c r="GN201" s="5"/>
      <c r="GO201" s="5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2"/>
      <c r="HB201" s="2"/>
      <c r="HC201" s="2"/>
      <c r="HD201" s="2"/>
      <c r="HE201" s="1"/>
      <c r="HF201" s="4"/>
      <c r="HG201" s="2"/>
      <c r="HH201" s="1"/>
      <c r="HI201" s="1"/>
      <c r="HJ201" s="2"/>
      <c r="HK201" s="2"/>
      <c r="HL201" s="2"/>
      <c r="HM201" s="2"/>
      <c r="HN201" s="2"/>
      <c r="HO201" s="1"/>
      <c r="HP201" s="1"/>
      <c r="HQ201" s="5"/>
      <c r="HR201" s="5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2"/>
      <c r="IF201" s="2"/>
      <c r="IG201" s="2"/>
      <c r="IH201" s="2"/>
      <c r="II201" s="1"/>
      <c r="IJ201" s="4"/>
      <c r="IK201" s="2"/>
      <c r="IL201" s="1"/>
      <c r="IM201" s="1"/>
      <c r="IN201" s="1"/>
      <c r="IO201" s="2"/>
      <c r="IP201" s="2"/>
      <c r="IQ201" s="2"/>
      <c r="IR201" s="2"/>
      <c r="IS201" s="2"/>
      <c r="IT201" s="1"/>
      <c r="IU201" s="1"/>
      <c r="IV201" s="5"/>
      <c r="IW201" s="5"/>
      <c r="IX201" s="5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2"/>
      <c r="JK201" s="2"/>
      <c r="JL201" s="2"/>
      <c r="JM201" s="2"/>
      <c r="JN201" s="1"/>
      <c r="JO201" s="4"/>
      <c r="JP201" s="2"/>
      <c r="JQ201" s="1"/>
      <c r="JR201" s="1"/>
      <c r="JS201" s="1"/>
      <c r="JT201" s="2"/>
      <c r="JU201" s="2"/>
      <c r="JV201" s="2"/>
      <c r="JW201" s="2"/>
      <c r="JX201" s="2"/>
      <c r="JY201" s="1"/>
      <c r="JZ201" s="1"/>
      <c r="KA201" s="5"/>
      <c r="KB201" s="5"/>
      <c r="KC201" s="5"/>
      <c r="KD201" s="1"/>
      <c r="KE201" s="1"/>
      <c r="KF201" s="1"/>
      <c r="KG201" s="1"/>
      <c r="KH201" s="1"/>
      <c r="KK201" s="1"/>
      <c r="KL201" s="1"/>
      <c r="KM201" s="1"/>
      <c r="KN201" s="1"/>
      <c r="KO201" s="2"/>
      <c r="KP201" s="2"/>
      <c r="KQ201" s="2"/>
      <c r="KR201" s="2"/>
      <c r="KS201" s="1"/>
      <c r="KT201" s="4"/>
      <c r="KU201" s="2"/>
      <c r="KV201" s="1"/>
      <c r="KW201" s="1"/>
      <c r="KX201" s="1"/>
      <c r="KY201" s="2"/>
      <c r="KZ201" s="2"/>
      <c r="LA201" s="2"/>
      <c r="LB201" s="2"/>
      <c r="LC201" s="2"/>
      <c r="LD201" s="1"/>
      <c r="LE201" s="1"/>
      <c r="LF201" s="5"/>
      <c r="LG201" s="5"/>
      <c r="LH201" s="5"/>
      <c r="LI201" s="1"/>
      <c r="LJ201" s="1"/>
      <c r="LK201" s="1"/>
      <c r="LL201" s="1"/>
      <c r="LM201" s="1"/>
    </row>
    <row r="202" spans="2:325" ht="15.75" customHeight="1">
      <c r="B202" s="1"/>
      <c r="C202" s="1"/>
      <c r="D202" s="2"/>
      <c r="E202" s="2"/>
      <c r="F202" s="2"/>
      <c r="G202" s="2"/>
      <c r="H202" s="1"/>
      <c r="I202" s="4"/>
      <c r="J202" s="2"/>
      <c r="K202" s="1"/>
      <c r="L202" s="1"/>
      <c r="M202" s="1"/>
      <c r="N202" s="2"/>
      <c r="O202" s="2"/>
      <c r="P202" s="2"/>
      <c r="Q202" s="2"/>
      <c r="R202" s="2"/>
      <c r="S202" s="1"/>
      <c r="T202" s="1"/>
      <c r="U202" s="5"/>
      <c r="V202" s="5"/>
      <c r="W202" s="5"/>
      <c r="X202" s="1"/>
      <c r="Y202" s="1"/>
      <c r="Z202" s="1"/>
      <c r="AA202" s="1"/>
      <c r="AB202" s="1"/>
      <c r="AC202" s="15"/>
      <c r="AD202" s="15"/>
      <c r="AE202" s="15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J202" s="1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2"/>
      <c r="EC202" s="2"/>
      <c r="ED202" s="2"/>
      <c r="EE202" s="1"/>
      <c r="EF202" s="1"/>
      <c r="EG202" s="5"/>
      <c r="EH202" s="5"/>
      <c r="EI202" s="1"/>
      <c r="EJ202" s="1"/>
      <c r="EK202" s="1"/>
      <c r="EL202" s="1"/>
      <c r="EM202" s="1"/>
      <c r="EN202" s="1"/>
      <c r="EO202" s="1"/>
      <c r="EP202" s="1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"/>
      <c r="FR202" s="1"/>
      <c r="FS202" s="1"/>
      <c r="FT202" s="1"/>
      <c r="FU202" s="1"/>
      <c r="FV202" s="1"/>
      <c r="FW202" s="2"/>
      <c r="FX202" s="2"/>
      <c r="FY202" s="2"/>
      <c r="FZ202" s="2"/>
      <c r="GA202" s="1"/>
      <c r="GB202" s="4"/>
      <c r="GC202" s="2"/>
      <c r="GD202" s="1"/>
      <c r="GE202" s="2"/>
      <c r="GF202" s="2"/>
      <c r="GG202" s="2"/>
      <c r="GH202" s="2"/>
      <c r="GI202" s="2"/>
      <c r="GJ202" s="2"/>
      <c r="GK202" s="2"/>
      <c r="GL202" s="1"/>
      <c r="GM202" s="1"/>
      <c r="GN202" s="5"/>
      <c r="GO202" s="5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2"/>
      <c r="HB202" s="2"/>
      <c r="HC202" s="2"/>
      <c r="HD202" s="2"/>
      <c r="HE202" s="1"/>
      <c r="HF202" s="4"/>
      <c r="HG202" s="2"/>
      <c r="HH202" s="1"/>
      <c r="HI202" s="1"/>
      <c r="HJ202" s="2"/>
      <c r="HK202" s="2"/>
      <c r="HL202" s="2"/>
      <c r="HM202" s="2"/>
      <c r="HN202" s="2"/>
      <c r="HO202" s="1"/>
      <c r="HP202" s="1"/>
      <c r="HQ202" s="5"/>
      <c r="HR202" s="5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2"/>
      <c r="IF202" s="2"/>
      <c r="IG202" s="2"/>
      <c r="IH202" s="2"/>
      <c r="II202" s="1"/>
      <c r="IJ202" s="4"/>
      <c r="IK202" s="2"/>
      <c r="IL202" s="1"/>
      <c r="IM202" s="1"/>
      <c r="IN202" s="1"/>
      <c r="IO202" s="2"/>
      <c r="IP202" s="2"/>
      <c r="IQ202" s="2"/>
      <c r="IR202" s="2"/>
      <c r="IS202" s="2"/>
      <c r="IT202" s="1"/>
      <c r="IU202" s="1"/>
      <c r="IV202" s="5"/>
      <c r="IW202" s="5"/>
      <c r="IX202" s="5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2"/>
      <c r="JK202" s="2"/>
      <c r="JL202" s="2"/>
      <c r="JM202" s="2"/>
      <c r="JN202" s="1"/>
      <c r="JO202" s="4"/>
      <c r="JP202" s="2"/>
      <c r="JQ202" s="1"/>
      <c r="JR202" s="1"/>
      <c r="JS202" s="1"/>
      <c r="JT202" s="2"/>
      <c r="JU202" s="2"/>
      <c r="JV202" s="2"/>
      <c r="JW202" s="2"/>
      <c r="JX202" s="2"/>
      <c r="JY202" s="1"/>
      <c r="JZ202" s="1"/>
      <c r="KA202" s="5"/>
      <c r="KB202" s="5"/>
      <c r="KC202" s="5"/>
      <c r="KD202" s="1"/>
      <c r="KE202" s="1"/>
      <c r="KF202" s="1"/>
      <c r="KG202" s="1"/>
      <c r="KH202" s="1"/>
      <c r="KK202" s="1"/>
      <c r="KL202" s="1"/>
      <c r="KM202" s="1"/>
      <c r="KN202" s="1"/>
      <c r="KO202" s="2"/>
      <c r="KP202" s="2"/>
      <c r="KQ202" s="2"/>
      <c r="KR202" s="2"/>
      <c r="KS202" s="1"/>
      <c r="KT202" s="4"/>
      <c r="KU202" s="2"/>
      <c r="KV202" s="1"/>
      <c r="KW202" s="1"/>
      <c r="KX202" s="1"/>
      <c r="KY202" s="2"/>
      <c r="KZ202" s="2"/>
      <c r="LA202" s="2"/>
      <c r="LB202" s="2"/>
      <c r="LC202" s="2"/>
      <c r="LD202" s="1"/>
      <c r="LE202" s="1"/>
      <c r="LF202" s="5"/>
      <c r="LG202" s="5"/>
      <c r="LH202" s="5"/>
      <c r="LI202" s="1"/>
      <c r="LJ202" s="1"/>
      <c r="LK202" s="1"/>
      <c r="LL202" s="1"/>
      <c r="LM202" s="1"/>
    </row>
    <row r="203" spans="2:325" ht="15.75" customHeight="1">
      <c r="B203" s="1"/>
      <c r="C203" s="1"/>
      <c r="D203" s="2"/>
      <c r="E203" s="2"/>
      <c r="F203" s="2"/>
      <c r="G203" s="2"/>
      <c r="H203" s="1"/>
      <c r="I203" s="4"/>
      <c r="J203" s="2"/>
      <c r="K203" s="1"/>
      <c r="L203" s="1"/>
      <c r="M203" s="1"/>
      <c r="N203" s="2"/>
      <c r="O203" s="2"/>
      <c r="P203" s="2"/>
      <c r="Q203" s="2"/>
      <c r="R203" s="2"/>
      <c r="S203" s="1"/>
      <c r="T203" s="1"/>
      <c r="U203" s="5"/>
      <c r="V203" s="5"/>
      <c r="W203" s="5"/>
      <c r="X203" s="1"/>
      <c r="Y203" s="1"/>
      <c r="Z203" s="1"/>
      <c r="AA203" s="1"/>
      <c r="AB203" s="1"/>
      <c r="AC203" s="15"/>
      <c r="AD203" s="15"/>
      <c r="AE203" s="15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J203" s="1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2"/>
      <c r="EC203" s="2"/>
      <c r="ED203" s="2"/>
      <c r="EE203" s="1"/>
      <c r="EF203" s="1"/>
      <c r="EG203" s="5"/>
      <c r="EH203" s="5"/>
      <c r="EI203" s="1"/>
      <c r="EJ203" s="1"/>
      <c r="EK203" s="1"/>
      <c r="EL203" s="1"/>
      <c r="EM203" s="1"/>
      <c r="EN203" s="1"/>
      <c r="EO203" s="1"/>
      <c r="EP203" s="1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"/>
      <c r="FR203" s="1"/>
      <c r="FS203" s="1"/>
      <c r="FT203" s="1"/>
      <c r="FU203" s="1"/>
      <c r="FV203" s="1"/>
      <c r="FW203" s="2"/>
      <c r="FX203" s="2"/>
      <c r="FY203" s="2"/>
      <c r="FZ203" s="2"/>
      <c r="GA203" s="1"/>
      <c r="GB203" s="4"/>
      <c r="GC203" s="2"/>
      <c r="GD203" s="1"/>
      <c r="GE203" s="2"/>
      <c r="GF203" s="2"/>
      <c r="GG203" s="2"/>
      <c r="GH203" s="2"/>
      <c r="GI203" s="2"/>
      <c r="GJ203" s="2"/>
      <c r="GK203" s="2"/>
      <c r="GL203" s="1"/>
      <c r="GM203" s="1"/>
      <c r="GN203" s="5"/>
      <c r="GO203" s="5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2"/>
      <c r="HB203" s="2"/>
      <c r="HC203" s="2"/>
      <c r="HD203" s="2"/>
      <c r="HE203" s="1"/>
      <c r="HF203" s="4"/>
      <c r="HG203" s="2"/>
      <c r="HH203" s="1"/>
      <c r="HI203" s="1"/>
      <c r="HJ203" s="2"/>
      <c r="HK203" s="2"/>
      <c r="HL203" s="2"/>
      <c r="HM203" s="2"/>
      <c r="HN203" s="2"/>
      <c r="HO203" s="1"/>
      <c r="HP203" s="1"/>
      <c r="HQ203" s="5"/>
      <c r="HR203" s="5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2"/>
      <c r="IF203" s="2"/>
      <c r="IG203" s="2"/>
      <c r="IH203" s="2"/>
      <c r="II203" s="1"/>
      <c r="IJ203" s="4"/>
      <c r="IK203" s="2"/>
      <c r="IL203" s="1"/>
      <c r="IM203" s="1"/>
      <c r="IN203" s="1"/>
      <c r="IO203" s="2"/>
      <c r="IP203" s="2"/>
      <c r="IQ203" s="2"/>
      <c r="IR203" s="2"/>
      <c r="IS203" s="2"/>
      <c r="IT203" s="1"/>
      <c r="IU203" s="1"/>
      <c r="IV203" s="5"/>
      <c r="IW203" s="5"/>
      <c r="IX203" s="5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2"/>
      <c r="JK203" s="2"/>
      <c r="JL203" s="2"/>
      <c r="JM203" s="2"/>
      <c r="JN203" s="1"/>
      <c r="JO203" s="4"/>
      <c r="JP203" s="2"/>
      <c r="JQ203" s="1"/>
      <c r="JR203" s="1"/>
      <c r="JS203" s="1"/>
      <c r="JT203" s="2"/>
      <c r="JU203" s="2"/>
      <c r="JV203" s="2"/>
      <c r="JW203" s="2"/>
      <c r="JX203" s="2"/>
      <c r="JY203" s="1"/>
      <c r="JZ203" s="1"/>
      <c r="KA203" s="5"/>
      <c r="KB203" s="5"/>
      <c r="KC203" s="5"/>
      <c r="KD203" s="1"/>
      <c r="KE203" s="1"/>
      <c r="KF203" s="1"/>
      <c r="KG203" s="1"/>
      <c r="KH203" s="1"/>
      <c r="KK203" s="1"/>
      <c r="KL203" s="1"/>
      <c r="KM203" s="1"/>
      <c r="KN203" s="1"/>
      <c r="KO203" s="2"/>
      <c r="KP203" s="2"/>
      <c r="KQ203" s="2"/>
      <c r="KR203" s="2"/>
      <c r="KS203" s="1"/>
      <c r="KT203" s="4"/>
      <c r="KU203" s="2"/>
      <c r="KV203" s="1"/>
      <c r="KW203" s="1"/>
      <c r="KX203" s="1"/>
      <c r="KY203" s="2"/>
      <c r="KZ203" s="2"/>
      <c r="LA203" s="2"/>
      <c r="LB203" s="2"/>
      <c r="LC203" s="2"/>
      <c r="LD203" s="1"/>
      <c r="LE203" s="1"/>
      <c r="LF203" s="5"/>
      <c r="LG203" s="5"/>
      <c r="LH203" s="5"/>
      <c r="LI203" s="1"/>
      <c r="LJ203" s="1"/>
      <c r="LK203" s="1"/>
      <c r="LL203" s="1"/>
      <c r="LM203" s="1"/>
    </row>
    <row r="204" spans="2:325" ht="15.75" customHeight="1">
      <c r="B204" s="1"/>
      <c r="C204" s="1"/>
      <c r="D204" s="2"/>
      <c r="E204" s="2"/>
      <c r="F204" s="2"/>
      <c r="G204" s="2"/>
      <c r="H204" s="1"/>
      <c r="I204" s="4"/>
      <c r="J204" s="2"/>
      <c r="K204" s="1"/>
      <c r="L204" s="1"/>
      <c r="M204" s="1"/>
      <c r="N204" s="2"/>
      <c r="O204" s="2"/>
      <c r="P204" s="2"/>
      <c r="Q204" s="2"/>
      <c r="R204" s="2"/>
      <c r="S204" s="1"/>
      <c r="T204" s="1"/>
      <c r="U204" s="5"/>
      <c r="V204" s="5"/>
      <c r="W204" s="5"/>
      <c r="X204" s="1"/>
      <c r="Y204" s="1"/>
      <c r="Z204" s="1"/>
      <c r="AA204" s="1"/>
      <c r="AB204" s="1"/>
      <c r="AC204" s="15"/>
      <c r="AD204" s="15"/>
      <c r="AE204" s="15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J204" s="1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2"/>
      <c r="EC204" s="2"/>
      <c r="ED204" s="2"/>
      <c r="EE204" s="1"/>
      <c r="EF204" s="1"/>
      <c r="EG204" s="5"/>
      <c r="EH204" s="5"/>
      <c r="EI204" s="1"/>
      <c r="EJ204" s="1"/>
      <c r="EK204" s="1"/>
      <c r="EL204" s="1"/>
      <c r="EM204" s="1"/>
      <c r="EN204" s="1"/>
      <c r="EO204" s="1"/>
      <c r="EP204" s="1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"/>
      <c r="FR204" s="1"/>
      <c r="FS204" s="1"/>
      <c r="FT204" s="1"/>
      <c r="FU204" s="1"/>
      <c r="FV204" s="1"/>
      <c r="FW204" s="2"/>
      <c r="FX204" s="2"/>
      <c r="FY204" s="2"/>
      <c r="FZ204" s="2"/>
      <c r="GA204" s="1"/>
      <c r="GB204" s="4"/>
      <c r="GC204" s="2"/>
      <c r="GD204" s="1"/>
      <c r="GE204" s="2"/>
      <c r="GF204" s="2"/>
      <c r="GG204" s="2"/>
      <c r="GH204" s="2"/>
      <c r="GI204" s="2"/>
      <c r="GJ204" s="2"/>
      <c r="GK204" s="2"/>
      <c r="GL204" s="1"/>
      <c r="GM204" s="1"/>
      <c r="GN204" s="5"/>
      <c r="GO204" s="5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2"/>
      <c r="HB204" s="2"/>
      <c r="HC204" s="2"/>
      <c r="HD204" s="2"/>
      <c r="HE204" s="1"/>
      <c r="HF204" s="4"/>
      <c r="HG204" s="2"/>
      <c r="HH204" s="1"/>
      <c r="HI204" s="1"/>
      <c r="HJ204" s="2"/>
      <c r="HK204" s="2"/>
      <c r="HL204" s="2"/>
      <c r="HM204" s="2"/>
      <c r="HN204" s="2"/>
      <c r="HO204" s="1"/>
      <c r="HP204" s="1"/>
      <c r="HQ204" s="5"/>
      <c r="HR204" s="5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2"/>
      <c r="IF204" s="2"/>
      <c r="IG204" s="2"/>
      <c r="IH204" s="2"/>
      <c r="II204" s="1"/>
      <c r="IJ204" s="4"/>
      <c r="IK204" s="2"/>
      <c r="IL204" s="1"/>
      <c r="IM204" s="1"/>
      <c r="IN204" s="1"/>
      <c r="IO204" s="2"/>
      <c r="IP204" s="2"/>
      <c r="IQ204" s="2"/>
      <c r="IR204" s="2"/>
      <c r="IS204" s="2"/>
      <c r="IT204" s="1"/>
      <c r="IU204" s="1"/>
      <c r="IV204" s="5"/>
      <c r="IW204" s="5"/>
      <c r="IX204" s="5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2"/>
      <c r="JK204" s="2"/>
      <c r="JL204" s="2"/>
      <c r="JM204" s="2"/>
      <c r="JN204" s="1"/>
      <c r="JO204" s="4"/>
      <c r="JP204" s="2"/>
      <c r="JQ204" s="1"/>
      <c r="JR204" s="1"/>
      <c r="JS204" s="1"/>
      <c r="JT204" s="2"/>
      <c r="JU204" s="2"/>
      <c r="JV204" s="2"/>
      <c r="JW204" s="2"/>
      <c r="JX204" s="2"/>
      <c r="JY204" s="1"/>
      <c r="JZ204" s="1"/>
      <c r="KA204" s="5"/>
      <c r="KB204" s="5"/>
      <c r="KC204" s="5"/>
      <c r="KD204" s="1"/>
      <c r="KE204" s="1"/>
      <c r="KF204" s="1"/>
      <c r="KG204" s="1"/>
      <c r="KH204" s="1"/>
      <c r="KK204" s="1"/>
      <c r="KL204" s="1"/>
      <c r="KM204" s="1"/>
      <c r="KN204" s="1"/>
      <c r="KO204" s="2"/>
      <c r="KP204" s="2"/>
      <c r="KQ204" s="2"/>
      <c r="KR204" s="2"/>
      <c r="KS204" s="1"/>
      <c r="KT204" s="4"/>
      <c r="KU204" s="2"/>
      <c r="KV204" s="1"/>
      <c r="KW204" s="1"/>
      <c r="KX204" s="1"/>
      <c r="KY204" s="2"/>
      <c r="KZ204" s="2"/>
      <c r="LA204" s="2"/>
      <c r="LB204" s="2"/>
      <c r="LC204" s="2"/>
      <c r="LD204" s="1"/>
      <c r="LE204" s="1"/>
      <c r="LF204" s="5"/>
      <c r="LG204" s="5"/>
      <c r="LH204" s="5"/>
      <c r="LI204" s="1"/>
      <c r="LJ204" s="1"/>
      <c r="LK204" s="1"/>
      <c r="LL204" s="1"/>
      <c r="LM204" s="1"/>
    </row>
    <row r="205" spans="2:325" ht="15.75" customHeight="1">
      <c r="B205" s="1"/>
      <c r="C205" s="1"/>
      <c r="D205" s="2"/>
      <c r="E205" s="2"/>
      <c r="F205" s="2"/>
      <c r="G205" s="2"/>
      <c r="H205" s="1"/>
      <c r="I205" s="4"/>
      <c r="J205" s="2"/>
      <c r="K205" s="1"/>
      <c r="L205" s="1"/>
      <c r="M205" s="1"/>
      <c r="N205" s="2"/>
      <c r="O205" s="2"/>
      <c r="P205" s="2"/>
      <c r="Q205" s="2"/>
      <c r="R205" s="2"/>
      <c r="S205" s="1"/>
      <c r="T205" s="1"/>
      <c r="U205" s="5"/>
      <c r="V205" s="5"/>
      <c r="W205" s="5"/>
      <c r="X205" s="1"/>
      <c r="Y205" s="1"/>
      <c r="Z205" s="1"/>
      <c r="AA205" s="1"/>
      <c r="AB205" s="1"/>
      <c r="AC205" s="15"/>
      <c r="AD205" s="15"/>
      <c r="AE205" s="15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J205" s="1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2"/>
      <c r="EC205" s="2"/>
      <c r="ED205" s="2"/>
      <c r="EE205" s="1"/>
      <c r="EF205" s="1"/>
      <c r="EG205" s="5"/>
      <c r="EH205" s="5"/>
      <c r="EI205" s="1"/>
      <c r="EJ205" s="1"/>
      <c r="EK205" s="1"/>
      <c r="EL205" s="1"/>
      <c r="EM205" s="1"/>
      <c r="EN205" s="1"/>
      <c r="EO205" s="1"/>
      <c r="EP205" s="1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"/>
      <c r="FR205" s="1"/>
      <c r="FS205" s="1"/>
      <c r="FT205" s="1"/>
      <c r="FU205" s="1"/>
      <c r="FV205" s="1"/>
      <c r="FW205" s="2"/>
      <c r="FX205" s="2"/>
      <c r="FY205" s="2"/>
      <c r="FZ205" s="2"/>
      <c r="GA205" s="1"/>
      <c r="GB205" s="4"/>
      <c r="GC205" s="2"/>
      <c r="GD205" s="1"/>
      <c r="GE205" s="2"/>
      <c r="GF205" s="2"/>
      <c r="GG205" s="2"/>
      <c r="GH205" s="2"/>
      <c r="GI205" s="2"/>
      <c r="GJ205" s="2"/>
      <c r="GK205" s="2"/>
      <c r="GL205" s="1"/>
      <c r="GM205" s="1"/>
      <c r="GN205" s="5"/>
      <c r="GO205" s="5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2"/>
      <c r="HB205" s="2"/>
      <c r="HC205" s="2"/>
      <c r="HD205" s="2"/>
      <c r="HE205" s="1"/>
      <c r="HF205" s="4"/>
      <c r="HG205" s="2"/>
      <c r="HH205" s="1"/>
      <c r="HI205" s="1"/>
      <c r="HJ205" s="2"/>
      <c r="HK205" s="2"/>
      <c r="HL205" s="2"/>
      <c r="HM205" s="2"/>
      <c r="HN205" s="2"/>
      <c r="HO205" s="1"/>
      <c r="HP205" s="1"/>
      <c r="HQ205" s="5"/>
      <c r="HR205" s="5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2"/>
      <c r="IF205" s="2"/>
      <c r="IG205" s="2"/>
      <c r="IH205" s="2"/>
      <c r="II205" s="1"/>
      <c r="IJ205" s="4"/>
      <c r="IK205" s="2"/>
      <c r="IL205" s="1"/>
      <c r="IM205" s="1"/>
      <c r="IN205" s="1"/>
      <c r="IO205" s="2"/>
      <c r="IP205" s="2"/>
      <c r="IQ205" s="2"/>
      <c r="IR205" s="2"/>
      <c r="IS205" s="2"/>
      <c r="IT205" s="1"/>
      <c r="IU205" s="1"/>
      <c r="IV205" s="5"/>
      <c r="IW205" s="5"/>
      <c r="IX205" s="5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2"/>
      <c r="JK205" s="2"/>
      <c r="JL205" s="2"/>
      <c r="JM205" s="2"/>
      <c r="JN205" s="1"/>
      <c r="JO205" s="4"/>
      <c r="JP205" s="2"/>
      <c r="JQ205" s="1"/>
      <c r="JR205" s="1"/>
      <c r="JS205" s="1"/>
      <c r="JT205" s="2"/>
      <c r="JU205" s="2"/>
      <c r="JV205" s="2"/>
      <c r="JW205" s="2"/>
      <c r="JX205" s="2"/>
      <c r="JY205" s="1"/>
      <c r="JZ205" s="1"/>
      <c r="KA205" s="5"/>
      <c r="KB205" s="5"/>
      <c r="KC205" s="5"/>
      <c r="KD205" s="1"/>
      <c r="KE205" s="1"/>
      <c r="KF205" s="1"/>
      <c r="KG205" s="1"/>
      <c r="KH205" s="1"/>
      <c r="KK205" s="1"/>
      <c r="KL205" s="1"/>
      <c r="KM205" s="1"/>
      <c r="KN205" s="1"/>
      <c r="KO205" s="2"/>
      <c r="KP205" s="2"/>
      <c r="KQ205" s="2"/>
      <c r="KR205" s="2"/>
      <c r="KS205" s="1"/>
      <c r="KT205" s="4"/>
      <c r="KU205" s="2"/>
      <c r="KV205" s="1"/>
      <c r="KW205" s="1"/>
      <c r="KX205" s="1"/>
      <c r="KY205" s="2"/>
      <c r="KZ205" s="2"/>
      <c r="LA205" s="2"/>
      <c r="LB205" s="2"/>
      <c r="LC205" s="2"/>
      <c r="LD205" s="1"/>
      <c r="LE205" s="1"/>
      <c r="LF205" s="5"/>
      <c r="LG205" s="5"/>
      <c r="LH205" s="5"/>
      <c r="LI205" s="1"/>
      <c r="LJ205" s="1"/>
      <c r="LK205" s="1"/>
      <c r="LL205" s="1"/>
      <c r="LM205" s="1"/>
    </row>
    <row r="206" spans="2:325" ht="15.75" customHeight="1">
      <c r="B206" s="1"/>
      <c r="C206" s="1"/>
      <c r="D206" s="2"/>
      <c r="E206" s="2"/>
      <c r="F206" s="2"/>
      <c r="G206" s="2"/>
      <c r="H206" s="1"/>
      <c r="I206" s="4"/>
      <c r="J206" s="2"/>
      <c r="K206" s="1"/>
      <c r="L206" s="1"/>
      <c r="M206" s="1"/>
      <c r="N206" s="2"/>
      <c r="O206" s="2"/>
      <c r="P206" s="2"/>
      <c r="Q206" s="2"/>
      <c r="R206" s="2"/>
      <c r="S206" s="1"/>
      <c r="T206" s="1"/>
      <c r="U206" s="5"/>
      <c r="V206" s="5"/>
      <c r="W206" s="5"/>
      <c r="X206" s="1"/>
      <c r="Y206" s="1"/>
      <c r="Z206" s="1"/>
      <c r="AA206" s="1"/>
      <c r="AB206" s="1"/>
      <c r="AC206" s="15"/>
      <c r="AD206" s="15"/>
      <c r="AE206" s="15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J206" s="1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2"/>
      <c r="EC206" s="2"/>
      <c r="ED206" s="2"/>
      <c r="EE206" s="1"/>
      <c r="EF206" s="1"/>
      <c r="EG206" s="5"/>
      <c r="EH206" s="5"/>
      <c r="EI206" s="1"/>
      <c r="EJ206" s="1"/>
      <c r="EK206" s="1"/>
      <c r="EL206" s="1"/>
      <c r="EM206" s="1"/>
      <c r="EN206" s="1"/>
      <c r="EO206" s="1"/>
      <c r="EP206" s="1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"/>
      <c r="FR206" s="1"/>
      <c r="FS206" s="1"/>
      <c r="FT206" s="1"/>
      <c r="FU206" s="1"/>
      <c r="FV206" s="1"/>
      <c r="FW206" s="2"/>
      <c r="FX206" s="2"/>
      <c r="FY206" s="2"/>
      <c r="FZ206" s="2"/>
      <c r="GA206" s="1"/>
      <c r="GB206" s="4"/>
      <c r="GC206" s="2"/>
      <c r="GD206" s="1"/>
      <c r="GE206" s="2"/>
      <c r="GF206" s="2"/>
      <c r="GG206" s="2"/>
      <c r="GH206" s="2"/>
      <c r="GI206" s="2"/>
      <c r="GJ206" s="2"/>
      <c r="GK206" s="2"/>
      <c r="GL206" s="1"/>
      <c r="GM206" s="1"/>
      <c r="GN206" s="5"/>
      <c r="GO206" s="5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2"/>
      <c r="HB206" s="2"/>
      <c r="HC206" s="2"/>
      <c r="HD206" s="2"/>
      <c r="HE206" s="1"/>
      <c r="HF206" s="4"/>
      <c r="HG206" s="2"/>
      <c r="HH206" s="1"/>
      <c r="HI206" s="1"/>
      <c r="HJ206" s="2"/>
      <c r="HK206" s="2"/>
      <c r="HL206" s="2"/>
      <c r="HM206" s="2"/>
      <c r="HN206" s="2"/>
      <c r="HO206" s="1"/>
      <c r="HP206" s="1"/>
      <c r="HQ206" s="5"/>
      <c r="HR206" s="5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2"/>
      <c r="IF206" s="2"/>
      <c r="IG206" s="2"/>
      <c r="IH206" s="2"/>
      <c r="II206" s="1"/>
      <c r="IJ206" s="4"/>
      <c r="IK206" s="2"/>
      <c r="IL206" s="1"/>
      <c r="IM206" s="1"/>
      <c r="IN206" s="1"/>
      <c r="IO206" s="2"/>
      <c r="IP206" s="2"/>
      <c r="IQ206" s="2"/>
      <c r="IR206" s="2"/>
      <c r="IS206" s="2"/>
      <c r="IT206" s="1"/>
      <c r="IU206" s="1"/>
      <c r="IV206" s="5"/>
      <c r="IW206" s="5"/>
      <c r="IX206" s="5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2"/>
      <c r="JK206" s="2"/>
      <c r="JL206" s="2"/>
      <c r="JM206" s="2"/>
      <c r="JN206" s="1"/>
      <c r="JO206" s="4"/>
      <c r="JP206" s="2"/>
      <c r="JQ206" s="1"/>
      <c r="JR206" s="1"/>
      <c r="JS206" s="1"/>
      <c r="JT206" s="2"/>
      <c r="JU206" s="2"/>
      <c r="JV206" s="2"/>
      <c r="JW206" s="2"/>
      <c r="JX206" s="2"/>
      <c r="JY206" s="1"/>
      <c r="JZ206" s="1"/>
      <c r="KA206" s="5"/>
      <c r="KB206" s="5"/>
      <c r="KC206" s="5"/>
      <c r="KD206" s="1"/>
      <c r="KE206" s="1"/>
      <c r="KF206" s="1"/>
      <c r="KG206" s="1"/>
      <c r="KH206" s="1"/>
      <c r="KK206" s="1"/>
      <c r="KL206" s="1"/>
      <c r="KM206" s="1"/>
      <c r="KN206" s="1"/>
      <c r="KO206" s="2"/>
      <c r="KP206" s="2"/>
      <c r="KQ206" s="2"/>
      <c r="KR206" s="2"/>
      <c r="KS206" s="1"/>
      <c r="KT206" s="4"/>
      <c r="KU206" s="2"/>
      <c r="KV206" s="1"/>
      <c r="KW206" s="1"/>
      <c r="KX206" s="1"/>
      <c r="KY206" s="2"/>
      <c r="KZ206" s="2"/>
      <c r="LA206" s="2"/>
      <c r="LB206" s="2"/>
      <c r="LC206" s="2"/>
      <c r="LD206" s="1"/>
      <c r="LE206" s="1"/>
      <c r="LF206" s="5"/>
      <c r="LG206" s="5"/>
      <c r="LH206" s="5"/>
      <c r="LI206" s="1"/>
      <c r="LJ206" s="1"/>
      <c r="LK206" s="1"/>
      <c r="LL206" s="1"/>
      <c r="LM206" s="1"/>
    </row>
    <row r="207" spans="2:325" ht="15.75" customHeight="1">
      <c r="B207" s="1"/>
      <c r="C207" s="1"/>
      <c r="D207" s="2"/>
      <c r="E207" s="2"/>
      <c r="F207" s="2"/>
      <c r="G207" s="2"/>
      <c r="H207" s="1"/>
      <c r="I207" s="4"/>
      <c r="J207" s="2"/>
      <c r="K207" s="1"/>
      <c r="L207" s="1"/>
      <c r="M207" s="1"/>
      <c r="N207" s="2"/>
      <c r="O207" s="2"/>
      <c r="P207" s="2"/>
      <c r="Q207" s="2"/>
      <c r="R207" s="2"/>
      <c r="S207" s="1"/>
      <c r="T207" s="1"/>
      <c r="U207" s="5"/>
      <c r="V207" s="5"/>
      <c r="W207" s="5"/>
      <c r="X207" s="1"/>
      <c r="Y207" s="1"/>
      <c r="Z207" s="1"/>
      <c r="AA207" s="1"/>
      <c r="AB207" s="1"/>
      <c r="AC207" s="15"/>
      <c r="AD207" s="15"/>
      <c r="AE207" s="15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J207" s="1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2"/>
      <c r="EC207" s="2"/>
      <c r="ED207" s="2"/>
      <c r="EE207" s="1"/>
      <c r="EF207" s="1"/>
      <c r="EG207" s="5"/>
      <c r="EH207" s="5"/>
      <c r="EI207" s="1"/>
      <c r="EJ207" s="1"/>
      <c r="EK207" s="1"/>
      <c r="EL207" s="1"/>
      <c r="EM207" s="1"/>
      <c r="EN207" s="1"/>
      <c r="EO207" s="1"/>
      <c r="EP207" s="1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"/>
      <c r="FR207" s="1"/>
      <c r="FS207" s="1"/>
      <c r="FT207" s="1"/>
      <c r="FU207" s="1"/>
      <c r="FV207" s="1"/>
      <c r="FW207" s="2"/>
      <c r="FX207" s="2"/>
      <c r="FY207" s="2"/>
      <c r="FZ207" s="2"/>
      <c r="GA207" s="1"/>
      <c r="GB207" s="4"/>
      <c r="GC207" s="2"/>
      <c r="GD207" s="1"/>
      <c r="GE207" s="2"/>
      <c r="GF207" s="2"/>
      <c r="GG207" s="2"/>
      <c r="GH207" s="2"/>
      <c r="GI207" s="2"/>
      <c r="GJ207" s="2"/>
      <c r="GK207" s="2"/>
      <c r="GL207" s="1"/>
      <c r="GM207" s="1"/>
      <c r="GN207" s="5"/>
      <c r="GO207" s="5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2"/>
      <c r="HB207" s="2"/>
      <c r="HC207" s="2"/>
      <c r="HD207" s="2"/>
      <c r="HE207" s="1"/>
      <c r="HF207" s="4"/>
      <c r="HG207" s="2"/>
      <c r="HH207" s="1"/>
      <c r="HI207" s="1"/>
      <c r="HJ207" s="2"/>
      <c r="HK207" s="2"/>
      <c r="HL207" s="2"/>
      <c r="HM207" s="2"/>
      <c r="HN207" s="2"/>
      <c r="HO207" s="1"/>
      <c r="HP207" s="1"/>
      <c r="HQ207" s="5"/>
      <c r="HR207" s="5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2"/>
      <c r="IF207" s="2"/>
      <c r="IG207" s="2"/>
      <c r="IH207" s="2"/>
      <c r="II207" s="1"/>
      <c r="IJ207" s="4"/>
      <c r="IK207" s="2"/>
      <c r="IL207" s="1"/>
      <c r="IM207" s="1"/>
      <c r="IN207" s="1"/>
      <c r="IO207" s="2"/>
      <c r="IP207" s="2"/>
      <c r="IQ207" s="2"/>
      <c r="IR207" s="2"/>
      <c r="IS207" s="2"/>
      <c r="IT207" s="1"/>
      <c r="IU207" s="1"/>
      <c r="IV207" s="5"/>
      <c r="IW207" s="5"/>
      <c r="IX207" s="5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2"/>
      <c r="JK207" s="2"/>
      <c r="JL207" s="2"/>
      <c r="JM207" s="2"/>
      <c r="JN207" s="1"/>
      <c r="JO207" s="4"/>
      <c r="JP207" s="2"/>
      <c r="JQ207" s="1"/>
      <c r="JR207" s="1"/>
      <c r="JS207" s="1"/>
      <c r="JT207" s="2"/>
      <c r="JU207" s="2"/>
      <c r="JV207" s="2"/>
      <c r="JW207" s="2"/>
      <c r="JX207" s="2"/>
      <c r="JY207" s="1"/>
      <c r="JZ207" s="1"/>
      <c r="KA207" s="5"/>
      <c r="KB207" s="5"/>
      <c r="KC207" s="5"/>
      <c r="KD207" s="1"/>
      <c r="KE207" s="1"/>
      <c r="KF207" s="1"/>
      <c r="KG207" s="1"/>
      <c r="KH207" s="1"/>
      <c r="KK207" s="1"/>
      <c r="KL207" s="1"/>
      <c r="KM207" s="1"/>
      <c r="KN207" s="1"/>
      <c r="KO207" s="2"/>
      <c r="KP207" s="2"/>
      <c r="KQ207" s="2"/>
      <c r="KR207" s="2"/>
      <c r="KS207" s="1"/>
      <c r="KT207" s="4"/>
      <c r="KU207" s="2"/>
      <c r="KV207" s="1"/>
      <c r="KW207" s="1"/>
      <c r="KX207" s="1"/>
      <c r="KY207" s="2"/>
      <c r="KZ207" s="2"/>
      <c r="LA207" s="2"/>
      <c r="LB207" s="2"/>
      <c r="LC207" s="2"/>
      <c r="LD207" s="1"/>
      <c r="LE207" s="1"/>
      <c r="LF207" s="5"/>
      <c r="LG207" s="5"/>
      <c r="LH207" s="5"/>
      <c r="LI207" s="1"/>
      <c r="LJ207" s="1"/>
      <c r="LK207" s="1"/>
      <c r="LL207" s="1"/>
      <c r="LM207" s="1"/>
    </row>
    <row r="208" spans="2:325" ht="15.75" customHeight="1">
      <c r="B208" s="1"/>
      <c r="C208" s="1"/>
      <c r="D208" s="2"/>
      <c r="E208" s="2"/>
      <c r="F208" s="2"/>
      <c r="G208" s="2"/>
      <c r="H208" s="1"/>
      <c r="I208" s="4"/>
      <c r="J208" s="2"/>
      <c r="K208" s="1"/>
      <c r="L208" s="1"/>
      <c r="M208" s="1"/>
      <c r="N208" s="2"/>
      <c r="O208" s="2"/>
      <c r="P208" s="2"/>
      <c r="Q208" s="2"/>
      <c r="R208" s="2"/>
      <c r="S208" s="1"/>
      <c r="T208" s="1"/>
      <c r="U208" s="5"/>
      <c r="V208" s="5"/>
      <c r="W208" s="5"/>
      <c r="X208" s="1"/>
      <c r="Y208" s="1"/>
      <c r="Z208" s="1"/>
      <c r="AA208" s="1"/>
      <c r="AB208" s="1"/>
      <c r="AC208" s="15"/>
      <c r="AD208" s="15"/>
      <c r="AE208" s="15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J208" s="1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2"/>
      <c r="EC208" s="2"/>
      <c r="ED208" s="2"/>
      <c r="EE208" s="1"/>
      <c r="EF208" s="1"/>
      <c r="EG208" s="5"/>
      <c r="EH208" s="5"/>
      <c r="EI208" s="1"/>
      <c r="EJ208" s="1"/>
      <c r="EK208" s="1"/>
      <c r="EL208" s="1"/>
      <c r="EM208" s="1"/>
      <c r="EN208" s="1"/>
      <c r="EO208" s="1"/>
      <c r="EP208" s="1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"/>
      <c r="FR208" s="1"/>
      <c r="FS208" s="1"/>
      <c r="FT208" s="1"/>
      <c r="FU208" s="1"/>
      <c r="FV208" s="1"/>
      <c r="FW208" s="2"/>
      <c r="FX208" s="2"/>
      <c r="FY208" s="2"/>
      <c r="FZ208" s="2"/>
      <c r="GA208" s="1"/>
      <c r="GB208" s="4"/>
      <c r="GC208" s="2"/>
      <c r="GD208" s="1"/>
      <c r="GE208" s="2"/>
      <c r="GF208" s="2"/>
      <c r="GG208" s="2"/>
      <c r="GH208" s="2"/>
      <c r="GI208" s="2"/>
      <c r="GJ208" s="2"/>
      <c r="GK208" s="2"/>
      <c r="GL208" s="1"/>
      <c r="GM208" s="1"/>
      <c r="GN208" s="5"/>
      <c r="GO208" s="5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2"/>
      <c r="HB208" s="2"/>
      <c r="HC208" s="2"/>
      <c r="HD208" s="2"/>
      <c r="HE208" s="1"/>
      <c r="HF208" s="4"/>
      <c r="HG208" s="2"/>
      <c r="HH208" s="1"/>
      <c r="HI208" s="1"/>
      <c r="HJ208" s="2"/>
      <c r="HK208" s="2"/>
      <c r="HL208" s="2"/>
      <c r="HM208" s="2"/>
      <c r="HN208" s="2"/>
      <c r="HO208" s="1"/>
      <c r="HP208" s="1"/>
      <c r="HQ208" s="5"/>
      <c r="HR208" s="5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2"/>
      <c r="IF208" s="2"/>
      <c r="IG208" s="2"/>
      <c r="IH208" s="2"/>
      <c r="II208" s="1"/>
      <c r="IJ208" s="4"/>
      <c r="IK208" s="2"/>
      <c r="IL208" s="1"/>
      <c r="IM208" s="1"/>
      <c r="IN208" s="1"/>
      <c r="IO208" s="2"/>
      <c r="IP208" s="2"/>
      <c r="IQ208" s="2"/>
      <c r="IR208" s="2"/>
      <c r="IS208" s="2"/>
      <c r="IT208" s="1"/>
      <c r="IU208" s="1"/>
      <c r="IV208" s="5"/>
      <c r="IW208" s="5"/>
      <c r="IX208" s="5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2"/>
      <c r="JK208" s="2"/>
      <c r="JL208" s="2"/>
      <c r="JM208" s="2"/>
      <c r="JN208" s="1"/>
      <c r="JO208" s="4"/>
      <c r="JP208" s="2"/>
      <c r="JQ208" s="1"/>
      <c r="JR208" s="1"/>
      <c r="JS208" s="1"/>
      <c r="JT208" s="2"/>
      <c r="JU208" s="2"/>
      <c r="JV208" s="2"/>
      <c r="JW208" s="2"/>
      <c r="JX208" s="2"/>
      <c r="JY208" s="1"/>
      <c r="JZ208" s="1"/>
      <c r="KA208" s="5"/>
      <c r="KB208" s="5"/>
      <c r="KC208" s="5"/>
      <c r="KD208" s="1"/>
      <c r="KE208" s="1"/>
      <c r="KF208" s="1"/>
      <c r="KG208" s="1"/>
      <c r="KH208" s="1"/>
      <c r="KK208" s="1"/>
      <c r="KL208" s="1"/>
      <c r="KM208" s="1"/>
      <c r="KN208" s="1"/>
      <c r="KO208" s="2"/>
      <c r="KP208" s="2"/>
      <c r="KQ208" s="2"/>
      <c r="KR208" s="2"/>
      <c r="KS208" s="1"/>
      <c r="KT208" s="4"/>
      <c r="KU208" s="2"/>
      <c r="KV208" s="1"/>
      <c r="KW208" s="1"/>
      <c r="KX208" s="1"/>
      <c r="KY208" s="2"/>
      <c r="KZ208" s="2"/>
      <c r="LA208" s="2"/>
      <c r="LB208" s="2"/>
      <c r="LC208" s="2"/>
      <c r="LD208" s="1"/>
      <c r="LE208" s="1"/>
      <c r="LF208" s="5"/>
      <c r="LG208" s="5"/>
      <c r="LH208" s="5"/>
      <c r="LI208" s="1"/>
      <c r="LJ208" s="1"/>
      <c r="LK208" s="1"/>
      <c r="LL208" s="1"/>
      <c r="LM208" s="1"/>
    </row>
    <row r="209" spans="2:325" ht="15.75" customHeight="1">
      <c r="B209" s="1"/>
      <c r="C209" s="1"/>
      <c r="D209" s="2"/>
      <c r="E209" s="2"/>
      <c r="F209" s="2"/>
      <c r="G209" s="2"/>
      <c r="H209" s="1"/>
      <c r="I209" s="4"/>
      <c r="J209" s="2"/>
      <c r="K209" s="1"/>
      <c r="L209" s="1"/>
      <c r="M209" s="1"/>
      <c r="N209" s="2"/>
      <c r="O209" s="2"/>
      <c r="P209" s="2"/>
      <c r="Q209" s="2"/>
      <c r="R209" s="2"/>
      <c r="S209" s="1"/>
      <c r="T209" s="1"/>
      <c r="U209" s="5"/>
      <c r="V209" s="5"/>
      <c r="W209" s="5"/>
      <c r="X209" s="1"/>
      <c r="Y209" s="1"/>
      <c r="Z209" s="1"/>
      <c r="AA209" s="1"/>
      <c r="AB209" s="1"/>
      <c r="AC209" s="1"/>
      <c r="AD209" s="1"/>
      <c r="AE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J209" s="1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2"/>
      <c r="EC209" s="2"/>
      <c r="ED209" s="2"/>
      <c r="EE209" s="1"/>
      <c r="EF209" s="1"/>
      <c r="EG209" s="5"/>
      <c r="EH209" s="5"/>
      <c r="EI209" s="1"/>
      <c r="EJ209" s="1"/>
      <c r="EK209" s="1"/>
      <c r="EL209" s="1"/>
      <c r="EM209" s="1"/>
      <c r="EN209" s="1"/>
      <c r="EO209" s="1"/>
      <c r="EP209" s="1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"/>
      <c r="FR209" s="1"/>
      <c r="FS209" s="1"/>
      <c r="FT209" s="1"/>
      <c r="FU209" s="1"/>
      <c r="FV209" s="1"/>
      <c r="FW209" s="2"/>
      <c r="FX209" s="2"/>
      <c r="FY209" s="2"/>
      <c r="FZ209" s="2"/>
      <c r="GA209" s="1"/>
      <c r="GB209" s="4"/>
      <c r="GC209" s="2"/>
      <c r="GD209" s="1"/>
      <c r="GE209" s="2"/>
      <c r="GF209" s="2"/>
      <c r="GG209" s="2"/>
      <c r="GH209" s="2"/>
      <c r="GI209" s="2"/>
      <c r="GJ209" s="2"/>
      <c r="GK209" s="2"/>
      <c r="GL209" s="1"/>
      <c r="GM209" s="1"/>
      <c r="GN209" s="5"/>
      <c r="GO209" s="5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2"/>
      <c r="HB209" s="2"/>
      <c r="HC209" s="2"/>
      <c r="HD209" s="2"/>
      <c r="HE209" s="1"/>
      <c r="HF209" s="4"/>
      <c r="HG209" s="2"/>
      <c r="HH209" s="1"/>
      <c r="HI209" s="1"/>
      <c r="HJ209" s="2"/>
      <c r="HK209" s="2"/>
      <c r="HL209" s="2"/>
      <c r="HM209" s="2"/>
      <c r="HN209" s="2"/>
      <c r="HO209" s="1"/>
      <c r="HP209" s="1"/>
      <c r="HQ209" s="5"/>
      <c r="HR209" s="5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2"/>
      <c r="IF209" s="2"/>
      <c r="IG209" s="2"/>
      <c r="IH209" s="2"/>
      <c r="II209" s="1"/>
      <c r="IJ209" s="4"/>
      <c r="IK209" s="2"/>
      <c r="IL209" s="1"/>
      <c r="IM209" s="1"/>
      <c r="IN209" s="1"/>
      <c r="IO209" s="2"/>
      <c r="IP209" s="2"/>
      <c r="IQ209" s="2"/>
      <c r="IR209" s="2"/>
      <c r="IS209" s="2"/>
      <c r="IT209" s="1"/>
      <c r="IU209" s="1"/>
      <c r="IV209" s="5"/>
      <c r="IW209" s="5"/>
      <c r="IX209" s="5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2"/>
      <c r="JK209" s="2"/>
      <c r="JL209" s="2"/>
      <c r="JM209" s="2"/>
      <c r="JN209" s="1"/>
      <c r="JO209" s="4"/>
      <c r="JP209" s="2"/>
      <c r="JQ209" s="1"/>
      <c r="JR209" s="1"/>
      <c r="JS209" s="1"/>
      <c r="JT209" s="2"/>
      <c r="JU209" s="2"/>
      <c r="JV209" s="2"/>
      <c r="JW209" s="2"/>
      <c r="JX209" s="2"/>
      <c r="JY209" s="1"/>
      <c r="JZ209" s="1"/>
      <c r="KA209" s="5"/>
      <c r="KB209" s="5"/>
      <c r="KC209" s="5"/>
      <c r="KD209" s="1"/>
      <c r="KE209" s="1"/>
      <c r="KF209" s="1"/>
      <c r="KG209" s="1"/>
      <c r="KH209" s="1"/>
      <c r="KK209" s="1"/>
      <c r="KL209" s="1"/>
      <c r="KM209" s="1"/>
      <c r="KN209" s="1"/>
      <c r="KO209" s="2"/>
      <c r="KP209" s="2"/>
      <c r="KQ209" s="2"/>
      <c r="KR209" s="2"/>
      <c r="KS209" s="1"/>
      <c r="KT209" s="4"/>
      <c r="KU209" s="2"/>
      <c r="KV209" s="1"/>
      <c r="KW209" s="1"/>
      <c r="KX209" s="1"/>
      <c r="KY209" s="2"/>
      <c r="KZ209" s="2"/>
      <c r="LA209" s="2"/>
      <c r="LB209" s="2"/>
      <c r="LC209" s="2"/>
      <c r="LD209" s="1"/>
      <c r="LE209" s="1"/>
      <c r="LF209" s="5"/>
      <c r="LG209" s="5"/>
      <c r="LH209" s="5"/>
      <c r="LI209" s="1"/>
      <c r="LJ209" s="1"/>
      <c r="LK209" s="1"/>
      <c r="LL209" s="1"/>
      <c r="LM209" s="1"/>
    </row>
    <row r="210" spans="2:325" ht="15.75" customHeight="1">
      <c r="B210" s="1"/>
      <c r="C210" s="1"/>
      <c r="D210" s="2"/>
      <c r="E210" s="2"/>
      <c r="F210" s="2"/>
      <c r="G210" s="2"/>
      <c r="H210" s="1"/>
      <c r="I210" s="4"/>
      <c r="J210" s="2"/>
      <c r="K210" s="1"/>
      <c r="L210" s="1"/>
      <c r="M210" s="1"/>
      <c r="N210" s="2"/>
      <c r="O210" s="2"/>
      <c r="P210" s="2"/>
      <c r="Q210" s="2"/>
      <c r="R210" s="2"/>
      <c r="S210" s="1"/>
      <c r="T210" s="1"/>
      <c r="U210" s="5"/>
      <c r="V210" s="5"/>
      <c r="W210" s="5"/>
      <c r="X210" s="1"/>
      <c r="Y210" s="1"/>
      <c r="Z210" s="1"/>
      <c r="AA210" s="1"/>
      <c r="AB210" s="1"/>
      <c r="AC210" s="1"/>
      <c r="AD210" s="1"/>
      <c r="AE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J210" s="1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2"/>
      <c r="EC210" s="2"/>
      <c r="ED210" s="2"/>
      <c r="EE210" s="1"/>
      <c r="EF210" s="1"/>
      <c r="EG210" s="5"/>
      <c r="EH210" s="5"/>
      <c r="EI210" s="1"/>
      <c r="EJ210" s="1"/>
      <c r="EK210" s="1"/>
      <c r="EL210" s="1"/>
      <c r="EM210" s="1"/>
      <c r="EN210" s="1"/>
      <c r="EO210" s="1"/>
      <c r="EP210" s="1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"/>
      <c r="FR210" s="1"/>
      <c r="FS210" s="1"/>
      <c r="FT210" s="1"/>
      <c r="FU210" s="1"/>
      <c r="FV210" s="1"/>
      <c r="FW210" s="2"/>
      <c r="FX210" s="2"/>
      <c r="FY210" s="2"/>
      <c r="FZ210" s="2"/>
      <c r="GA210" s="1"/>
      <c r="GB210" s="4"/>
      <c r="GC210" s="2"/>
      <c r="GD210" s="1"/>
      <c r="GE210" s="2"/>
      <c r="GF210" s="2"/>
      <c r="GG210" s="2"/>
      <c r="GH210" s="2"/>
      <c r="GI210" s="2"/>
      <c r="GJ210" s="2"/>
      <c r="GK210" s="2"/>
      <c r="GL210" s="1"/>
      <c r="GM210" s="1"/>
      <c r="GN210" s="5"/>
      <c r="GO210" s="5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2"/>
      <c r="HB210" s="2"/>
      <c r="HC210" s="2"/>
      <c r="HD210" s="2"/>
      <c r="HE210" s="1"/>
      <c r="HF210" s="4"/>
      <c r="HG210" s="2"/>
      <c r="HH210" s="1"/>
      <c r="HI210" s="1"/>
      <c r="HJ210" s="2"/>
      <c r="HK210" s="2"/>
      <c r="HL210" s="2"/>
      <c r="HM210" s="2"/>
      <c r="HN210" s="2"/>
      <c r="HO210" s="1"/>
      <c r="HP210" s="1"/>
      <c r="HQ210" s="5"/>
      <c r="HR210" s="5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2"/>
      <c r="IF210" s="2"/>
      <c r="IG210" s="2"/>
      <c r="IH210" s="2"/>
      <c r="II210" s="1"/>
      <c r="IJ210" s="4"/>
      <c r="IK210" s="2"/>
      <c r="IL210" s="1"/>
      <c r="IM210" s="1"/>
      <c r="IN210" s="1"/>
      <c r="IO210" s="2"/>
      <c r="IP210" s="2"/>
      <c r="IQ210" s="2"/>
      <c r="IR210" s="2"/>
      <c r="IS210" s="2"/>
      <c r="IT210" s="1"/>
      <c r="IU210" s="1"/>
      <c r="IV210" s="5"/>
      <c r="IW210" s="5"/>
      <c r="IX210" s="5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2"/>
      <c r="JK210" s="2"/>
      <c r="JL210" s="2"/>
      <c r="JM210" s="2"/>
      <c r="JN210" s="1"/>
      <c r="JO210" s="4"/>
      <c r="JP210" s="2"/>
      <c r="JQ210" s="1"/>
      <c r="JR210" s="1"/>
      <c r="JS210" s="1"/>
      <c r="JT210" s="2"/>
      <c r="JU210" s="2"/>
      <c r="JV210" s="2"/>
      <c r="JW210" s="2"/>
      <c r="JX210" s="2"/>
      <c r="JY210" s="1"/>
      <c r="JZ210" s="1"/>
      <c r="KA210" s="5"/>
      <c r="KB210" s="5"/>
      <c r="KC210" s="5"/>
      <c r="KD210" s="1"/>
      <c r="KE210" s="1"/>
      <c r="KF210" s="1"/>
      <c r="KG210" s="1"/>
      <c r="KH210" s="1"/>
      <c r="KK210" s="1"/>
      <c r="KL210" s="1"/>
      <c r="KM210" s="1"/>
      <c r="KN210" s="1"/>
      <c r="KO210" s="2"/>
      <c r="KP210" s="2"/>
      <c r="KQ210" s="2"/>
      <c r="KR210" s="2"/>
      <c r="KS210" s="1"/>
      <c r="KT210" s="4"/>
      <c r="KU210" s="2"/>
      <c r="KV210" s="1"/>
      <c r="KW210" s="1"/>
      <c r="KX210" s="1"/>
      <c r="KY210" s="2"/>
      <c r="KZ210" s="2"/>
      <c r="LA210" s="2"/>
      <c r="LB210" s="2"/>
      <c r="LC210" s="2"/>
      <c r="LD210" s="1"/>
      <c r="LE210" s="1"/>
      <c r="LF210" s="5"/>
      <c r="LG210" s="5"/>
      <c r="LH210" s="5"/>
      <c r="LI210" s="1"/>
      <c r="LJ210" s="1"/>
      <c r="LK210" s="1"/>
      <c r="LL210" s="1"/>
      <c r="LM210" s="1"/>
    </row>
    <row r="211" spans="2:325" ht="15.75" customHeight="1">
      <c r="B211" s="1"/>
      <c r="C211" s="1"/>
      <c r="D211" s="2"/>
      <c r="E211" s="2"/>
      <c r="F211" s="2"/>
      <c r="G211" s="2"/>
      <c r="H211" s="1"/>
      <c r="I211" s="4"/>
      <c r="J211" s="2"/>
      <c r="K211" s="1"/>
      <c r="L211" s="1"/>
      <c r="M211" s="1"/>
      <c r="N211" s="2"/>
      <c r="O211" s="2"/>
      <c r="P211" s="2"/>
      <c r="Q211" s="2"/>
      <c r="R211" s="2"/>
      <c r="S211" s="1"/>
      <c r="T211" s="1"/>
      <c r="U211" s="5"/>
      <c r="V211" s="5"/>
      <c r="W211" s="5"/>
      <c r="X211" s="1"/>
      <c r="Y211" s="1"/>
      <c r="Z211" s="1"/>
      <c r="AA211" s="1"/>
      <c r="AB211" s="1"/>
      <c r="AC211" s="1"/>
      <c r="AD211" s="1"/>
      <c r="AE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J211" s="1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2"/>
      <c r="EC211" s="2"/>
      <c r="ED211" s="2"/>
      <c r="EE211" s="1"/>
      <c r="EF211" s="1"/>
      <c r="EG211" s="5"/>
      <c r="EH211" s="5"/>
      <c r="EI211" s="1"/>
      <c r="EJ211" s="1"/>
      <c r="EK211" s="1"/>
      <c r="EL211" s="1"/>
      <c r="EM211" s="1"/>
      <c r="EN211" s="1"/>
      <c r="EO211" s="1"/>
      <c r="EP211" s="1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"/>
      <c r="FR211" s="1"/>
      <c r="FS211" s="1"/>
      <c r="FT211" s="1"/>
      <c r="FU211" s="1"/>
      <c r="FV211" s="1"/>
      <c r="FW211" s="2"/>
      <c r="FX211" s="2"/>
      <c r="FY211" s="2"/>
      <c r="FZ211" s="2"/>
      <c r="GA211" s="1"/>
      <c r="GB211" s="4"/>
      <c r="GC211" s="2"/>
      <c r="GD211" s="1"/>
      <c r="GE211" s="2"/>
      <c r="GF211" s="2"/>
      <c r="GG211" s="2"/>
      <c r="GH211" s="2"/>
      <c r="GI211" s="2"/>
      <c r="GJ211" s="2"/>
      <c r="GK211" s="2"/>
      <c r="GL211" s="1"/>
      <c r="GM211" s="1"/>
      <c r="GN211" s="5"/>
      <c r="GO211" s="5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2"/>
      <c r="HB211" s="2"/>
      <c r="HC211" s="2"/>
      <c r="HD211" s="2"/>
      <c r="HE211" s="1"/>
      <c r="HF211" s="4"/>
      <c r="HG211" s="2"/>
      <c r="HH211" s="1"/>
      <c r="HI211" s="1"/>
      <c r="HJ211" s="2"/>
      <c r="HK211" s="2"/>
      <c r="HL211" s="2"/>
      <c r="HM211" s="2"/>
      <c r="HN211" s="2"/>
      <c r="HO211" s="1"/>
      <c r="HP211" s="1"/>
      <c r="HQ211" s="5"/>
      <c r="HR211" s="5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2"/>
      <c r="IF211" s="2"/>
      <c r="IG211" s="2"/>
      <c r="IH211" s="2"/>
      <c r="II211" s="1"/>
      <c r="IJ211" s="4"/>
      <c r="IK211" s="2"/>
      <c r="IL211" s="1"/>
      <c r="IM211" s="1"/>
      <c r="IN211" s="1"/>
      <c r="IO211" s="2"/>
      <c r="IP211" s="2"/>
      <c r="IQ211" s="2"/>
      <c r="IR211" s="2"/>
      <c r="IS211" s="2"/>
      <c r="IT211" s="1"/>
      <c r="IU211" s="1"/>
      <c r="IV211" s="5"/>
      <c r="IW211" s="5"/>
      <c r="IX211" s="5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2"/>
      <c r="JK211" s="2"/>
      <c r="JL211" s="2"/>
      <c r="JM211" s="2"/>
      <c r="JN211" s="1"/>
      <c r="JO211" s="4"/>
      <c r="JP211" s="2"/>
      <c r="JQ211" s="1"/>
      <c r="JR211" s="1"/>
      <c r="JS211" s="1"/>
      <c r="JT211" s="2"/>
      <c r="JU211" s="2"/>
      <c r="JV211" s="2"/>
      <c r="JW211" s="2"/>
      <c r="JX211" s="2"/>
      <c r="JY211" s="1"/>
      <c r="JZ211" s="1"/>
      <c r="KA211" s="5"/>
      <c r="KB211" s="5"/>
      <c r="KC211" s="5"/>
      <c r="KD211" s="1"/>
      <c r="KE211" s="1"/>
      <c r="KF211" s="1"/>
      <c r="KG211" s="1"/>
      <c r="KH211" s="1"/>
      <c r="KK211" s="1"/>
      <c r="KL211" s="1"/>
      <c r="KM211" s="1"/>
      <c r="KN211" s="1"/>
      <c r="KO211" s="2"/>
      <c r="KP211" s="2"/>
      <c r="KQ211" s="2"/>
      <c r="KR211" s="2"/>
      <c r="KS211" s="1"/>
      <c r="KT211" s="4"/>
      <c r="KU211" s="2"/>
      <c r="KV211" s="1"/>
      <c r="KW211" s="1"/>
      <c r="KX211" s="1"/>
      <c r="KY211" s="2"/>
      <c r="KZ211" s="2"/>
      <c r="LA211" s="2"/>
      <c r="LB211" s="2"/>
      <c r="LC211" s="2"/>
      <c r="LD211" s="1"/>
      <c r="LE211" s="1"/>
      <c r="LF211" s="5"/>
      <c r="LG211" s="5"/>
      <c r="LH211" s="5"/>
      <c r="LI211" s="1"/>
      <c r="LJ211" s="1"/>
      <c r="LK211" s="1"/>
      <c r="LL211" s="1"/>
      <c r="LM211" s="1"/>
    </row>
    <row r="212" spans="2:325" ht="15.75" customHeight="1">
      <c r="B212" s="1"/>
      <c r="C212" s="1"/>
      <c r="D212" s="2"/>
      <c r="E212" s="2"/>
      <c r="F212" s="2"/>
      <c r="G212" s="2"/>
      <c r="H212" s="1"/>
      <c r="I212" s="4"/>
      <c r="J212" s="2"/>
      <c r="K212" s="1"/>
      <c r="L212" s="1"/>
      <c r="M212" s="1"/>
      <c r="N212" s="2"/>
      <c r="O212" s="2"/>
      <c r="P212" s="2"/>
      <c r="Q212" s="2"/>
      <c r="R212" s="2"/>
      <c r="S212" s="1"/>
      <c r="T212" s="1"/>
      <c r="U212" s="5"/>
      <c r="V212" s="5"/>
      <c r="W212" s="5"/>
      <c r="X212" s="1"/>
      <c r="Y212" s="1"/>
      <c r="Z212" s="1"/>
      <c r="AA212" s="1"/>
      <c r="AB212" s="1"/>
      <c r="AC212" s="1"/>
      <c r="AD212" s="1"/>
      <c r="AE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J212" s="1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2"/>
      <c r="EC212" s="2"/>
      <c r="ED212" s="2"/>
      <c r="EE212" s="1"/>
      <c r="EF212" s="1"/>
      <c r="EG212" s="5"/>
      <c r="EH212" s="5"/>
      <c r="EI212" s="1"/>
      <c r="EJ212" s="1"/>
      <c r="EK212" s="1"/>
      <c r="EL212" s="1"/>
      <c r="EM212" s="1"/>
      <c r="EN212" s="1"/>
      <c r="EO212" s="1"/>
      <c r="EP212" s="1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"/>
      <c r="FR212" s="1"/>
      <c r="FS212" s="1"/>
      <c r="FT212" s="1"/>
      <c r="FU212" s="1"/>
      <c r="FV212" s="1"/>
      <c r="FW212" s="2"/>
      <c r="FX212" s="2"/>
      <c r="FY212" s="2"/>
      <c r="FZ212" s="2"/>
      <c r="GA212" s="1"/>
      <c r="GB212" s="4"/>
      <c r="GC212" s="2"/>
      <c r="GD212" s="1"/>
      <c r="GE212" s="2"/>
      <c r="GF212" s="2"/>
      <c r="GG212" s="2"/>
      <c r="GH212" s="2"/>
      <c r="GI212" s="2"/>
      <c r="GJ212" s="2"/>
      <c r="GK212" s="2"/>
      <c r="GL212" s="1"/>
      <c r="GM212" s="1"/>
      <c r="GN212" s="5"/>
      <c r="GO212" s="5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2"/>
      <c r="HB212" s="2"/>
      <c r="HC212" s="2"/>
      <c r="HD212" s="2"/>
      <c r="HE212" s="1"/>
      <c r="HF212" s="4"/>
      <c r="HG212" s="2"/>
      <c r="HH212" s="1"/>
      <c r="HI212" s="1"/>
      <c r="HJ212" s="2"/>
      <c r="HK212" s="2"/>
      <c r="HL212" s="2"/>
      <c r="HM212" s="2"/>
      <c r="HN212" s="2"/>
      <c r="HO212" s="1"/>
      <c r="HP212" s="1"/>
      <c r="HQ212" s="5"/>
      <c r="HR212" s="5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2"/>
      <c r="IF212" s="2"/>
      <c r="IG212" s="2"/>
      <c r="IH212" s="2"/>
      <c r="II212" s="1"/>
      <c r="IJ212" s="4"/>
      <c r="IK212" s="2"/>
      <c r="IL212" s="1"/>
      <c r="IM212" s="1"/>
      <c r="IN212" s="1"/>
      <c r="IO212" s="2"/>
      <c r="IP212" s="2"/>
      <c r="IQ212" s="2"/>
      <c r="IR212" s="2"/>
      <c r="IS212" s="2"/>
      <c r="IT212" s="1"/>
      <c r="IU212" s="1"/>
      <c r="IV212" s="5"/>
      <c r="IW212" s="5"/>
      <c r="IX212" s="5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2"/>
      <c r="JK212" s="2"/>
      <c r="JL212" s="2"/>
      <c r="JM212" s="2"/>
      <c r="JN212" s="1"/>
      <c r="JO212" s="4"/>
      <c r="JP212" s="2"/>
      <c r="JQ212" s="1"/>
      <c r="JR212" s="1"/>
      <c r="JS212" s="1"/>
      <c r="JT212" s="2"/>
      <c r="JU212" s="2"/>
      <c r="JV212" s="2"/>
      <c r="JW212" s="2"/>
      <c r="JX212" s="2"/>
      <c r="JY212" s="1"/>
      <c r="JZ212" s="1"/>
      <c r="KA212" s="5"/>
      <c r="KB212" s="5"/>
      <c r="KC212" s="5"/>
      <c r="KD212" s="1"/>
      <c r="KE212" s="1"/>
      <c r="KF212" s="1"/>
      <c r="KG212" s="1"/>
      <c r="KH212" s="1"/>
      <c r="KK212" s="1"/>
      <c r="KL212" s="1"/>
      <c r="KM212" s="1"/>
      <c r="KN212" s="1"/>
      <c r="KO212" s="2"/>
      <c r="KP212" s="2"/>
      <c r="KQ212" s="2"/>
      <c r="KR212" s="2"/>
      <c r="KS212" s="1"/>
      <c r="KT212" s="4"/>
      <c r="KU212" s="2"/>
      <c r="KV212" s="1"/>
      <c r="KW212" s="1"/>
      <c r="KX212" s="1"/>
      <c r="KY212" s="2"/>
      <c r="KZ212" s="2"/>
      <c r="LA212" s="2"/>
      <c r="LB212" s="2"/>
      <c r="LC212" s="2"/>
      <c r="LD212" s="1"/>
      <c r="LE212" s="1"/>
      <c r="LF212" s="5"/>
      <c r="LG212" s="5"/>
      <c r="LH212" s="5"/>
      <c r="LI212" s="1"/>
      <c r="LJ212" s="1"/>
      <c r="LK212" s="1"/>
      <c r="LL212" s="1"/>
      <c r="LM212" s="1"/>
    </row>
    <row r="213" spans="2:325" ht="15.75" customHeight="1">
      <c r="B213" s="1"/>
      <c r="C213" s="1"/>
      <c r="D213" s="2"/>
      <c r="E213" s="2"/>
      <c r="F213" s="2"/>
      <c r="G213" s="2"/>
      <c r="H213" s="1"/>
      <c r="I213" s="4"/>
      <c r="J213" s="2"/>
      <c r="K213" s="1"/>
      <c r="L213" s="1"/>
      <c r="M213" s="1"/>
      <c r="N213" s="2"/>
      <c r="O213" s="2"/>
      <c r="P213" s="2"/>
      <c r="Q213" s="2"/>
      <c r="R213" s="2"/>
      <c r="S213" s="1"/>
      <c r="T213" s="1"/>
      <c r="U213" s="5"/>
      <c r="V213" s="5"/>
      <c r="W213" s="5"/>
      <c r="X213" s="1"/>
      <c r="Y213" s="1"/>
      <c r="Z213" s="1"/>
      <c r="AA213" s="1"/>
      <c r="AB213" s="1"/>
      <c r="AC213" s="15"/>
      <c r="AD213" s="15"/>
      <c r="AE213" s="15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J213" s="1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2"/>
      <c r="EC213" s="2"/>
      <c r="ED213" s="2"/>
      <c r="EE213" s="1"/>
      <c r="EF213" s="1"/>
      <c r="EG213" s="5"/>
      <c r="EH213" s="5"/>
      <c r="EI213" s="1"/>
      <c r="EJ213" s="1"/>
      <c r="EK213" s="1"/>
      <c r="EL213" s="1"/>
      <c r="EM213" s="1"/>
      <c r="EN213" s="1"/>
      <c r="EO213" s="1"/>
      <c r="EP213" s="1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"/>
      <c r="FR213" s="1"/>
      <c r="FS213" s="1"/>
      <c r="FT213" s="1"/>
      <c r="FU213" s="1"/>
      <c r="FV213" s="1"/>
      <c r="FW213" s="2"/>
      <c r="FX213" s="2"/>
      <c r="FY213" s="2"/>
      <c r="FZ213" s="2"/>
      <c r="GA213" s="1"/>
      <c r="GB213" s="4"/>
      <c r="GC213" s="2"/>
      <c r="GD213" s="1"/>
      <c r="GE213" s="2"/>
      <c r="GF213" s="2"/>
      <c r="GG213" s="2"/>
      <c r="GH213" s="2"/>
      <c r="GI213" s="2"/>
      <c r="GJ213" s="2"/>
      <c r="GK213" s="2"/>
      <c r="GL213" s="1"/>
      <c r="GM213" s="1"/>
      <c r="GN213" s="5"/>
      <c r="GO213" s="5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2"/>
      <c r="HB213" s="2"/>
      <c r="HC213" s="2"/>
      <c r="HD213" s="2"/>
      <c r="HE213" s="1"/>
      <c r="HF213" s="4"/>
      <c r="HG213" s="2"/>
      <c r="HH213" s="1"/>
      <c r="HI213" s="1"/>
      <c r="HJ213" s="2"/>
      <c r="HK213" s="2"/>
      <c r="HL213" s="2"/>
      <c r="HM213" s="2"/>
      <c r="HN213" s="2"/>
      <c r="HO213" s="1"/>
      <c r="HP213" s="1"/>
      <c r="HQ213" s="5"/>
      <c r="HR213" s="5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2"/>
      <c r="IF213" s="2"/>
      <c r="IG213" s="2"/>
      <c r="IH213" s="2"/>
      <c r="II213" s="1"/>
      <c r="IJ213" s="4"/>
      <c r="IK213" s="2"/>
      <c r="IL213" s="1"/>
      <c r="IM213" s="1"/>
      <c r="IN213" s="1"/>
      <c r="IO213" s="2"/>
      <c r="IP213" s="2"/>
      <c r="IQ213" s="2"/>
      <c r="IR213" s="2"/>
      <c r="IS213" s="2"/>
      <c r="IT213" s="1"/>
      <c r="IU213" s="1"/>
      <c r="IV213" s="5"/>
      <c r="IW213" s="5"/>
      <c r="IX213" s="5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2"/>
      <c r="JK213" s="2"/>
      <c r="JL213" s="2"/>
      <c r="JM213" s="2"/>
      <c r="JN213" s="1"/>
      <c r="JO213" s="4"/>
      <c r="JP213" s="2"/>
      <c r="JQ213" s="1"/>
      <c r="JR213" s="1"/>
      <c r="JS213" s="1"/>
      <c r="JT213" s="2"/>
      <c r="JU213" s="2"/>
      <c r="JV213" s="2"/>
      <c r="JW213" s="2"/>
      <c r="JX213" s="2"/>
      <c r="JY213" s="1"/>
      <c r="JZ213" s="1"/>
      <c r="KA213" s="5"/>
      <c r="KB213" s="5"/>
      <c r="KC213" s="5"/>
      <c r="KD213" s="1"/>
      <c r="KE213" s="1"/>
      <c r="KF213" s="1"/>
      <c r="KG213" s="1"/>
      <c r="KH213" s="1"/>
      <c r="KK213" s="1"/>
      <c r="KL213" s="1"/>
      <c r="KM213" s="1"/>
      <c r="KN213" s="1"/>
      <c r="KO213" s="2"/>
      <c r="KP213" s="2"/>
      <c r="KQ213" s="2"/>
      <c r="KR213" s="2"/>
      <c r="KS213" s="1"/>
      <c r="KT213" s="4"/>
      <c r="KU213" s="2"/>
      <c r="KV213" s="1"/>
      <c r="KW213" s="1"/>
      <c r="KX213" s="1"/>
      <c r="KY213" s="2"/>
      <c r="KZ213" s="2"/>
      <c r="LA213" s="2"/>
      <c r="LB213" s="2"/>
      <c r="LC213" s="2"/>
      <c r="LD213" s="1"/>
      <c r="LE213" s="1"/>
      <c r="LF213" s="5"/>
      <c r="LG213" s="5"/>
      <c r="LH213" s="5"/>
      <c r="LI213" s="1"/>
      <c r="LJ213" s="1"/>
      <c r="LK213" s="1"/>
      <c r="LL213" s="1"/>
      <c r="LM213" s="1"/>
    </row>
    <row r="214" spans="2:325" ht="15.75" customHeight="1">
      <c r="B214" s="1"/>
      <c r="C214" s="1"/>
      <c r="D214" s="2"/>
      <c r="E214" s="2"/>
      <c r="F214" s="2"/>
      <c r="G214" s="2"/>
      <c r="H214" s="1"/>
      <c r="I214" s="4"/>
      <c r="J214" s="2"/>
      <c r="K214" s="1"/>
      <c r="L214" s="1"/>
      <c r="M214" s="1"/>
      <c r="N214" s="2"/>
      <c r="O214" s="2"/>
      <c r="P214" s="2"/>
      <c r="Q214" s="2"/>
      <c r="R214" s="2"/>
      <c r="S214" s="1"/>
      <c r="T214" s="1"/>
      <c r="U214" s="5"/>
      <c r="V214" s="5"/>
      <c r="W214" s="5"/>
      <c r="X214" s="1"/>
      <c r="Y214" s="1"/>
      <c r="Z214" s="1"/>
      <c r="AA214" s="1"/>
      <c r="AB214" s="1"/>
      <c r="AC214" s="15"/>
      <c r="AD214" s="15"/>
      <c r="AE214" s="15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J214" s="1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2"/>
      <c r="EC214" s="2"/>
      <c r="ED214" s="2"/>
      <c r="EE214" s="1"/>
      <c r="EF214" s="1"/>
      <c r="EG214" s="5"/>
      <c r="EH214" s="5"/>
      <c r="EI214" s="1"/>
      <c r="EJ214" s="1"/>
      <c r="EK214" s="1"/>
      <c r="EL214" s="1"/>
      <c r="EM214" s="1"/>
      <c r="EN214" s="1"/>
      <c r="EO214" s="1"/>
      <c r="EP214" s="1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"/>
      <c r="FR214" s="1"/>
      <c r="FS214" s="1"/>
      <c r="FT214" s="1"/>
      <c r="FU214" s="1"/>
      <c r="FV214" s="1"/>
      <c r="FW214" s="2"/>
      <c r="FX214" s="2"/>
      <c r="FY214" s="2"/>
      <c r="FZ214" s="2"/>
      <c r="GA214" s="1"/>
      <c r="GB214" s="4"/>
      <c r="GC214" s="2"/>
      <c r="GD214" s="1"/>
      <c r="GE214" s="2"/>
      <c r="GF214" s="2"/>
      <c r="GG214" s="2"/>
      <c r="GH214" s="2"/>
      <c r="GI214" s="2"/>
      <c r="GJ214" s="2"/>
      <c r="GK214" s="2"/>
      <c r="GL214" s="1"/>
      <c r="GM214" s="1"/>
      <c r="GN214" s="5"/>
      <c r="GO214" s="5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2"/>
      <c r="HB214" s="2"/>
      <c r="HC214" s="2"/>
      <c r="HD214" s="2"/>
      <c r="HE214" s="1"/>
      <c r="HF214" s="4"/>
      <c r="HG214" s="2"/>
      <c r="HH214" s="1"/>
      <c r="HI214" s="1"/>
      <c r="HJ214" s="2"/>
      <c r="HK214" s="2"/>
      <c r="HL214" s="2"/>
      <c r="HM214" s="2"/>
      <c r="HN214" s="2"/>
      <c r="HO214" s="1"/>
      <c r="HP214" s="1"/>
      <c r="HQ214" s="5"/>
      <c r="HR214" s="5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2"/>
      <c r="IF214" s="2"/>
      <c r="IG214" s="2"/>
      <c r="IH214" s="2"/>
      <c r="II214" s="1"/>
      <c r="IJ214" s="4"/>
      <c r="IK214" s="2"/>
      <c r="IL214" s="1"/>
      <c r="IM214" s="1"/>
      <c r="IN214" s="1"/>
      <c r="IO214" s="2"/>
      <c r="IP214" s="2"/>
      <c r="IQ214" s="2"/>
      <c r="IR214" s="2"/>
      <c r="IS214" s="2"/>
      <c r="IT214" s="1"/>
      <c r="IU214" s="1"/>
      <c r="IV214" s="5"/>
      <c r="IW214" s="5"/>
      <c r="IX214" s="5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2"/>
      <c r="JK214" s="2"/>
      <c r="JL214" s="2"/>
      <c r="JM214" s="2"/>
      <c r="JN214" s="1"/>
      <c r="JO214" s="4"/>
      <c r="JP214" s="2"/>
      <c r="JQ214" s="1"/>
      <c r="JR214" s="1"/>
      <c r="JS214" s="1"/>
      <c r="JT214" s="2"/>
      <c r="JU214" s="2"/>
      <c r="JV214" s="2"/>
      <c r="JW214" s="2"/>
      <c r="JX214" s="2"/>
      <c r="JY214" s="1"/>
      <c r="JZ214" s="1"/>
      <c r="KA214" s="5"/>
      <c r="KB214" s="5"/>
      <c r="KC214" s="5"/>
      <c r="KD214" s="1"/>
      <c r="KE214" s="1"/>
      <c r="KF214" s="1"/>
      <c r="KG214" s="1"/>
      <c r="KH214" s="1"/>
      <c r="KK214" s="1"/>
      <c r="KL214" s="1"/>
      <c r="KM214" s="1"/>
      <c r="KN214" s="1"/>
      <c r="KO214" s="2"/>
      <c r="KP214" s="2"/>
      <c r="KQ214" s="2"/>
      <c r="KR214" s="2"/>
      <c r="KS214" s="1"/>
      <c r="KT214" s="4"/>
      <c r="KU214" s="2"/>
      <c r="KV214" s="1"/>
      <c r="KW214" s="1"/>
      <c r="KX214" s="1"/>
      <c r="KY214" s="2"/>
      <c r="KZ214" s="2"/>
      <c r="LA214" s="2"/>
      <c r="LB214" s="2"/>
      <c r="LC214" s="2"/>
      <c r="LD214" s="1"/>
      <c r="LE214" s="1"/>
      <c r="LF214" s="5"/>
      <c r="LG214" s="5"/>
      <c r="LH214" s="5"/>
      <c r="LI214" s="1"/>
      <c r="LJ214" s="1"/>
      <c r="LK214" s="1"/>
      <c r="LL214" s="1"/>
      <c r="LM214" s="1"/>
    </row>
    <row r="215" spans="2:325" ht="15.75" customHeight="1">
      <c r="B215" s="1"/>
      <c r="C215" s="1"/>
      <c r="D215" s="2"/>
      <c r="E215" s="2"/>
      <c r="F215" s="2"/>
      <c r="G215" s="2"/>
      <c r="H215" s="1"/>
      <c r="I215" s="4"/>
      <c r="J215" s="2"/>
      <c r="K215" s="1"/>
      <c r="L215" s="1"/>
      <c r="M215" s="1"/>
      <c r="N215" s="2"/>
      <c r="O215" s="2"/>
      <c r="P215" s="2"/>
      <c r="Q215" s="2"/>
      <c r="R215" s="2"/>
      <c r="S215" s="1"/>
      <c r="T215" s="1"/>
      <c r="U215" s="5"/>
      <c r="V215" s="5"/>
      <c r="W215" s="5"/>
      <c r="X215" s="1"/>
      <c r="Y215" s="1"/>
      <c r="Z215" s="1"/>
      <c r="AA215" s="1"/>
      <c r="AB215" s="1"/>
      <c r="AC215" s="15"/>
      <c r="AD215" s="15"/>
      <c r="AE215" s="15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J215" s="1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2"/>
      <c r="EC215" s="2"/>
      <c r="ED215" s="2"/>
      <c r="EE215" s="1"/>
      <c r="EF215" s="1"/>
      <c r="EG215" s="5"/>
      <c r="EH215" s="5"/>
      <c r="EI215" s="1"/>
      <c r="EJ215" s="1"/>
      <c r="EK215" s="1"/>
      <c r="EL215" s="1"/>
      <c r="EM215" s="1"/>
      <c r="EN215" s="1"/>
      <c r="EO215" s="1"/>
      <c r="EP215" s="1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"/>
      <c r="FR215" s="1"/>
      <c r="FS215" s="1"/>
      <c r="FT215" s="1"/>
      <c r="FU215" s="1"/>
      <c r="FV215" s="1"/>
      <c r="FW215" s="2"/>
      <c r="FX215" s="2"/>
      <c r="FY215" s="2"/>
      <c r="FZ215" s="2"/>
      <c r="GA215" s="1"/>
      <c r="GB215" s="4"/>
      <c r="GC215" s="2"/>
      <c r="GD215" s="1"/>
      <c r="GE215" s="2"/>
      <c r="GF215" s="2"/>
      <c r="GG215" s="2"/>
      <c r="GH215" s="2"/>
      <c r="GI215" s="2"/>
      <c r="GJ215" s="2"/>
      <c r="GK215" s="2"/>
      <c r="GL215" s="1"/>
      <c r="GM215" s="1"/>
      <c r="GN215" s="5"/>
      <c r="GO215" s="5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2"/>
      <c r="HB215" s="2"/>
      <c r="HC215" s="2"/>
      <c r="HD215" s="2"/>
      <c r="HE215" s="1"/>
      <c r="HF215" s="4"/>
      <c r="HG215" s="2"/>
      <c r="HH215" s="1"/>
      <c r="HI215" s="1"/>
      <c r="HJ215" s="2"/>
      <c r="HK215" s="2"/>
      <c r="HL215" s="2"/>
      <c r="HM215" s="2"/>
      <c r="HN215" s="2"/>
      <c r="HO215" s="1"/>
      <c r="HP215" s="1"/>
      <c r="HQ215" s="5"/>
      <c r="HR215" s="5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2"/>
      <c r="IF215" s="2"/>
      <c r="IG215" s="2"/>
      <c r="IH215" s="2"/>
      <c r="II215" s="1"/>
      <c r="IJ215" s="4"/>
      <c r="IK215" s="2"/>
      <c r="IL215" s="1"/>
      <c r="IM215" s="1"/>
      <c r="IN215" s="1"/>
      <c r="IO215" s="2"/>
      <c r="IP215" s="2"/>
      <c r="IQ215" s="2"/>
      <c r="IR215" s="2"/>
      <c r="IS215" s="2"/>
      <c r="IT215" s="1"/>
      <c r="IU215" s="1"/>
      <c r="IV215" s="5"/>
      <c r="IW215" s="5"/>
      <c r="IX215" s="5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2"/>
      <c r="JK215" s="2"/>
      <c r="JL215" s="2"/>
      <c r="JM215" s="2"/>
      <c r="JN215" s="1"/>
      <c r="JO215" s="4"/>
      <c r="JP215" s="2"/>
      <c r="JQ215" s="1"/>
      <c r="JR215" s="1"/>
      <c r="JS215" s="1"/>
      <c r="JT215" s="2"/>
      <c r="JU215" s="2"/>
      <c r="JV215" s="2"/>
      <c r="JW215" s="2"/>
      <c r="JX215" s="2"/>
      <c r="JY215" s="1"/>
      <c r="JZ215" s="1"/>
      <c r="KA215" s="5"/>
      <c r="KB215" s="5"/>
      <c r="KC215" s="5"/>
      <c r="KD215" s="1"/>
      <c r="KE215" s="1"/>
      <c r="KF215" s="1"/>
      <c r="KG215" s="1"/>
      <c r="KH215" s="1"/>
      <c r="KK215" s="1"/>
      <c r="KL215" s="1"/>
      <c r="KM215" s="1"/>
      <c r="KN215" s="1"/>
      <c r="KO215" s="2"/>
      <c r="KP215" s="2"/>
      <c r="KQ215" s="2"/>
      <c r="KR215" s="2"/>
      <c r="KS215" s="1"/>
      <c r="KT215" s="4"/>
      <c r="KU215" s="2"/>
      <c r="KV215" s="1"/>
      <c r="KW215" s="1"/>
      <c r="KX215" s="1"/>
      <c r="KY215" s="2"/>
      <c r="KZ215" s="2"/>
      <c r="LA215" s="2"/>
      <c r="LB215" s="2"/>
      <c r="LC215" s="2"/>
      <c r="LD215" s="1"/>
      <c r="LE215" s="1"/>
      <c r="LF215" s="5"/>
      <c r="LG215" s="5"/>
      <c r="LH215" s="5"/>
      <c r="LI215" s="1"/>
      <c r="LJ215" s="1"/>
      <c r="LK215" s="1"/>
      <c r="LL215" s="1"/>
      <c r="LM215" s="1"/>
    </row>
    <row r="216" spans="2:325" ht="15.75" customHeight="1">
      <c r="B216" s="1"/>
      <c r="C216" s="1"/>
      <c r="D216" s="2"/>
      <c r="E216" s="2"/>
      <c r="F216" s="2"/>
      <c r="G216" s="2"/>
      <c r="H216" s="1"/>
      <c r="I216" s="4"/>
      <c r="J216" s="2"/>
      <c r="K216" s="1"/>
      <c r="L216" s="1"/>
      <c r="M216" s="1"/>
      <c r="N216" s="2"/>
      <c r="O216" s="2"/>
      <c r="P216" s="2"/>
      <c r="Q216" s="2"/>
      <c r="R216" s="2"/>
      <c r="S216" s="1"/>
      <c r="T216" s="1"/>
      <c r="U216" s="5"/>
      <c r="V216" s="5"/>
      <c r="W216" s="5"/>
      <c r="X216" s="1"/>
      <c r="Y216" s="1"/>
      <c r="Z216" s="1"/>
      <c r="AA216" s="1"/>
      <c r="AB216" s="1"/>
      <c r="AC216" s="15"/>
      <c r="AD216" s="15"/>
      <c r="AE216" s="15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J216" s="1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2"/>
      <c r="EC216" s="2"/>
      <c r="ED216" s="2"/>
      <c r="EE216" s="1"/>
      <c r="EF216" s="1"/>
      <c r="EG216" s="5"/>
      <c r="EH216" s="5"/>
      <c r="EI216" s="1"/>
      <c r="EJ216" s="1"/>
      <c r="EK216" s="1"/>
      <c r="EL216" s="1"/>
      <c r="EM216" s="1"/>
      <c r="EN216" s="1"/>
      <c r="EO216" s="1"/>
      <c r="EP216" s="1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"/>
      <c r="FR216" s="1"/>
      <c r="FS216" s="1"/>
      <c r="FT216" s="1"/>
      <c r="FU216" s="1"/>
      <c r="FV216" s="1"/>
      <c r="FW216" s="2"/>
      <c r="FX216" s="2"/>
      <c r="FY216" s="2"/>
      <c r="FZ216" s="2"/>
      <c r="GA216" s="1"/>
      <c r="GB216" s="4"/>
      <c r="GC216" s="2"/>
      <c r="GD216" s="1"/>
      <c r="GE216" s="2"/>
      <c r="GF216" s="2"/>
      <c r="GG216" s="2"/>
      <c r="GH216" s="2"/>
      <c r="GI216" s="2"/>
      <c r="GJ216" s="2"/>
      <c r="GK216" s="2"/>
      <c r="GL216" s="1"/>
      <c r="GM216" s="1"/>
      <c r="GN216" s="5"/>
      <c r="GO216" s="5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2"/>
      <c r="HB216" s="2"/>
      <c r="HC216" s="2"/>
      <c r="HD216" s="2"/>
      <c r="HE216" s="1"/>
      <c r="HF216" s="4"/>
      <c r="HG216" s="2"/>
      <c r="HH216" s="1"/>
      <c r="HI216" s="1"/>
      <c r="HJ216" s="2"/>
      <c r="HK216" s="2"/>
      <c r="HL216" s="2"/>
      <c r="HM216" s="2"/>
      <c r="HN216" s="2"/>
      <c r="HO216" s="1"/>
      <c r="HP216" s="1"/>
      <c r="HQ216" s="5"/>
      <c r="HR216" s="5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2"/>
      <c r="IF216" s="2"/>
      <c r="IG216" s="2"/>
      <c r="IH216" s="2"/>
      <c r="II216" s="1"/>
      <c r="IJ216" s="4"/>
      <c r="IK216" s="2"/>
      <c r="IL216" s="1"/>
      <c r="IM216" s="1"/>
      <c r="IN216" s="1"/>
      <c r="IO216" s="2"/>
      <c r="IP216" s="2"/>
      <c r="IQ216" s="2"/>
      <c r="IR216" s="2"/>
      <c r="IS216" s="2"/>
      <c r="IT216" s="1"/>
      <c r="IU216" s="1"/>
      <c r="IV216" s="5"/>
      <c r="IW216" s="5"/>
      <c r="IX216" s="5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2"/>
      <c r="JK216" s="2"/>
      <c r="JL216" s="2"/>
      <c r="JM216" s="2"/>
      <c r="JN216" s="1"/>
      <c r="JO216" s="4"/>
      <c r="JP216" s="2"/>
      <c r="JQ216" s="1"/>
      <c r="JR216" s="1"/>
      <c r="JS216" s="1"/>
      <c r="JT216" s="2"/>
      <c r="JU216" s="2"/>
      <c r="JV216" s="2"/>
      <c r="JW216" s="2"/>
      <c r="JX216" s="2"/>
      <c r="JY216" s="1"/>
      <c r="JZ216" s="1"/>
      <c r="KA216" s="5"/>
      <c r="KB216" s="5"/>
      <c r="KC216" s="5"/>
      <c r="KD216" s="1"/>
      <c r="KE216" s="1"/>
      <c r="KF216" s="1"/>
      <c r="KG216" s="1"/>
      <c r="KH216" s="1"/>
      <c r="KK216" s="1"/>
      <c r="KL216" s="1"/>
      <c r="KM216" s="1"/>
      <c r="KN216" s="1"/>
      <c r="KO216" s="2"/>
      <c r="KP216" s="2"/>
      <c r="KQ216" s="2"/>
      <c r="KR216" s="2"/>
      <c r="KS216" s="1"/>
      <c r="KT216" s="4"/>
      <c r="KU216" s="2"/>
      <c r="KV216" s="1"/>
      <c r="KW216" s="1"/>
      <c r="KX216" s="1"/>
      <c r="KY216" s="2"/>
      <c r="KZ216" s="2"/>
      <c r="LA216" s="2"/>
      <c r="LB216" s="2"/>
      <c r="LC216" s="2"/>
      <c r="LD216" s="1"/>
      <c r="LE216" s="1"/>
      <c r="LF216" s="5"/>
      <c r="LG216" s="5"/>
      <c r="LH216" s="5"/>
      <c r="LI216" s="1"/>
      <c r="LJ216" s="1"/>
      <c r="LK216" s="1"/>
      <c r="LL216" s="1"/>
      <c r="LM216" s="1"/>
    </row>
    <row r="217" spans="2:325" ht="15.75" customHeight="1">
      <c r="B217" s="1"/>
      <c r="C217" s="1"/>
      <c r="D217" s="2"/>
      <c r="E217" s="2"/>
      <c r="F217" s="2"/>
      <c r="G217" s="2"/>
      <c r="H217" s="1"/>
      <c r="I217" s="4"/>
      <c r="J217" s="2"/>
      <c r="K217" s="1"/>
      <c r="L217" s="1"/>
      <c r="M217" s="1"/>
      <c r="N217" s="2"/>
      <c r="O217" s="2"/>
      <c r="P217" s="2"/>
      <c r="Q217" s="2"/>
      <c r="R217" s="2"/>
      <c r="S217" s="1"/>
      <c r="T217" s="1"/>
      <c r="U217" s="5"/>
      <c r="V217" s="5"/>
      <c r="W217" s="5"/>
      <c r="X217" s="1"/>
      <c r="Y217" s="1"/>
      <c r="Z217" s="1"/>
      <c r="AA217" s="1"/>
      <c r="AB217" s="1"/>
      <c r="AC217" s="15"/>
      <c r="AD217" s="15"/>
      <c r="AE217" s="15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J217" s="1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2"/>
      <c r="EC217" s="2"/>
      <c r="ED217" s="2"/>
      <c r="EE217" s="1"/>
      <c r="EF217" s="1"/>
      <c r="EG217" s="5"/>
      <c r="EH217" s="5"/>
      <c r="EI217" s="1"/>
      <c r="EJ217" s="1"/>
      <c r="EK217" s="1"/>
      <c r="EL217" s="1"/>
      <c r="EM217" s="1"/>
      <c r="EN217" s="1"/>
      <c r="EO217" s="1"/>
      <c r="EP217" s="1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"/>
      <c r="FR217" s="1"/>
      <c r="FS217" s="1"/>
      <c r="FT217" s="1"/>
      <c r="FU217" s="1"/>
      <c r="FV217" s="1"/>
      <c r="FW217" s="2"/>
      <c r="FX217" s="2"/>
      <c r="FY217" s="2"/>
      <c r="FZ217" s="2"/>
      <c r="GA217" s="1"/>
      <c r="GB217" s="4"/>
      <c r="GC217" s="2"/>
      <c r="GD217" s="1"/>
      <c r="GE217" s="2"/>
      <c r="GF217" s="2"/>
      <c r="GG217" s="2"/>
      <c r="GH217" s="2"/>
      <c r="GI217" s="2"/>
      <c r="GJ217" s="2"/>
      <c r="GK217" s="2"/>
      <c r="GL217" s="1"/>
      <c r="GM217" s="1"/>
      <c r="GN217" s="5"/>
      <c r="GO217" s="5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2"/>
      <c r="HB217" s="2"/>
      <c r="HC217" s="2"/>
      <c r="HD217" s="2"/>
      <c r="HE217" s="1"/>
      <c r="HF217" s="4"/>
      <c r="HG217" s="2"/>
      <c r="HH217" s="1"/>
      <c r="HI217" s="1"/>
      <c r="HJ217" s="2"/>
      <c r="HK217" s="2"/>
      <c r="HL217" s="2"/>
      <c r="HM217" s="2"/>
      <c r="HN217" s="2"/>
      <c r="HO217" s="1"/>
      <c r="HP217" s="1"/>
      <c r="HQ217" s="5"/>
      <c r="HR217" s="5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2"/>
      <c r="IF217" s="2"/>
      <c r="IG217" s="2"/>
      <c r="IH217" s="2"/>
      <c r="II217" s="1"/>
      <c r="IJ217" s="4"/>
      <c r="IK217" s="2"/>
      <c r="IL217" s="1"/>
      <c r="IM217" s="1"/>
      <c r="IN217" s="1"/>
      <c r="IO217" s="2"/>
      <c r="IP217" s="2"/>
      <c r="IQ217" s="2"/>
      <c r="IR217" s="2"/>
      <c r="IS217" s="2"/>
      <c r="IT217" s="1"/>
      <c r="IU217" s="1"/>
      <c r="IV217" s="5"/>
      <c r="IW217" s="5"/>
      <c r="IX217" s="5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2"/>
      <c r="JK217" s="2"/>
      <c r="JL217" s="2"/>
      <c r="JM217" s="2"/>
      <c r="JN217" s="1"/>
      <c r="JO217" s="4"/>
      <c r="JP217" s="2"/>
      <c r="JQ217" s="1"/>
      <c r="JR217" s="1"/>
      <c r="JS217" s="1"/>
      <c r="JT217" s="2"/>
      <c r="JU217" s="2"/>
      <c r="JV217" s="2"/>
      <c r="JW217" s="2"/>
      <c r="JX217" s="2"/>
      <c r="JY217" s="1"/>
      <c r="JZ217" s="1"/>
      <c r="KA217" s="5"/>
      <c r="KB217" s="5"/>
      <c r="KC217" s="5"/>
      <c r="KD217" s="1"/>
      <c r="KE217" s="1"/>
      <c r="KF217" s="1"/>
      <c r="KG217" s="1"/>
      <c r="KH217" s="1"/>
      <c r="KK217" s="1"/>
      <c r="KL217" s="1"/>
      <c r="KM217" s="1"/>
      <c r="KN217" s="1"/>
      <c r="KO217" s="2"/>
      <c r="KP217" s="2"/>
      <c r="KQ217" s="2"/>
      <c r="KR217" s="2"/>
      <c r="KS217" s="1"/>
      <c r="KT217" s="4"/>
      <c r="KU217" s="2"/>
      <c r="KV217" s="1"/>
      <c r="KW217" s="1"/>
      <c r="KX217" s="1"/>
      <c r="KY217" s="2"/>
      <c r="KZ217" s="2"/>
      <c r="LA217" s="2"/>
      <c r="LB217" s="2"/>
      <c r="LC217" s="2"/>
      <c r="LD217" s="1"/>
      <c r="LE217" s="1"/>
      <c r="LF217" s="5"/>
      <c r="LG217" s="5"/>
      <c r="LH217" s="5"/>
      <c r="LI217" s="1"/>
      <c r="LJ217" s="1"/>
      <c r="LK217" s="1"/>
      <c r="LL217" s="1"/>
      <c r="LM217" s="1"/>
    </row>
    <row r="218" spans="2:325" ht="15.75" customHeight="1">
      <c r="B218" s="1"/>
      <c r="C218" s="1"/>
      <c r="D218" s="2"/>
      <c r="E218" s="2"/>
      <c r="F218" s="2"/>
      <c r="G218" s="2"/>
      <c r="H218" s="1"/>
      <c r="I218" s="4"/>
      <c r="J218" s="2"/>
      <c r="K218" s="1"/>
      <c r="L218" s="1"/>
      <c r="M218" s="1"/>
      <c r="N218" s="2"/>
      <c r="O218" s="2"/>
      <c r="P218" s="2"/>
      <c r="Q218" s="2"/>
      <c r="R218" s="2"/>
      <c r="S218" s="1"/>
      <c r="T218" s="1"/>
      <c r="U218" s="5"/>
      <c r="V218" s="5"/>
      <c r="W218" s="5"/>
      <c r="X218" s="1"/>
      <c r="Y218" s="1"/>
      <c r="Z218" s="1"/>
      <c r="AA218" s="1"/>
      <c r="AB218" s="1"/>
      <c r="AC218" s="15"/>
      <c r="AD218" s="15"/>
      <c r="AE218" s="15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J218" s="1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2"/>
      <c r="EC218" s="2"/>
      <c r="ED218" s="2"/>
      <c r="EE218" s="1"/>
      <c r="EF218" s="1"/>
      <c r="EG218" s="5"/>
      <c r="EH218" s="5"/>
      <c r="EI218" s="1"/>
      <c r="EJ218" s="1"/>
      <c r="EK218" s="1"/>
      <c r="EL218" s="1"/>
      <c r="EM218" s="1"/>
      <c r="EN218" s="1"/>
      <c r="EO218" s="1"/>
      <c r="EP218" s="1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"/>
      <c r="FR218" s="1"/>
      <c r="FS218" s="1"/>
      <c r="FT218" s="1"/>
      <c r="FU218" s="1"/>
      <c r="FV218" s="1"/>
      <c r="FW218" s="2"/>
      <c r="FX218" s="2"/>
      <c r="FY218" s="2"/>
      <c r="FZ218" s="2"/>
      <c r="GA218" s="1"/>
      <c r="GB218" s="4"/>
      <c r="GC218" s="2"/>
      <c r="GD218" s="1"/>
      <c r="GE218" s="2"/>
      <c r="GF218" s="2"/>
      <c r="GG218" s="2"/>
      <c r="GH218" s="2"/>
      <c r="GI218" s="2"/>
      <c r="GJ218" s="2"/>
      <c r="GK218" s="2"/>
      <c r="GL218" s="1"/>
      <c r="GM218" s="1"/>
      <c r="GN218" s="5"/>
      <c r="GO218" s="5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2"/>
      <c r="HB218" s="2"/>
      <c r="HC218" s="2"/>
      <c r="HD218" s="2"/>
      <c r="HE218" s="1"/>
      <c r="HF218" s="4"/>
      <c r="HG218" s="2"/>
      <c r="HH218" s="1"/>
      <c r="HI218" s="1"/>
      <c r="HJ218" s="2"/>
      <c r="HK218" s="2"/>
      <c r="HL218" s="2"/>
      <c r="HM218" s="2"/>
      <c r="HN218" s="2"/>
      <c r="HO218" s="1"/>
      <c r="HP218" s="1"/>
      <c r="HQ218" s="5"/>
      <c r="HR218" s="5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2"/>
      <c r="IF218" s="2"/>
      <c r="IG218" s="2"/>
      <c r="IH218" s="2"/>
      <c r="II218" s="1"/>
      <c r="IJ218" s="4"/>
      <c r="IK218" s="2"/>
      <c r="IL218" s="1"/>
      <c r="IM218" s="1"/>
      <c r="IN218" s="1"/>
      <c r="IO218" s="2"/>
      <c r="IP218" s="2"/>
      <c r="IQ218" s="2"/>
      <c r="IR218" s="2"/>
      <c r="IS218" s="2"/>
      <c r="IT218" s="1"/>
      <c r="IU218" s="1"/>
      <c r="IV218" s="5"/>
      <c r="IW218" s="5"/>
      <c r="IX218" s="5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2"/>
      <c r="JK218" s="2"/>
      <c r="JL218" s="2"/>
      <c r="JM218" s="2"/>
      <c r="JN218" s="1"/>
      <c r="JO218" s="4"/>
      <c r="JP218" s="2"/>
      <c r="JQ218" s="1"/>
      <c r="JR218" s="1"/>
      <c r="JS218" s="1"/>
      <c r="JT218" s="2"/>
      <c r="JU218" s="2"/>
      <c r="JV218" s="2"/>
      <c r="JW218" s="2"/>
      <c r="JX218" s="2"/>
      <c r="JY218" s="1"/>
      <c r="JZ218" s="1"/>
      <c r="KA218" s="5"/>
      <c r="KB218" s="5"/>
      <c r="KC218" s="5"/>
      <c r="KD218" s="1"/>
      <c r="KE218" s="1"/>
      <c r="KF218" s="1"/>
      <c r="KG218" s="1"/>
      <c r="KH218" s="1"/>
      <c r="KK218" s="1"/>
      <c r="KL218" s="1"/>
      <c r="KM218" s="1"/>
      <c r="KN218" s="1"/>
      <c r="KO218" s="2"/>
      <c r="KP218" s="2"/>
      <c r="KQ218" s="2"/>
      <c r="KR218" s="2"/>
      <c r="KS218" s="1"/>
      <c r="KT218" s="4"/>
      <c r="KU218" s="2"/>
      <c r="KV218" s="1"/>
      <c r="KW218" s="1"/>
      <c r="KX218" s="1"/>
      <c r="KY218" s="2"/>
      <c r="KZ218" s="2"/>
      <c r="LA218" s="2"/>
      <c r="LB218" s="2"/>
      <c r="LC218" s="2"/>
      <c r="LD218" s="1"/>
      <c r="LE218" s="1"/>
      <c r="LF218" s="5"/>
      <c r="LG218" s="5"/>
      <c r="LH218" s="5"/>
      <c r="LI218" s="1"/>
      <c r="LJ218" s="1"/>
      <c r="LK218" s="1"/>
      <c r="LL218" s="1"/>
      <c r="LM218" s="1"/>
    </row>
    <row r="219" spans="2:325" ht="15.75" customHeight="1">
      <c r="B219" s="1"/>
      <c r="C219" s="1"/>
      <c r="D219" s="2"/>
      <c r="E219" s="2"/>
      <c r="F219" s="2"/>
      <c r="G219" s="2"/>
      <c r="H219" s="1"/>
      <c r="I219" s="4"/>
      <c r="J219" s="2"/>
      <c r="K219" s="1"/>
      <c r="L219" s="1"/>
      <c r="M219" s="1"/>
      <c r="N219" s="2"/>
      <c r="O219" s="2"/>
      <c r="P219" s="2"/>
      <c r="Q219" s="2"/>
      <c r="R219" s="2"/>
      <c r="S219" s="1"/>
      <c r="T219" s="1"/>
      <c r="U219" s="5"/>
      <c r="V219" s="5"/>
      <c r="W219" s="5"/>
      <c r="X219" s="1"/>
      <c r="Y219" s="1"/>
      <c r="Z219" s="1"/>
      <c r="AA219" s="1"/>
      <c r="AB219" s="1"/>
      <c r="AC219" s="15"/>
      <c r="AD219" s="15"/>
      <c r="AE219" s="15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J219" s="1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2"/>
      <c r="EC219" s="2"/>
      <c r="ED219" s="2"/>
      <c r="EE219" s="1"/>
      <c r="EF219" s="1"/>
      <c r="EG219" s="5"/>
      <c r="EH219" s="5"/>
      <c r="EI219" s="1"/>
      <c r="EJ219" s="1"/>
      <c r="EK219" s="1"/>
      <c r="EL219" s="1"/>
      <c r="EM219" s="1"/>
      <c r="EN219" s="1"/>
      <c r="EO219" s="1"/>
      <c r="EP219" s="1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"/>
      <c r="FR219" s="1"/>
      <c r="FS219" s="1"/>
      <c r="FT219" s="1"/>
      <c r="FU219" s="1"/>
      <c r="FV219" s="1"/>
      <c r="FW219" s="2"/>
      <c r="FX219" s="2"/>
      <c r="FY219" s="2"/>
      <c r="FZ219" s="2"/>
      <c r="GA219" s="1"/>
      <c r="GB219" s="4"/>
      <c r="GC219" s="2"/>
      <c r="GD219" s="1"/>
      <c r="GE219" s="2"/>
      <c r="GF219" s="2"/>
      <c r="GG219" s="2"/>
      <c r="GH219" s="2"/>
      <c r="GI219" s="2"/>
      <c r="GJ219" s="2"/>
      <c r="GK219" s="2"/>
      <c r="GL219" s="1"/>
      <c r="GM219" s="1"/>
      <c r="GN219" s="5"/>
      <c r="GO219" s="5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2"/>
      <c r="HB219" s="2"/>
      <c r="HC219" s="2"/>
      <c r="HD219" s="2"/>
      <c r="HE219" s="1"/>
      <c r="HF219" s="4"/>
      <c r="HG219" s="2"/>
      <c r="HH219" s="1"/>
      <c r="HI219" s="1"/>
      <c r="HJ219" s="2"/>
      <c r="HK219" s="2"/>
      <c r="HL219" s="2"/>
      <c r="HM219" s="2"/>
      <c r="HN219" s="2"/>
      <c r="HO219" s="1"/>
      <c r="HP219" s="1"/>
      <c r="HQ219" s="5"/>
      <c r="HR219" s="5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2"/>
      <c r="IF219" s="2"/>
      <c r="IG219" s="2"/>
      <c r="IH219" s="2"/>
      <c r="II219" s="1"/>
      <c r="IJ219" s="4"/>
      <c r="IK219" s="2"/>
      <c r="IL219" s="1"/>
      <c r="IM219" s="1"/>
      <c r="IN219" s="1"/>
      <c r="IO219" s="2"/>
      <c r="IP219" s="2"/>
      <c r="IQ219" s="2"/>
      <c r="IR219" s="2"/>
      <c r="IS219" s="2"/>
      <c r="IT219" s="1"/>
      <c r="IU219" s="1"/>
      <c r="IV219" s="5"/>
      <c r="IW219" s="5"/>
      <c r="IX219" s="5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2"/>
      <c r="JK219" s="2"/>
      <c r="JL219" s="2"/>
      <c r="JM219" s="2"/>
      <c r="JN219" s="1"/>
      <c r="JO219" s="4"/>
      <c r="JP219" s="2"/>
      <c r="JQ219" s="1"/>
      <c r="JR219" s="1"/>
      <c r="JS219" s="1"/>
      <c r="JT219" s="2"/>
      <c r="JU219" s="2"/>
      <c r="JV219" s="2"/>
      <c r="JW219" s="2"/>
      <c r="JX219" s="2"/>
      <c r="JY219" s="1"/>
      <c r="JZ219" s="1"/>
      <c r="KA219" s="5"/>
      <c r="KB219" s="5"/>
      <c r="KC219" s="5"/>
      <c r="KD219" s="1"/>
      <c r="KE219" s="1"/>
      <c r="KF219" s="1"/>
      <c r="KG219" s="1"/>
      <c r="KH219" s="1"/>
      <c r="KK219" s="1"/>
      <c r="KL219" s="1"/>
      <c r="KM219" s="1"/>
      <c r="KN219" s="1"/>
      <c r="KO219" s="2"/>
      <c r="KP219" s="2"/>
      <c r="KQ219" s="2"/>
      <c r="KR219" s="2"/>
      <c r="KS219" s="1"/>
      <c r="KT219" s="4"/>
      <c r="KU219" s="2"/>
      <c r="KV219" s="1"/>
      <c r="KW219" s="1"/>
      <c r="KX219" s="1"/>
      <c r="KY219" s="2"/>
      <c r="KZ219" s="2"/>
      <c r="LA219" s="2"/>
      <c r="LB219" s="2"/>
      <c r="LC219" s="2"/>
      <c r="LD219" s="1"/>
      <c r="LE219" s="1"/>
      <c r="LF219" s="5"/>
      <c r="LG219" s="5"/>
      <c r="LH219" s="5"/>
      <c r="LI219" s="1"/>
      <c r="LJ219" s="1"/>
      <c r="LK219" s="1"/>
      <c r="LL219" s="1"/>
      <c r="LM219" s="1"/>
    </row>
    <row r="220" spans="2:325" ht="15.75" customHeight="1">
      <c r="B220" s="1"/>
      <c r="C220" s="1"/>
      <c r="D220" s="2"/>
      <c r="E220" s="2"/>
      <c r="F220" s="2"/>
      <c r="G220" s="2"/>
      <c r="H220" s="1"/>
      <c r="I220" s="4"/>
      <c r="J220" s="2"/>
      <c r="K220" s="1"/>
      <c r="L220" s="1"/>
      <c r="M220" s="1"/>
      <c r="N220" s="2"/>
      <c r="O220" s="2"/>
      <c r="P220" s="2"/>
      <c r="Q220" s="2"/>
      <c r="R220" s="2"/>
      <c r="S220" s="1"/>
      <c r="T220" s="1"/>
      <c r="U220" s="5"/>
      <c r="V220" s="5"/>
      <c r="W220" s="5"/>
      <c r="X220" s="1"/>
      <c r="Y220" s="1"/>
      <c r="Z220" s="1"/>
      <c r="AA220" s="1"/>
      <c r="AB220" s="1"/>
      <c r="AC220" s="15"/>
      <c r="AD220" s="15"/>
      <c r="AE220" s="15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J220" s="1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2"/>
      <c r="EC220" s="2"/>
      <c r="ED220" s="2"/>
      <c r="EE220" s="1"/>
      <c r="EF220" s="1"/>
      <c r="EG220" s="5"/>
      <c r="EH220" s="5"/>
      <c r="EI220" s="1"/>
      <c r="EJ220" s="1"/>
      <c r="EK220" s="1"/>
      <c r="EL220" s="1"/>
      <c r="EM220" s="1"/>
      <c r="EN220" s="1"/>
      <c r="EO220" s="1"/>
      <c r="EP220" s="1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"/>
      <c r="FR220" s="1"/>
      <c r="FS220" s="1"/>
      <c r="FT220" s="1"/>
      <c r="FU220" s="1"/>
      <c r="FV220" s="1"/>
      <c r="FW220" s="2"/>
      <c r="FX220" s="2"/>
      <c r="FY220" s="2"/>
      <c r="FZ220" s="2"/>
      <c r="GA220" s="1"/>
      <c r="GB220" s="4"/>
      <c r="GC220" s="2"/>
      <c r="GD220" s="1"/>
      <c r="GE220" s="2"/>
      <c r="GF220" s="2"/>
      <c r="GG220" s="2"/>
      <c r="GH220" s="2"/>
      <c r="GI220" s="2"/>
      <c r="GJ220" s="2"/>
      <c r="GK220" s="2"/>
      <c r="GL220" s="1"/>
      <c r="GM220" s="1"/>
      <c r="GN220" s="5"/>
      <c r="GO220" s="5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2"/>
      <c r="HB220" s="2"/>
      <c r="HC220" s="2"/>
      <c r="HD220" s="2"/>
      <c r="HE220" s="1"/>
      <c r="HF220" s="4"/>
      <c r="HG220" s="2"/>
      <c r="HH220" s="1"/>
      <c r="HI220" s="1"/>
      <c r="HJ220" s="2"/>
      <c r="HK220" s="2"/>
      <c r="HL220" s="2"/>
      <c r="HM220" s="2"/>
      <c r="HN220" s="2"/>
      <c r="HO220" s="1"/>
      <c r="HP220" s="1"/>
      <c r="HQ220" s="5"/>
      <c r="HR220" s="5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2"/>
      <c r="IF220" s="2"/>
      <c r="IG220" s="2"/>
      <c r="IH220" s="2"/>
      <c r="II220" s="1"/>
      <c r="IJ220" s="4"/>
      <c r="IK220" s="2"/>
      <c r="IL220" s="1"/>
      <c r="IM220" s="1"/>
      <c r="IN220" s="1"/>
      <c r="IO220" s="2"/>
      <c r="IP220" s="2"/>
      <c r="IQ220" s="2"/>
      <c r="IR220" s="2"/>
      <c r="IS220" s="2"/>
      <c r="IT220" s="1"/>
      <c r="IU220" s="1"/>
      <c r="IV220" s="5"/>
      <c r="IW220" s="5"/>
      <c r="IX220" s="5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2"/>
      <c r="JK220" s="2"/>
      <c r="JL220" s="2"/>
      <c r="JM220" s="2"/>
      <c r="JN220" s="1"/>
      <c r="JO220" s="4"/>
      <c r="JP220" s="2"/>
      <c r="JQ220" s="1"/>
      <c r="JR220" s="1"/>
      <c r="JS220" s="1"/>
      <c r="JT220" s="2"/>
      <c r="JU220" s="2"/>
      <c r="JV220" s="2"/>
      <c r="JW220" s="2"/>
      <c r="JX220" s="2"/>
      <c r="JY220" s="1"/>
      <c r="JZ220" s="1"/>
      <c r="KA220" s="5"/>
      <c r="KB220" s="5"/>
      <c r="KC220" s="5"/>
      <c r="KD220" s="1"/>
      <c r="KE220" s="1"/>
      <c r="KF220" s="1"/>
      <c r="KG220" s="1"/>
      <c r="KH220" s="1"/>
      <c r="KK220" s="1"/>
      <c r="KL220" s="1"/>
      <c r="KM220" s="1"/>
      <c r="KN220" s="1"/>
      <c r="KO220" s="2"/>
      <c r="KP220" s="2"/>
      <c r="KQ220" s="2"/>
      <c r="KR220" s="2"/>
      <c r="KS220" s="1"/>
      <c r="KT220" s="4"/>
      <c r="KU220" s="2"/>
      <c r="KV220" s="1"/>
      <c r="KW220" s="1"/>
      <c r="KX220" s="1"/>
      <c r="KY220" s="2"/>
      <c r="KZ220" s="2"/>
      <c r="LA220" s="2"/>
      <c r="LB220" s="2"/>
      <c r="LC220" s="2"/>
      <c r="LD220" s="1"/>
      <c r="LE220" s="1"/>
      <c r="LF220" s="5"/>
      <c r="LG220" s="5"/>
      <c r="LH220" s="5"/>
      <c r="LI220" s="1"/>
      <c r="LJ220" s="1"/>
      <c r="LK220" s="1"/>
      <c r="LL220" s="1"/>
      <c r="LM220" s="1"/>
    </row>
    <row r="221" spans="2:325" ht="15.75" customHeight="1">
      <c r="B221" s="1"/>
      <c r="C221" s="1"/>
      <c r="D221" s="2"/>
      <c r="E221" s="2"/>
      <c r="F221" s="2"/>
      <c r="G221" s="2"/>
      <c r="H221" s="1"/>
      <c r="I221" s="4"/>
      <c r="J221" s="2"/>
      <c r="K221" s="1"/>
      <c r="L221" s="1"/>
      <c r="M221" s="1"/>
      <c r="N221" s="2"/>
      <c r="O221" s="2"/>
      <c r="P221" s="2"/>
      <c r="Q221" s="2"/>
      <c r="R221" s="2"/>
      <c r="S221" s="1"/>
      <c r="T221" s="1"/>
      <c r="U221" s="5"/>
      <c r="V221" s="5"/>
      <c r="W221" s="5"/>
      <c r="X221" s="1"/>
      <c r="Y221" s="1"/>
      <c r="Z221" s="1"/>
      <c r="AA221" s="1"/>
      <c r="AB221" s="1"/>
      <c r="AC221" s="15"/>
      <c r="AD221" s="15"/>
      <c r="AE221" s="15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J221" s="1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2"/>
      <c r="EC221" s="2"/>
      <c r="ED221" s="2"/>
      <c r="EE221" s="1"/>
      <c r="EF221" s="1"/>
      <c r="EG221" s="5"/>
      <c r="EH221" s="5"/>
      <c r="EI221" s="1"/>
      <c r="EJ221" s="1"/>
      <c r="EK221" s="1"/>
      <c r="EL221" s="1"/>
      <c r="EM221" s="1"/>
      <c r="EN221" s="1"/>
      <c r="EO221" s="1"/>
      <c r="EP221" s="1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"/>
      <c r="FR221" s="1"/>
      <c r="FS221" s="1"/>
      <c r="FT221" s="1"/>
      <c r="FU221" s="1"/>
      <c r="FV221" s="1"/>
      <c r="FW221" s="2"/>
      <c r="FX221" s="2"/>
      <c r="FY221" s="2"/>
      <c r="FZ221" s="2"/>
      <c r="GA221" s="1"/>
      <c r="GB221" s="4"/>
      <c r="GC221" s="2"/>
      <c r="GD221" s="1"/>
      <c r="GE221" s="2"/>
      <c r="GF221" s="2"/>
      <c r="GG221" s="2"/>
      <c r="GH221" s="2"/>
      <c r="GI221" s="2"/>
      <c r="GJ221" s="2"/>
      <c r="GK221" s="2"/>
      <c r="GL221" s="1"/>
      <c r="GM221" s="1"/>
      <c r="GN221" s="5"/>
      <c r="GO221" s="5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2"/>
      <c r="HB221" s="2"/>
      <c r="HC221" s="2"/>
      <c r="HD221" s="2"/>
      <c r="HE221" s="1"/>
      <c r="HF221" s="4"/>
      <c r="HG221" s="2"/>
      <c r="HH221" s="1"/>
      <c r="HI221" s="1"/>
      <c r="HJ221" s="2"/>
      <c r="HK221" s="2"/>
      <c r="HL221" s="2"/>
      <c r="HM221" s="2"/>
      <c r="HN221" s="2"/>
      <c r="HO221" s="1"/>
      <c r="HP221" s="1"/>
      <c r="HQ221" s="5"/>
      <c r="HR221" s="5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2"/>
      <c r="IF221" s="2"/>
      <c r="IG221" s="2"/>
      <c r="IH221" s="2"/>
      <c r="II221" s="1"/>
      <c r="IJ221" s="4"/>
      <c r="IK221" s="2"/>
      <c r="IL221" s="1"/>
      <c r="IM221" s="1"/>
      <c r="IN221" s="1"/>
      <c r="IO221" s="2"/>
      <c r="IP221" s="2"/>
      <c r="IQ221" s="2"/>
      <c r="IR221" s="2"/>
      <c r="IS221" s="2"/>
      <c r="IT221" s="1"/>
      <c r="IU221" s="1"/>
      <c r="IV221" s="5"/>
      <c r="IW221" s="5"/>
      <c r="IX221" s="5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2"/>
      <c r="JK221" s="2"/>
      <c r="JL221" s="2"/>
      <c r="JM221" s="2"/>
      <c r="JN221" s="1"/>
      <c r="JO221" s="4"/>
      <c r="JP221" s="2"/>
      <c r="JQ221" s="1"/>
      <c r="JR221" s="1"/>
      <c r="JS221" s="1"/>
      <c r="JT221" s="2"/>
      <c r="JU221" s="2"/>
      <c r="JV221" s="2"/>
      <c r="JW221" s="2"/>
      <c r="JX221" s="2"/>
      <c r="JY221" s="1"/>
      <c r="JZ221" s="1"/>
      <c r="KA221" s="5"/>
      <c r="KB221" s="5"/>
      <c r="KC221" s="5"/>
      <c r="KD221" s="1"/>
      <c r="KE221" s="1"/>
      <c r="KF221" s="1"/>
      <c r="KG221" s="1"/>
      <c r="KH221" s="1"/>
      <c r="KK221" s="1"/>
      <c r="KL221" s="1"/>
      <c r="KM221" s="1"/>
      <c r="KN221" s="1"/>
      <c r="KO221" s="2"/>
      <c r="KP221" s="2"/>
      <c r="KQ221" s="2"/>
      <c r="KR221" s="2"/>
      <c r="KS221" s="1"/>
      <c r="KT221" s="4"/>
      <c r="KU221" s="2"/>
      <c r="KV221" s="1"/>
      <c r="KW221" s="1"/>
      <c r="KX221" s="1"/>
      <c r="KY221" s="2"/>
      <c r="KZ221" s="2"/>
      <c r="LA221" s="2"/>
      <c r="LB221" s="2"/>
      <c r="LC221" s="2"/>
      <c r="LD221" s="1"/>
      <c r="LE221" s="1"/>
      <c r="LF221" s="5"/>
      <c r="LG221" s="5"/>
      <c r="LH221" s="5"/>
      <c r="LI221" s="1"/>
      <c r="LJ221" s="1"/>
      <c r="LK221" s="1"/>
      <c r="LL221" s="1"/>
      <c r="LM221" s="1"/>
    </row>
    <row r="222" spans="2:325" ht="15.75" customHeight="1">
      <c r="B222" s="1"/>
      <c r="C222" s="1"/>
      <c r="D222" s="2"/>
      <c r="E222" s="2"/>
      <c r="F222" s="2"/>
      <c r="G222" s="2"/>
      <c r="H222" s="1"/>
      <c r="I222" s="4"/>
      <c r="J222" s="2"/>
      <c r="K222" s="1"/>
      <c r="L222" s="1"/>
      <c r="M222" s="1"/>
      <c r="N222" s="2"/>
      <c r="O222" s="2"/>
      <c r="P222" s="2"/>
      <c r="Q222" s="2"/>
      <c r="R222" s="2"/>
      <c r="S222" s="1"/>
      <c r="T222" s="1"/>
      <c r="U222" s="5"/>
      <c r="V222" s="5"/>
      <c r="W222" s="5"/>
      <c r="X222" s="1"/>
      <c r="Y222" s="1"/>
      <c r="Z222" s="1"/>
      <c r="AA222" s="1"/>
      <c r="AB222" s="1"/>
      <c r="AC222" s="15"/>
      <c r="AD222" s="15"/>
      <c r="AE222" s="15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J222" s="1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2"/>
      <c r="EC222" s="2"/>
      <c r="ED222" s="2"/>
      <c r="EE222" s="1"/>
      <c r="EF222" s="1"/>
      <c r="EG222" s="5"/>
      <c r="EH222" s="5"/>
      <c r="EI222" s="1"/>
      <c r="EJ222" s="1"/>
      <c r="EK222" s="1"/>
      <c r="EL222" s="1"/>
      <c r="EM222" s="1"/>
      <c r="EN222" s="1"/>
      <c r="EO222" s="1"/>
      <c r="EP222" s="1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"/>
      <c r="FR222" s="1"/>
      <c r="FS222" s="1"/>
      <c r="FT222" s="1"/>
      <c r="FU222" s="1"/>
      <c r="FV222" s="1"/>
      <c r="FW222" s="2"/>
      <c r="FX222" s="2"/>
      <c r="FY222" s="2"/>
      <c r="FZ222" s="2"/>
      <c r="GA222" s="1"/>
      <c r="GB222" s="4"/>
      <c r="GC222" s="2"/>
      <c r="GD222" s="1"/>
      <c r="GE222" s="2"/>
      <c r="GF222" s="2"/>
      <c r="GG222" s="2"/>
      <c r="GH222" s="2"/>
      <c r="GI222" s="2"/>
      <c r="GJ222" s="2"/>
      <c r="GK222" s="2"/>
      <c r="GL222" s="1"/>
      <c r="GM222" s="1"/>
      <c r="GN222" s="5"/>
      <c r="GO222" s="5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2"/>
      <c r="HB222" s="2"/>
      <c r="HC222" s="2"/>
      <c r="HD222" s="2"/>
      <c r="HE222" s="1"/>
      <c r="HF222" s="4"/>
      <c r="HG222" s="2"/>
      <c r="HH222" s="1"/>
      <c r="HI222" s="1"/>
      <c r="HJ222" s="2"/>
      <c r="HK222" s="2"/>
      <c r="HL222" s="2"/>
      <c r="HM222" s="2"/>
      <c r="HN222" s="2"/>
      <c r="HO222" s="1"/>
      <c r="HP222" s="1"/>
      <c r="HQ222" s="5"/>
      <c r="HR222" s="5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2"/>
      <c r="IF222" s="2"/>
      <c r="IG222" s="2"/>
      <c r="IH222" s="2"/>
      <c r="II222" s="1"/>
      <c r="IJ222" s="4"/>
      <c r="IK222" s="2"/>
      <c r="IL222" s="1"/>
      <c r="IM222" s="1"/>
      <c r="IN222" s="1"/>
      <c r="IO222" s="2"/>
      <c r="IP222" s="2"/>
      <c r="IQ222" s="2"/>
      <c r="IR222" s="2"/>
      <c r="IS222" s="2"/>
      <c r="IT222" s="1"/>
      <c r="IU222" s="1"/>
      <c r="IV222" s="5"/>
      <c r="IW222" s="5"/>
      <c r="IX222" s="5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2"/>
      <c r="JK222" s="2"/>
      <c r="JL222" s="2"/>
      <c r="JM222" s="2"/>
      <c r="JN222" s="1"/>
      <c r="JO222" s="4"/>
      <c r="JP222" s="2"/>
      <c r="JQ222" s="1"/>
      <c r="JR222" s="1"/>
      <c r="JS222" s="1"/>
      <c r="JT222" s="2"/>
      <c r="JU222" s="2"/>
      <c r="JV222" s="2"/>
      <c r="JW222" s="2"/>
      <c r="JX222" s="2"/>
      <c r="JY222" s="1"/>
      <c r="JZ222" s="1"/>
      <c r="KA222" s="5"/>
      <c r="KB222" s="5"/>
      <c r="KC222" s="5"/>
      <c r="KD222" s="1"/>
      <c r="KE222" s="1"/>
      <c r="KF222" s="1"/>
      <c r="KG222" s="1"/>
      <c r="KH222" s="1"/>
      <c r="KK222" s="1"/>
      <c r="KL222" s="1"/>
      <c r="KM222" s="1"/>
      <c r="KN222" s="1"/>
      <c r="KO222" s="2"/>
      <c r="KP222" s="2"/>
      <c r="KQ222" s="2"/>
      <c r="KR222" s="2"/>
      <c r="KS222" s="1"/>
      <c r="KT222" s="4"/>
      <c r="KU222" s="2"/>
      <c r="KV222" s="1"/>
      <c r="KW222" s="1"/>
      <c r="KX222" s="1"/>
      <c r="KY222" s="2"/>
      <c r="KZ222" s="2"/>
      <c r="LA222" s="2"/>
      <c r="LB222" s="2"/>
      <c r="LC222" s="2"/>
      <c r="LD222" s="1"/>
      <c r="LE222" s="1"/>
      <c r="LF222" s="5"/>
      <c r="LG222" s="5"/>
      <c r="LH222" s="5"/>
      <c r="LI222" s="1"/>
      <c r="LJ222" s="1"/>
      <c r="LK222" s="1"/>
      <c r="LL222" s="1"/>
      <c r="LM222" s="1"/>
    </row>
    <row r="223" spans="2:325" ht="15.75" customHeight="1">
      <c r="B223" s="1"/>
      <c r="C223" s="1"/>
      <c r="D223" s="2"/>
      <c r="E223" s="2"/>
      <c r="F223" s="2"/>
      <c r="G223" s="2"/>
      <c r="H223" s="1"/>
      <c r="I223" s="4"/>
      <c r="J223" s="2"/>
      <c r="K223" s="1"/>
      <c r="L223" s="1"/>
      <c r="M223" s="1"/>
      <c r="N223" s="2"/>
      <c r="O223" s="2"/>
      <c r="P223" s="2"/>
      <c r="Q223" s="2"/>
      <c r="R223" s="2"/>
      <c r="S223" s="1"/>
      <c r="T223" s="1"/>
      <c r="U223" s="5"/>
      <c r="V223" s="5"/>
      <c r="W223" s="5"/>
      <c r="X223" s="1"/>
      <c r="Y223" s="1"/>
      <c r="Z223" s="1"/>
      <c r="AA223" s="1"/>
      <c r="AB223" s="1"/>
      <c r="AC223" s="15"/>
      <c r="AD223" s="15"/>
      <c r="AE223" s="15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J223" s="1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2"/>
      <c r="EC223" s="2"/>
      <c r="ED223" s="2"/>
      <c r="EE223" s="1"/>
      <c r="EF223" s="1"/>
      <c r="EG223" s="5"/>
      <c r="EH223" s="5"/>
      <c r="EI223" s="1"/>
      <c r="EJ223" s="1"/>
      <c r="EK223" s="1"/>
      <c r="EL223" s="1"/>
      <c r="EM223" s="1"/>
      <c r="EN223" s="1"/>
      <c r="EO223" s="1"/>
      <c r="EP223" s="1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"/>
      <c r="FR223" s="1"/>
      <c r="FS223" s="1"/>
      <c r="FT223" s="1"/>
      <c r="FU223" s="1"/>
      <c r="FV223" s="1"/>
      <c r="FW223" s="2"/>
      <c r="FX223" s="2"/>
      <c r="FY223" s="2"/>
      <c r="FZ223" s="2"/>
      <c r="GA223" s="1"/>
      <c r="GB223" s="4"/>
      <c r="GC223" s="2"/>
      <c r="GD223" s="1"/>
      <c r="GE223" s="2"/>
      <c r="GF223" s="2"/>
      <c r="GG223" s="2"/>
      <c r="GH223" s="2"/>
      <c r="GI223" s="2"/>
      <c r="GJ223" s="2"/>
      <c r="GK223" s="2"/>
      <c r="GL223" s="1"/>
      <c r="GM223" s="1"/>
      <c r="GN223" s="5"/>
      <c r="GO223" s="5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2"/>
      <c r="HB223" s="2"/>
      <c r="HC223" s="2"/>
      <c r="HD223" s="2"/>
      <c r="HE223" s="1"/>
      <c r="HF223" s="4"/>
      <c r="HG223" s="2"/>
      <c r="HH223" s="1"/>
      <c r="HI223" s="1"/>
      <c r="HJ223" s="2"/>
      <c r="HK223" s="2"/>
      <c r="HL223" s="2"/>
      <c r="HM223" s="2"/>
      <c r="HN223" s="2"/>
      <c r="HO223" s="1"/>
      <c r="HP223" s="1"/>
      <c r="HQ223" s="5"/>
      <c r="HR223" s="5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2"/>
      <c r="IF223" s="2"/>
      <c r="IG223" s="2"/>
      <c r="IH223" s="2"/>
      <c r="II223" s="1"/>
      <c r="IJ223" s="4"/>
      <c r="IK223" s="2"/>
      <c r="IL223" s="1"/>
      <c r="IM223" s="1"/>
      <c r="IN223" s="1"/>
      <c r="IO223" s="2"/>
      <c r="IP223" s="2"/>
      <c r="IQ223" s="2"/>
      <c r="IR223" s="2"/>
      <c r="IS223" s="2"/>
      <c r="IT223" s="1"/>
      <c r="IU223" s="1"/>
      <c r="IV223" s="5"/>
      <c r="IW223" s="5"/>
      <c r="IX223" s="5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2"/>
      <c r="JK223" s="2"/>
      <c r="JL223" s="2"/>
      <c r="JM223" s="2"/>
      <c r="JN223" s="1"/>
      <c r="JO223" s="4"/>
      <c r="JP223" s="2"/>
      <c r="JQ223" s="1"/>
      <c r="JR223" s="1"/>
      <c r="JS223" s="1"/>
      <c r="JT223" s="2"/>
      <c r="JU223" s="2"/>
      <c r="JV223" s="2"/>
      <c r="JW223" s="2"/>
      <c r="JX223" s="2"/>
      <c r="JY223" s="1"/>
      <c r="JZ223" s="1"/>
      <c r="KA223" s="5"/>
      <c r="KB223" s="5"/>
      <c r="KC223" s="5"/>
      <c r="KD223" s="1"/>
      <c r="KE223" s="1"/>
      <c r="KF223" s="1"/>
      <c r="KG223" s="1"/>
      <c r="KH223" s="1"/>
      <c r="KK223" s="1"/>
      <c r="KL223" s="1"/>
      <c r="KM223" s="1"/>
      <c r="KN223" s="1"/>
      <c r="KO223" s="2"/>
      <c r="KP223" s="2"/>
      <c r="KQ223" s="2"/>
      <c r="KR223" s="2"/>
      <c r="KS223" s="1"/>
      <c r="KT223" s="4"/>
      <c r="KU223" s="2"/>
      <c r="KV223" s="1"/>
      <c r="KW223" s="1"/>
      <c r="KX223" s="1"/>
      <c r="KY223" s="2"/>
      <c r="KZ223" s="2"/>
      <c r="LA223" s="2"/>
      <c r="LB223" s="2"/>
      <c r="LC223" s="2"/>
      <c r="LD223" s="1"/>
      <c r="LE223" s="1"/>
      <c r="LF223" s="5"/>
      <c r="LG223" s="5"/>
      <c r="LH223" s="5"/>
      <c r="LI223" s="1"/>
      <c r="LJ223" s="1"/>
      <c r="LK223" s="1"/>
      <c r="LL223" s="1"/>
      <c r="LM223" s="1"/>
    </row>
    <row r="224" spans="2:325" ht="15.75" customHeight="1">
      <c r="B224" s="1"/>
      <c r="C224" s="1"/>
      <c r="D224" s="2"/>
      <c r="E224" s="2"/>
      <c r="F224" s="2"/>
      <c r="G224" s="2"/>
      <c r="H224" s="1"/>
      <c r="I224" s="4"/>
      <c r="J224" s="2"/>
      <c r="K224" s="1"/>
      <c r="L224" s="1"/>
      <c r="M224" s="1"/>
      <c r="N224" s="2"/>
      <c r="O224" s="2"/>
      <c r="P224" s="2"/>
      <c r="Q224" s="2"/>
      <c r="R224" s="2"/>
      <c r="S224" s="1"/>
      <c r="T224" s="1"/>
      <c r="U224" s="5"/>
      <c r="V224" s="5"/>
      <c r="W224" s="5"/>
      <c r="X224" s="1"/>
      <c r="Y224" s="1"/>
      <c r="Z224" s="1"/>
      <c r="AA224" s="1"/>
      <c r="AB224" s="1"/>
      <c r="AC224" s="15"/>
      <c r="AD224" s="15"/>
      <c r="AE224" s="15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J224" s="1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2"/>
      <c r="EC224" s="2"/>
      <c r="ED224" s="2"/>
      <c r="EE224" s="1"/>
      <c r="EF224" s="1"/>
      <c r="EG224" s="5"/>
      <c r="EH224" s="5"/>
      <c r="EI224" s="1"/>
      <c r="EJ224" s="1"/>
      <c r="EK224" s="1"/>
      <c r="EL224" s="1"/>
      <c r="EM224" s="1"/>
      <c r="EN224" s="1"/>
      <c r="EO224" s="1"/>
      <c r="EP224" s="1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"/>
      <c r="FR224" s="1"/>
      <c r="FS224" s="1"/>
      <c r="FT224" s="1"/>
      <c r="FU224" s="1"/>
      <c r="FV224" s="1"/>
      <c r="FW224" s="2"/>
      <c r="FX224" s="2"/>
      <c r="FY224" s="2"/>
      <c r="FZ224" s="2"/>
      <c r="GA224" s="1"/>
      <c r="GB224" s="4"/>
      <c r="GC224" s="2"/>
      <c r="GD224" s="1"/>
      <c r="GE224" s="2"/>
      <c r="GF224" s="2"/>
      <c r="GG224" s="2"/>
      <c r="GH224" s="2"/>
      <c r="GI224" s="2"/>
      <c r="GJ224" s="2"/>
      <c r="GK224" s="2"/>
      <c r="GL224" s="1"/>
      <c r="GM224" s="1"/>
      <c r="GN224" s="5"/>
      <c r="GO224" s="5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2"/>
      <c r="HB224" s="2"/>
      <c r="HC224" s="2"/>
      <c r="HD224" s="2"/>
      <c r="HE224" s="1"/>
      <c r="HF224" s="4"/>
      <c r="HG224" s="2"/>
      <c r="HH224" s="1"/>
      <c r="HI224" s="1"/>
      <c r="HJ224" s="2"/>
      <c r="HK224" s="2"/>
      <c r="HL224" s="2"/>
      <c r="HM224" s="2"/>
      <c r="HN224" s="2"/>
      <c r="HO224" s="1"/>
      <c r="HP224" s="1"/>
      <c r="HQ224" s="5"/>
      <c r="HR224" s="5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2"/>
      <c r="IF224" s="2"/>
      <c r="IG224" s="2"/>
      <c r="IH224" s="2"/>
      <c r="II224" s="1"/>
      <c r="IJ224" s="4"/>
      <c r="IK224" s="2"/>
      <c r="IL224" s="1"/>
      <c r="IM224" s="1"/>
      <c r="IN224" s="1"/>
      <c r="IO224" s="2"/>
      <c r="IP224" s="2"/>
      <c r="IQ224" s="2"/>
      <c r="IR224" s="2"/>
      <c r="IS224" s="2"/>
      <c r="IT224" s="1"/>
      <c r="IU224" s="1"/>
      <c r="IV224" s="5"/>
      <c r="IW224" s="5"/>
      <c r="IX224" s="5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2"/>
      <c r="JK224" s="2"/>
      <c r="JL224" s="2"/>
      <c r="JM224" s="2"/>
      <c r="JN224" s="1"/>
      <c r="JO224" s="4"/>
      <c r="JP224" s="2"/>
      <c r="JQ224" s="1"/>
      <c r="JR224" s="1"/>
      <c r="JS224" s="1"/>
      <c r="JT224" s="2"/>
      <c r="JU224" s="2"/>
      <c r="JV224" s="2"/>
      <c r="JW224" s="2"/>
      <c r="JX224" s="2"/>
      <c r="JY224" s="1"/>
      <c r="JZ224" s="1"/>
      <c r="KA224" s="5"/>
      <c r="KB224" s="5"/>
      <c r="KC224" s="5"/>
      <c r="KD224" s="1"/>
      <c r="KE224" s="1"/>
      <c r="KF224" s="1"/>
      <c r="KG224" s="1"/>
      <c r="KH224" s="1"/>
      <c r="KK224" s="1"/>
      <c r="KL224" s="1"/>
      <c r="KM224" s="1"/>
      <c r="KN224" s="1"/>
      <c r="KO224" s="2"/>
      <c r="KP224" s="2"/>
      <c r="KQ224" s="2"/>
      <c r="KR224" s="2"/>
      <c r="KS224" s="1"/>
      <c r="KT224" s="4"/>
      <c r="KU224" s="2"/>
      <c r="KV224" s="1"/>
      <c r="KW224" s="1"/>
      <c r="KX224" s="1"/>
      <c r="KY224" s="2"/>
      <c r="KZ224" s="2"/>
      <c r="LA224" s="2"/>
      <c r="LB224" s="2"/>
      <c r="LC224" s="2"/>
      <c r="LD224" s="1"/>
      <c r="LE224" s="1"/>
      <c r="LF224" s="5"/>
      <c r="LG224" s="5"/>
      <c r="LH224" s="5"/>
      <c r="LI224" s="1"/>
      <c r="LJ224" s="1"/>
      <c r="LK224" s="1"/>
      <c r="LL224" s="1"/>
      <c r="LM224" s="1"/>
    </row>
    <row r="225" spans="2:325" ht="15.75" customHeight="1">
      <c r="B225" s="1"/>
      <c r="C225" s="1"/>
      <c r="D225" s="2"/>
      <c r="E225" s="2"/>
      <c r="F225" s="2"/>
      <c r="G225" s="2"/>
      <c r="H225" s="1"/>
      <c r="I225" s="4"/>
      <c r="J225" s="2"/>
      <c r="K225" s="1"/>
      <c r="L225" s="1"/>
      <c r="M225" s="1"/>
      <c r="N225" s="2"/>
      <c r="O225" s="2"/>
      <c r="P225" s="2"/>
      <c r="Q225" s="2"/>
      <c r="R225" s="2"/>
      <c r="S225" s="1"/>
      <c r="T225" s="1"/>
      <c r="U225" s="5"/>
      <c r="V225" s="5"/>
      <c r="W225" s="5"/>
      <c r="X225" s="1"/>
      <c r="Y225" s="1"/>
      <c r="Z225" s="1"/>
      <c r="AA225" s="1"/>
      <c r="AB225" s="1"/>
      <c r="AC225" s="15"/>
      <c r="AD225" s="15"/>
      <c r="AE225" s="15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J225" s="1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2"/>
      <c r="EC225" s="2"/>
      <c r="ED225" s="2"/>
      <c r="EE225" s="1"/>
      <c r="EF225" s="1"/>
      <c r="EG225" s="5"/>
      <c r="EH225" s="5"/>
      <c r="EI225" s="1"/>
      <c r="EJ225" s="1"/>
      <c r="EK225" s="1"/>
      <c r="EL225" s="1"/>
      <c r="EM225" s="1"/>
      <c r="EN225" s="1"/>
      <c r="EO225" s="1"/>
      <c r="EP225" s="1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"/>
      <c r="FR225" s="1"/>
      <c r="FS225" s="1"/>
      <c r="FT225" s="1"/>
      <c r="FU225" s="1"/>
      <c r="FV225" s="1"/>
      <c r="FW225" s="2"/>
      <c r="FX225" s="2"/>
      <c r="FY225" s="2"/>
      <c r="FZ225" s="2"/>
      <c r="GA225" s="1"/>
      <c r="GB225" s="4"/>
      <c r="GC225" s="2"/>
      <c r="GD225" s="1"/>
      <c r="GE225" s="2"/>
      <c r="GF225" s="2"/>
      <c r="GG225" s="2"/>
      <c r="GH225" s="2"/>
      <c r="GI225" s="2"/>
      <c r="GJ225" s="2"/>
      <c r="GK225" s="2"/>
      <c r="GL225" s="1"/>
      <c r="GM225" s="1"/>
      <c r="GN225" s="5"/>
      <c r="GO225" s="5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2"/>
      <c r="HB225" s="2"/>
      <c r="HC225" s="2"/>
      <c r="HD225" s="2"/>
      <c r="HE225" s="1"/>
      <c r="HF225" s="4"/>
      <c r="HG225" s="2"/>
      <c r="HH225" s="1"/>
      <c r="HI225" s="1"/>
      <c r="HJ225" s="2"/>
      <c r="HK225" s="2"/>
      <c r="HL225" s="2"/>
      <c r="HM225" s="2"/>
      <c r="HN225" s="2"/>
      <c r="HO225" s="1"/>
      <c r="HP225" s="1"/>
      <c r="HQ225" s="5"/>
      <c r="HR225" s="5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2"/>
      <c r="IF225" s="2"/>
      <c r="IG225" s="2"/>
      <c r="IH225" s="2"/>
      <c r="II225" s="1"/>
      <c r="IJ225" s="4"/>
      <c r="IK225" s="2"/>
      <c r="IL225" s="1"/>
      <c r="IM225" s="1"/>
      <c r="IN225" s="1"/>
      <c r="IO225" s="2"/>
      <c r="IP225" s="2"/>
      <c r="IQ225" s="2"/>
      <c r="IR225" s="2"/>
      <c r="IS225" s="2"/>
      <c r="IT225" s="1"/>
      <c r="IU225" s="1"/>
      <c r="IV225" s="5"/>
      <c r="IW225" s="5"/>
      <c r="IX225" s="5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2"/>
      <c r="JK225" s="2"/>
      <c r="JL225" s="2"/>
      <c r="JM225" s="2"/>
      <c r="JN225" s="1"/>
      <c r="JO225" s="4"/>
      <c r="JP225" s="2"/>
      <c r="JQ225" s="1"/>
      <c r="JR225" s="1"/>
      <c r="JS225" s="1"/>
      <c r="JT225" s="2"/>
      <c r="JU225" s="2"/>
      <c r="JV225" s="2"/>
      <c r="JW225" s="2"/>
      <c r="JX225" s="2"/>
      <c r="JY225" s="1"/>
      <c r="JZ225" s="1"/>
      <c r="KA225" s="5"/>
      <c r="KB225" s="5"/>
      <c r="KC225" s="5"/>
      <c r="KD225" s="1"/>
      <c r="KE225" s="1"/>
      <c r="KF225" s="1"/>
      <c r="KG225" s="1"/>
      <c r="KH225" s="1"/>
      <c r="KK225" s="1"/>
      <c r="KL225" s="1"/>
      <c r="KM225" s="1"/>
      <c r="KN225" s="1"/>
      <c r="KO225" s="2"/>
      <c r="KP225" s="2"/>
      <c r="KQ225" s="2"/>
      <c r="KR225" s="2"/>
      <c r="KS225" s="1"/>
      <c r="KT225" s="4"/>
      <c r="KU225" s="2"/>
      <c r="KV225" s="1"/>
      <c r="KW225" s="1"/>
      <c r="KX225" s="1"/>
      <c r="KY225" s="2"/>
      <c r="KZ225" s="2"/>
      <c r="LA225" s="2"/>
      <c r="LB225" s="2"/>
      <c r="LC225" s="2"/>
      <c r="LD225" s="1"/>
      <c r="LE225" s="1"/>
      <c r="LF225" s="5"/>
      <c r="LG225" s="5"/>
      <c r="LH225" s="5"/>
      <c r="LI225" s="1"/>
      <c r="LJ225" s="1"/>
      <c r="LK225" s="1"/>
      <c r="LL225" s="1"/>
      <c r="LM225" s="1"/>
    </row>
    <row r="226" spans="2:325" ht="15.75" customHeight="1">
      <c r="B226" s="1"/>
      <c r="C226" s="1"/>
      <c r="D226" s="2"/>
      <c r="E226" s="2"/>
      <c r="F226" s="2"/>
      <c r="G226" s="2"/>
      <c r="H226" s="1"/>
      <c r="I226" s="4"/>
      <c r="J226" s="2"/>
      <c r="K226" s="1"/>
      <c r="L226" s="1"/>
      <c r="M226" s="1"/>
      <c r="N226" s="2"/>
      <c r="O226" s="2"/>
      <c r="P226" s="2"/>
      <c r="Q226" s="2"/>
      <c r="R226" s="2"/>
      <c r="S226" s="1"/>
      <c r="T226" s="1"/>
      <c r="U226" s="5"/>
      <c r="V226" s="5"/>
      <c r="W226" s="5"/>
      <c r="X226" s="1"/>
      <c r="Y226" s="1"/>
      <c r="Z226" s="1"/>
      <c r="AA226" s="1"/>
      <c r="AB226" s="1"/>
      <c r="AC226" s="15"/>
      <c r="AD226" s="15"/>
      <c r="AE226" s="15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J226" s="1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2"/>
      <c r="EC226" s="2"/>
      <c r="ED226" s="2"/>
      <c r="EE226" s="1"/>
      <c r="EF226" s="1"/>
      <c r="EG226" s="5"/>
      <c r="EH226" s="5"/>
      <c r="EI226" s="1"/>
      <c r="EJ226" s="1"/>
      <c r="EK226" s="1"/>
      <c r="EL226" s="1"/>
      <c r="EM226" s="1"/>
      <c r="EN226" s="1"/>
      <c r="EO226" s="1"/>
      <c r="EP226" s="1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"/>
      <c r="FR226" s="1"/>
      <c r="FS226" s="1"/>
      <c r="FT226" s="1"/>
      <c r="FU226" s="1"/>
      <c r="FV226" s="1"/>
      <c r="FW226" s="2"/>
      <c r="FX226" s="2"/>
      <c r="FY226" s="2"/>
      <c r="FZ226" s="2"/>
      <c r="GA226" s="1"/>
      <c r="GB226" s="4"/>
      <c r="GC226" s="2"/>
      <c r="GD226" s="1"/>
      <c r="GE226" s="2"/>
      <c r="GF226" s="2"/>
      <c r="GG226" s="2"/>
      <c r="GH226" s="2"/>
      <c r="GI226" s="2"/>
      <c r="GJ226" s="2"/>
      <c r="GK226" s="2"/>
      <c r="GL226" s="1"/>
      <c r="GM226" s="1"/>
      <c r="GN226" s="5"/>
      <c r="GO226" s="5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2"/>
      <c r="HB226" s="2"/>
      <c r="HC226" s="2"/>
      <c r="HD226" s="2"/>
      <c r="HE226" s="1"/>
      <c r="HF226" s="4"/>
      <c r="HG226" s="2"/>
      <c r="HH226" s="1"/>
      <c r="HI226" s="1"/>
      <c r="HJ226" s="2"/>
      <c r="HK226" s="2"/>
      <c r="HL226" s="2"/>
      <c r="HM226" s="2"/>
      <c r="HN226" s="2"/>
      <c r="HO226" s="1"/>
      <c r="HP226" s="1"/>
      <c r="HQ226" s="5"/>
      <c r="HR226" s="5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2"/>
      <c r="IF226" s="2"/>
      <c r="IG226" s="2"/>
      <c r="IH226" s="2"/>
      <c r="II226" s="1"/>
      <c r="IJ226" s="4"/>
      <c r="IK226" s="2"/>
      <c r="IL226" s="1"/>
      <c r="IM226" s="1"/>
      <c r="IN226" s="1"/>
      <c r="IO226" s="2"/>
      <c r="IP226" s="2"/>
      <c r="IQ226" s="2"/>
      <c r="IR226" s="2"/>
      <c r="IS226" s="2"/>
      <c r="IT226" s="1"/>
      <c r="IU226" s="1"/>
      <c r="IV226" s="5"/>
      <c r="IW226" s="5"/>
      <c r="IX226" s="5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2"/>
      <c r="JK226" s="2"/>
      <c r="JL226" s="2"/>
      <c r="JM226" s="2"/>
      <c r="JN226" s="1"/>
      <c r="JO226" s="4"/>
      <c r="JP226" s="2"/>
      <c r="JQ226" s="1"/>
      <c r="JR226" s="1"/>
      <c r="JS226" s="1"/>
      <c r="JT226" s="2"/>
      <c r="JU226" s="2"/>
      <c r="JV226" s="2"/>
      <c r="JW226" s="2"/>
      <c r="JX226" s="2"/>
      <c r="JY226" s="1"/>
      <c r="JZ226" s="1"/>
      <c r="KA226" s="5"/>
      <c r="KB226" s="5"/>
      <c r="KC226" s="5"/>
      <c r="KD226" s="1"/>
      <c r="KE226" s="1"/>
      <c r="KF226" s="1"/>
      <c r="KG226" s="1"/>
      <c r="KH226" s="1"/>
      <c r="KK226" s="1"/>
      <c r="KL226" s="1"/>
      <c r="KM226" s="1"/>
      <c r="KN226" s="1"/>
      <c r="KO226" s="2"/>
      <c r="KP226" s="2"/>
      <c r="KQ226" s="2"/>
      <c r="KR226" s="2"/>
      <c r="KS226" s="1"/>
      <c r="KT226" s="4"/>
      <c r="KU226" s="2"/>
      <c r="KV226" s="1"/>
      <c r="KW226" s="1"/>
      <c r="KX226" s="1"/>
      <c r="KY226" s="2"/>
      <c r="KZ226" s="2"/>
      <c r="LA226" s="2"/>
      <c r="LB226" s="2"/>
      <c r="LC226" s="2"/>
      <c r="LD226" s="1"/>
      <c r="LE226" s="1"/>
      <c r="LF226" s="5"/>
      <c r="LG226" s="5"/>
      <c r="LH226" s="5"/>
      <c r="LI226" s="1"/>
      <c r="LJ226" s="1"/>
      <c r="LK226" s="1"/>
      <c r="LL226" s="1"/>
      <c r="LM226" s="1"/>
    </row>
    <row r="227" spans="2:325" ht="15.75" customHeight="1">
      <c r="B227" s="1"/>
      <c r="C227" s="1"/>
      <c r="D227" s="2"/>
      <c r="E227" s="2"/>
      <c r="F227" s="2"/>
      <c r="G227" s="2"/>
      <c r="H227" s="1"/>
      <c r="I227" s="4"/>
      <c r="J227" s="2"/>
      <c r="K227" s="1"/>
      <c r="L227" s="1"/>
      <c r="M227" s="1"/>
      <c r="N227" s="2"/>
      <c r="O227" s="2"/>
      <c r="P227" s="2"/>
      <c r="Q227" s="2"/>
      <c r="R227" s="2"/>
      <c r="S227" s="1"/>
      <c r="T227" s="1"/>
      <c r="U227" s="5"/>
      <c r="V227" s="5"/>
      <c r="W227" s="5"/>
      <c r="X227" s="1"/>
      <c r="Y227" s="1"/>
      <c r="Z227" s="1"/>
      <c r="AA227" s="1"/>
      <c r="AB227" s="1"/>
      <c r="AC227" s="15"/>
      <c r="AD227" s="15"/>
      <c r="AE227" s="15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J227" s="1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2"/>
      <c r="EC227" s="2"/>
      <c r="ED227" s="2"/>
      <c r="EE227" s="1"/>
      <c r="EF227" s="1"/>
      <c r="EG227" s="5"/>
      <c r="EH227" s="5"/>
      <c r="EI227" s="1"/>
      <c r="EJ227" s="1"/>
      <c r="EK227" s="1"/>
      <c r="EL227" s="1"/>
      <c r="EM227" s="1"/>
      <c r="EN227" s="1"/>
      <c r="EO227" s="1"/>
      <c r="EP227" s="1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"/>
      <c r="FR227" s="1"/>
      <c r="FS227" s="1"/>
      <c r="FT227" s="1"/>
      <c r="FU227" s="1"/>
      <c r="FV227" s="1"/>
      <c r="FW227" s="2"/>
      <c r="FX227" s="2"/>
      <c r="FY227" s="2"/>
      <c r="FZ227" s="2"/>
      <c r="GA227" s="1"/>
      <c r="GB227" s="4"/>
      <c r="GC227" s="2"/>
      <c r="GD227" s="1"/>
      <c r="GE227" s="2"/>
      <c r="GF227" s="2"/>
      <c r="GG227" s="2"/>
      <c r="GH227" s="2"/>
      <c r="GI227" s="2"/>
      <c r="GJ227" s="2"/>
      <c r="GK227" s="2"/>
      <c r="GL227" s="1"/>
      <c r="GM227" s="1"/>
      <c r="GN227" s="5"/>
      <c r="GO227" s="5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2"/>
      <c r="HB227" s="2"/>
      <c r="HC227" s="2"/>
      <c r="HD227" s="2"/>
      <c r="HE227" s="1"/>
      <c r="HF227" s="4"/>
      <c r="HG227" s="2"/>
      <c r="HH227" s="1"/>
      <c r="HI227" s="1"/>
      <c r="HJ227" s="2"/>
      <c r="HK227" s="2"/>
      <c r="HL227" s="2"/>
      <c r="HM227" s="2"/>
      <c r="HN227" s="2"/>
      <c r="HO227" s="1"/>
      <c r="HP227" s="1"/>
      <c r="HQ227" s="5"/>
      <c r="HR227" s="5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2"/>
      <c r="IF227" s="2"/>
      <c r="IG227" s="2"/>
      <c r="IH227" s="2"/>
      <c r="II227" s="1"/>
      <c r="IJ227" s="4"/>
      <c r="IK227" s="2"/>
      <c r="IL227" s="1"/>
      <c r="IM227" s="1"/>
      <c r="IN227" s="1"/>
      <c r="IO227" s="2"/>
      <c r="IP227" s="2"/>
      <c r="IQ227" s="2"/>
      <c r="IR227" s="2"/>
      <c r="IS227" s="2"/>
      <c r="IT227" s="1"/>
      <c r="IU227" s="1"/>
      <c r="IV227" s="5"/>
      <c r="IW227" s="5"/>
      <c r="IX227" s="5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2"/>
      <c r="JK227" s="2"/>
      <c r="JL227" s="2"/>
      <c r="JM227" s="2"/>
      <c r="JN227" s="1"/>
      <c r="JO227" s="4"/>
      <c r="JP227" s="2"/>
      <c r="JQ227" s="1"/>
      <c r="JR227" s="1"/>
      <c r="JS227" s="1"/>
      <c r="JT227" s="2"/>
      <c r="JU227" s="2"/>
      <c r="JV227" s="2"/>
      <c r="JW227" s="2"/>
      <c r="JX227" s="2"/>
      <c r="JY227" s="1"/>
      <c r="JZ227" s="1"/>
      <c r="KA227" s="5"/>
      <c r="KB227" s="5"/>
      <c r="KC227" s="5"/>
      <c r="KD227" s="1"/>
      <c r="KE227" s="1"/>
      <c r="KF227" s="1"/>
      <c r="KG227" s="1"/>
      <c r="KH227" s="1"/>
      <c r="KK227" s="1"/>
      <c r="KL227" s="1"/>
      <c r="KM227" s="1"/>
      <c r="KN227" s="1"/>
      <c r="KO227" s="2"/>
      <c r="KP227" s="2"/>
      <c r="KQ227" s="2"/>
      <c r="KR227" s="2"/>
      <c r="KS227" s="1"/>
      <c r="KT227" s="4"/>
      <c r="KU227" s="2"/>
      <c r="KV227" s="1"/>
      <c r="KW227" s="1"/>
      <c r="KX227" s="1"/>
      <c r="KY227" s="2"/>
      <c r="KZ227" s="2"/>
      <c r="LA227" s="2"/>
      <c r="LB227" s="2"/>
      <c r="LC227" s="2"/>
      <c r="LD227" s="1"/>
      <c r="LE227" s="1"/>
      <c r="LF227" s="5"/>
      <c r="LG227" s="5"/>
      <c r="LH227" s="5"/>
      <c r="LI227" s="1"/>
      <c r="LJ227" s="1"/>
      <c r="LK227" s="1"/>
      <c r="LL227" s="1"/>
      <c r="LM227" s="1"/>
    </row>
    <row r="228" spans="2:325" ht="15.75" customHeight="1">
      <c r="B228" s="1"/>
      <c r="C228" s="1"/>
      <c r="D228" s="2"/>
      <c r="E228" s="2"/>
      <c r="F228" s="2"/>
      <c r="G228" s="2"/>
      <c r="H228" s="1"/>
      <c r="I228" s="4"/>
      <c r="J228" s="2"/>
      <c r="K228" s="1"/>
      <c r="L228" s="1"/>
      <c r="M228" s="1"/>
      <c r="N228" s="2"/>
      <c r="O228" s="2"/>
      <c r="P228" s="2"/>
      <c r="Q228" s="2"/>
      <c r="R228" s="2"/>
      <c r="S228" s="1"/>
      <c r="T228" s="1"/>
      <c r="U228" s="5"/>
      <c r="V228" s="5"/>
      <c r="W228" s="5"/>
      <c r="X228" s="1"/>
      <c r="Y228" s="1"/>
      <c r="Z228" s="1"/>
      <c r="AA228" s="1"/>
      <c r="AB228" s="1"/>
      <c r="AC228" s="15"/>
      <c r="AD228" s="15"/>
      <c r="AE228" s="15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J228" s="1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2"/>
      <c r="EC228" s="2"/>
      <c r="ED228" s="2"/>
      <c r="EE228" s="1"/>
      <c r="EF228" s="1"/>
      <c r="EG228" s="5"/>
      <c r="EH228" s="5"/>
      <c r="EI228" s="1"/>
      <c r="EJ228" s="1"/>
      <c r="EK228" s="1"/>
      <c r="EL228" s="1"/>
      <c r="EM228" s="1"/>
      <c r="EN228" s="1"/>
      <c r="EO228" s="1"/>
      <c r="EP228" s="1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"/>
      <c r="FR228" s="1"/>
      <c r="FS228" s="1"/>
      <c r="FT228" s="1"/>
      <c r="FU228" s="1"/>
      <c r="FV228" s="1"/>
      <c r="FW228" s="2"/>
      <c r="FX228" s="2"/>
      <c r="FY228" s="2"/>
      <c r="FZ228" s="2"/>
      <c r="GA228" s="1"/>
      <c r="GB228" s="4"/>
      <c r="GC228" s="2"/>
      <c r="GD228" s="1"/>
      <c r="GE228" s="2"/>
      <c r="GF228" s="2"/>
      <c r="GG228" s="2"/>
      <c r="GH228" s="2"/>
      <c r="GI228" s="2"/>
      <c r="GJ228" s="2"/>
      <c r="GK228" s="2"/>
      <c r="GL228" s="1"/>
      <c r="GM228" s="1"/>
      <c r="GN228" s="5"/>
      <c r="GO228" s="5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2"/>
      <c r="HB228" s="2"/>
      <c r="HC228" s="2"/>
      <c r="HD228" s="2"/>
      <c r="HE228" s="1"/>
      <c r="HF228" s="4"/>
      <c r="HG228" s="2"/>
      <c r="HH228" s="1"/>
      <c r="HI228" s="1"/>
      <c r="HJ228" s="2"/>
      <c r="HK228" s="2"/>
      <c r="HL228" s="2"/>
      <c r="HM228" s="2"/>
      <c r="HN228" s="2"/>
      <c r="HO228" s="1"/>
      <c r="HP228" s="1"/>
      <c r="HQ228" s="5"/>
      <c r="HR228" s="5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2"/>
      <c r="IF228" s="2"/>
      <c r="IG228" s="2"/>
      <c r="IH228" s="2"/>
      <c r="II228" s="1"/>
      <c r="IJ228" s="4"/>
      <c r="IK228" s="2"/>
      <c r="IL228" s="1"/>
      <c r="IM228" s="1"/>
      <c r="IN228" s="1"/>
      <c r="IO228" s="2"/>
      <c r="IP228" s="2"/>
      <c r="IQ228" s="2"/>
      <c r="IR228" s="2"/>
      <c r="IS228" s="2"/>
      <c r="IT228" s="1"/>
      <c r="IU228" s="1"/>
      <c r="IV228" s="5"/>
      <c r="IW228" s="5"/>
      <c r="IX228" s="5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2"/>
      <c r="JK228" s="2"/>
      <c r="JL228" s="2"/>
      <c r="JM228" s="2"/>
      <c r="JN228" s="1"/>
      <c r="JO228" s="4"/>
      <c r="JP228" s="2"/>
      <c r="JQ228" s="1"/>
      <c r="JR228" s="1"/>
      <c r="JS228" s="1"/>
      <c r="JT228" s="2"/>
      <c r="JU228" s="2"/>
      <c r="JV228" s="2"/>
      <c r="JW228" s="2"/>
      <c r="JX228" s="2"/>
      <c r="JY228" s="1"/>
      <c r="JZ228" s="1"/>
      <c r="KA228" s="5"/>
      <c r="KB228" s="5"/>
      <c r="KC228" s="5"/>
      <c r="KD228" s="1"/>
      <c r="KE228" s="1"/>
      <c r="KF228" s="1"/>
      <c r="KG228" s="1"/>
      <c r="KH228" s="1"/>
      <c r="KK228" s="1"/>
      <c r="KL228" s="1"/>
      <c r="KM228" s="1"/>
      <c r="KN228" s="1"/>
      <c r="KO228" s="2"/>
      <c r="KP228" s="2"/>
      <c r="KQ228" s="2"/>
      <c r="KR228" s="2"/>
      <c r="KS228" s="1"/>
      <c r="KT228" s="4"/>
      <c r="KU228" s="2"/>
      <c r="KV228" s="1"/>
      <c r="KW228" s="1"/>
      <c r="KX228" s="1"/>
      <c r="KY228" s="2"/>
      <c r="KZ228" s="2"/>
      <c r="LA228" s="2"/>
      <c r="LB228" s="2"/>
      <c r="LC228" s="2"/>
      <c r="LD228" s="1"/>
      <c r="LE228" s="1"/>
      <c r="LF228" s="5"/>
      <c r="LG228" s="5"/>
      <c r="LH228" s="5"/>
      <c r="LI228" s="1"/>
      <c r="LJ228" s="1"/>
      <c r="LK228" s="1"/>
      <c r="LL228" s="1"/>
      <c r="LM228" s="1"/>
    </row>
    <row r="229" spans="2:325" ht="15.75" customHeight="1">
      <c r="B229" s="1"/>
      <c r="C229" s="1"/>
      <c r="D229" s="2"/>
      <c r="E229" s="2"/>
      <c r="F229" s="2"/>
      <c r="G229" s="2"/>
      <c r="H229" s="1"/>
      <c r="I229" s="4"/>
      <c r="J229" s="2"/>
      <c r="K229" s="1"/>
      <c r="L229" s="1"/>
      <c r="M229" s="1"/>
      <c r="N229" s="2"/>
      <c r="O229" s="2"/>
      <c r="P229" s="2"/>
      <c r="Q229" s="2"/>
      <c r="R229" s="2"/>
      <c r="S229" s="1"/>
      <c r="T229" s="1"/>
      <c r="U229" s="5"/>
      <c r="V229" s="5"/>
      <c r="W229" s="5"/>
      <c r="X229" s="1"/>
      <c r="Y229" s="1"/>
      <c r="Z229" s="1"/>
      <c r="AA229" s="1"/>
      <c r="AB229" s="1"/>
      <c r="AC229" s="15"/>
      <c r="AD229" s="15"/>
      <c r="AE229" s="15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J229" s="1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2"/>
      <c r="EC229" s="2"/>
      <c r="ED229" s="2"/>
      <c r="EE229" s="1"/>
      <c r="EF229" s="1"/>
      <c r="EG229" s="5"/>
      <c r="EH229" s="5"/>
      <c r="EI229" s="1"/>
      <c r="EJ229" s="1"/>
      <c r="EK229" s="1"/>
      <c r="EL229" s="1"/>
      <c r="EM229" s="1"/>
      <c r="EN229" s="1"/>
      <c r="EO229" s="1"/>
      <c r="EP229" s="1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"/>
      <c r="FR229" s="1"/>
      <c r="FS229" s="1"/>
      <c r="FT229" s="1"/>
      <c r="FU229" s="1"/>
      <c r="FV229" s="1"/>
      <c r="FW229" s="2"/>
      <c r="FX229" s="2"/>
      <c r="FY229" s="2"/>
      <c r="FZ229" s="2"/>
      <c r="GA229" s="1"/>
      <c r="GB229" s="4"/>
      <c r="GC229" s="2"/>
      <c r="GD229" s="1"/>
      <c r="GE229" s="2"/>
      <c r="GF229" s="2"/>
      <c r="GG229" s="2"/>
      <c r="GH229" s="2"/>
      <c r="GI229" s="2"/>
      <c r="GJ229" s="2"/>
      <c r="GK229" s="2"/>
      <c r="GL229" s="1"/>
      <c r="GM229" s="1"/>
      <c r="GN229" s="5"/>
      <c r="GO229" s="5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2"/>
      <c r="HB229" s="2"/>
      <c r="HC229" s="2"/>
      <c r="HD229" s="2"/>
      <c r="HE229" s="1"/>
      <c r="HF229" s="4"/>
      <c r="HG229" s="2"/>
      <c r="HH229" s="1"/>
      <c r="HI229" s="1"/>
      <c r="HJ229" s="2"/>
      <c r="HK229" s="2"/>
      <c r="HL229" s="2"/>
      <c r="HM229" s="2"/>
      <c r="HN229" s="2"/>
      <c r="HO229" s="1"/>
      <c r="HP229" s="1"/>
      <c r="HQ229" s="5"/>
      <c r="HR229" s="5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2"/>
      <c r="IF229" s="2"/>
      <c r="IG229" s="2"/>
      <c r="IH229" s="2"/>
      <c r="II229" s="1"/>
      <c r="IJ229" s="4"/>
      <c r="IK229" s="2"/>
      <c r="IL229" s="1"/>
      <c r="IM229" s="1"/>
      <c r="IN229" s="1"/>
      <c r="IO229" s="2"/>
      <c r="IP229" s="2"/>
      <c r="IQ229" s="2"/>
      <c r="IR229" s="2"/>
      <c r="IS229" s="2"/>
      <c r="IT229" s="1"/>
      <c r="IU229" s="1"/>
      <c r="IV229" s="5"/>
      <c r="IW229" s="5"/>
      <c r="IX229" s="5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2"/>
      <c r="JK229" s="2"/>
      <c r="JL229" s="2"/>
      <c r="JM229" s="2"/>
      <c r="JN229" s="1"/>
      <c r="JO229" s="4"/>
      <c r="JP229" s="2"/>
      <c r="JQ229" s="1"/>
      <c r="JR229" s="1"/>
      <c r="JS229" s="1"/>
      <c r="JT229" s="2"/>
      <c r="JU229" s="2"/>
      <c r="JV229" s="2"/>
      <c r="JW229" s="2"/>
      <c r="JX229" s="2"/>
      <c r="JY229" s="1"/>
      <c r="JZ229" s="1"/>
      <c r="KA229" s="5"/>
      <c r="KB229" s="5"/>
      <c r="KC229" s="5"/>
      <c r="KD229" s="1"/>
      <c r="KE229" s="1"/>
      <c r="KF229" s="1"/>
      <c r="KG229" s="1"/>
      <c r="KH229" s="1"/>
      <c r="KK229" s="1"/>
      <c r="KL229" s="1"/>
      <c r="KM229" s="1"/>
      <c r="KN229" s="1"/>
      <c r="KO229" s="2"/>
      <c r="KP229" s="2"/>
      <c r="KQ229" s="2"/>
      <c r="KR229" s="2"/>
      <c r="KS229" s="1"/>
      <c r="KT229" s="4"/>
      <c r="KU229" s="2"/>
      <c r="KV229" s="1"/>
      <c r="KW229" s="1"/>
      <c r="KX229" s="1"/>
      <c r="KY229" s="2"/>
      <c r="KZ229" s="2"/>
      <c r="LA229" s="2"/>
      <c r="LB229" s="2"/>
      <c r="LC229" s="2"/>
      <c r="LD229" s="1"/>
      <c r="LE229" s="1"/>
      <c r="LF229" s="5"/>
      <c r="LG229" s="5"/>
      <c r="LH229" s="5"/>
      <c r="LI229" s="1"/>
      <c r="LJ229" s="1"/>
      <c r="LK229" s="1"/>
      <c r="LL229" s="1"/>
      <c r="LM229" s="1"/>
    </row>
    <row r="230" spans="2:325" ht="15.75" customHeight="1">
      <c r="B230" s="1"/>
      <c r="C230" s="1"/>
      <c r="D230" s="2"/>
      <c r="E230" s="2"/>
      <c r="F230" s="2"/>
      <c r="G230" s="2"/>
      <c r="H230" s="1"/>
      <c r="I230" s="4"/>
      <c r="J230" s="2"/>
      <c r="K230" s="1"/>
      <c r="L230" s="1"/>
      <c r="M230" s="1"/>
      <c r="N230" s="2"/>
      <c r="O230" s="2"/>
      <c r="P230" s="2"/>
      <c r="Q230" s="2"/>
      <c r="R230" s="2"/>
      <c r="S230" s="1"/>
      <c r="T230" s="1"/>
      <c r="U230" s="5"/>
      <c r="V230" s="5"/>
      <c r="W230" s="5"/>
      <c r="X230" s="1"/>
      <c r="Y230" s="1"/>
      <c r="Z230" s="1"/>
      <c r="AA230" s="1"/>
      <c r="AB230" s="1"/>
      <c r="AC230" s="15"/>
      <c r="AD230" s="15"/>
      <c r="AE230" s="15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J230" s="1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2"/>
      <c r="EC230" s="2"/>
      <c r="ED230" s="2"/>
      <c r="EE230" s="1"/>
      <c r="EF230" s="1"/>
      <c r="EG230" s="5"/>
      <c r="EH230" s="5"/>
      <c r="EI230" s="1"/>
      <c r="EJ230" s="1"/>
      <c r="EK230" s="1"/>
      <c r="EL230" s="1"/>
      <c r="EM230" s="1"/>
      <c r="EN230" s="1"/>
      <c r="EO230" s="1"/>
      <c r="EP230" s="1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"/>
      <c r="FR230" s="1"/>
      <c r="FS230" s="1"/>
      <c r="FT230" s="1"/>
      <c r="FU230" s="1"/>
      <c r="FV230" s="1"/>
      <c r="FW230" s="2"/>
      <c r="FX230" s="2"/>
      <c r="FY230" s="2"/>
      <c r="FZ230" s="2"/>
      <c r="GA230" s="1"/>
      <c r="GB230" s="4"/>
      <c r="GC230" s="2"/>
      <c r="GD230" s="1"/>
      <c r="GE230" s="2"/>
      <c r="GF230" s="2"/>
      <c r="GG230" s="2"/>
      <c r="GH230" s="2"/>
      <c r="GI230" s="2"/>
      <c r="GJ230" s="2"/>
      <c r="GK230" s="2"/>
      <c r="GL230" s="1"/>
      <c r="GM230" s="1"/>
      <c r="GN230" s="5"/>
      <c r="GO230" s="5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2"/>
      <c r="HB230" s="2"/>
      <c r="HC230" s="2"/>
      <c r="HD230" s="2"/>
      <c r="HE230" s="1"/>
      <c r="HF230" s="4"/>
      <c r="HG230" s="2"/>
      <c r="HH230" s="1"/>
      <c r="HI230" s="1"/>
      <c r="HJ230" s="2"/>
      <c r="HK230" s="2"/>
      <c r="HL230" s="2"/>
      <c r="HM230" s="2"/>
      <c r="HN230" s="2"/>
      <c r="HO230" s="1"/>
      <c r="HP230" s="1"/>
      <c r="HQ230" s="5"/>
      <c r="HR230" s="5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2"/>
      <c r="IF230" s="2"/>
      <c r="IG230" s="2"/>
      <c r="IH230" s="2"/>
      <c r="II230" s="1"/>
      <c r="IJ230" s="4"/>
      <c r="IK230" s="2"/>
      <c r="IL230" s="1"/>
      <c r="IM230" s="1"/>
      <c r="IN230" s="1"/>
      <c r="IO230" s="2"/>
      <c r="IP230" s="2"/>
      <c r="IQ230" s="2"/>
      <c r="IR230" s="2"/>
      <c r="IS230" s="2"/>
      <c r="IT230" s="1"/>
      <c r="IU230" s="1"/>
      <c r="IV230" s="5"/>
      <c r="IW230" s="5"/>
      <c r="IX230" s="5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2"/>
      <c r="JK230" s="2"/>
      <c r="JL230" s="2"/>
      <c r="JM230" s="2"/>
      <c r="JN230" s="1"/>
      <c r="JO230" s="4"/>
      <c r="JP230" s="2"/>
      <c r="JQ230" s="1"/>
      <c r="JR230" s="1"/>
      <c r="JS230" s="1"/>
      <c r="JT230" s="2"/>
      <c r="JU230" s="2"/>
      <c r="JV230" s="2"/>
      <c r="JW230" s="2"/>
      <c r="JX230" s="2"/>
      <c r="JY230" s="1"/>
      <c r="JZ230" s="1"/>
      <c r="KA230" s="5"/>
      <c r="KB230" s="5"/>
      <c r="KC230" s="5"/>
      <c r="KD230" s="1"/>
      <c r="KE230" s="1"/>
      <c r="KF230" s="1"/>
      <c r="KG230" s="1"/>
      <c r="KH230" s="1"/>
      <c r="KK230" s="1"/>
      <c r="KL230" s="1"/>
      <c r="KM230" s="1"/>
      <c r="KN230" s="1"/>
      <c r="KO230" s="2"/>
      <c r="KP230" s="2"/>
      <c r="KQ230" s="2"/>
      <c r="KR230" s="2"/>
      <c r="KS230" s="1"/>
      <c r="KT230" s="4"/>
      <c r="KU230" s="2"/>
      <c r="KV230" s="1"/>
      <c r="KW230" s="1"/>
      <c r="KX230" s="1"/>
      <c r="KY230" s="2"/>
      <c r="KZ230" s="2"/>
      <c r="LA230" s="2"/>
      <c r="LB230" s="2"/>
      <c r="LC230" s="2"/>
      <c r="LD230" s="1"/>
      <c r="LE230" s="1"/>
      <c r="LF230" s="5"/>
      <c r="LG230" s="5"/>
      <c r="LH230" s="5"/>
      <c r="LI230" s="1"/>
      <c r="LJ230" s="1"/>
      <c r="LK230" s="1"/>
      <c r="LL230" s="1"/>
      <c r="LM230" s="1"/>
    </row>
    <row r="231" spans="2:325" ht="15.75" customHeight="1">
      <c r="B231" s="1"/>
      <c r="C231" s="1"/>
      <c r="D231" s="2"/>
      <c r="E231" s="2"/>
      <c r="F231" s="2"/>
      <c r="G231" s="2"/>
      <c r="H231" s="1"/>
      <c r="I231" s="4"/>
      <c r="J231" s="2"/>
      <c r="K231" s="1"/>
      <c r="L231" s="1"/>
      <c r="M231" s="1"/>
      <c r="N231" s="2"/>
      <c r="O231" s="2"/>
      <c r="P231" s="2"/>
      <c r="Q231" s="2"/>
      <c r="R231" s="2"/>
      <c r="S231" s="1"/>
      <c r="T231" s="1"/>
      <c r="U231" s="5"/>
      <c r="V231" s="5"/>
      <c r="W231" s="5"/>
      <c r="X231" s="1"/>
      <c r="Y231" s="1"/>
      <c r="Z231" s="1"/>
      <c r="AA231" s="1"/>
      <c r="AB231" s="1"/>
      <c r="AC231" s="15"/>
      <c r="AD231" s="15"/>
      <c r="AE231" s="15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J231" s="1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2"/>
      <c r="EC231" s="2"/>
      <c r="ED231" s="2"/>
      <c r="EE231" s="1"/>
      <c r="EF231" s="1"/>
      <c r="EG231" s="5"/>
      <c r="EH231" s="5"/>
      <c r="EI231" s="1"/>
      <c r="EJ231" s="1"/>
      <c r="EK231" s="1"/>
      <c r="EL231" s="1"/>
      <c r="EM231" s="1"/>
      <c r="EN231" s="1"/>
      <c r="EO231" s="1"/>
      <c r="EP231" s="1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"/>
      <c r="FR231" s="1"/>
      <c r="FS231" s="1"/>
      <c r="FT231" s="1"/>
      <c r="FU231" s="1"/>
      <c r="FV231" s="1"/>
      <c r="FW231" s="2"/>
      <c r="FX231" s="2"/>
      <c r="FY231" s="2"/>
      <c r="FZ231" s="2"/>
      <c r="GA231" s="1"/>
      <c r="GB231" s="4"/>
      <c r="GC231" s="2"/>
      <c r="GD231" s="1"/>
      <c r="GE231" s="2"/>
      <c r="GF231" s="2"/>
      <c r="GG231" s="2"/>
      <c r="GH231" s="2"/>
      <c r="GI231" s="2"/>
      <c r="GJ231" s="2"/>
      <c r="GK231" s="2"/>
      <c r="GL231" s="1"/>
      <c r="GM231" s="1"/>
      <c r="GN231" s="5"/>
      <c r="GO231" s="5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2"/>
      <c r="HB231" s="2"/>
      <c r="HC231" s="2"/>
      <c r="HD231" s="2"/>
      <c r="HE231" s="1"/>
      <c r="HF231" s="4"/>
      <c r="HG231" s="2"/>
      <c r="HH231" s="1"/>
      <c r="HI231" s="1"/>
      <c r="HJ231" s="2"/>
      <c r="HK231" s="2"/>
      <c r="HL231" s="2"/>
      <c r="HM231" s="2"/>
      <c r="HN231" s="2"/>
      <c r="HO231" s="1"/>
      <c r="HP231" s="1"/>
      <c r="HQ231" s="5"/>
      <c r="HR231" s="5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2"/>
      <c r="IF231" s="2"/>
      <c r="IG231" s="2"/>
      <c r="IH231" s="2"/>
      <c r="II231" s="1"/>
      <c r="IJ231" s="4"/>
      <c r="IK231" s="2"/>
      <c r="IL231" s="1"/>
      <c r="IM231" s="1"/>
      <c r="IN231" s="1"/>
      <c r="IO231" s="2"/>
      <c r="IP231" s="2"/>
      <c r="IQ231" s="2"/>
      <c r="IR231" s="2"/>
      <c r="IS231" s="2"/>
      <c r="IT231" s="1"/>
      <c r="IU231" s="1"/>
      <c r="IV231" s="5"/>
      <c r="IW231" s="5"/>
      <c r="IX231" s="5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2"/>
      <c r="JK231" s="2"/>
      <c r="JL231" s="2"/>
      <c r="JM231" s="2"/>
      <c r="JN231" s="1"/>
      <c r="JO231" s="4"/>
      <c r="JP231" s="2"/>
      <c r="JQ231" s="1"/>
      <c r="JR231" s="1"/>
      <c r="JS231" s="1"/>
      <c r="JT231" s="2"/>
      <c r="JU231" s="2"/>
      <c r="JV231" s="2"/>
      <c r="JW231" s="2"/>
      <c r="JX231" s="2"/>
      <c r="JY231" s="1"/>
      <c r="JZ231" s="1"/>
      <c r="KA231" s="5"/>
      <c r="KB231" s="5"/>
      <c r="KC231" s="5"/>
      <c r="KD231" s="1"/>
      <c r="KE231" s="1"/>
      <c r="KF231" s="1"/>
      <c r="KG231" s="1"/>
      <c r="KH231" s="1"/>
      <c r="KK231" s="1"/>
      <c r="KL231" s="1"/>
      <c r="KM231" s="1"/>
      <c r="KN231" s="1"/>
      <c r="KO231" s="2"/>
      <c r="KP231" s="2"/>
      <c r="KQ231" s="2"/>
      <c r="KR231" s="2"/>
      <c r="KS231" s="1"/>
      <c r="KT231" s="4"/>
      <c r="KU231" s="2"/>
      <c r="KV231" s="1"/>
      <c r="KW231" s="1"/>
      <c r="KX231" s="1"/>
      <c r="KY231" s="2"/>
      <c r="KZ231" s="2"/>
      <c r="LA231" s="2"/>
      <c r="LB231" s="2"/>
      <c r="LC231" s="2"/>
      <c r="LD231" s="1"/>
      <c r="LE231" s="1"/>
      <c r="LF231" s="5"/>
      <c r="LG231" s="5"/>
      <c r="LH231" s="5"/>
      <c r="LI231" s="1"/>
      <c r="LJ231" s="1"/>
      <c r="LK231" s="1"/>
      <c r="LL231" s="1"/>
      <c r="LM231" s="1"/>
    </row>
    <row r="232" spans="2:325" ht="15.75" customHeight="1">
      <c r="B232" s="1"/>
      <c r="C232" s="1"/>
      <c r="D232" s="2"/>
      <c r="E232" s="2"/>
      <c r="F232" s="2"/>
      <c r="G232" s="2"/>
      <c r="H232" s="1"/>
      <c r="I232" s="4"/>
      <c r="J232" s="2"/>
      <c r="K232" s="1"/>
      <c r="L232" s="1"/>
      <c r="M232" s="1"/>
      <c r="N232" s="2"/>
      <c r="O232" s="2"/>
      <c r="P232" s="2"/>
      <c r="Q232" s="2"/>
      <c r="R232" s="2"/>
      <c r="S232" s="1"/>
      <c r="T232" s="1"/>
      <c r="U232" s="5"/>
      <c r="V232" s="5"/>
      <c r="W232" s="5"/>
      <c r="X232" s="1"/>
      <c r="Y232" s="1"/>
      <c r="Z232" s="1"/>
      <c r="AA232" s="1"/>
      <c r="AB232" s="1"/>
      <c r="AC232" s="15"/>
      <c r="AD232" s="15"/>
      <c r="AE232" s="15"/>
      <c r="AF232" s="15"/>
      <c r="AG232" s="15"/>
      <c r="AH232" s="988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J232" s="1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2"/>
      <c r="EC232" s="2"/>
      <c r="ED232" s="2"/>
      <c r="EE232" s="1"/>
      <c r="EF232" s="1"/>
      <c r="EG232" s="5"/>
      <c r="EH232" s="5"/>
      <c r="EI232" s="1"/>
      <c r="EJ232" s="1"/>
      <c r="EK232" s="1"/>
      <c r="EL232" s="1"/>
      <c r="EM232" s="1"/>
      <c r="EN232" s="1"/>
      <c r="EO232" s="1"/>
      <c r="EP232" s="1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"/>
      <c r="FR232" s="1"/>
      <c r="FS232" s="1"/>
      <c r="FT232" s="1"/>
      <c r="FU232" s="1"/>
      <c r="FV232" s="1"/>
      <c r="FW232" s="2"/>
      <c r="FX232" s="2"/>
      <c r="FY232" s="2"/>
      <c r="FZ232" s="2"/>
      <c r="GA232" s="1"/>
      <c r="GB232" s="4"/>
      <c r="GC232" s="2"/>
      <c r="GD232" s="1"/>
      <c r="GE232" s="2"/>
      <c r="GF232" s="2"/>
      <c r="GG232" s="2"/>
      <c r="GH232" s="2"/>
      <c r="GI232" s="2"/>
      <c r="GJ232" s="2"/>
      <c r="GK232" s="2"/>
      <c r="GL232" s="1"/>
      <c r="GM232" s="1"/>
      <c r="GN232" s="5"/>
      <c r="GO232" s="5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2"/>
      <c r="HB232" s="2"/>
      <c r="HC232" s="2"/>
      <c r="HD232" s="2"/>
      <c r="HE232" s="1"/>
      <c r="HF232" s="4"/>
      <c r="HG232" s="2"/>
      <c r="HH232" s="1"/>
      <c r="HI232" s="1"/>
      <c r="HJ232" s="2"/>
      <c r="HK232" s="2"/>
      <c r="HL232" s="2"/>
      <c r="HM232" s="2"/>
      <c r="HN232" s="2"/>
      <c r="HO232" s="1"/>
      <c r="HP232" s="1"/>
      <c r="HQ232" s="5"/>
      <c r="HR232" s="5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2"/>
      <c r="IF232" s="2"/>
      <c r="IG232" s="2"/>
      <c r="IH232" s="2"/>
      <c r="II232" s="1"/>
      <c r="IJ232" s="4"/>
      <c r="IK232" s="2"/>
      <c r="IL232" s="1"/>
      <c r="IM232" s="1"/>
      <c r="IN232" s="1"/>
      <c r="IO232" s="2"/>
      <c r="IP232" s="2"/>
      <c r="IQ232" s="2"/>
      <c r="IR232" s="2"/>
      <c r="IS232" s="2"/>
      <c r="IT232" s="1"/>
      <c r="IU232" s="1"/>
      <c r="IV232" s="5"/>
      <c r="IW232" s="5"/>
      <c r="IX232" s="5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2"/>
      <c r="JK232" s="2"/>
      <c r="JL232" s="2"/>
      <c r="JM232" s="2"/>
      <c r="JN232" s="1"/>
      <c r="JO232" s="4"/>
      <c r="JP232" s="2"/>
      <c r="JQ232" s="1"/>
      <c r="JR232" s="1"/>
      <c r="JS232" s="1"/>
      <c r="JT232" s="2"/>
      <c r="JU232" s="2"/>
      <c r="JV232" s="2"/>
      <c r="JW232" s="2"/>
      <c r="JX232" s="2"/>
      <c r="JY232" s="1"/>
      <c r="JZ232" s="1"/>
      <c r="KA232" s="5"/>
      <c r="KB232" s="5"/>
      <c r="KC232" s="5"/>
      <c r="KD232" s="1"/>
      <c r="KE232" s="1"/>
      <c r="KF232" s="1"/>
      <c r="KG232" s="1"/>
      <c r="KH232" s="1"/>
      <c r="KK232" s="1"/>
      <c r="KL232" s="1"/>
      <c r="KM232" s="1"/>
      <c r="KN232" s="1"/>
      <c r="KO232" s="2"/>
      <c r="KP232" s="2"/>
      <c r="KQ232" s="2"/>
      <c r="KR232" s="2"/>
      <c r="KS232" s="1"/>
      <c r="KT232" s="4"/>
      <c r="KU232" s="2"/>
      <c r="KV232" s="1"/>
      <c r="KW232" s="1"/>
      <c r="KX232" s="1"/>
      <c r="KY232" s="2"/>
      <c r="KZ232" s="2"/>
      <c r="LA232" s="2"/>
      <c r="LB232" s="2"/>
      <c r="LC232" s="2"/>
      <c r="LD232" s="1"/>
      <c r="LE232" s="1"/>
      <c r="LF232" s="5"/>
      <c r="LG232" s="5"/>
      <c r="LH232" s="5"/>
      <c r="LI232" s="1"/>
      <c r="LJ232" s="1"/>
      <c r="LK232" s="1"/>
      <c r="LL232" s="1"/>
      <c r="LM232" s="1"/>
    </row>
    <row r="233" spans="2:325" ht="15.75" customHeight="1">
      <c r="B233" s="1"/>
      <c r="C233" s="1"/>
      <c r="D233" s="2"/>
      <c r="E233" s="2"/>
      <c r="F233" s="2"/>
      <c r="G233" s="2"/>
      <c r="H233" s="1"/>
      <c r="I233" s="4"/>
      <c r="J233" s="2"/>
      <c r="K233" s="1"/>
      <c r="L233" s="1"/>
      <c r="M233" s="1"/>
      <c r="N233" s="2"/>
      <c r="O233" s="2"/>
      <c r="P233" s="2"/>
      <c r="Q233" s="2"/>
      <c r="R233" s="2"/>
      <c r="S233" s="1"/>
      <c r="T233" s="1"/>
      <c r="U233" s="5"/>
      <c r="V233" s="5"/>
      <c r="W233" s="5"/>
      <c r="X233" s="1"/>
      <c r="Y233" s="1"/>
      <c r="Z233" s="1"/>
      <c r="AA233" s="1"/>
      <c r="AB233" s="1"/>
      <c r="AC233" s="15"/>
      <c r="AD233" s="15"/>
      <c r="AE233" s="15"/>
      <c r="AF233" s="15"/>
      <c r="AG233" s="15"/>
      <c r="AH233" s="988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J233" s="1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2"/>
      <c r="EC233" s="2"/>
      <c r="ED233" s="2"/>
      <c r="EE233" s="1"/>
      <c r="EF233" s="1"/>
      <c r="EG233" s="5"/>
      <c r="EH233" s="5"/>
      <c r="EI233" s="1"/>
      <c r="EJ233" s="1"/>
      <c r="EK233" s="1"/>
      <c r="EL233" s="1"/>
      <c r="EM233" s="1"/>
      <c r="EN233" s="1"/>
      <c r="EO233" s="1"/>
      <c r="EP233" s="1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"/>
      <c r="FR233" s="1"/>
      <c r="FS233" s="1"/>
      <c r="FT233" s="1"/>
      <c r="FU233" s="1"/>
      <c r="FV233" s="1"/>
      <c r="FW233" s="2"/>
      <c r="FX233" s="2"/>
      <c r="FY233" s="2"/>
      <c r="FZ233" s="2"/>
      <c r="GA233" s="1"/>
      <c r="GB233" s="4"/>
      <c r="GC233" s="2"/>
      <c r="GD233" s="1"/>
      <c r="GE233" s="2"/>
      <c r="GF233" s="2"/>
      <c r="GG233" s="2"/>
      <c r="GH233" s="2"/>
      <c r="GI233" s="2"/>
      <c r="GJ233" s="2"/>
      <c r="GK233" s="2"/>
      <c r="GL233" s="1"/>
      <c r="GM233" s="1"/>
      <c r="GN233" s="5"/>
      <c r="GO233" s="5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2"/>
      <c r="HB233" s="2"/>
      <c r="HC233" s="2"/>
      <c r="HD233" s="2"/>
      <c r="HE233" s="1"/>
      <c r="HF233" s="4"/>
      <c r="HG233" s="2"/>
      <c r="HH233" s="1"/>
      <c r="HI233" s="1"/>
      <c r="HJ233" s="2"/>
      <c r="HK233" s="2"/>
      <c r="HL233" s="2"/>
      <c r="HM233" s="2"/>
      <c r="HN233" s="2"/>
      <c r="HO233" s="1"/>
      <c r="HP233" s="1"/>
      <c r="HQ233" s="5"/>
      <c r="HR233" s="5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2"/>
      <c r="IF233" s="2"/>
      <c r="IG233" s="2"/>
      <c r="IH233" s="2"/>
      <c r="II233" s="1"/>
      <c r="IJ233" s="4"/>
      <c r="IK233" s="2"/>
      <c r="IL233" s="1"/>
      <c r="IM233" s="1"/>
      <c r="IN233" s="1"/>
      <c r="IO233" s="2"/>
      <c r="IP233" s="2"/>
      <c r="IQ233" s="2"/>
      <c r="IR233" s="2"/>
      <c r="IS233" s="2"/>
      <c r="IT233" s="1"/>
      <c r="IU233" s="1"/>
      <c r="IV233" s="5"/>
      <c r="IW233" s="5"/>
      <c r="IX233" s="5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2"/>
      <c r="JK233" s="2"/>
      <c r="JL233" s="2"/>
      <c r="JM233" s="2"/>
      <c r="JN233" s="1"/>
      <c r="JO233" s="4"/>
      <c r="JP233" s="2"/>
      <c r="JQ233" s="1"/>
      <c r="JR233" s="1"/>
      <c r="JS233" s="1"/>
      <c r="JT233" s="2"/>
      <c r="JU233" s="2"/>
      <c r="JV233" s="2"/>
      <c r="JW233" s="2"/>
      <c r="JX233" s="2"/>
      <c r="JY233" s="1"/>
      <c r="JZ233" s="1"/>
      <c r="KA233" s="5"/>
      <c r="KB233" s="5"/>
      <c r="KC233" s="5"/>
      <c r="KD233" s="1"/>
      <c r="KE233" s="1"/>
      <c r="KF233" s="1"/>
      <c r="KG233" s="1"/>
      <c r="KH233" s="1"/>
      <c r="KK233" s="1"/>
      <c r="KL233" s="1"/>
      <c r="KM233" s="1"/>
      <c r="KN233" s="1"/>
      <c r="KO233" s="2"/>
      <c r="KP233" s="2"/>
      <c r="KQ233" s="2"/>
      <c r="KR233" s="2"/>
      <c r="KS233" s="1"/>
      <c r="KT233" s="4"/>
      <c r="KU233" s="2"/>
      <c r="KV233" s="1"/>
      <c r="KW233" s="1"/>
      <c r="KX233" s="1"/>
      <c r="KY233" s="2"/>
      <c r="KZ233" s="2"/>
      <c r="LA233" s="2"/>
      <c r="LB233" s="2"/>
      <c r="LC233" s="2"/>
      <c r="LD233" s="1"/>
      <c r="LE233" s="1"/>
      <c r="LF233" s="5"/>
      <c r="LG233" s="5"/>
      <c r="LH233" s="5"/>
      <c r="LI233" s="1"/>
      <c r="LJ233" s="1"/>
      <c r="LK233" s="1"/>
      <c r="LL233" s="1"/>
      <c r="LM233" s="1"/>
    </row>
    <row r="234" spans="2:325" ht="15.75" customHeight="1">
      <c r="B234" s="1"/>
      <c r="C234" s="1"/>
      <c r="D234" s="2"/>
      <c r="E234" s="2"/>
      <c r="F234" s="2"/>
      <c r="G234" s="2"/>
      <c r="H234" s="1"/>
      <c r="I234" s="4"/>
      <c r="J234" s="2"/>
      <c r="K234" s="1"/>
      <c r="L234" s="1"/>
      <c r="M234" s="1"/>
      <c r="N234" s="2"/>
      <c r="O234" s="2"/>
      <c r="P234" s="2"/>
      <c r="Q234" s="2"/>
      <c r="R234" s="2"/>
      <c r="S234" s="1"/>
      <c r="T234" s="1"/>
      <c r="U234" s="5"/>
      <c r="V234" s="5"/>
      <c r="W234" s="5"/>
      <c r="X234" s="1"/>
      <c r="Y234" s="1"/>
      <c r="Z234" s="1"/>
      <c r="AA234" s="1"/>
      <c r="AB234" s="1"/>
      <c r="AC234" s="15"/>
      <c r="AD234" s="15"/>
      <c r="AE234" s="15"/>
      <c r="AF234" s="15"/>
      <c r="AG234" s="15"/>
      <c r="AH234" s="988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J234" s="1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2"/>
      <c r="EC234" s="2"/>
      <c r="ED234" s="2"/>
      <c r="EE234" s="1"/>
      <c r="EF234" s="1"/>
      <c r="EG234" s="5"/>
      <c r="EH234" s="5"/>
      <c r="EI234" s="1"/>
      <c r="EJ234" s="1"/>
      <c r="EK234" s="1"/>
      <c r="EL234" s="1"/>
      <c r="EM234" s="1"/>
      <c r="EN234" s="1"/>
      <c r="EO234" s="1"/>
      <c r="EP234" s="1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"/>
      <c r="FR234" s="1"/>
      <c r="FS234" s="1"/>
      <c r="FT234" s="1"/>
      <c r="FU234" s="1"/>
      <c r="FV234" s="1"/>
      <c r="FW234" s="2"/>
      <c r="FX234" s="2"/>
      <c r="FY234" s="2"/>
      <c r="FZ234" s="2"/>
      <c r="GA234" s="1"/>
      <c r="GB234" s="4"/>
      <c r="GC234" s="2"/>
      <c r="GD234" s="1"/>
      <c r="GE234" s="2"/>
      <c r="GF234" s="2"/>
      <c r="GG234" s="2"/>
      <c r="GH234" s="2"/>
      <c r="GI234" s="2"/>
      <c r="GJ234" s="2"/>
      <c r="GK234" s="2"/>
      <c r="GL234" s="1"/>
      <c r="GM234" s="1"/>
      <c r="GN234" s="5"/>
      <c r="GO234" s="5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2"/>
      <c r="HB234" s="2"/>
      <c r="HC234" s="2"/>
      <c r="HD234" s="2"/>
      <c r="HE234" s="1"/>
      <c r="HF234" s="4"/>
      <c r="HG234" s="2"/>
      <c r="HH234" s="1"/>
      <c r="HI234" s="1"/>
      <c r="HJ234" s="2"/>
      <c r="HK234" s="2"/>
      <c r="HL234" s="2"/>
      <c r="HM234" s="2"/>
      <c r="HN234" s="2"/>
      <c r="HO234" s="1"/>
      <c r="HP234" s="1"/>
      <c r="HQ234" s="5"/>
      <c r="HR234" s="5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2"/>
      <c r="IF234" s="2"/>
      <c r="IG234" s="2"/>
      <c r="IH234" s="2"/>
      <c r="II234" s="1"/>
      <c r="IJ234" s="4"/>
      <c r="IK234" s="2"/>
      <c r="IL234" s="1"/>
      <c r="IM234" s="1"/>
      <c r="IN234" s="1"/>
      <c r="IO234" s="2"/>
      <c r="IP234" s="2"/>
      <c r="IQ234" s="2"/>
      <c r="IR234" s="2"/>
      <c r="IS234" s="2"/>
      <c r="IT234" s="1"/>
      <c r="IU234" s="1"/>
      <c r="IV234" s="5"/>
      <c r="IW234" s="5"/>
      <c r="IX234" s="5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2"/>
      <c r="JK234" s="2"/>
      <c r="JL234" s="2"/>
      <c r="JM234" s="2"/>
      <c r="JN234" s="1"/>
      <c r="JO234" s="4"/>
      <c r="JP234" s="2"/>
      <c r="JQ234" s="1"/>
      <c r="JR234" s="1"/>
      <c r="JS234" s="1"/>
      <c r="JT234" s="2"/>
      <c r="JU234" s="2"/>
      <c r="JV234" s="2"/>
      <c r="JW234" s="2"/>
      <c r="JX234" s="2"/>
      <c r="JY234" s="1"/>
      <c r="JZ234" s="1"/>
      <c r="KA234" s="5"/>
      <c r="KB234" s="5"/>
      <c r="KC234" s="5"/>
      <c r="KD234" s="1"/>
      <c r="KE234" s="1"/>
      <c r="KF234" s="1"/>
      <c r="KG234" s="1"/>
      <c r="KH234" s="1"/>
      <c r="KK234" s="1"/>
      <c r="KL234" s="1"/>
      <c r="KM234" s="1"/>
      <c r="KN234" s="1"/>
      <c r="KO234" s="2"/>
      <c r="KP234" s="2"/>
      <c r="KQ234" s="2"/>
      <c r="KR234" s="2"/>
      <c r="KS234" s="1"/>
      <c r="KT234" s="4"/>
      <c r="KU234" s="2"/>
      <c r="KV234" s="1"/>
      <c r="KW234" s="1"/>
      <c r="KX234" s="1"/>
      <c r="KY234" s="2"/>
      <c r="KZ234" s="2"/>
      <c r="LA234" s="2"/>
      <c r="LB234" s="2"/>
      <c r="LC234" s="2"/>
      <c r="LD234" s="1"/>
      <c r="LE234" s="1"/>
      <c r="LF234" s="5"/>
      <c r="LG234" s="5"/>
      <c r="LH234" s="5"/>
      <c r="LI234" s="1"/>
      <c r="LJ234" s="1"/>
      <c r="LK234" s="1"/>
      <c r="LL234" s="1"/>
      <c r="LM234" s="1"/>
    </row>
    <row r="235" spans="2:325" ht="15.75" customHeight="1">
      <c r="B235" s="1"/>
      <c r="C235" s="1"/>
      <c r="D235" s="2"/>
      <c r="E235" s="2"/>
      <c r="F235" s="2"/>
      <c r="G235" s="2"/>
      <c r="H235" s="1"/>
      <c r="I235" s="4"/>
      <c r="J235" s="2"/>
      <c r="K235" s="1"/>
      <c r="L235" s="1"/>
      <c r="M235" s="1"/>
      <c r="N235" s="2"/>
      <c r="O235" s="2"/>
      <c r="P235" s="2"/>
      <c r="Q235" s="2"/>
      <c r="R235" s="2"/>
      <c r="S235" s="1"/>
      <c r="T235" s="1"/>
      <c r="U235" s="5"/>
      <c r="V235" s="5"/>
      <c r="W235" s="5"/>
      <c r="X235" s="1"/>
      <c r="Y235" s="1"/>
      <c r="Z235" s="1"/>
      <c r="AA235" s="1"/>
      <c r="AB235" s="1"/>
      <c r="AC235" s="15"/>
      <c r="AD235" s="15"/>
      <c r="AE235" s="15"/>
      <c r="AF235" s="15"/>
      <c r="AG235" s="15"/>
      <c r="AH235" s="988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J235" s="1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2"/>
      <c r="EC235" s="2"/>
      <c r="ED235" s="2"/>
      <c r="EE235" s="1"/>
      <c r="EF235" s="1"/>
      <c r="EG235" s="5"/>
      <c r="EH235" s="5"/>
      <c r="EI235" s="1"/>
      <c r="EJ235" s="1"/>
      <c r="EK235" s="1"/>
      <c r="EL235" s="1"/>
      <c r="EM235" s="1"/>
      <c r="EN235" s="1"/>
      <c r="EO235" s="1"/>
      <c r="EP235" s="1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"/>
      <c r="FR235" s="1"/>
      <c r="FS235" s="1"/>
      <c r="FT235" s="1"/>
      <c r="FU235" s="1"/>
      <c r="FV235" s="1"/>
      <c r="FW235" s="2"/>
      <c r="FX235" s="2"/>
      <c r="FY235" s="2"/>
      <c r="FZ235" s="2"/>
      <c r="GA235" s="1"/>
      <c r="GB235" s="4"/>
      <c r="GC235" s="2"/>
      <c r="GD235" s="1"/>
      <c r="GE235" s="2"/>
      <c r="GF235" s="2"/>
      <c r="GG235" s="2"/>
      <c r="GH235" s="2"/>
      <c r="GI235" s="2"/>
      <c r="GJ235" s="2"/>
      <c r="GK235" s="2"/>
      <c r="GL235" s="1"/>
      <c r="GM235" s="1"/>
      <c r="GN235" s="5"/>
      <c r="GO235" s="5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2"/>
      <c r="HB235" s="2"/>
      <c r="HC235" s="2"/>
      <c r="HD235" s="2"/>
      <c r="HE235" s="1"/>
      <c r="HF235" s="4"/>
      <c r="HG235" s="2"/>
      <c r="HH235" s="1"/>
      <c r="HI235" s="1"/>
      <c r="HJ235" s="2"/>
      <c r="HK235" s="2"/>
      <c r="HL235" s="2"/>
      <c r="HM235" s="2"/>
      <c r="HN235" s="2"/>
      <c r="HO235" s="1"/>
      <c r="HP235" s="1"/>
      <c r="HQ235" s="5"/>
      <c r="HR235" s="5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2"/>
      <c r="IF235" s="2"/>
      <c r="IG235" s="2"/>
      <c r="IH235" s="2"/>
      <c r="II235" s="1"/>
      <c r="IJ235" s="4"/>
      <c r="IK235" s="2"/>
      <c r="IL235" s="1"/>
      <c r="IM235" s="1"/>
      <c r="IN235" s="1"/>
      <c r="IO235" s="2"/>
      <c r="IP235" s="2"/>
      <c r="IQ235" s="2"/>
      <c r="IR235" s="2"/>
      <c r="IS235" s="2"/>
      <c r="IT235" s="1"/>
      <c r="IU235" s="1"/>
      <c r="IV235" s="5"/>
      <c r="IW235" s="5"/>
      <c r="IX235" s="5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2"/>
      <c r="JK235" s="2"/>
      <c r="JL235" s="2"/>
      <c r="JM235" s="2"/>
      <c r="JN235" s="1"/>
      <c r="JO235" s="4"/>
      <c r="JP235" s="2"/>
      <c r="JQ235" s="1"/>
      <c r="JR235" s="1"/>
      <c r="JS235" s="1"/>
      <c r="JT235" s="2"/>
      <c r="JU235" s="2"/>
      <c r="JV235" s="2"/>
      <c r="JW235" s="2"/>
      <c r="JX235" s="2"/>
      <c r="JY235" s="1"/>
      <c r="JZ235" s="1"/>
      <c r="KA235" s="5"/>
      <c r="KB235" s="5"/>
      <c r="KC235" s="5"/>
      <c r="KD235" s="1"/>
      <c r="KE235" s="1"/>
      <c r="KF235" s="1"/>
      <c r="KG235" s="1"/>
      <c r="KH235" s="1"/>
      <c r="KK235" s="1"/>
      <c r="KL235" s="1"/>
      <c r="KM235" s="1"/>
      <c r="KN235" s="1"/>
      <c r="KO235" s="2"/>
      <c r="KP235" s="2"/>
      <c r="KQ235" s="2"/>
      <c r="KR235" s="2"/>
      <c r="KS235" s="1"/>
      <c r="KT235" s="4"/>
      <c r="KU235" s="2"/>
      <c r="KV235" s="1"/>
      <c r="KW235" s="1"/>
      <c r="KX235" s="1"/>
      <c r="KY235" s="2"/>
      <c r="KZ235" s="2"/>
      <c r="LA235" s="2"/>
      <c r="LB235" s="2"/>
      <c r="LC235" s="2"/>
      <c r="LD235" s="1"/>
      <c r="LE235" s="1"/>
      <c r="LF235" s="5"/>
      <c r="LG235" s="5"/>
      <c r="LH235" s="5"/>
      <c r="LI235" s="1"/>
      <c r="LJ235" s="1"/>
      <c r="LK235" s="1"/>
      <c r="LL235" s="1"/>
      <c r="LM235" s="1"/>
    </row>
    <row r="236" spans="2:325" ht="15.75" customHeight="1">
      <c r="B236" s="1"/>
      <c r="C236" s="1"/>
      <c r="D236" s="2"/>
      <c r="E236" s="2"/>
      <c r="F236" s="2"/>
      <c r="G236" s="2"/>
      <c r="H236" s="1"/>
      <c r="I236" s="4"/>
      <c r="J236" s="2"/>
      <c r="K236" s="1"/>
      <c r="L236" s="1"/>
      <c r="M236" s="1"/>
      <c r="N236" s="2"/>
      <c r="O236" s="2"/>
      <c r="P236" s="2"/>
      <c r="Q236" s="2"/>
      <c r="R236" s="2"/>
      <c r="S236" s="1"/>
      <c r="T236" s="1"/>
      <c r="U236" s="5"/>
      <c r="V236" s="5"/>
      <c r="W236" s="5"/>
      <c r="X236" s="1"/>
      <c r="Y236" s="1"/>
      <c r="Z236" s="1"/>
      <c r="AA236" s="1"/>
      <c r="AB236" s="1"/>
      <c r="AC236" s="15"/>
      <c r="AD236" s="15"/>
      <c r="AE236" s="15"/>
      <c r="AF236" s="15"/>
      <c r="AG236" s="15"/>
      <c r="AH236" s="988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J236" s="1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2"/>
      <c r="EC236" s="2"/>
      <c r="ED236" s="2"/>
      <c r="EE236" s="1"/>
      <c r="EF236" s="1"/>
      <c r="EG236" s="5"/>
      <c r="EH236" s="5"/>
      <c r="EI236" s="1"/>
      <c r="EJ236" s="1"/>
      <c r="EK236" s="1"/>
      <c r="EL236" s="1"/>
      <c r="EM236" s="1"/>
      <c r="EN236" s="1"/>
      <c r="EO236" s="1"/>
      <c r="EP236" s="1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"/>
      <c r="FR236" s="1"/>
      <c r="FS236" s="1"/>
      <c r="FT236" s="1"/>
      <c r="FU236" s="1"/>
      <c r="FV236" s="1"/>
      <c r="FW236" s="2"/>
      <c r="FX236" s="2"/>
      <c r="FY236" s="2"/>
      <c r="FZ236" s="2"/>
      <c r="GA236" s="1"/>
      <c r="GB236" s="4"/>
      <c r="GC236" s="2"/>
      <c r="GD236" s="1"/>
      <c r="GE236" s="2"/>
      <c r="GF236" s="2"/>
      <c r="GG236" s="2"/>
      <c r="GH236" s="2"/>
      <c r="GI236" s="2"/>
      <c r="GJ236" s="2"/>
      <c r="GK236" s="2"/>
      <c r="GL236" s="1"/>
      <c r="GM236" s="1"/>
      <c r="GN236" s="5"/>
      <c r="GO236" s="5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2"/>
      <c r="HB236" s="2"/>
      <c r="HC236" s="2"/>
      <c r="HD236" s="2"/>
      <c r="HE236" s="1"/>
      <c r="HF236" s="4"/>
      <c r="HG236" s="2"/>
      <c r="HH236" s="1"/>
      <c r="HI236" s="1"/>
      <c r="HJ236" s="2"/>
      <c r="HK236" s="2"/>
      <c r="HL236" s="2"/>
      <c r="HM236" s="2"/>
      <c r="HN236" s="2"/>
      <c r="HO236" s="1"/>
      <c r="HP236" s="1"/>
      <c r="HQ236" s="5"/>
      <c r="HR236" s="5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2"/>
      <c r="IF236" s="2"/>
      <c r="IG236" s="2"/>
      <c r="IH236" s="2"/>
      <c r="II236" s="1"/>
      <c r="IJ236" s="4"/>
      <c r="IK236" s="2"/>
      <c r="IL236" s="1"/>
      <c r="IM236" s="1"/>
      <c r="IN236" s="1"/>
      <c r="IO236" s="2"/>
      <c r="IP236" s="2"/>
      <c r="IQ236" s="2"/>
      <c r="IR236" s="2"/>
      <c r="IS236" s="2"/>
      <c r="IT236" s="1"/>
      <c r="IU236" s="1"/>
      <c r="IV236" s="5"/>
      <c r="IW236" s="5"/>
      <c r="IX236" s="5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2"/>
      <c r="JK236" s="2"/>
      <c r="JL236" s="2"/>
      <c r="JM236" s="2"/>
      <c r="JN236" s="1"/>
      <c r="JO236" s="4"/>
      <c r="JP236" s="2"/>
      <c r="JQ236" s="1"/>
      <c r="JR236" s="1"/>
      <c r="JS236" s="1"/>
      <c r="JT236" s="2"/>
      <c r="JU236" s="2"/>
      <c r="JV236" s="2"/>
      <c r="JW236" s="2"/>
      <c r="JX236" s="2"/>
      <c r="JY236" s="1"/>
      <c r="JZ236" s="1"/>
      <c r="KA236" s="5"/>
      <c r="KB236" s="5"/>
      <c r="KC236" s="5"/>
      <c r="KD236" s="1"/>
      <c r="KE236" s="1"/>
      <c r="KF236" s="1"/>
      <c r="KG236" s="1"/>
      <c r="KH236" s="1"/>
      <c r="KK236" s="1"/>
      <c r="KL236" s="1"/>
      <c r="KM236" s="1"/>
      <c r="KN236" s="1"/>
      <c r="KO236" s="2"/>
      <c r="KP236" s="2"/>
      <c r="KQ236" s="2"/>
      <c r="KR236" s="2"/>
      <c r="KS236" s="1"/>
      <c r="KT236" s="4"/>
      <c r="KU236" s="2"/>
      <c r="KV236" s="1"/>
      <c r="KW236" s="1"/>
      <c r="KX236" s="1"/>
      <c r="KY236" s="2"/>
      <c r="KZ236" s="2"/>
      <c r="LA236" s="2"/>
      <c r="LB236" s="2"/>
      <c r="LC236" s="2"/>
      <c r="LD236" s="1"/>
      <c r="LE236" s="1"/>
      <c r="LF236" s="5"/>
      <c r="LG236" s="5"/>
      <c r="LH236" s="5"/>
      <c r="LI236" s="1"/>
      <c r="LJ236" s="1"/>
      <c r="LK236" s="1"/>
      <c r="LL236" s="1"/>
      <c r="LM236" s="1"/>
    </row>
    <row r="237" spans="2:325" ht="15.75" customHeight="1">
      <c r="B237" s="1"/>
      <c r="C237" s="1"/>
      <c r="D237" s="2"/>
      <c r="E237" s="2"/>
      <c r="F237" s="2"/>
      <c r="G237" s="2"/>
      <c r="H237" s="1"/>
      <c r="I237" s="4"/>
      <c r="J237" s="2"/>
      <c r="K237" s="1"/>
      <c r="L237" s="1"/>
      <c r="M237" s="1"/>
      <c r="N237" s="2"/>
      <c r="O237" s="2"/>
      <c r="P237" s="2"/>
      <c r="Q237" s="2"/>
      <c r="R237" s="2"/>
      <c r="S237" s="1"/>
      <c r="T237" s="1"/>
      <c r="U237" s="5"/>
      <c r="V237" s="5"/>
      <c r="W237" s="5"/>
      <c r="X237" s="1"/>
      <c r="Y237" s="1"/>
      <c r="Z237" s="1"/>
      <c r="AA237" s="1"/>
      <c r="AB237" s="1"/>
      <c r="AC237" s="15"/>
      <c r="AD237" s="15"/>
      <c r="AE237" s="15"/>
      <c r="AF237" s="15"/>
      <c r="AG237" s="15"/>
      <c r="AH237" s="988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J237" s="1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2"/>
      <c r="EC237" s="2"/>
      <c r="ED237" s="2"/>
      <c r="EE237" s="1"/>
      <c r="EF237" s="1"/>
      <c r="EG237" s="5"/>
      <c r="EH237" s="5"/>
      <c r="EI237" s="1"/>
      <c r="EJ237" s="1"/>
      <c r="EK237" s="1"/>
      <c r="EL237" s="1"/>
      <c r="EM237" s="1"/>
      <c r="EN237" s="1"/>
      <c r="EO237" s="1"/>
      <c r="EP237" s="1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"/>
      <c r="FR237" s="1"/>
      <c r="FS237" s="1"/>
      <c r="FT237" s="1"/>
      <c r="FU237" s="1"/>
      <c r="FV237" s="1"/>
      <c r="FW237" s="2"/>
      <c r="FX237" s="2"/>
      <c r="FY237" s="2"/>
      <c r="FZ237" s="2"/>
      <c r="GA237" s="1"/>
      <c r="GB237" s="4"/>
      <c r="GC237" s="2"/>
      <c r="GD237" s="1"/>
      <c r="GE237" s="2"/>
      <c r="GF237" s="2"/>
      <c r="GG237" s="2"/>
      <c r="GH237" s="2"/>
      <c r="GI237" s="2"/>
      <c r="GJ237" s="2"/>
      <c r="GK237" s="2"/>
      <c r="GL237" s="1"/>
      <c r="GM237" s="1"/>
      <c r="GN237" s="5"/>
      <c r="GO237" s="5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2"/>
      <c r="HB237" s="2"/>
      <c r="HC237" s="2"/>
      <c r="HD237" s="2"/>
      <c r="HE237" s="1"/>
      <c r="HF237" s="4"/>
      <c r="HG237" s="2"/>
      <c r="HH237" s="1"/>
      <c r="HI237" s="1"/>
      <c r="HJ237" s="2"/>
      <c r="HK237" s="2"/>
      <c r="HL237" s="2"/>
      <c r="HM237" s="2"/>
      <c r="HN237" s="2"/>
      <c r="HO237" s="1"/>
      <c r="HP237" s="1"/>
      <c r="HQ237" s="5"/>
      <c r="HR237" s="5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2"/>
      <c r="IF237" s="2"/>
      <c r="IG237" s="2"/>
      <c r="IH237" s="2"/>
      <c r="II237" s="1"/>
      <c r="IJ237" s="4"/>
      <c r="IK237" s="2"/>
      <c r="IL237" s="1"/>
      <c r="IM237" s="1"/>
      <c r="IN237" s="1"/>
      <c r="IO237" s="2"/>
      <c r="IP237" s="2"/>
      <c r="IQ237" s="2"/>
      <c r="IR237" s="2"/>
      <c r="IS237" s="2"/>
      <c r="IT237" s="1"/>
      <c r="IU237" s="1"/>
      <c r="IV237" s="5"/>
      <c r="IW237" s="5"/>
      <c r="IX237" s="5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2"/>
      <c r="JK237" s="2"/>
      <c r="JL237" s="2"/>
      <c r="JM237" s="2"/>
      <c r="JN237" s="1"/>
      <c r="JO237" s="4"/>
      <c r="JP237" s="2"/>
      <c r="JQ237" s="1"/>
      <c r="JR237" s="1"/>
      <c r="JS237" s="1"/>
      <c r="JT237" s="2"/>
      <c r="JU237" s="2"/>
      <c r="JV237" s="2"/>
      <c r="JW237" s="2"/>
      <c r="JX237" s="2"/>
      <c r="JY237" s="1"/>
      <c r="JZ237" s="1"/>
      <c r="KA237" s="5"/>
      <c r="KB237" s="5"/>
      <c r="KC237" s="5"/>
      <c r="KD237" s="1"/>
      <c r="KE237" s="1"/>
      <c r="KF237" s="1"/>
      <c r="KG237" s="1"/>
      <c r="KH237" s="1"/>
      <c r="KK237" s="1"/>
      <c r="KL237" s="1"/>
      <c r="KM237" s="1"/>
      <c r="KN237" s="1"/>
      <c r="KO237" s="2"/>
      <c r="KP237" s="2"/>
      <c r="KQ237" s="2"/>
      <c r="KR237" s="2"/>
      <c r="KS237" s="1"/>
      <c r="KT237" s="4"/>
      <c r="KU237" s="2"/>
      <c r="KV237" s="1"/>
      <c r="KW237" s="1"/>
      <c r="KX237" s="1"/>
      <c r="KY237" s="2"/>
      <c r="KZ237" s="2"/>
      <c r="LA237" s="2"/>
      <c r="LB237" s="2"/>
      <c r="LC237" s="2"/>
      <c r="LD237" s="1"/>
      <c r="LE237" s="1"/>
      <c r="LF237" s="5"/>
      <c r="LG237" s="5"/>
      <c r="LH237" s="5"/>
      <c r="LI237" s="1"/>
      <c r="LJ237" s="1"/>
      <c r="LK237" s="1"/>
      <c r="LL237" s="1"/>
      <c r="LM237" s="1"/>
    </row>
    <row r="238" spans="2:325" ht="15.75" customHeight="1">
      <c r="B238" s="1"/>
      <c r="C238" s="1"/>
      <c r="D238" s="2"/>
      <c r="E238" s="2"/>
      <c r="F238" s="2"/>
      <c r="G238" s="2"/>
      <c r="H238" s="1"/>
      <c r="I238" s="4"/>
      <c r="J238" s="2"/>
      <c r="K238" s="1"/>
      <c r="L238" s="1"/>
      <c r="M238" s="1"/>
      <c r="N238" s="2"/>
      <c r="O238" s="2"/>
      <c r="P238" s="2"/>
      <c r="Q238" s="2"/>
      <c r="R238" s="2"/>
      <c r="S238" s="1"/>
      <c r="T238" s="1"/>
      <c r="U238" s="5"/>
      <c r="V238" s="5"/>
      <c r="W238" s="5"/>
      <c r="X238" s="1"/>
      <c r="Y238" s="1"/>
      <c r="Z238" s="1"/>
      <c r="AA238" s="1"/>
      <c r="AB238" s="1"/>
      <c r="AC238" s="15"/>
      <c r="AD238" s="15"/>
      <c r="AE238" s="15"/>
      <c r="AF238" s="15"/>
      <c r="AG238" s="15"/>
      <c r="AH238" s="988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J238" s="1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2"/>
      <c r="EC238" s="2"/>
      <c r="ED238" s="2"/>
      <c r="EE238" s="1"/>
      <c r="EF238" s="1"/>
      <c r="EG238" s="5"/>
      <c r="EH238" s="5"/>
      <c r="EI238" s="1"/>
      <c r="EJ238" s="1"/>
      <c r="EK238" s="1"/>
      <c r="EL238" s="1"/>
      <c r="EM238" s="1"/>
      <c r="EN238" s="1"/>
      <c r="EO238" s="1"/>
      <c r="EP238" s="1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"/>
      <c r="FR238" s="1"/>
      <c r="FS238" s="1"/>
      <c r="FT238" s="1"/>
      <c r="FU238" s="1"/>
      <c r="FV238" s="1"/>
      <c r="FW238" s="2"/>
      <c r="FX238" s="2"/>
      <c r="FY238" s="2"/>
      <c r="FZ238" s="2"/>
      <c r="GA238" s="1"/>
      <c r="GB238" s="4"/>
      <c r="GC238" s="2"/>
      <c r="GD238" s="1"/>
      <c r="GE238" s="2"/>
      <c r="GF238" s="2"/>
      <c r="GG238" s="2"/>
      <c r="GH238" s="2"/>
      <c r="GI238" s="2"/>
      <c r="GJ238" s="2"/>
      <c r="GK238" s="2"/>
      <c r="GL238" s="1"/>
      <c r="GM238" s="1"/>
      <c r="GN238" s="5"/>
      <c r="GO238" s="5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2"/>
      <c r="HB238" s="2"/>
      <c r="HC238" s="2"/>
      <c r="HD238" s="2"/>
      <c r="HE238" s="1"/>
      <c r="HF238" s="4"/>
      <c r="HG238" s="2"/>
      <c r="HH238" s="1"/>
      <c r="HI238" s="1"/>
      <c r="HJ238" s="2"/>
      <c r="HK238" s="2"/>
      <c r="HL238" s="2"/>
      <c r="HM238" s="2"/>
      <c r="HN238" s="2"/>
      <c r="HO238" s="1"/>
      <c r="HP238" s="1"/>
      <c r="HQ238" s="5"/>
      <c r="HR238" s="5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2"/>
      <c r="IF238" s="2"/>
      <c r="IG238" s="2"/>
      <c r="IH238" s="2"/>
      <c r="II238" s="1"/>
      <c r="IJ238" s="4"/>
      <c r="IK238" s="2"/>
      <c r="IL238" s="1"/>
      <c r="IM238" s="1"/>
      <c r="IN238" s="1"/>
      <c r="IO238" s="2"/>
      <c r="IP238" s="2"/>
      <c r="IQ238" s="2"/>
      <c r="IR238" s="2"/>
      <c r="IS238" s="2"/>
      <c r="IT238" s="1"/>
      <c r="IU238" s="1"/>
      <c r="IV238" s="5"/>
      <c r="IW238" s="5"/>
      <c r="IX238" s="5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2"/>
      <c r="JK238" s="2"/>
      <c r="JL238" s="2"/>
      <c r="JM238" s="2"/>
      <c r="JN238" s="1"/>
      <c r="JO238" s="4"/>
      <c r="JP238" s="2"/>
      <c r="JQ238" s="1"/>
      <c r="JR238" s="1"/>
      <c r="JS238" s="1"/>
      <c r="JT238" s="2"/>
      <c r="JU238" s="2"/>
      <c r="JV238" s="2"/>
      <c r="JW238" s="2"/>
      <c r="JX238" s="2"/>
      <c r="JY238" s="1"/>
      <c r="JZ238" s="1"/>
      <c r="KA238" s="5"/>
      <c r="KB238" s="5"/>
      <c r="KC238" s="5"/>
      <c r="KD238" s="1"/>
      <c r="KE238" s="1"/>
      <c r="KF238" s="1"/>
      <c r="KG238" s="1"/>
      <c r="KH238" s="1"/>
      <c r="KK238" s="1"/>
      <c r="KL238" s="1"/>
      <c r="KM238" s="1"/>
      <c r="KN238" s="1"/>
      <c r="KO238" s="2"/>
      <c r="KP238" s="2"/>
      <c r="KQ238" s="2"/>
      <c r="KR238" s="2"/>
      <c r="KS238" s="1"/>
      <c r="KT238" s="4"/>
      <c r="KU238" s="2"/>
      <c r="KV238" s="1"/>
      <c r="KW238" s="1"/>
      <c r="KX238" s="1"/>
      <c r="KY238" s="2"/>
      <c r="KZ238" s="2"/>
      <c r="LA238" s="2"/>
      <c r="LB238" s="2"/>
      <c r="LC238" s="2"/>
      <c r="LD238" s="1"/>
      <c r="LE238" s="1"/>
      <c r="LF238" s="5"/>
      <c r="LG238" s="5"/>
      <c r="LH238" s="5"/>
      <c r="LI238" s="1"/>
      <c r="LJ238" s="1"/>
      <c r="LK238" s="1"/>
      <c r="LL238" s="1"/>
      <c r="LM238" s="1"/>
    </row>
    <row r="239" spans="2:325" ht="15.75" customHeight="1">
      <c r="B239" s="1"/>
      <c r="C239" s="1"/>
      <c r="D239" s="2"/>
      <c r="E239" s="2"/>
      <c r="F239" s="2"/>
      <c r="G239" s="2"/>
      <c r="H239" s="1"/>
      <c r="I239" s="4"/>
      <c r="J239" s="2"/>
      <c r="K239" s="1"/>
      <c r="L239" s="1"/>
      <c r="M239" s="1"/>
      <c r="N239" s="2"/>
      <c r="O239" s="2"/>
      <c r="P239" s="2"/>
      <c r="Q239" s="2"/>
      <c r="R239" s="2"/>
      <c r="S239" s="1"/>
      <c r="T239" s="1"/>
      <c r="U239" s="5"/>
      <c r="V239" s="5"/>
      <c r="W239" s="5"/>
      <c r="X239" s="1"/>
      <c r="Y239" s="1"/>
      <c r="Z239" s="1"/>
      <c r="AA239" s="1"/>
      <c r="AB239" s="1"/>
      <c r="AC239" s="15"/>
      <c r="AD239" s="15"/>
      <c r="AE239" s="15"/>
      <c r="AF239" s="15"/>
      <c r="AG239" s="15"/>
      <c r="AH239" s="988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J239" s="1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2"/>
      <c r="EC239" s="2"/>
      <c r="ED239" s="2"/>
      <c r="EE239" s="1"/>
      <c r="EF239" s="1"/>
      <c r="EG239" s="5"/>
      <c r="EH239" s="5"/>
      <c r="EI239" s="1"/>
      <c r="EJ239" s="1"/>
      <c r="EK239" s="1"/>
      <c r="EL239" s="1"/>
      <c r="EM239" s="1"/>
      <c r="EN239" s="1"/>
      <c r="EO239" s="1"/>
      <c r="EP239" s="1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"/>
      <c r="FR239" s="1"/>
      <c r="FS239" s="1"/>
      <c r="FT239" s="1"/>
      <c r="FU239" s="1"/>
      <c r="FV239" s="1"/>
      <c r="FW239" s="2"/>
      <c r="FX239" s="2"/>
      <c r="FY239" s="2"/>
      <c r="FZ239" s="2"/>
      <c r="GA239" s="1"/>
      <c r="GB239" s="4"/>
      <c r="GC239" s="2"/>
      <c r="GD239" s="1"/>
      <c r="GE239" s="2"/>
      <c r="GF239" s="2"/>
      <c r="GG239" s="2"/>
      <c r="GH239" s="2"/>
      <c r="GI239" s="2"/>
      <c r="GJ239" s="2"/>
      <c r="GK239" s="2"/>
      <c r="GL239" s="1"/>
      <c r="GM239" s="1"/>
      <c r="GN239" s="5"/>
      <c r="GO239" s="5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2"/>
      <c r="HB239" s="2"/>
      <c r="HC239" s="2"/>
      <c r="HD239" s="2"/>
      <c r="HE239" s="1"/>
      <c r="HF239" s="4"/>
      <c r="HG239" s="2"/>
      <c r="HH239" s="1"/>
      <c r="HI239" s="1"/>
      <c r="HJ239" s="2"/>
      <c r="HK239" s="2"/>
      <c r="HL239" s="2"/>
      <c r="HM239" s="2"/>
      <c r="HN239" s="2"/>
      <c r="HO239" s="1"/>
      <c r="HP239" s="1"/>
      <c r="HQ239" s="5"/>
      <c r="HR239" s="5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2"/>
      <c r="IF239" s="2"/>
      <c r="IG239" s="2"/>
      <c r="IH239" s="2"/>
      <c r="II239" s="1"/>
      <c r="IJ239" s="4"/>
      <c r="IK239" s="2"/>
      <c r="IL239" s="1"/>
      <c r="IM239" s="1"/>
      <c r="IN239" s="1"/>
      <c r="IO239" s="2"/>
      <c r="IP239" s="2"/>
      <c r="IQ239" s="2"/>
      <c r="IR239" s="2"/>
      <c r="IS239" s="2"/>
      <c r="IT239" s="1"/>
      <c r="IU239" s="1"/>
      <c r="IV239" s="5"/>
      <c r="IW239" s="5"/>
      <c r="IX239" s="5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2"/>
      <c r="JK239" s="2"/>
      <c r="JL239" s="2"/>
      <c r="JM239" s="2"/>
      <c r="JN239" s="1"/>
      <c r="JO239" s="4"/>
      <c r="JP239" s="2"/>
      <c r="JQ239" s="1"/>
      <c r="JR239" s="1"/>
      <c r="JS239" s="1"/>
      <c r="JT239" s="2"/>
      <c r="JU239" s="2"/>
      <c r="JV239" s="2"/>
      <c r="JW239" s="2"/>
      <c r="JX239" s="2"/>
      <c r="JY239" s="1"/>
      <c r="JZ239" s="1"/>
      <c r="KA239" s="5"/>
      <c r="KB239" s="5"/>
      <c r="KC239" s="5"/>
      <c r="KD239" s="1"/>
      <c r="KE239" s="1"/>
      <c r="KF239" s="1"/>
      <c r="KG239" s="1"/>
      <c r="KH239" s="1"/>
      <c r="KK239" s="1"/>
      <c r="KL239" s="1"/>
      <c r="KM239" s="1"/>
      <c r="KN239" s="1"/>
      <c r="KO239" s="2"/>
      <c r="KP239" s="2"/>
      <c r="KQ239" s="2"/>
      <c r="KR239" s="2"/>
      <c r="KS239" s="1"/>
      <c r="KT239" s="4"/>
      <c r="KU239" s="2"/>
      <c r="KV239" s="1"/>
      <c r="KW239" s="1"/>
      <c r="KX239" s="1"/>
      <c r="KY239" s="2"/>
      <c r="KZ239" s="2"/>
      <c r="LA239" s="2"/>
      <c r="LB239" s="2"/>
      <c r="LC239" s="2"/>
      <c r="LD239" s="1"/>
      <c r="LE239" s="1"/>
      <c r="LF239" s="5"/>
      <c r="LG239" s="5"/>
      <c r="LH239" s="5"/>
      <c r="LI239" s="1"/>
      <c r="LJ239" s="1"/>
      <c r="LK239" s="1"/>
      <c r="LL239" s="1"/>
      <c r="LM239" s="1"/>
    </row>
    <row r="240" spans="2:325" ht="15.75" customHeight="1">
      <c r="B240" s="1"/>
      <c r="C240" s="1"/>
      <c r="D240" s="2"/>
      <c r="E240" s="2"/>
      <c r="F240" s="2"/>
      <c r="G240" s="2"/>
      <c r="H240" s="1"/>
      <c r="I240" s="4"/>
      <c r="J240" s="2"/>
      <c r="K240" s="1"/>
      <c r="L240" s="1"/>
      <c r="M240" s="1"/>
      <c r="N240" s="2"/>
      <c r="O240" s="2"/>
      <c r="P240" s="2"/>
      <c r="Q240" s="2"/>
      <c r="R240" s="2"/>
      <c r="S240" s="1"/>
      <c r="T240" s="1"/>
      <c r="U240" s="5"/>
      <c r="V240" s="5"/>
      <c r="W240" s="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988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J240" s="1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5"/>
      <c r="EC240" s="15"/>
      <c r="ED240" s="15"/>
      <c r="EE240" s="15"/>
      <c r="EF240" s="15"/>
      <c r="EG240" s="249"/>
      <c r="EH240" s="249"/>
      <c r="EI240" s="15"/>
      <c r="EJ240" s="15"/>
      <c r="EK240" s="15"/>
      <c r="EL240" s="15"/>
      <c r="EM240" s="15"/>
      <c r="EN240" s="1"/>
      <c r="EO240" s="1"/>
      <c r="EP240" s="1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"/>
      <c r="FR240" s="1"/>
      <c r="FS240" s="1"/>
      <c r="FT240" s="1"/>
      <c r="FU240" s="1"/>
      <c r="FV240" s="1"/>
      <c r="FW240" s="2"/>
      <c r="FX240" s="2"/>
      <c r="FY240" s="2"/>
      <c r="FZ240" s="2"/>
      <c r="GA240" s="1"/>
      <c r="GB240" s="4"/>
      <c r="GC240" s="2"/>
      <c r="GD240" s="1"/>
      <c r="GE240" s="2"/>
      <c r="GF240" s="2"/>
      <c r="GG240" s="2"/>
      <c r="GH240" s="2"/>
      <c r="GI240" s="2"/>
      <c r="GJ240" s="2"/>
      <c r="GK240" s="2"/>
      <c r="GL240" s="1"/>
      <c r="GM240" s="1"/>
      <c r="GN240" s="5"/>
      <c r="GO240" s="5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2"/>
      <c r="HB240" s="2"/>
      <c r="HC240" s="2"/>
      <c r="HD240" s="2"/>
      <c r="HE240" s="1"/>
      <c r="HF240" s="4"/>
      <c r="HG240" s="2"/>
      <c r="HH240" s="1"/>
      <c r="HI240" s="1"/>
      <c r="HJ240" s="2"/>
      <c r="HK240" s="2"/>
      <c r="HL240" s="2"/>
      <c r="HM240" s="2"/>
      <c r="HN240" s="2"/>
      <c r="HO240" s="1"/>
      <c r="HP240" s="1"/>
      <c r="HQ240" s="5"/>
      <c r="HR240" s="5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2"/>
      <c r="IF240" s="2"/>
      <c r="IG240" s="2"/>
      <c r="IH240" s="2"/>
      <c r="II240" s="1"/>
      <c r="IJ240" s="4"/>
      <c r="IK240" s="2"/>
      <c r="IL240" s="1"/>
      <c r="IM240" s="1"/>
      <c r="IN240" s="1"/>
      <c r="IO240" s="2"/>
      <c r="IP240" s="2"/>
      <c r="IQ240" s="2"/>
      <c r="IR240" s="2"/>
      <c r="IS240" s="2"/>
      <c r="IT240" s="1"/>
      <c r="IU240" s="1"/>
      <c r="IV240" s="5"/>
      <c r="IW240" s="5"/>
      <c r="IX240" s="5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2"/>
      <c r="JK240" s="2"/>
      <c r="JL240" s="2"/>
      <c r="JM240" s="2"/>
      <c r="JN240" s="1"/>
      <c r="JO240" s="4"/>
      <c r="JP240" s="2"/>
      <c r="JQ240" s="1"/>
      <c r="JR240" s="1"/>
      <c r="JS240" s="1"/>
      <c r="JT240" s="2"/>
      <c r="JU240" s="2"/>
      <c r="JV240" s="2"/>
      <c r="JW240" s="2"/>
      <c r="JX240" s="2"/>
      <c r="JY240" s="1"/>
      <c r="JZ240" s="1"/>
      <c r="KA240" s="5"/>
      <c r="KB240" s="5"/>
      <c r="KC240" s="5"/>
      <c r="KD240" s="1"/>
      <c r="KE240" s="1"/>
      <c r="KF240" s="1"/>
      <c r="KG240" s="1"/>
      <c r="KH240" s="1"/>
      <c r="KK240" s="1"/>
      <c r="KL240" s="1"/>
      <c r="KM240" s="1"/>
      <c r="KN240" s="1"/>
      <c r="KO240" s="2"/>
      <c r="KP240" s="2"/>
      <c r="KQ240" s="2"/>
      <c r="KR240" s="2"/>
      <c r="KS240" s="1"/>
      <c r="KT240" s="4"/>
      <c r="KU240" s="2"/>
      <c r="KV240" s="1"/>
      <c r="KW240" s="1"/>
      <c r="KX240" s="1"/>
      <c r="KY240" s="2"/>
      <c r="KZ240" s="2"/>
      <c r="LA240" s="2"/>
      <c r="LB240" s="2"/>
      <c r="LC240" s="2"/>
      <c r="LD240" s="1"/>
      <c r="LE240" s="1"/>
      <c r="LF240" s="5"/>
      <c r="LG240" s="5"/>
      <c r="LH240" s="5"/>
      <c r="LI240" s="1"/>
      <c r="LJ240" s="1"/>
      <c r="LK240" s="1"/>
      <c r="LL240" s="1"/>
      <c r="LM240" s="1"/>
    </row>
    <row r="241" spans="2:325" ht="15.75" customHeight="1">
      <c r="B241" s="1"/>
      <c r="C241" s="1"/>
      <c r="D241" s="2"/>
      <c r="E241" s="2"/>
      <c r="F241" s="2"/>
      <c r="G241" s="2"/>
      <c r="H241" s="1"/>
      <c r="I241" s="4"/>
      <c r="J241" s="2"/>
      <c r="K241" s="1"/>
      <c r="L241" s="1"/>
      <c r="M241" s="1"/>
      <c r="N241" s="2"/>
      <c r="O241" s="2"/>
      <c r="P241" s="2"/>
      <c r="Q241" s="2"/>
      <c r="R241" s="2"/>
      <c r="S241" s="1"/>
      <c r="T241" s="1"/>
      <c r="U241" s="5"/>
      <c r="V241" s="5"/>
      <c r="W241" s="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988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J241" s="1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5"/>
      <c r="EC241" s="15"/>
      <c r="ED241" s="15"/>
      <c r="EE241" s="15"/>
      <c r="EF241" s="15"/>
      <c r="EG241" s="249"/>
      <c r="EH241" s="249"/>
      <c r="EI241" s="15"/>
      <c r="EJ241" s="15"/>
      <c r="EK241" s="15"/>
      <c r="EL241" s="15"/>
      <c r="EM241" s="15"/>
      <c r="EN241" s="1"/>
      <c r="EO241" s="1"/>
      <c r="EP241" s="1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"/>
      <c r="FR241" s="1"/>
      <c r="FS241" s="1"/>
      <c r="FT241" s="1"/>
      <c r="FU241" s="1"/>
      <c r="FV241" s="1"/>
      <c r="FW241" s="2"/>
      <c r="FX241" s="2"/>
      <c r="FY241" s="2"/>
      <c r="FZ241" s="2"/>
      <c r="GA241" s="1"/>
      <c r="GB241" s="4"/>
      <c r="GC241" s="2"/>
      <c r="GD241" s="1"/>
      <c r="GE241" s="2"/>
      <c r="GF241" s="2"/>
      <c r="GG241" s="2"/>
      <c r="GH241" s="2"/>
      <c r="GI241" s="2"/>
      <c r="GJ241" s="2"/>
      <c r="GK241" s="2"/>
      <c r="GL241" s="1"/>
      <c r="GM241" s="1"/>
      <c r="GN241" s="5"/>
      <c r="GO241" s="5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2"/>
      <c r="HB241" s="2"/>
      <c r="HC241" s="2"/>
      <c r="HD241" s="2"/>
      <c r="HE241" s="1"/>
      <c r="HF241" s="4"/>
      <c r="HG241" s="2"/>
      <c r="HH241" s="1"/>
      <c r="HI241" s="1"/>
      <c r="HJ241" s="2"/>
      <c r="HK241" s="2"/>
      <c r="HL241" s="2"/>
      <c r="HM241" s="2"/>
      <c r="HN241" s="2"/>
      <c r="HO241" s="1"/>
      <c r="HP241" s="1"/>
      <c r="HQ241" s="5"/>
      <c r="HR241" s="5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2"/>
      <c r="IF241" s="2"/>
      <c r="IG241" s="2"/>
      <c r="IH241" s="2"/>
      <c r="II241" s="1"/>
      <c r="IJ241" s="4"/>
      <c r="IK241" s="2"/>
      <c r="IL241" s="1"/>
      <c r="IM241" s="1"/>
      <c r="IN241" s="1"/>
      <c r="IO241" s="2"/>
      <c r="IP241" s="2"/>
      <c r="IQ241" s="2"/>
      <c r="IR241" s="2"/>
      <c r="IS241" s="2"/>
      <c r="IT241" s="1"/>
      <c r="IU241" s="1"/>
      <c r="IV241" s="5"/>
      <c r="IW241" s="5"/>
      <c r="IX241" s="5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2"/>
      <c r="JK241" s="2"/>
      <c r="JL241" s="2"/>
      <c r="JM241" s="2"/>
      <c r="JN241" s="1"/>
      <c r="JO241" s="4"/>
      <c r="JP241" s="2"/>
      <c r="JQ241" s="1"/>
      <c r="JR241" s="1"/>
      <c r="JS241" s="1"/>
      <c r="JT241" s="2"/>
      <c r="JU241" s="2"/>
      <c r="JV241" s="2"/>
      <c r="JW241" s="2"/>
      <c r="JX241" s="2"/>
      <c r="JY241" s="1"/>
      <c r="JZ241" s="1"/>
      <c r="KA241" s="5"/>
      <c r="KB241" s="5"/>
      <c r="KC241" s="5"/>
      <c r="KD241" s="1"/>
      <c r="KE241" s="1"/>
      <c r="KF241" s="1"/>
      <c r="KG241" s="1"/>
      <c r="KH241" s="1"/>
      <c r="KK241" s="1"/>
      <c r="KL241" s="1"/>
      <c r="KM241" s="1"/>
      <c r="KN241" s="1"/>
      <c r="KO241" s="2"/>
      <c r="KP241" s="2"/>
      <c r="KQ241" s="2"/>
      <c r="KR241" s="2"/>
      <c r="KS241" s="1"/>
      <c r="KT241" s="4"/>
      <c r="KU241" s="2"/>
      <c r="KV241" s="1"/>
      <c r="KW241" s="1"/>
      <c r="KX241" s="1"/>
      <c r="KY241" s="2"/>
      <c r="KZ241" s="2"/>
      <c r="LA241" s="2"/>
      <c r="LB241" s="2"/>
      <c r="LC241" s="2"/>
      <c r="LD241" s="1"/>
      <c r="LE241" s="1"/>
      <c r="LF241" s="5"/>
      <c r="LG241" s="5"/>
      <c r="LH241" s="5"/>
      <c r="LI241" s="1"/>
      <c r="LJ241" s="1"/>
      <c r="LK241" s="1"/>
      <c r="LL241" s="1"/>
      <c r="LM241" s="1"/>
    </row>
    <row r="242" spans="2:325" ht="15.75" customHeight="1">
      <c r="B242" s="1"/>
      <c r="C242" s="1"/>
      <c r="D242" s="2"/>
      <c r="E242" s="2"/>
      <c r="F242" s="2"/>
      <c r="G242" s="2"/>
      <c r="H242" s="1"/>
      <c r="I242" s="4"/>
      <c r="J242" s="2"/>
      <c r="K242" s="1"/>
      <c r="L242" s="1"/>
      <c r="M242" s="1"/>
      <c r="N242" s="2"/>
      <c r="O242" s="2"/>
      <c r="P242" s="2"/>
      <c r="Q242" s="2"/>
      <c r="R242" s="2"/>
      <c r="S242" s="1"/>
      <c r="T242" s="1"/>
      <c r="U242" s="5"/>
      <c r="V242" s="5"/>
      <c r="W242" s="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988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J242" s="1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5"/>
      <c r="EC242" s="15"/>
      <c r="ED242" s="15"/>
      <c r="EE242" s="15"/>
      <c r="EF242" s="15"/>
      <c r="EG242" s="249"/>
      <c r="EH242" s="249"/>
      <c r="EI242" s="15"/>
      <c r="EJ242" s="15"/>
      <c r="EK242" s="15"/>
      <c r="EL242" s="15"/>
      <c r="EM242" s="15"/>
      <c r="EN242" s="1"/>
      <c r="EO242" s="1"/>
      <c r="EP242" s="1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"/>
      <c r="FR242" s="1"/>
      <c r="FS242" s="1"/>
      <c r="FT242" s="1"/>
      <c r="FU242" s="1"/>
      <c r="FV242" s="1"/>
      <c r="FW242" s="2"/>
      <c r="FX242" s="2"/>
      <c r="FY242" s="2"/>
      <c r="FZ242" s="2"/>
      <c r="GA242" s="1"/>
      <c r="GB242" s="4"/>
      <c r="GC242" s="2"/>
      <c r="GD242" s="1"/>
      <c r="GE242" s="2"/>
      <c r="GF242" s="2"/>
      <c r="GG242" s="2"/>
      <c r="GH242" s="2"/>
      <c r="GI242" s="2"/>
      <c r="GJ242" s="2"/>
      <c r="GK242" s="2"/>
      <c r="GL242" s="1"/>
      <c r="GM242" s="1"/>
      <c r="GN242" s="5"/>
      <c r="GO242" s="5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2"/>
      <c r="HB242" s="2"/>
      <c r="HC242" s="2"/>
      <c r="HD242" s="2"/>
      <c r="HE242" s="1"/>
      <c r="HF242" s="4"/>
      <c r="HG242" s="2"/>
      <c r="HH242" s="1"/>
      <c r="HI242" s="1"/>
      <c r="HJ242" s="2"/>
      <c r="HK242" s="2"/>
      <c r="HL242" s="2"/>
      <c r="HM242" s="2"/>
      <c r="HN242" s="2"/>
      <c r="HO242" s="1"/>
      <c r="HP242" s="1"/>
      <c r="HQ242" s="5"/>
      <c r="HR242" s="5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2"/>
      <c r="IF242" s="2"/>
      <c r="IG242" s="2"/>
      <c r="IH242" s="2"/>
      <c r="II242" s="1"/>
      <c r="IJ242" s="4"/>
      <c r="IK242" s="2"/>
      <c r="IL242" s="1"/>
      <c r="IM242" s="1"/>
      <c r="IN242" s="1"/>
      <c r="IO242" s="2"/>
      <c r="IP242" s="2"/>
      <c r="IQ242" s="2"/>
      <c r="IR242" s="2"/>
      <c r="IS242" s="2"/>
      <c r="IT242" s="1"/>
      <c r="IU242" s="1"/>
      <c r="IV242" s="5"/>
      <c r="IW242" s="5"/>
      <c r="IX242" s="5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2"/>
      <c r="JK242" s="2"/>
      <c r="JL242" s="2"/>
      <c r="JM242" s="2"/>
      <c r="JN242" s="1"/>
      <c r="JO242" s="4"/>
      <c r="JP242" s="2"/>
      <c r="JQ242" s="1"/>
      <c r="JR242" s="1"/>
      <c r="JS242" s="1"/>
      <c r="JT242" s="2"/>
      <c r="JU242" s="2"/>
      <c r="JV242" s="2"/>
      <c r="JW242" s="2"/>
      <c r="JX242" s="2"/>
      <c r="JY242" s="1"/>
      <c r="JZ242" s="1"/>
      <c r="KA242" s="5"/>
      <c r="KB242" s="5"/>
      <c r="KC242" s="5"/>
      <c r="KD242" s="1"/>
      <c r="KE242" s="1"/>
      <c r="KF242" s="1"/>
      <c r="KG242" s="1"/>
      <c r="KH242" s="1"/>
      <c r="KK242" s="1"/>
      <c r="KL242" s="1"/>
      <c r="KM242" s="1"/>
      <c r="KN242" s="1"/>
      <c r="KO242" s="2"/>
      <c r="KP242" s="2"/>
      <c r="KQ242" s="2"/>
      <c r="KR242" s="2"/>
      <c r="KS242" s="1"/>
      <c r="KT242" s="4"/>
      <c r="KU242" s="2"/>
      <c r="KV242" s="1"/>
      <c r="KW242" s="1"/>
      <c r="KX242" s="1"/>
      <c r="KY242" s="2"/>
      <c r="KZ242" s="2"/>
      <c r="LA242" s="2"/>
      <c r="LB242" s="2"/>
      <c r="LC242" s="2"/>
      <c r="LD242" s="1"/>
      <c r="LE242" s="1"/>
      <c r="LF242" s="5"/>
      <c r="LG242" s="5"/>
      <c r="LH242" s="5"/>
      <c r="LI242" s="1"/>
      <c r="LJ242" s="1"/>
      <c r="LK242" s="1"/>
      <c r="LL242" s="1"/>
      <c r="LM242" s="1"/>
    </row>
    <row r="243" spans="2:325" ht="15.75" customHeight="1">
      <c r="B243" s="1"/>
      <c r="C243" s="1"/>
      <c r="D243" s="2"/>
      <c r="E243" s="2"/>
      <c r="F243" s="2"/>
      <c r="G243" s="2"/>
      <c r="H243" s="1"/>
      <c r="I243" s="4"/>
      <c r="J243" s="2"/>
      <c r="K243" s="1"/>
      <c r="L243" s="1"/>
      <c r="M243" s="1"/>
      <c r="N243" s="2"/>
      <c r="O243" s="2"/>
      <c r="P243" s="2"/>
      <c r="Q243" s="2"/>
      <c r="R243" s="2"/>
      <c r="S243" s="1"/>
      <c r="T243" s="1"/>
      <c r="U243" s="5"/>
      <c r="V243" s="5"/>
      <c r="W243" s="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988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J243" s="1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"/>
      <c r="EO243" s="1"/>
      <c r="EP243" s="1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"/>
      <c r="FR243" s="1"/>
      <c r="FS243" s="1"/>
      <c r="FT243" s="1"/>
      <c r="FU243" s="1"/>
      <c r="FV243" s="1"/>
      <c r="FW243" s="2"/>
      <c r="FX243" s="2"/>
      <c r="FY243" s="2"/>
      <c r="FZ243" s="2"/>
      <c r="GA243" s="1"/>
      <c r="GB243" s="4"/>
      <c r="GC243" s="2"/>
      <c r="GD243" s="1"/>
      <c r="GE243" s="2"/>
      <c r="GF243" s="2"/>
      <c r="GG243" s="2"/>
      <c r="GH243" s="2"/>
      <c r="GI243" s="2"/>
      <c r="GJ243" s="2"/>
      <c r="GK243" s="2"/>
      <c r="GL243" s="1"/>
      <c r="GM243" s="1"/>
      <c r="GN243" s="5"/>
      <c r="GO243" s="5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2"/>
      <c r="HB243" s="2"/>
      <c r="HC243" s="2"/>
      <c r="HD243" s="2"/>
      <c r="HE243" s="1"/>
      <c r="HF243" s="4"/>
      <c r="HG243" s="2"/>
      <c r="HH243" s="1"/>
      <c r="HI243" s="1"/>
      <c r="HJ243" s="2"/>
      <c r="HK243" s="2"/>
      <c r="HL243" s="2"/>
      <c r="HM243" s="2"/>
      <c r="HN243" s="2"/>
      <c r="HO243" s="1"/>
      <c r="HP243" s="1"/>
      <c r="HQ243" s="5"/>
      <c r="HR243" s="5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2"/>
      <c r="IF243" s="2"/>
      <c r="IG243" s="2"/>
      <c r="IH243" s="2"/>
      <c r="II243" s="1"/>
      <c r="IJ243" s="4"/>
      <c r="IK243" s="2"/>
      <c r="IL243" s="1"/>
      <c r="IM243" s="1"/>
      <c r="IN243" s="1"/>
      <c r="IO243" s="2"/>
      <c r="IP243" s="2"/>
      <c r="IQ243" s="2"/>
      <c r="IR243" s="2"/>
      <c r="IS243" s="2"/>
      <c r="IT243" s="1"/>
      <c r="IU243" s="1"/>
      <c r="IV243" s="5"/>
      <c r="IW243" s="5"/>
      <c r="IX243" s="5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2"/>
      <c r="JK243" s="2"/>
      <c r="JL243" s="2"/>
      <c r="JM243" s="2"/>
      <c r="JN243" s="1"/>
      <c r="JO243" s="4"/>
      <c r="JP243" s="2"/>
      <c r="JQ243" s="1"/>
      <c r="JR243" s="1"/>
      <c r="JS243" s="1"/>
      <c r="JT243" s="2"/>
      <c r="JU243" s="2"/>
      <c r="JV243" s="2"/>
      <c r="JW243" s="2"/>
      <c r="JX243" s="2"/>
      <c r="JY243" s="1"/>
      <c r="JZ243" s="1"/>
      <c r="KA243" s="5"/>
      <c r="KB243" s="5"/>
      <c r="KC243" s="5"/>
      <c r="KD243" s="1"/>
      <c r="KE243" s="1"/>
      <c r="KF243" s="1"/>
      <c r="KG243" s="1"/>
      <c r="KH243" s="1"/>
      <c r="KK243" s="1"/>
      <c r="KL243" s="1"/>
      <c r="KM243" s="1"/>
      <c r="KN243" s="1"/>
      <c r="KO243" s="2"/>
      <c r="KP243" s="2"/>
      <c r="KQ243" s="2"/>
      <c r="KR243" s="2"/>
      <c r="KS243" s="1"/>
      <c r="KT243" s="4"/>
      <c r="KU243" s="2"/>
      <c r="KV243" s="1"/>
      <c r="KW243" s="1"/>
      <c r="KX243" s="1"/>
      <c r="KY243" s="2"/>
      <c r="KZ243" s="2"/>
      <c r="LA243" s="2"/>
      <c r="LB243" s="2"/>
      <c r="LC243" s="2"/>
      <c r="LD243" s="1"/>
      <c r="LE243" s="1"/>
      <c r="LF243" s="5"/>
      <c r="LG243" s="5"/>
      <c r="LH243" s="5"/>
      <c r="LI243" s="1"/>
      <c r="LJ243" s="1"/>
      <c r="LK243" s="1"/>
      <c r="LL243" s="1"/>
      <c r="LM243" s="1"/>
    </row>
    <row r="244" spans="2:325" ht="15.75" customHeight="1">
      <c r="B244" s="1"/>
      <c r="C244" s="1"/>
      <c r="D244" s="2"/>
      <c r="E244" s="2"/>
      <c r="F244" s="2"/>
      <c r="G244" s="2"/>
      <c r="H244" s="1"/>
      <c r="I244" s="4"/>
      <c r="J244" s="2"/>
      <c r="K244" s="1"/>
      <c r="L244" s="1"/>
      <c r="M244" s="1"/>
      <c r="N244" s="2"/>
      <c r="O244" s="2"/>
      <c r="P244" s="2"/>
      <c r="Q244" s="2"/>
      <c r="R244" s="2"/>
      <c r="S244" s="1"/>
      <c r="T244" s="1"/>
      <c r="U244" s="5"/>
      <c r="V244" s="5"/>
      <c r="W244" s="5"/>
      <c r="X244" s="15"/>
      <c r="Y244" s="15"/>
      <c r="Z244" s="15"/>
      <c r="AA244" s="15"/>
      <c r="AB244" s="15"/>
      <c r="AC244" s="2"/>
      <c r="AD244" s="2"/>
      <c r="AE244" s="2"/>
      <c r="AF244" s="15"/>
      <c r="AG244" s="15"/>
      <c r="AH244" s="988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J244" s="1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"/>
      <c r="EO244" s="1"/>
      <c r="EP244" s="1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"/>
      <c r="FR244" s="1"/>
      <c r="FS244" s="1"/>
      <c r="FT244" s="1"/>
      <c r="FU244" s="1"/>
      <c r="FV244" s="1"/>
      <c r="FW244" s="2"/>
      <c r="FX244" s="2"/>
      <c r="FY244" s="2"/>
      <c r="FZ244" s="2"/>
      <c r="GA244" s="1"/>
      <c r="GB244" s="4"/>
      <c r="GC244" s="2"/>
      <c r="GD244" s="1"/>
      <c r="GE244" s="2"/>
      <c r="GF244" s="2"/>
      <c r="GG244" s="2"/>
      <c r="GH244" s="2"/>
      <c r="GI244" s="2"/>
      <c r="GJ244" s="2"/>
      <c r="GK244" s="2"/>
      <c r="GL244" s="1"/>
      <c r="GM244" s="1"/>
      <c r="GN244" s="5"/>
      <c r="GO244" s="5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2"/>
      <c r="HB244" s="2"/>
      <c r="HC244" s="2"/>
      <c r="HD244" s="2"/>
      <c r="HE244" s="1"/>
      <c r="HF244" s="4"/>
      <c r="HG244" s="2"/>
      <c r="HH244" s="1"/>
      <c r="HI244" s="1"/>
      <c r="HJ244" s="2"/>
      <c r="HK244" s="2"/>
      <c r="HL244" s="2"/>
      <c r="HM244" s="2"/>
      <c r="HN244" s="2"/>
      <c r="HO244" s="1"/>
      <c r="HP244" s="1"/>
      <c r="HQ244" s="5"/>
      <c r="HR244" s="5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2"/>
      <c r="IF244" s="2"/>
      <c r="IG244" s="2"/>
      <c r="IH244" s="2"/>
      <c r="II244" s="1"/>
      <c r="IJ244" s="4"/>
      <c r="IK244" s="2"/>
      <c r="IL244" s="1"/>
      <c r="IM244" s="1"/>
      <c r="IN244" s="1"/>
      <c r="IO244" s="2"/>
      <c r="IP244" s="2"/>
      <c r="IQ244" s="2"/>
      <c r="IR244" s="2"/>
      <c r="IS244" s="2"/>
      <c r="IT244" s="1"/>
      <c r="IU244" s="1"/>
      <c r="IV244" s="5"/>
      <c r="IW244" s="5"/>
      <c r="IX244" s="5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2"/>
      <c r="JK244" s="2"/>
      <c r="JL244" s="2"/>
      <c r="JM244" s="2"/>
      <c r="JN244" s="1"/>
      <c r="JO244" s="4"/>
      <c r="JP244" s="2"/>
      <c r="JQ244" s="1"/>
      <c r="JR244" s="1"/>
      <c r="JS244" s="1"/>
      <c r="JT244" s="2"/>
      <c r="JU244" s="2"/>
      <c r="JV244" s="2"/>
      <c r="JW244" s="2"/>
      <c r="JX244" s="2"/>
      <c r="JY244" s="1"/>
      <c r="JZ244" s="1"/>
      <c r="KA244" s="5"/>
      <c r="KB244" s="5"/>
      <c r="KC244" s="5"/>
      <c r="KD244" s="1"/>
      <c r="KE244" s="1"/>
      <c r="KF244" s="1"/>
      <c r="KG244" s="1"/>
      <c r="KH244" s="1"/>
      <c r="KK244" s="1"/>
      <c r="KL244" s="1"/>
      <c r="KM244" s="1"/>
      <c r="KN244" s="1"/>
      <c r="KO244" s="2"/>
      <c r="KP244" s="2"/>
      <c r="KQ244" s="2"/>
      <c r="KR244" s="2"/>
      <c r="KS244" s="1"/>
      <c r="KT244" s="4"/>
      <c r="KU244" s="2"/>
      <c r="KV244" s="1"/>
      <c r="KW244" s="1"/>
      <c r="KX244" s="1"/>
      <c r="KY244" s="2"/>
      <c r="KZ244" s="2"/>
      <c r="LA244" s="2"/>
      <c r="LB244" s="2"/>
      <c r="LC244" s="2"/>
      <c r="LD244" s="1"/>
      <c r="LE244" s="1"/>
      <c r="LF244" s="5"/>
      <c r="LG244" s="5"/>
      <c r="LH244" s="5"/>
      <c r="LI244" s="1"/>
      <c r="LJ244" s="1"/>
      <c r="LK244" s="1"/>
      <c r="LL244" s="1"/>
      <c r="LM244" s="1"/>
    </row>
    <row r="245" spans="2:325" ht="15.75" customHeight="1">
      <c r="B245" s="1"/>
      <c r="C245" s="1"/>
      <c r="D245" s="2"/>
      <c r="E245" s="2"/>
      <c r="F245" s="2"/>
      <c r="G245" s="2"/>
      <c r="H245" s="1"/>
      <c r="I245" s="4"/>
      <c r="J245" s="2"/>
      <c r="K245" s="1"/>
      <c r="L245" s="1"/>
      <c r="M245" s="1"/>
      <c r="N245" s="2"/>
      <c r="O245" s="2"/>
      <c r="P245" s="2"/>
      <c r="Q245" s="2"/>
      <c r="R245" s="2"/>
      <c r="S245" s="1"/>
      <c r="T245" s="1"/>
      <c r="U245" s="5"/>
      <c r="V245" s="5"/>
      <c r="W245" s="5"/>
      <c r="X245" s="15"/>
      <c r="Y245" s="15"/>
      <c r="Z245" s="15"/>
      <c r="AA245" s="15"/>
      <c r="AB245" s="15"/>
      <c r="AC245" s="257"/>
      <c r="AD245" s="257"/>
      <c r="AE245" s="257"/>
      <c r="AF245" s="15"/>
      <c r="AG245" s="15"/>
      <c r="AH245" s="988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J245" s="1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"/>
      <c r="EO245" s="1"/>
      <c r="EP245" s="1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"/>
      <c r="FR245" s="1"/>
      <c r="FS245" s="1"/>
      <c r="FT245" s="1"/>
      <c r="FU245" s="1"/>
      <c r="FV245" s="1"/>
      <c r="FW245" s="2"/>
      <c r="FX245" s="2"/>
      <c r="FY245" s="2"/>
      <c r="FZ245" s="2"/>
      <c r="GA245" s="1"/>
      <c r="GB245" s="4"/>
      <c r="GC245" s="2"/>
      <c r="GD245" s="1"/>
      <c r="GE245" s="2"/>
      <c r="GF245" s="2"/>
      <c r="GG245" s="2"/>
      <c r="GH245" s="2"/>
      <c r="GI245" s="2"/>
      <c r="GJ245" s="2"/>
      <c r="GK245" s="2"/>
      <c r="GL245" s="1"/>
      <c r="GM245" s="1"/>
      <c r="GN245" s="5"/>
      <c r="GO245" s="5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2"/>
      <c r="HB245" s="2"/>
      <c r="HC245" s="2"/>
      <c r="HD245" s="2"/>
      <c r="HE245" s="1"/>
      <c r="HF245" s="4"/>
      <c r="HG245" s="2"/>
      <c r="HH245" s="1"/>
      <c r="HI245" s="1"/>
      <c r="HJ245" s="2"/>
      <c r="HK245" s="2"/>
      <c r="HL245" s="2"/>
      <c r="HM245" s="2"/>
      <c r="HN245" s="2"/>
      <c r="HO245" s="1"/>
      <c r="HP245" s="1"/>
      <c r="HQ245" s="5"/>
      <c r="HR245" s="5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2"/>
      <c r="IF245" s="2"/>
      <c r="IG245" s="2"/>
      <c r="IH245" s="2"/>
      <c r="II245" s="1"/>
      <c r="IJ245" s="4"/>
      <c r="IK245" s="2"/>
      <c r="IL245" s="1"/>
      <c r="IM245" s="1"/>
      <c r="IN245" s="1"/>
      <c r="IO245" s="2"/>
      <c r="IP245" s="2"/>
      <c r="IQ245" s="2"/>
      <c r="IR245" s="2"/>
      <c r="IS245" s="2"/>
      <c r="IT245" s="1"/>
      <c r="IU245" s="1"/>
      <c r="IV245" s="5"/>
      <c r="IW245" s="5"/>
      <c r="IX245" s="5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2"/>
      <c r="JK245" s="2"/>
      <c r="JL245" s="2"/>
      <c r="JM245" s="2"/>
      <c r="JN245" s="1"/>
      <c r="JO245" s="4"/>
      <c r="JP245" s="2"/>
      <c r="JQ245" s="1"/>
      <c r="JR245" s="1"/>
      <c r="JS245" s="1"/>
      <c r="JT245" s="2"/>
      <c r="JU245" s="2"/>
      <c r="JV245" s="2"/>
      <c r="JW245" s="2"/>
      <c r="JX245" s="2"/>
      <c r="JY245" s="1"/>
      <c r="JZ245" s="1"/>
      <c r="KA245" s="5"/>
      <c r="KB245" s="5"/>
      <c r="KC245" s="5"/>
      <c r="KD245" s="1"/>
      <c r="KE245" s="1"/>
      <c r="KF245" s="1"/>
      <c r="KG245" s="1"/>
      <c r="KH245" s="1"/>
      <c r="KK245" s="1"/>
      <c r="KL245" s="1"/>
      <c r="KM245" s="1"/>
      <c r="KN245" s="1"/>
      <c r="KO245" s="2"/>
      <c r="KP245" s="2"/>
      <c r="KQ245" s="2"/>
      <c r="KR245" s="2"/>
      <c r="KS245" s="1"/>
      <c r="KT245" s="4"/>
      <c r="KU245" s="2"/>
      <c r="KV245" s="1"/>
      <c r="KW245" s="1"/>
      <c r="KX245" s="1"/>
      <c r="KY245" s="2"/>
      <c r="KZ245" s="2"/>
      <c r="LA245" s="2"/>
      <c r="LB245" s="2"/>
      <c r="LC245" s="2"/>
      <c r="LD245" s="1"/>
      <c r="LE245" s="1"/>
      <c r="LF245" s="5"/>
      <c r="LG245" s="5"/>
      <c r="LH245" s="5"/>
      <c r="LI245" s="1"/>
      <c r="LJ245" s="1"/>
      <c r="LK245" s="1"/>
      <c r="LL245" s="1"/>
      <c r="LM245" s="1"/>
    </row>
    <row r="246" spans="2:325" ht="15.75" customHeight="1">
      <c r="B246" s="1"/>
      <c r="C246" s="1"/>
      <c r="D246" s="2"/>
      <c r="E246" s="2"/>
      <c r="F246" s="2"/>
      <c r="G246" s="2"/>
      <c r="H246" s="1"/>
      <c r="I246" s="4"/>
      <c r="J246" s="2"/>
      <c r="K246" s="1"/>
      <c r="L246" s="1"/>
      <c r="M246" s="1"/>
      <c r="N246" s="2"/>
      <c r="O246" s="2"/>
      <c r="P246" s="2"/>
      <c r="Q246" s="2"/>
      <c r="R246" s="2"/>
      <c r="S246" s="1"/>
      <c r="T246" s="1"/>
      <c r="U246" s="5"/>
      <c r="V246" s="5"/>
      <c r="W246" s="5"/>
      <c r="X246" s="15"/>
      <c r="Y246" s="15"/>
      <c r="Z246" s="15"/>
      <c r="AA246" s="15"/>
      <c r="AB246" s="15"/>
      <c r="AC246" s="1"/>
      <c r="AD246" s="1"/>
      <c r="AE246" s="1"/>
      <c r="AF246" s="15"/>
      <c r="AG246" s="15"/>
      <c r="AH246" s="988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J246" s="1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"/>
      <c r="EO246" s="1"/>
      <c r="EP246" s="1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"/>
      <c r="FR246" s="1"/>
      <c r="FS246" s="1"/>
      <c r="FT246" s="1"/>
      <c r="FU246" s="1"/>
      <c r="FV246" s="1"/>
      <c r="FW246" s="2"/>
      <c r="FX246" s="2"/>
      <c r="FY246" s="2"/>
      <c r="FZ246" s="2"/>
      <c r="GA246" s="1"/>
      <c r="GB246" s="4"/>
      <c r="GC246" s="2"/>
      <c r="GD246" s="1"/>
      <c r="GE246" s="2"/>
      <c r="GF246" s="2"/>
      <c r="GG246" s="2"/>
      <c r="GH246" s="2"/>
      <c r="GI246" s="2"/>
      <c r="GJ246" s="2"/>
      <c r="GK246" s="2"/>
      <c r="GL246" s="1"/>
      <c r="GM246" s="1"/>
      <c r="GN246" s="5"/>
      <c r="GO246" s="5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2"/>
      <c r="HB246" s="2"/>
      <c r="HC246" s="2"/>
      <c r="HD246" s="2"/>
      <c r="HE246" s="1"/>
      <c r="HF246" s="4"/>
      <c r="HG246" s="2"/>
      <c r="HH246" s="1"/>
      <c r="HI246" s="1"/>
      <c r="HJ246" s="2"/>
      <c r="HK246" s="2"/>
      <c r="HL246" s="2"/>
      <c r="HM246" s="2"/>
      <c r="HN246" s="2"/>
      <c r="HO246" s="1"/>
      <c r="HP246" s="1"/>
      <c r="HQ246" s="5"/>
      <c r="HR246" s="5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2"/>
      <c r="IF246" s="2"/>
      <c r="IG246" s="2"/>
      <c r="IH246" s="2"/>
      <c r="II246" s="1"/>
      <c r="IJ246" s="4"/>
      <c r="IK246" s="2"/>
      <c r="IL246" s="1"/>
      <c r="IM246" s="1"/>
      <c r="IN246" s="1"/>
      <c r="IO246" s="2"/>
      <c r="IP246" s="2"/>
      <c r="IQ246" s="2"/>
      <c r="IR246" s="2"/>
      <c r="IS246" s="2"/>
      <c r="IT246" s="1"/>
      <c r="IU246" s="1"/>
      <c r="IV246" s="5"/>
      <c r="IW246" s="5"/>
      <c r="IX246" s="5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2"/>
      <c r="JK246" s="2"/>
      <c r="JL246" s="2"/>
      <c r="JM246" s="2"/>
      <c r="JN246" s="1"/>
      <c r="JO246" s="4"/>
      <c r="JP246" s="2"/>
      <c r="JQ246" s="1"/>
      <c r="JR246" s="1"/>
      <c r="JS246" s="1"/>
      <c r="JT246" s="2"/>
      <c r="JU246" s="2"/>
      <c r="JV246" s="2"/>
      <c r="JW246" s="2"/>
      <c r="JX246" s="2"/>
      <c r="JY246" s="1"/>
      <c r="JZ246" s="1"/>
      <c r="KA246" s="5"/>
      <c r="KB246" s="5"/>
      <c r="KC246" s="5"/>
      <c r="KD246" s="1"/>
      <c r="KE246" s="1"/>
      <c r="KF246" s="1"/>
      <c r="KG246" s="1"/>
      <c r="KH246" s="1"/>
      <c r="KK246" s="1"/>
      <c r="KL246" s="1"/>
      <c r="KM246" s="1"/>
      <c r="KN246" s="1"/>
      <c r="KO246" s="2"/>
      <c r="KP246" s="2"/>
      <c r="KQ246" s="2"/>
      <c r="KR246" s="2"/>
      <c r="KS246" s="1"/>
      <c r="KT246" s="4"/>
      <c r="KU246" s="2"/>
      <c r="KV246" s="1"/>
      <c r="KW246" s="1"/>
      <c r="KX246" s="1"/>
      <c r="KY246" s="2"/>
      <c r="KZ246" s="2"/>
      <c r="LA246" s="2"/>
      <c r="LB246" s="2"/>
      <c r="LC246" s="2"/>
      <c r="LD246" s="1"/>
      <c r="LE246" s="1"/>
      <c r="LF246" s="5"/>
      <c r="LG246" s="5"/>
      <c r="LH246" s="5"/>
      <c r="LI246" s="1"/>
      <c r="LJ246" s="1"/>
      <c r="LK246" s="1"/>
      <c r="LL246" s="1"/>
      <c r="LM246" s="1"/>
    </row>
    <row r="247" spans="2:325" ht="15.75" customHeight="1">
      <c r="B247" s="1"/>
      <c r="C247" s="1"/>
      <c r="D247" s="2"/>
      <c r="E247" s="2"/>
      <c r="F247" s="2"/>
      <c r="G247" s="2"/>
      <c r="H247" s="1"/>
      <c r="I247" s="4"/>
      <c r="J247" s="2"/>
      <c r="K247" s="1"/>
      <c r="L247" s="1"/>
      <c r="M247" s="1"/>
      <c r="N247" s="2"/>
      <c r="O247" s="2"/>
      <c r="P247" s="2"/>
      <c r="Q247" s="2"/>
      <c r="R247" s="2"/>
      <c r="S247" s="1"/>
      <c r="T247" s="1"/>
      <c r="U247" s="5"/>
      <c r="V247" s="5"/>
      <c r="W247" s="5"/>
      <c r="X247" s="15"/>
      <c r="Y247" s="15"/>
      <c r="Z247" s="15"/>
      <c r="AA247" s="15"/>
      <c r="AB247" s="15"/>
      <c r="AC247" s="1"/>
      <c r="AD247" s="1"/>
      <c r="AE247" s="1"/>
      <c r="AF247" s="15"/>
      <c r="AG247" s="15"/>
      <c r="AH247" s="988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J247" s="1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"/>
      <c r="EO247" s="1"/>
      <c r="EP247" s="1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"/>
      <c r="FR247" s="1"/>
      <c r="FS247" s="1"/>
      <c r="FT247" s="1"/>
      <c r="FU247" s="1"/>
      <c r="FV247" s="1"/>
      <c r="FW247" s="2"/>
      <c r="FX247" s="2"/>
      <c r="FY247" s="2"/>
      <c r="FZ247" s="2"/>
      <c r="GA247" s="1"/>
      <c r="GB247" s="4"/>
      <c r="GC247" s="2"/>
      <c r="GD247" s="1"/>
      <c r="GE247" s="2"/>
      <c r="GF247" s="2"/>
      <c r="GG247" s="2"/>
      <c r="GH247" s="2"/>
      <c r="GI247" s="2"/>
      <c r="GJ247" s="2"/>
      <c r="GK247" s="2"/>
      <c r="GL247" s="1"/>
      <c r="GM247" s="1"/>
      <c r="GN247" s="5"/>
      <c r="GO247" s="5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2"/>
      <c r="HB247" s="2"/>
      <c r="HC247" s="2"/>
      <c r="HD247" s="2"/>
      <c r="HE247" s="1"/>
      <c r="HF247" s="4"/>
      <c r="HG247" s="2"/>
      <c r="HH247" s="1"/>
      <c r="HI247" s="1"/>
      <c r="HJ247" s="2"/>
      <c r="HK247" s="2"/>
      <c r="HL247" s="2"/>
      <c r="HM247" s="2"/>
      <c r="HN247" s="2"/>
      <c r="HO247" s="1"/>
      <c r="HP247" s="1"/>
      <c r="HQ247" s="5"/>
      <c r="HR247" s="5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2"/>
      <c r="IF247" s="2"/>
      <c r="IG247" s="2"/>
      <c r="IH247" s="2"/>
      <c r="II247" s="1"/>
      <c r="IJ247" s="4"/>
      <c r="IK247" s="2"/>
      <c r="IL247" s="1"/>
      <c r="IM247" s="1"/>
      <c r="IN247" s="1"/>
      <c r="IO247" s="2"/>
      <c r="IP247" s="2"/>
      <c r="IQ247" s="2"/>
      <c r="IR247" s="2"/>
      <c r="IS247" s="2"/>
      <c r="IT247" s="1"/>
      <c r="IU247" s="1"/>
      <c r="IV247" s="5"/>
      <c r="IW247" s="5"/>
      <c r="IX247" s="5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2"/>
      <c r="JK247" s="2"/>
      <c r="JL247" s="2"/>
      <c r="JM247" s="2"/>
      <c r="JN247" s="1"/>
      <c r="JO247" s="4"/>
      <c r="JP247" s="2"/>
      <c r="JQ247" s="1"/>
      <c r="JR247" s="1"/>
      <c r="JS247" s="1"/>
      <c r="JT247" s="2"/>
      <c r="JU247" s="2"/>
      <c r="JV247" s="2"/>
      <c r="JW247" s="2"/>
      <c r="JX247" s="2"/>
      <c r="JY247" s="1"/>
      <c r="JZ247" s="1"/>
      <c r="KA247" s="5"/>
      <c r="KB247" s="5"/>
      <c r="KC247" s="5"/>
      <c r="KD247" s="1"/>
      <c r="KE247" s="1"/>
      <c r="KF247" s="1"/>
      <c r="KG247" s="1"/>
      <c r="KH247" s="1"/>
      <c r="KK247" s="1"/>
      <c r="KL247" s="1"/>
      <c r="KM247" s="1"/>
      <c r="KN247" s="1"/>
      <c r="KO247" s="2"/>
      <c r="KP247" s="2"/>
      <c r="KQ247" s="2"/>
      <c r="KR247" s="2"/>
      <c r="KS247" s="1"/>
      <c r="KT247" s="4"/>
      <c r="KU247" s="2"/>
      <c r="KV247" s="1"/>
      <c r="KW247" s="1"/>
      <c r="KX247" s="1"/>
      <c r="KY247" s="2"/>
      <c r="KZ247" s="2"/>
      <c r="LA247" s="2"/>
      <c r="LB247" s="2"/>
      <c r="LC247" s="2"/>
      <c r="LD247" s="1"/>
      <c r="LE247" s="1"/>
      <c r="LF247" s="5"/>
      <c r="LG247" s="5"/>
      <c r="LH247" s="5"/>
      <c r="LI247" s="1"/>
      <c r="LJ247" s="1"/>
      <c r="LK247" s="1"/>
      <c r="LL247" s="1"/>
      <c r="LM247" s="1"/>
    </row>
    <row r="248" spans="2:325" ht="15.75" customHeight="1">
      <c r="B248" s="1"/>
      <c r="C248" s="1"/>
      <c r="D248" s="2"/>
      <c r="E248" s="2"/>
      <c r="F248" s="2"/>
      <c r="G248" s="2"/>
      <c r="H248" s="1"/>
      <c r="I248" s="4"/>
      <c r="J248" s="2"/>
      <c r="K248" s="1"/>
      <c r="L248" s="1"/>
      <c r="M248" s="1"/>
      <c r="N248" s="2"/>
      <c r="O248" s="2"/>
      <c r="P248" s="2"/>
      <c r="Q248" s="2"/>
      <c r="R248" s="2"/>
      <c r="S248" s="1"/>
      <c r="T248" s="1"/>
      <c r="U248" s="5"/>
      <c r="V248" s="5"/>
      <c r="W248" s="5"/>
      <c r="X248" s="15"/>
      <c r="Y248" s="15"/>
      <c r="Z248" s="15"/>
      <c r="AA248" s="15"/>
      <c r="AB248" s="15"/>
      <c r="AC248" s="1"/>
      <c r="AD248" s="1"/>
      <c r="AE248" s="1"/>
      <c r="AF248" s="15"/>
      <c r="AG248" s="15"/>
      <c r="AH248" s="988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J248" s="1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"/>
      <c r="EO248" s="1"/>
      <c r="EP248" s="1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"/>
      <c r="FR248" s="1"/>
      <c r="FS248" s="1"/>
      <c r="FT248" s="1"/>
      <c r="FU248" s="1"/>
      <c r="FV248" s="1"/>
      <c r="FW248" s="2"/>
      <c r="FX248" s="2"/>
      <c r="FY248" s="2"/>
      <c r="FZ248" s="2"/>
      <c r="GA248" s="1"/>
      <c r="GB248" s="4"/>
      <c r="GC248" s="2"/>
      <c r="GD248" s="1"/>
      <c r="GE248" s="2"/>
      <c r="GF248" s="2"/>
      <c r="GG248" s="2"/>
      <c r="GH248" s="2"/>
      <c r="GI248" s="2"/>
      <c r="GJ248" s="2"/>
      <c r="GK248" s="2"/>
      <c r="GL248" s="1"/>
      <c r="GM248" s="1"/>
      <c r="GN248" s="5"/>
      <c r="GO248" s="5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2"/>
      <c r="HB248" s="2"/>
      <c r="HC248" s="2"/>
      <c r="HD248" s="2"/>
      <c r="HE248" s="1"/>
      <c r="HF248" s="4"/>
      <c r="HG248" s="2"/>
      <c r="HH248" s="1"/>
      <c r="HI248" s="1"/>
      <c r="HJ248" s="2"/>
      <c r="HK248" s="2"/>
      <c r="HL248" s="2"/>
      <c r="HM248" s="2"/>
      <c r="HN248" s="2"/>
      <c r="HO248" s="1"/>
      <c r="HP248" s="1"/>
      <c r="HQ248" s="5"/>
      <c r="HR248" s="5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2"/>
      <c r="IF248" s="2"/>
      <c r="IG248" s="2"/>
      <c r="IH248" s="2"/>
      <c r="II248" s="1"/>
      <c r="IJ248" s="4"/>
      <c r="IK248" s="2"/>
      <c r="IL248" s="1"/>
      <c r="IM248" s="1"/>
      <c r="IN248" s="1"/>
      <c r="IO248" s="2"/>
      <c r="IP248" s="2"/>
      <c r="IQ248" s="2"/>
      <c r="IR248" s="2"/>
      <c r="IS248" s="2"/>
      <c r="IT248" s="1"/>
      <c r="IU248" s="1"/>
      <c r="IV248" s="5"/>
      <c r="IW248" s="5"/>
      <c r="IX248" s="5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2"/>
      <c r="JK248" s="2"/>
      <c r="JL248" s="2"/>
      <c r="JM248" s="2"/>
      <c r="JN248" s="1"/>
      <c r="JO248" s="4"/>
      <c r="JP248" s="2"/>
      <c r="JQ248" s="1"/>
      <c r="JR248" s="1"/>
      <c r="JS248" s="1"/>
      <c r="JT248" s="2"/>
      <c r="JU248" s="2"/>
      <c r="JV248" s="2"/>
      <c r="JW248" s="2"/>
      <c r="JX248" s="2"/>
      <c r="JY248" s="1"/>
      <c r="JZ248" s="1"/>
      <c r="KA248" s="5"/>
      <c r="KB248" s="5"/>
      <c r="KC248" s="5"/>
      <c r="KD248" s="1"/>
      <c r="KE248" s="1"/>
      <c r="KF248" s="1"/>
      <c r="KG248" s="1"/>
      <c r="KH248" s="1"/>
      <c r="KK248" s="1"/>
      <c r="KL248" s="1"/>
      <c r="KM248" s="1"/>
      <c r="KN248" s="1"/>
      <c r="KO248" s="2"/>
      <c r="KP248" s="2"/>
      <c r="KQ248" s="2"/>
      <c r="KR248" s="2"/>
      <c r="KS248" s="1"/>
      <c r="KT248" s="4"/>
      <c r="KU248" s="2"/>
      <c r="KV248" s="1"/>
      <c r="KW248" s="1"/>
      <c r="KX248" s="1"/>
      <c r="KY248" s="2"/>
      <c r="KZ248" s="2"/>
      <c r="LA248" s="2"/>
      <c r="LB248" s="2"/>
      <c r="LC248" s="2"/>
      <c r="LD248" s="1"/>
      <c r="LE248" s="1"/>
      <c r="LF248" s="5"/>
      <c r="LG248" s="5"/>
      <c r="LH248" s="5"/>
      <c r="LI248" s="1"/>
      <c r="LJ248" s="1"/>
      <c r="LK248" s="1"/>
      <c r="LL248" s="1"/>
      <c r="LM248" s="1"/>
    </row>
    <row r="249" spans="2:325" ht="15.75" customHeight="1">
      <c r="B249" s="1"/>
      <c r="C249" s="1"/>
      <c r="D249" s="2"/>
      <c r="E249" s="2"/>
      <c r="F249" s="2"/>
      <c r="G249" s="2"/>
      <c r="H249" s="1"/>
      <c r="I249" s="4"/>
      <c r="J249" s="2"/>
      <c r="K249" s="1"/>
      <c r="L249" s="1"/>
      <c r="M249" s="1"/>
      <c r="N249" s="2"/>
      <c r="O249" s="2"/>
      <c r="P249" s="2"/>
      <c r="Q249" s="2"/>
      <c r="R249" s="2"/>
      <c r="S249" s="1"/>
      <c r="T249" s="1"/>
      <c r="U249" s="5"/>
      <c r="V249" s="5"/>
      <c r="W249" s="5"/>
      <c r="X249" s="15"/>
      <c r="Y249" s="15"/>
      <c r="Z249" s="15"/>
      <c r="AA249" s="15"/>
      <c r="AB249" s="15"/>
      <c r="AC249" s="1"/>
      <c r="AD249" s="1"/>
      <c r="AE249" s="1"/>
      <c r="AF249" s="15"/>
      <c r="AG249" s="15"/>
      <c r="AH249" s="988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J249" s="1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"/>
      <c r="EO249" s="1"/>
      <c r="EP249" s="1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"/>
      <c r="FR249" s="1"/>
      <c r="FS249" s="1"/>
      <c r="FT249" s="1"/>
      <c r="FU249" s="1"/>
      <c r="FV249" s="1"/>
      <c r="FW249" s="2"/>
      <c r="FX249" s="2"/>
      <c r="FY249" s="2"/>
      <c r="FZ249" s="2"/>
      <c r="GA249" s="1"/>
      <c r="GB249" s="4"/>
      <c r="GC249" s="2"/>
      <c r="GD249" s="1"/>
      <c r="GE249" s="2"/>
      <c r="GF249" s="2"/>
      <c r="GG249" s="2"/>
      <c r="GH249" s="2"/>
      <c r="GI249" s="2"/>
      <c r="GJ249" s="2"/>
      <c r="GK249" s="2"/>
      <c r="GL249" s="1"/>
      <c r="GM249" s="1"/>
      <c r="GN249" s="5"/>
      <c r="GO249" s="5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2"/>
      <c r="HB249" s="2"/>
      <c r="HC249" s="2"/>
      <c r="HD249" s="2"/>
      <c r="HE249" s="1"/>
      <c r="HF249" s="4"/>
      <c r="HG249" s="2"/>
      <c r="HH249" s="1"/>
      <c r="HI249" s="1"/>
      <c r="HJ249" s="2"/>
      <c r="HK249" s="2"/>
      <c r="HL249" s="2"/>
      <c r="HM249" s="2"/>
      <c r="HN249" s="2"/>
      <c r="HO249" s="1"/>
      <c r="HP249" s="1"/>
      <c r="HQ249" s="5"/>
      <c r="HR249" s="5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2"/>
      <c r="IF249" s="2"/>
      <c r="IG249" s="2"/>
      <c r="IH249" s="2"/>
      <c r="II249" s="1"/>
      <c r="IJ249" s="4"/>
      <c r="IK249" s="2"/>
      <c r="IL249" s="1"/>
      <c r="IM249" s="1"/>
      <c r="IN249" s="1"/>
      <c r="IO249" s="2"/>
      <c r="IP249" s="2"/>
      <c r="IQ249" s="2"/>
      <c r="IR249" s="2"/>
      <c r="IS249" s="2"/>
      <c r="IT249" s="1"/>
      <c r="IU249" s="1"/>
      <c r="IV249" s="5"/>
      <c r="IW249" s="5"/>
      <c r="IX249" s="5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2"/>
      <c r="JK249" s="2"/>
      <c r="JL249" s="2"/>
      <c r="JM249" s="2"/>
      <c r="JN249" s="1"/>
      <c r="JO249" s="4"/>
      <c r="JP249" s="2"/>
      <c r="JQ249" s="1"/>
      <c r="JR249" s="1"/>
      <c r="JS249" s="1"/>
      <c r="JT249" s="2"/>
      <c r="JU249" s="2"/>
      <c r="JV249" s="2"/>
      <c r="JW249" s="2"/>
      <c r="JX249" s="2"/>
      <c r="JY249" s="1"/>
      <c r="JZ249" s="1"/>
      <c r="KA249" s="5"/>
      <c r="KB249" s="5"/>
      <c r="KC249" s="5"/>
      <c r="KD249" s="1"/>
      <c r="KE249" s="1"/>
      <c r="KF249" s="1"/>
      <c r="KG249" s="1"/>
      <c r="KH249" s="1"/>
      <c r="KK249" s="1"/>
      <c r="KL249" s="1"/>
      <c r="KM249" s="1"/>
      <c r="KN249" s="1"/>
      <c r="KO249" s="2"/>
      <c r="KP249" s="2"/>
      <c r="KQ249" s="2"/>
      <c r="KR249" s="2"/>
      <c r="KS249" s="1"/>
      <c r="KT249" s="4"/>
      <c r="KU249" s="2"/>
      <c r="KV249" s="1"/>
      <c r="KW249" s="1"/>
      <c r="KX249" s="1"/>
      <c r="KY249" s="2"/>
      <c r="KZ249" s="2"/>
      <c r="LA249" s="2"/>
      <c r="LB249" s="2"/>
      <c r="LC249" s="2"/>
      <c r="LD249" s="1"/>
      <c r="LE249" s="1"/>
      <c r="LF249" s="5"/>
      <c r="LG249" s="5"/>
      <c r="LH249" s="5"/>
      <c r="LI249" s="1"/>
      <c r="LJ249" s="1"/>
      <c r="LK249" s="1"/>
      <c r="LL249" s="1"/>
      <c r="LM249" s="1"/>
    </row>
    <row r="250" spans="2:325" ht="15.75" customHeight="1">
      <c r="B250" s="1"/>
      <c r="C250" s="1"/>
      <c r="D250" s="2"/>
      <c r="E250" s="2"/>
      <c r="F250" s="2"/>
      <c r="G250" s="2"/>
      <c r="H250" s="1"/>
      <c r="I250" s="4"/>
      <c r="J250" s="2"/>
      <c r="K250" s="1"/>
      <c r="L250" s="1"/>
      <c r="M250" s="1"/>
      <c r="N250" s="2"/>
      <c r="O250" s="2"/>
      <c r="P250" s="2"/>
      <c r="Q250" s="2"/>
      <c r="R250" s="2"/>
      <c r="S250" s="1"/>
      <c r="T250" s="1"/>
      <c r="U250" s="5"/>
      <c r="V250" s="5"/>
      <c r="W250" s="5"/>
      <c r="X250" s="15"/>
      <c r="Y250" s="15"/>
      <c r="Z250" s="15"/>
      <c r="AA250" s="15"/>
      <c r="AB250" s="15"/>
      <c r="AC250" s="1"/>
      <c r="AD250" s="1"/>
      <c r="AE250" s="1"/>
      <c r="AF250" s="15"/>
      <c r="AG250" s="15"/>
      <c r="AH250" s="988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J250" s="1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"/>
      <c r="EO250" s="1"/>
      <c r="EP250" s="1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"/>
      <c r="FR250" s="1"/>
      <c r="FS250" s="1"/>
      <c r="FT250" s="1"/>
      <c r="FU250" s="1"/>
      <c r="FV250" s="1"/>
      <c r="FW250" s="2"/>
      <c r="FX250" s="2"/>
      <c r="FY250" s="2"/>
      <c r="FZ250" s="2"/>
      <c r="GA250" s="1"/>
      <c r="GB250" s="4"/>
      <c r="GC250" s="2"/>
      <c r="GD250" s="1"/>
      <c r="GE250" s="2"/>
      <c r="GF250" s="2"/>
      <c r="GG250" s="2"/>
      <c r="GH250" s="2"/>
      <c r="GI250" s="2"/>
      <c r="GJ250" s="2"/>
      <c r="GK250" s="2"/>
      <c r="GL250" s="1"/>
      <c r="GM250" s="1"/>
      <c r="GN250" s="5"/>
      <c r="GO250" s="5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2"/>
      <c r="HB250" s="2"/>
      <c r="HC250" s="2"/>
      <c r="HD250" s="2"/>
      <c r="HE250" s="1"/>
      <c r="HF250" s="4"/>
      <c r="HG250" s="2"/>
      <c r="HH250" s="1"/>
      <c r="HI250" s="1"/>
      <c r="HJ250" s="2"/>
      <c r="HK250" s="2"/>
      <c r="HL250" s="2"/>
      <c r="HM250" s="2"/>
      <c r="HN250" s="2"/>
      <c r="HO250" s="1"/>
      <c r="HP250" s="1"/>
      <c r="HQ250" s="5"/>
      <c r="HR250" s="5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2"/>
      <c r="IF250" s="2"/>
      <c r="IG250" s="2"/>
      <c r="IH250" s="2"/>
      <c r="II250" s="1"/>
      <c r="IJ250" s="4"/>
      <c r="IK250" s="2"/>
      <c r="IL250" s="1"/>
      <c r="IM250" s="1"/>
      <c r="IN250" s="1"/>
      <c r="IO250" s="2"/>
      <c r="IP250" s="2"/>
      <c r="IQ250" s="2"/>
      <c r="IR250" s="2"/>
      <c r="IS250" s="2"/>
      <c r="IT250" s="1"/>
      <c r="IU250" s="1"/>
      <c r="IV250" s="5"/>
      <c r="IW250" s="5"/>
      <c r="IX250" s="5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2"/>
      <c r="JK250" s="2"/>
      <c r="JL250" s="2"/>
      <c r="JM250" s="2"/>
      <c r="JN250" s="1"/>
      <c r="JO250" s="4"/>
      <c r="JP250" s="2"/>
      <c r="JQ250" s="1"/>
      <c r="JR250" s="1"/>
      <c r="JS250" s="1"/>
      <c r="JT250" s="2"/>
      <c r="JU250" s="2"/>
      <c r="JV250" s="2"/>
      <c r="JW250" s="2"/>
      <c r="JX250" s="2"/>
      <c r="JY250" s="1"/>
      <c r="JZ250" s="1"/>
      <c r="KA250" s="5"/>
      <c r="KB250" s="5"/>
      <c r="KC250" s="5"/>
      <c r="KD250" s="1"/>
      <c r="KE250" s="1"/>
      <c r="KF250" s="1"/>
      <c r="KG250" s="1"/>
      <c r="KH250" s="1"/>
      <c r="KK250" s="1"/>
      <c r="KL250" s="1"/>
      <c r="KM250" s="1"/>
      <c r="KN250" s="1"/>
      <c r="KO250" s="2"/>
      <c r="KP250" s="2"/>
      <c r="KQ250" s="2"/>
      <c r="KR250" s="2"/>
      <c r="KS250" s="1"/>
      <c r="KT250" s="4"/>
      <c r="KU250" s="2"/>
      <c r="KV250" s="1"/>
      <c r="KW250" s="1"/>
      <c r="KX250" s="1"/>
      <c r="KY250" s="2"/>
      <c r="KZ250" s="2"/>
      <c r="LA250" s="2"/>
      <c r="LB250" s="2"/>
      <c r="LC250" s="2"/>
      <c r="LD250" s="1"/>
      <c r="LE250" s="1"/>
      <c r="LF250" s="5"/>
      <c r="LG250" s="5"/>
      <c r="LH250" s="5"/>
      <c r="LI250" s="1"/>
      <c r="LJ250" s="1"/>
      <c r="LK250" s="1"/>
      <c r="LL250" s="1"/>
      <c r="LM250" s="1"/>
    </row>
    <row r="251" spans="2:325" ht="15.75" customHeight="1">
      <c r="B251" s="1"/>
      <c r="C251" s="1"/>
      <c r="D251" s="2"/>
      <c r="E251" s="2"/>
      <c r="F251" s="2"/>
      <c r="G251" s="2"/>
      <c r="H251" s="1"/>
      <c r="I251" s="4"/>
      <c r="J251" s="2"/>
      <c r="K251" s="1"/>
      <c r="L251" s="1"/>
      <c r="M251" s="1"/>
      <c r="N251" s="2"/>
      <c r="O251" s="2"/>
      <c r="P251" s="2"/>
      <c r="Q251" s="2"/>
      <c r="R251" s="2"/>
      <c r="S251" s="1"/>
      <c r="T251" s="1"/>
      <c r="U251" s="5"/>
      <c r="V251" s="5"/>
      <c r="W251" s="5"/>
      <c r="X251" s="15"/>
      <c r="Y251" s="15"/>
      <c r="Z251" s="15"/>
      <c r="AA251" s="15"/>
      <c r="AB251" s="15"/>
      <c r="AC251" s="1"/>
      <c r="AD251" s="1"/>
      <c r="AE251" s="1"/>
      <c r="AF251" s="15"/>
      <c r="AG251" s="15"/>
      <c r="AH251" s="988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J251" s="1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"/>
      <c r="EO251" s="1"/>
      <c r="EP251" s="1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"/>
      <c r="FR251" s="1"/>
      <c r="FS251" s="1"/>
      <c r="FT251" s="1"/>
      <c r="FU251" s="1"/>
      <c r="FV251" s="1"/>
      <c r="FW251" s="2"/>
      <c r="FX251" s="2"/>
      <c r="FY251" s="2"/>
      <c r="FZ251" s="2"/>
      <c r="GA251" s="1"/>
      <c r="GB251" s="4"/>
      <c r="GC251" s="2"/>
      <c r="GD251" s="1"/>
      <c r="GE251" s="2"/>
      <c r="GF251" s="2"/>
      <c r="GG251" s="2"/>
      <c r="GH251" s="2"/>
      <c r="GI251" s="2"/>
      <c r="GJ251" s="2"/>
      <c r="GK251" s="2"/>
      <c r="GL251" s="1"/>
      <c r="GM251" s="1"/>
      <c r="GN251" s="5"/>
      <c r="GO251" s="5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2"/>
      <c r="HB251" s="2"/>
      <c r="HC251" s="2"/>
      <c r="HD251" s="2"/>
      <c r="HE251" s="1"/>
      <c r="HF251" s="4"/>
      <c r="HG251" s="2"/>
      <c r="HH251" s="1"/>
      <c r="HI251" s="1"/>
      <c r="HJ251" s="2"/>
      <c r="HK251" s="2"/>
      <c r="HL251" s="2"/>
      <c r="HM251" s="2"/>
      <c r="HN251" s="2"/>
      <c r="HO251" s="1"/>
      <c r="HP251" s="1"/>
      <c r="HQ251" s="5"/>
      <c r="HR251" s="5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2"/>
      <c r="IF251" s="2"/>
      <c r="IG251" s="2"/>
      <c r="IH251" s="2"/>
      <c r="II251" s="1"/>
      <c r="IJ251" s="4"/>
      <c r="IK251" s="2"/>
      <c r="IL251" s="1"/>
      <c r="IM251" s="1"/>
      <c r="IN251" s="1"/>
      <c r="IO251" s="2"/>
      <c r="IP251" s="2"/>
      <c r="IQ251" s="2"/>
      <c r="IR251" s="2"/>
      <c r="IS251" s="2"/>
      <c r="IT251" s="1"/>
      <c r="IU251" s="1"/>
      <c r="IV251" s="5"/>
      <c r="IW251" s="5"/>
      <c r="IX251" s="5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2"/>
      <c r="JK251" s="2"/>
      <c r="JL251" s="2"/>
      <c r="JM251" s="2"/>
      <c r="JN251" s="1"/>
      <c r="JO251" s="4"/>
      <c r="JP251" s="2"/>
      <c r="JQ251" s="1"/>
      <c r="JR251" s="1"/>
      <c r="JS251" s="1"/>
      <c r="JT251" s="2"/>
      <c r="JU251" s="2"/>
      <c r="JV251" s="2"/>
      <c r="JW251" s="2"/>
      <c r="JX251" s="2"/>
      <c r="JY251" s="1"/>
      <c r="JZ251" s="1"/>
      <c r="KA251" s="5"/>
      <c r="KB251" s="5"/>
      <c r="KC251" s="5"/>
      <c r="KD251" s="1"/>
      <c r="KE251" s="1"/>
      <c r="KF251" s="1"/>
      <c r="KG251" s="1"/>
      <c r="KH251" s="1"/>
      <c r="KK251" s="1"/>
      <c r="KL251" s="1"/>
      <c r="KM251" s="1"/>
      <c r="KN251" s="1"/>
      <c r="KO251" s="2"/>
      <c r="KP251" s="2"/>
      <c r="KQ251" s="2"/>
      <c r="KR251" s="2"/>
      <c r="KS251" s="1"/>
      <c r="KT251" s="4"/>
      <c r="KU251" s="2"/>
      <c r="KV251" s="1"/>
      <c r="KW251" s="1"/>
      <c r="KX251" s="1"/>
      <c r="KY251" s="2"/>
      <c r="KZ251" s="2"/>
      <c r="LA251" s="2"/>
      <c r="LB251" s="2"/>
      <c r="LC251" s="2"/>
      <c r="LD251" s="1"/>
      <c r="LE251" s="1"/>
      <c r="LF251" s="5"/>
      <c r="LG251" s="5"/>
      <c r="LH251" s="5"/>
      <c r="LI251" s="1"/>
      <c r="LJ251" s="1"/>
      <c r="LK251" s="1"/>
      <c r="LL251" s="1"/>
      <c r="LM251" s="1"/>
    </row>
    <row r="252" spans="2:325" ht="15.75" customHeight="1">
      <c r="B252" s="1"/>
      <c r="C252" s="1"/>
      <c r="D252" s="2"/>
      <c r="E252" s="2"/>
      <c r="F252" s="2"/>
      <c r="G252" s="2"/>
      <c r="H252" s="1"/>
      <c r="I252" s="4"/>
      <c r="J252" s="2"/>
      <c r="K252" s="1"/>
      <c r="L252" s="1"/>
      <c r="M252" s="1"/>
      <c r="N252" s="2"/>
      <c r="O252" s="2"/>
      <c r="P252" s="2"/>
      <c r="Q252" s="2"/>
      <c r="R252" s="2"/>
      <c r="S252" s="1"/>
      <c r="T252" s="1"/>
      <c r="U252" s="5"/>
      <c r="V252" s="5"/>
      <c r="W252" s="5"/>
      <c r="X252" s="15"/>
      <c r="Y252" s="15"/>
      <c r="Z252" s="15"/>
      <c r="AA252" s="15"/>
      <c r="AB252" s="15"/>
      <c r="AC252" s="1"/>
      <c r="AD252" s="1"/>
      <c r="AE252" s="1"/>
      <c r="AF252" s="15"/>
      <c r="AG252" s="15"/>
      <c r="AH252" s="988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J252" s="1"/>
      <c r="CK252" s="15"/>
      <c r="CL252" s="1"/>
      <c r="CM252" s="2"/>
      <c r="CN252" s="2"/>
      <c r="CO252" s="2"/>
      <c r="CP252" s="2"/>
      <c r="CQ252" s="1"/>
      <c r="CR252" s="4"/>
      <c r="CS252" s="2"/>
      <c r="CT252" s="1"/>
      <c r="CU252" s="2"/>
      <c r="CV252" s="2"/>
      <c r="CW252" s="2"/>
      <c r="CX252" s="2"/>
      <c r="CY252" s="2"/>
      <c r="CZ252" s="2"/>
      <c r="DA252" s="2"/>
      <c r="DB252" s="1"/>
      <c r="DC252" s="1"/>
      <c r="DD252" s="5"/>
      <c r="DE252" s="5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"/>
      <c r="EO252" s="1"/>
      <c r="EP252" s="1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"/>
      <c r="FR252" s="1"/>
      <c r="FS252" s="1"/>
      <c r="FT252" s="1"/>
      <c r="FU252" s="1"/>
      <c r="FV252" s="1"/>
      <c r="FW252" s="2"/>
      <c r="FX252" s="2"/>
      <c r="FY252" s="2"/>
      <c r="FZ252" s="2"/>
      <c r="GA252" s="1"/>
      <c r="GB252" s="4"/>
      <c r="GC252" s="2"/>
      <c r="GD252" s="1"/>
      <c r="GE252" s="2"/>
      <c r="GF252" s="2"/>
      <c r="GG252" s="2"/>
      <c r="GH252" s="2"/>
      <c r="GI252" s="2"/>
      <c r="GJ252" s="2"/>
      <c r="GK252" s="2"/>
      <c r="GL252" s="1"/>
      <c r="GM252" s="1"/>
      <c r="GN252" s="5"/>
      <c r="GO252" s="5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2"/>
      <c r="HB252" s="2"/>
      <c r="HC252" s="2"/>
      <c r="HD252" s="2"/>
      <c r="HE252" s="1"/>
      <c r="HF252" s="4"/>
      <c r="HG252" s="2"/>
      <c r="HH252" s="1"/>
      <c r="HI252" s="1"/>
      <c r="HJ252" s="2"/>
      <c r="HK252" s="2"/>
      <c r="HL252" s="2"/>
      <c r="HM252" s="2"/>
      <c r="HN252" s="2"/>
      <c r="HO252" s="1"/>
      <c r="HP252" s="1"/>
      <c r="HQ252" s="5"/>
      <c r="HR252" s="5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2"/>
      <c r="IF252" s="2"/>
      <c r="IG252" s="2"/>
      <c r="IH252" s="2"/>
      <c r="II252" s="1"/>
      <c r="IJ252" s="4"/>
      <c r="IK252" s="2"/>
      <c r="IL252" s="1"/>
      <c r="IM252" s="1"/>
      <c r="IN252" s="1"/>
      <c r="IO252" s="2"/>
      <c r="IP252" s="2"/>
      <c r="IQ252" s="2"/>
      <c r="IR252" s="2"/>
      <c r="IS252" s="2"/>
      <c r="IT252" s="1"/>
      <c r="IU252" s="1"/>
      <c r="IV252" s="5"/>
      <c r="IW252" s="5"/>
      <c r="IX252" s="5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2"/>
      <c r="JK252" s="2"/>
      <c r="JL252" s="2"/>
      <c r="JM252" s="2"/>
      <c r="JN252" s="1"/>
      <c r="JO252" s="4"/>
      <c r="JP252" s="2"/>
      <c r="JQ252" s="1"/>
      <c r="JR252" s="1"/>
      <c r="JS252" s="1"/>
      <c r="JT252" s="2"/>
      <c r="JU252" s="2"/>
      <c r="JV252" s="2"/>
      <c r="JW252" s="2"/>
      <c r="JX252" s="2"/>
      <c r="JY252" s="1"/>
      <c r="JZ252" s="1"/>
      <c r="KA252" s="5"/>
      <c r="KB252" s="5"/>
      <c r="KC252" s="5"/>
      <c r="KD252" s="1"/>
      <c r="KE252" s="1"/>
      <c r="KF252" s="1"/>
      <c r="KG252" s="1"/>
      <c r="KH252" s="1"/>
      <c r="KK252" s="1"/>
      <c r="KL252" s="1"/>
      <c r="KM252" s="1"/>
      <c r="KN252" s="1"/>
      <c r="KO252" s="2"/>
      <c r="KP252" s="2"/>
      <c r="KQ252" s="2"/>
      <c r="KR252" s="2"/>
      <c r="KS252" s="1"/>
      <c r="KT252" s="4"/>
      <c r="KU252" s="2"/>
      <c r="KV252" s="1"/>
      <c r="KW252" s="1"/>
      <c r="KX252" s="1"/>
      <c r="KY252" s="2"/>
      <c r="KZ252" s="2"/>
      <c r="LA252" s="2"/>
      <c r="LB252" s="2"/>
      <c r="LC252" s="2"/>
      <c r="LD252" s="1"/>
      <c r="LE252" s="1"/>
      <c r="LF252" s="5"/>
      <c r="LG252" s="5"/>
      <c r="LH252" s="5"/>
      <c r="LI252" s="1"/>
      <c r="LJ252" s="1"/>
      <c r="LK252" s="1"/>
      <c r="LL252" s="1"/>
      <c r="LM252" s="1"/>
    </row>
    <row r="253" spans="2:325" ht="15.75" customHeight="1">
      <c r="B253" s="1"/>
      <c r="C253" s="1"/>
      <c r="D253" s="2"/>
      <c r="E253" s="2"/>
      <c r="F253" s="2"/>
      <c r="G253" s="2"/>
      <c r="H253" s="1"/>
      <c r="I253" s="4"/>
      <c r="J253" s="2"/>
      <c r="K253" s="1"/>
      <c r="L253" s="1"/>
      <c r="M253" s="1"/>
      <c r="N253" s="2"/>
      <c r="O253" s="2"/>
      <c r="P253" s="2"/>
      <c r="Q253" s="2"/>
      <c r="R253" s="2"/>
      <c r="S253" s="1"/>
      <c r="T253" s="1"/>
      <c r="U253" s="5"/>
      <c r="V253" s="5"/>
      <c r="W253" s="5"/>
      <c r="X253" s="15"/>
      <c r="Y253" s="15"/>
      <c r="Z253" s="15"/>
      <c r="AA253" s="15"/>
      <c r="AB253" s="15"/>
      <c r="AC253" s="1"/>
      <c r="AD253" s="1"/>
      <c r="AE253" s="1"/>
      <c r="AF253" s="15"/>
      <c r="AG253" s="15"/>
      <c r="AH253" s="988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J253" s="1"/>
      <c r="CK253" s="15"/>
      <c r="CL253" s="1"/>
      <c r="CM253" s="2"/>
      <c r="CN253" s="2"/>
      <c r="CO253" s="2"/>
      <c r="CP253" s="2"/>
      <c r="CQ253" s="1"/>
      <c r="CR253" s="4"/>
      <c r="CS253" s="2"/>
      <c r="CT253" s="1"/>
      <c r="CU253" s="2"/>
      <c r="CV253" s="2"/>
      <c r="CW253" s="2"/>
      <c r="CX253" s="2"/>
      <c r="CY253" s="2"/>
      <c r="CZ253" s="2"/>
      <c r="DA253" s="2"/>
      <c r="DB253" s="1"/>
      <c r="DC253" s="1"/>
      <c r="DD253" s="5"/>
      <c r="DE253" s="5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"/>
      <c r="EO253" s="1"/>
      <c r="EP253" s="1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"/>
      <c r="FR253" s="1"/>
      <c r="FS253" s="1"/>
      <c r="FT253" s="1"/>
      <c r="FU253" s="1"/>
      <c r="FV253" s="1"/>
      <c r="FW253" s="2"/>
      <c r="FX253" s="2"/>
      <c r="FY253" s="2"/>
      <c r="FZ253" s="2"/>
      <c r="GA253" s="1"/>
      <c r="GB253" s="4"/>
      <c r="GC253" s="2"/>
      <c r="GD253" s="1"/>
      <c r="GE253" s="2"/>
      <c r="GF253" s="2"/>
      <c r="GG253" s="2"/>
      <c r="GH253" s="2"/>
      <c r="GI253" s="2"/>
      <c r="GJ253" s="2"/>
      <c r="GK253" s="2"/>
      <c r="GL253" s="1"/>
      <c r="GM253" s="1"/>
      <c r="GN253" s="5"/>
      <c r="GO253" s="5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2"/>
      <c r="HB253" s="2"/>
      <c r="HC253" s="2"/>
      <c r="HD253" s="2"/>
      <c r="HE253" s="1"/>
      <c r="HF253" s="4"/>
      <c r="HG253" s="2"/>
      <c r="HH253" s="1"/>
      <c r="HI253" s="1"/>
      <c r="HJ253" s="2"/>
      <c r="HK253" s="2"/>
      <c r="HL253" s="2"/>
      <c r="HM253" s="2"/>
      <c r="HN253" s="2"/>
      <c r="HO253" s="1"/>
      <c r="HP253" s="1"/>
      <c r="HQ253" s="5"/>
      <c r="HR253" s="5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2"/>
      <c r="IF253" s="2"/>
      <c r="IG253" s="2"/>
      <c r="IH253" s="2"/>
      <c r="II253" s="1"/>
      <c r="IJ253" s="4"/>
      <c r="IK253" s="2"/>
      <c r="IL253" s="1"/>
      <c r="IM253" s="1"/>
      <c r="IN253" s="1"/>
      <c r="IO253" s="2"/>
      <c r="IP253" s="2"/>
      <c r="IQ253" s="2"/>
      <c r="IR253" s="2"/>
      <c r="IS253" s="2"/>
      <c r="IT253" s="1"/>
      <c r="IU253" s="1"/>
      <c r="IV253" s="5"/>
      <c r="IW253" s="5"/>
      <c r="IX253" s="5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2"/>
      <c r="JK253" s="2"/>
      <c r="JL253" s="2"/>
      <c r="JM253" s="2"/>
      <c r="JN253" s="1"/>
      <c r="JO253" s="4"/>
      <c r="JP253" s="2"/>
      <c r="JQ253" s="1"/>
      <c r="JR253" s="1"/>
      <c r="JS253" s="1"/>
      <c r="JT253" s="2"/>
      <c r="JU253" s="2"/>
      <c r="JV253" s="2"/>
      <c r="JW253" s="2"/>
      <c r="JX253" s="2"/>
      <c r="JY253" s="1"/>
      <c r="JZ253" s="1"/>
      <c r="KA253" s="5"/>
      <c r="KB253" s="5"/>
      <c r="KC253" s="5"/>
      <c r="KD253" s="1"/>
      <c r="KE253" s="1"/>
      <c r="KF253" s="1"/>
      <c r="KG253" s="1"/>
      <c r="KH253" s="1"/>
      <c r="KK253" s="1"/>
      <c r="KL253" s="1"/>
      <c r="KM253" s="1"/>
      <c r="KN253" s="1"/>
      <c r="KO253" s="2"/>
      <c r="KP253" s="2"/>
      <c r="KQ253" s="2"/>
      <c r="KR253" s="2"/>
      <c r="KS253" s="1"/>
      <c r="KT253" s="4"/>
      <c r="KU253" s="2"/>
      <c r="KV253" s="1"/>
      <c r="KW253" s="1"/>
      <c r="KX253" s="1"/>
      <c r="KY253" s="2"/>
      <c r="KZ253" s="2"/>
      <c r="LA253" s="2"/>
      <c r="LB253" s="2"/>
      <c r="LC253" s="2"/>
      <c r="LD253" s="1"/>
      <c r="LE253" s="1"/>
      <c r="LF253" s="5"/>
      <c r="LG253" s="5"/>
      <c r="LH253" s="5"/>
      <c r="LI253" s="1"/>
      <c r="LJ253" s="1"/>
      <c r="LK253" s="1"/>
      <c r="LL253" s="1"/>
      <c r="LM253" s="1"/>
    </row>
    <row r="254" spans="2:325" ht="15.75" customHeight="1">
      <c r="B254" s="1"/>
      <c r="C254" s="1"/>
      <c r="D254" s="2"/>
      <c r="E254" s="2"/>
      <c r="F254" s="2"/>
      <c r="G254" s="2"/>
      <c r="H254" s="1"/>
      <c r="I254" s="4"/>
      <c r="J254" s="2"/>
      <c r="K254" s="1"/>
      <c r="L254" s="1"/>
      <c r="M254" s="1"/>
      <c r="N254" s="2"/>
      <c r="O254" s="2"/>
      <c r="P254" s="2"/>
      <c r="Q254" s="2"/>
      <c r="R254" s="2"/>
      <c r="S254" s="1"/>
      <c r="T254" s="1"/>
      <c r="U254" s="5"/>
      <c r="V254" s="5"/>
      <c r="W254" s="5"/>
      <c r="X254" s="15"/>
      <c r="Y254" s="15"/>
      <c r="Z254" s="15"/>
      <c r="AA254" s="15"/>
      <c r="AB254" s="15"/>
      <c r="AC254" s="1"/>
      <c r="AD254" s="1"/>
      <c r="AE254" s="1"/>
      <c r="AF254" s="15"/>
      <c r="AG254" s="15"/>
      <c r="AH254" s="988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J254" s="1"/>
      <c r="CK254" s="15"/>
      <c r="CL254" s="1"/>
      <c r="CM254" s="2"/>
      <c r="CN254" s="2"/>
      <c r="CO254" s="2"/>
      <c r="CP254" s="2"/>
      <c r="CQ254" s="1"/>
      <c r="CR254" s="4"/>
      <c r="CS254" s="2"/>
      <c r="CT254" s="1"/>
      <c r="CU254" s="2"/>
      <c r="CV254" s="2"/>
      <c r="CW254" s="2"/>
      <c r="CX254" s="2"/>
      <c r="CY254" s="2"/>
      <c r="CZ254" s="2"/>
      <c r="DA254" s="2"/>
      <c r="DB254" s="1"/>
      <c r="DC254" s="1"/>
      <c r="DD254" s="5"/>
      <c r="DE254" s="5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"/>
      <c r="EO254" s="1"/>
      <c r="EP254" s="1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"/>
      <c r="FR254" s="1"/>
      <c r="FS254" s="1"/>
      <c r="FT254" s="1"/>
      <c r="FU254" s="1"/>
      <c r="FV254" s="1"/>
      <c r="FW254" s="2"/>
      <c r="FX254" s="2"/>
      <c r="FY254" s="2"/>
      <c r="FZ254" s="2"/>
      <c r="GA254" s="1"/>
      <c r="GB254" s="4"/>
      <c r="GC254" s="2"/>
      <c r="GD254" s="1"/>
      <c r="GE254" s="2"/>
      <c r="GF254" s="2"/>
      <c r="GG254" s="2"/>
      <c r="GH254" s="2"/>
      <c r="GI254" s="2"/>
      <c r="GJ254" s="2"/>
      <c r="GK254" s="2"/>
      <c r="GL254" s="1"/>
      <c r="GM254" s="1"/>
      <c r="GN254" s="5"/>
      <c r="GO254" s="5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2"/>
      <c r="HB254" s="2"/>
      <c r="HC254" s="2"/>
      <c r="HD254" s="2"/>
      <c r="HE254" s="1"/>
      <c r="HF254" s="4"/>
      <c r="HG254" s="2"/>
      <c r="HH254" s="1"/>
      <c r="HI254" s="1"/>
      <c r="HJ254" s="2"/>
      <c r="HK254" s="2"/>
      <c r="HL254" s="2"/>
      <c r="HM254" s="2"/>
      <c r="HN254" s="2"/>
      <c r="HO254" s="1"/>
      <c r="HP254" s="1"/>
      <c r="HQ254" s="5"/>
      <c r="HR254" s="5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2"/>
      <c r="IF254" s="2"/>
      <c r="IG254" s="2"/>
      <c r="IH254" s="2"/>
      <c r="II254" s="1"/>
      <c r="IJ254" s="4"/>
      <c r="IK254" s="2"/>
      <c r="IL254" s="1"/>
      <c r="IM254" s="1"/>
      <c r="IN254" s="1"/>
      <c r="IO254" s="2"/>
      <c r="IP254" s="2"/>
      <c r="IQ254" s="2"/>
      <c r="IR254" s="2"/>
      <c r="IS254" s="2"/>
      <c r="IT254" s="1"/>
      <c r="IU254" s="1"/>
      <c r="IV254" s="5"/>
      <c r="IW254" s="5"/>
      <c r="IX254" s="5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2"/>
      <c r="JK254" s="2"/>
      <c r="JL254" s="2"/>
      <c r="JM254" s="2"/>
      <c r="JN254" s="1"/>
      <c r="JO254" s="4"/>
      <c r="JP254" s="2"/>
      <c r="JQ254" s="1"/>
      <c r="JR254" s="1"/>
      <c r="JS254" s="1"/>
      <c r="JT254" s="2"/>
      <c r="JU254" s="2"/>
      <c r="JV254" s="2"/>
      <c r="JW254" s="2"/>
      <c r="JX254" s="2"/>
      <c r="JY254" s="1"/>
      <c r="JZ254" s="1"/>
      <c r="KA254" s="5"/>
      <c r="KB254" s="5"/>
      <c r="KC254" s="5"/>
      <c r="KD254" s="1"/>
      <c r="KE254" s="1"/>
      <c r="KF254" s="1"/>
      <c r="KG254" s="1"/>
      <c r="KH254" s="1"/>
      <c r="KK254" s="1"/>
      <c r="KL254" s="1"/>
      <c r="KM254" s="1"/>
      <c r="KN254" s="1"/>
      <c r="KO254" s="2"/>
      <c r="KP254" s="2"/>
      <c r="KQ254" s="2"/>
      <c r="KR254" s="2"/>
      <c r="KS254" s="1"/>
      <c r="KT254" s="4"/>
      <c r="KU254" s="2"/>
      <c r="KV254" s="1"/>
      <c r="KW254" s="1"/>
      <c r="KX254" s="1"/>
      <c r="KY254" s="2"/>
      <c r="KZ254" s="2"/>
      <c r="LA254" s="2"/>
      <c r="LB254" s="2"/>
      <c r="LC254" s="2"/>
      <c r="LD254" s="1"/>
      <c r="LE254" s="1"/>
      <c r="LF254" s="5"/>
      <c r="LG254" s="5"/>
      <c r="LH254" s="5"/>
      <c r="LI254" s="1"/>
      <c r="LJ254" s="1"/>
      <c r="LK254" s="1"/>
      <c r="LL254" s="1"/>
      <c r="LM254" s="1"/>
    </row>
    <row r="255" spans="2:325" ht="15.75" customHeight="1">
      <c r="B255" s="1"/>
      <c r="C255" s="1"/>
      <c r="D255" s="2"/>
      <c r="E255" s="2"/>
      <c r="F255" s="2"/>
      <c r="G255" s="2"/>
      <c r="H255" s="1"/>
      <c r="I255" s="4"/>
      <c r="J255" s="2"/>
      <c r="K255" s="1"/>
      <c r="L255" s="1"/>
      <c r="M255" s="1"/>
      <c r="N255" s="2"/>
      <c r="O255" s="2"/>
      <c r="P255" s="2"/>
      <c r="Q255" s="2"/>
      <c r="R255" s="2"/>
      <c r="S255" s="1"/>
      <c r="T255" s="1"/>
      <c r="U255" s="5"/>
      <c r="V255" s="5"/>
      <c r="W255" s="5"/>
      <c r="X255" s="15"/>
      <c r="Y255" s="15"/>
      <c r="Z255" s="15"/>
      <c r="AA255" s="15"/>
      <c r="AB255" s="15"/>
      <c r="AC255" s="1"/>
      <c r="AD255" s="1"/>
      <c r="AE255" s="1"/>
      <c r="AF255" s="15"/>
      <c r="AG255" s="15"/>
      <c r="AH255" s="988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J255" s="1"/>
      <c r="CK255" s="15"/>
      <c r="CL255" s="1"/>
      <c r="CM255" s="2"/>
      <c r="CN255" s="2"/>
      <c r="CO255" s="2"/>
      <c r="CP255" s="2"/>
      <c r="CQ255" s="1"/>
      <c r="CR255" s="4"/>
      <c r="CS255" s="2"/>
      <c r="CT255" s="1"/>
      <c r="CU255" s="2"/>
      <c r="CV255" s="2"/>
      <c r="CW255" s="2"/>
      <c r="CX255" s="2"/>
      <c r="CY255" s="2"/>
      <c r="CZ255" s="2"/>
      <c r="DA255" s="2"/>
      <c r="DB255" s="1"/>
      <c r="DC255" s="1"/>
      <c r="DD255" s="5"/>
      <c r="DE255" s="5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"/>
      <c r="EO255" s="1"/>
      <c r="EP255" s="1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"/>
      <c r="FR255" s="1"/>
      <c r="FS255" s="1"/>
      <c r="FT255" s="1"/>
      <c r="FU255" s="1"/>
      <c r="FV255" s="1"/>
      <c r="FW255" s="2"/>
      <c r="FX255" s="2"/>
      <c r="FY255" s="2"/>
      <c r="FZ255" s="2"/>
      <c r="GA255" s="1"/>
      <c r="GB255" s="4"/>
      <c r="GC255" s="2"/>
      <c r="GD255" s="1"/>
      <c r="GE255" s="2"/>
      <c r="GF255" s="2"/>
      <c r="GG255" s="2"/>
      <c r="GH255" s="2"/>
      <c r="GI255" s="2"/>
      <c r="GJ255" s="2"/>
      <c r="GK255" s="2"/>
      <c r="GL255" s="1"/>
      <c r="GM255" s="1"/>
      <c r="GN255" s="5"/>
      <c r="GO255" s="5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2"/>
      <c r="HB255" s="2"/>
      <c r="HC255" s="2"/>
      <c r="HD255" s="2"/>
      <c r="HE255" s="1"/>
      <c r="HF255" s="4"/>
      <c r="HG255" s="2"/>
      <c r="HH255" s="1"/>
      <c r="HI255" s="1"/>
      <c r="HJ255" s="2"/>
      <c r="HK255" s="2"/>
      <c r="HL255" s="2"/>
      <c r="HM255" s="2"/>
      <c r="HN255" s="2"/>
      <c r="HO255" s="1"/>
      <c r="HP255" s="1"/>
      <c r="HQ255" s="5"/>
      <c r="HR255" s="5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2"/>
      <c r="IF255" s="2"/>
      <c r="IG255" s="2"/>
      <c r="IH255" s="2"/>
      <c r="II255" s="1"/>
      <c r="IJ255" s="4"/>
      <c r="IK255" s="2"/>
      <c r="IL255" s="1"/>
      <c r="IM255" s="1"/>
      <c r="IN255" s="1"/>
      <c r="IO255" s="2"/>
      <c r="IP255" s="2"/>
      <c r="IQ255" s="2"/>
      <c r="IR255" s="2"/>
      <c r="IS255" s="2"/>
      <c r="IT255" s="1"/>
      <c r="IU255" s="1"/>
      <c r="IV255" s="5"/>
      <c r="IW255" s="5"/>
      <c r="IX255" s="5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2"/>
      <c r="JK255" s="2"/>
      <c r="JL255" s="2"/>
      <c r="JM255" s="2"/>
      <c r="JN255" s="1"/>
      <c r="JO255" s="4"/>
      <c r="JP255" s="2"/>
      <c r="JQ255" s="1"/>
      <c r="JR255" s="1"/>
      <c r="JS255" s="1"/>
      <c r="JT255" s="2"/>
      <c r="JU255" s="2"/>
      <c r="JV255" s="2"/>
      <c r="JW255" s="2"/>
      <c r="JX255" s="2"/>
      <c r="JY255" s="1"/>
      <c r="JZ255" s="1"/>
      <c r="KA255" s="5"/>
      <c r="KB255" s="5"/>
      <c r="KC255" s="5"/>
      <c r="KD255" s="1"/>
      <c r="KE255" s="1"/>
      <c r="KF255" s="1"/>
      <c r="KG255" s="1"/>
      <c r="KH255" s="1"/>
      <c r="KK255" s="1"/>
      <c r="KL255" s="1"/>
      <c r="KM255" s="1"/>
      <c r="KN255" s="1"/>
      <c r="KO255" s="2"/>
      <c r="KP255" s="2"/>
      <c r="KQ255" s="2"/>
      <c r="KR255" s="2"/>
      <c r="KS255" s="1"/>
      <c r="KT255" s="4"/>
      <c r="KU255" s="2"/>
      <c r="KV255" s="1"/>
      <c r="KW255" s="1"/>
      <c r="KX255" s="1"/>
      <c r="KY255" s="2"/>
      <c r="KZ255" s="2"/>
      <c r="LA255" s="2"/>
      <c r="LB255" s="2"/>
      <c r="LC255" s="2"/>
      <c r="LD255" s="1"/>
      <c r="LE255" s="1"/>
      <c r="LF255" s="5"/>
      <c r="LG255" s="5"/>
      <c r="LH255" s="5"/>
      <c r="LI255" s="1"/>
      <c r="LJ255" s="1"/>
      <c r="LK255" s="1"/>
      <c r="LL255" s="1"/>
      <c r="LM255" s="1"/>
    </row>
    <row r="256" spans="2:325" ht="15.75" customHeight="1">
      <c r="B256" s="1"/>
      <c r="C256" s="1"/>
      <c r="D256" s="2"/>
      <c r="E256" s="2"/>
      <c r="F256" s="2"/>
      <c r="G256" s="2"/>
      <c r="H256" s="1"/>
      <c r="I256" s="4"/>
      <c r="J256" s="2"/>
      <c r="K256" s="1"/>
      <c r="L256" s="1"/>
      <c r="M256" s="1"/>
      <c r="N256" s="2"/>
      <c r="O256" s="2"/>
      <c r="P256" s="2"/>
      <c r="Q256" s="2"/>
      <c r="R256" s="2"/>
      <c r="S256" s="1"/>
      <c r="T256" s="1"/>
      <c r="U256" s="5"/>
      <c r="V256" s="5"/>
      <c r="W256" s="5"/>
      <c r="X256" s="15"/>
      <c r="Y256" s="15"/>
      <c r="Z256" s="15"/>
      <c r="AA256" s="15"/>
      <c r="AB256" s="15"/>
      <c r="AC256" s="1"/>
      <c r="AD256" s="1"/>
      <c r="AE256" s="1"/>
      <c r="AF256" s="15"/>
      <c r="AG256" s="15"/>
      <c r="AH256" s="988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J256" s="1"/>
      <c r="CK256" s="15"/>
      <c r="CL256" s="1"/>
      <c r="CM256" s="2"/>
      <c r="CN256" s="2"/>
      <c r="CO256" s="2"/>
      <c r="CP256" s="2"/>
      <c r="CQ256" s="1"/>
      <c r="CR256" s="4"/>
      <c r="CS256" s="2"/>
      <c r="CT256" s="1"/>
      <c r="CU256" s="2"/>
      <c r="CV256" s="2"/>
      <c r="CW256" s="2"/>
      <c r="CX256" s="2"/>
      <c r="CY256" s="2"/>
      <c r="CZ256" s="2"/>
      <c r="DA256" s="2"/>
      <c r="DB256" s="1"/>
      <c r="DC256" s="1"/>
      <c r="DD256" s="5"/>
      <c r="DE256" s="5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"/>
      <c r="EO256" s="1"/>
      <c r="EP256" s="1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"/>
      <c r="FR256" s="1"/>
      <c r="FS256" s="1"/>
      <c r="FT256" s="1"/>
      <c r="FU256" s="1"/>
      <c r="FV256" s="1"/>
      <c r="FW256" s="2"/>
      <c r="FX256" s="2"/>
      <c r="FY256" s="2"/>
      <c r="FZ256" s="2"/>
      <c r="GA256" s="1"/>
      <c r="GB256" s="4"/>
      <c r="GC256" s="2"/>
      <c r="GD256" s="1"/>
      <c r="GE256" s="2"/>
      <c r="GF256" s="2"/>
      <c r="GG256" s="2"/>
      <c r="GH256" s="2"/>
      <c r="GI256" s="2"/>
      <c r="GJ256" s="2"/>
      <c r="GK256" s="2"/>
      <c r="GL256" s="1"/>
      <c r="GM256" s="1"/>
      <c r="GN256" s="5"/>
      <c r="GO256" s="5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2"/>
      <c r="HB256" s="2"/>
      <c r="HC256" s="2"/>
      <c r="HD256" s="2"/>
      <c r="HE256" s="1"/>
      <c r="HF256" s="4"/>
      <c r="HG256" s="2"/>
      <c r="HH256" s="1"/>
      <c r="HI256" s="1"/>
      <c r="HJ256" s="2"/>
      <c r="HK256" s="2"/>
      <c r="HL256" s="2"/>
      <c r="HM256" s="2"/>
      <c r="HN256" s="2"/>
      <c r="HO256" s="1"/>
      <c r="HP256" s="1"/>
      <c r="HQ256" s="5"/>
      <c r="HR256" s="5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2"/>
      <c r="IF256" s="2"/>
      <c r="IG256" s="2"/>
      <c r="IH256" s="2"/>
      <c r="II256" s="1"/>
      <c r="IJ256" s="4"/>
      <c r="IK256" s="2"/>
      <c r="IL256" s="1"/>
      <c r="IM256" s="1"/>
      <c r="IN256" s="1"/>
      <c r="IO256" s="2"/>
      <c r="IP256" s="2"/>
      <c r="IQ256" s="2"/>
      <c r="IR256" s="2"/>
      <c r="IS256" s="2"/>
      <c r="IT256" s="1"/>
      <c r="IU256" s="1"/>
      <c r="IV256" s="5"/>
      <c r="IW256" s="5"/>
      <c r="IX256" s="5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2"/>
      <c r="JK256" s="2"/>
      <c r="JL256" s="2"/>
      <c r="JM256" s="2"/>
      <c r="JN256" s="1"/>
      <c r="JO256" s="4"/>
      <c r="JP256" s="2"/>
      <c r="JQ256" s="1"/>
      <c r="JR256" s="1"/>
      <c r="JS256" s="1"/>
      <c r="JT256" s="2"/>
      <c r="JU256" s="2"/>
      <c r="JV256" s="2"/>
      <c r="JW256" s="2"/>
      <c r="JX256" s="2"/>
      <c r="JY256" s="1"/>
      <c r="JZ256" s="1"/>
      <c r="KA256" s="5"/>
      <c r="KB256" s="5"/>
      <c r="KC256" s="5"/>
      <c r="KD256" s="1"/>
      <c r="KE256" s="1"/>
      <c r="KF256" s="1"/>
      <c r="KG256" s="1"/>
      <c r="KH256" s="1"/>
      <c r="KK256" s="1"/>
      <c r="KL256" s="1"/>
      <c r="KM256" s="1"/>
      <c r="KN256" s="1"/>
      <c r="KO256" s="2"/>
      <c r="KP256" s="2"/>
      <c r="KQ256" s="2"/>
      <c r="KR256" s="2"/>
      <c r="KS256" s="1"/>
      <c r="KT256" s="4"/>
      <c r="KU256" s="2"/>
      <c r="KV256" s="1"/>
      <c r="KW256" s="1"/>
      <c r="KX256" s="1"/>
      <c r="KY256" s="2"/>
      <c r="KZ256" s="2"/>
      <c r="LA256" s="2"/>
      <c r="LB256" s="2"/>
      <c r="LC256" s="2"/>
      <c r="LD256" s="1"/>
      <c r="LE256" s="1"/>
      <c r="LF256" s="5"/>
      <c r="LG256" s="5"/>
      <c r="LH256" s="5"/>
      <c r="LI256" s="1"/>
      <c r="LJ256" s="1"/>
      <c r="LK256" s="1"/>
      <c r="LL256" s="1"/>
      <c r="LM256" s="1"/>
    </row>
    <row r="257" spans="2:325" ht="15.75" customHeight="1">
      <c r="B257" s="1"/>
      <c r="C257" s="1"/>
      <c r="D257" s="2"/>
      <c r="E257" s="2"/>
      <c r="F257" s="2"/>
      <c r="G257" s="2"/>
      <c r="H257" s="1"/>
      <c r="I257" s="4"/>
      <c r="J257" s="2"/>
      <c r="K257" s="1"/>
      <c r="L257" s="1"/>
      <c r="M257" s="1"/>
      <c r="N257" s="2"/>
      <c r="O257" s="2"/>
      <c r="P257" s="2"/>
      <c r="Q257" s="2"/>
      <c r="R257" s="2"/>
      <c r="S257" s="1"/>
      <c r="T257" s="1"/>
      <c r="U257" s="5"/>
      <c r="V257" s="5"/>
      <c r="W257" s="5"/>
      <c r="X257" s="15"/>
      <c r="Y257" s="15"/>
      <c r="Z257" s="15"/>
      <c r="AA257" s="15"/>
      <c r="AB257" s="15"/>
      <c r="AC257" s="1"/>
      <c r="AD257" s="1"/>
      <c r="AE257" s="1"/>
      <c r="AF257" s="15"/>
      <c r="AG257" s="15"/>
      <c r="AH257" s="988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J257" s="1"/>
      <c r="CK257" s="15"/>
      <c r="CL257" s="1"/>
      <c r="CM257" s="2"/>
      <c r="CN257" s="2"/>
      <c r="CO257" s="2"/>
      <c r="CP257" s="2"/>
      <c r="CQ257" s="1"/>
      <c r="CR257" s="4"/>
      <c r="CS257" s="2"/>
      <c r="CT257" s="1"/>
      <c r="CU257" s="2"/>
      <c r="CV257" s="2"/>
      <c r="CW257" s="2"/>
      <c r="CX257" s="2"/>
      <c r="CY257" s="2"/>
      <c r="CZ257" s="2"/>
      <c r="DA257" s="2"/>
      <c r="DB257" s="1"/>
      <c r="DC257" s="1"/>
      <c r="DD257" s="5"/>
      <c r="DE257" s="5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"/>
      <c r="EO257" s="1"/>
      <c r="EP257" s="1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"/>
      <c r="FR257" s="1"/>
      <c r="FS257" s="1"/>
      <c r="FT257" s="1"/>
      <c r="FU257" s="1"/>
      <c r="FV257" s="1"/>
      <c r="FW257" s="2"/>
      <c r="FX257" s="2"/>
      <c r="FY257" s="2"/>
      <c r="FZ257" s="2"/>
      <c r="GA257" s="1"/>
      <c r="GB257" s="4"/>
      <c r="GC257" s="2"/>
      <c r="GD257" s="1"/>
      <c r="GE257" s="2"/>
      <c r="GF257" s="2"/>
      <c r="GG257" s="2"/>
      <c r="GH257" s="2"/>
      <c r="GI257" s="2"/>
      <c r="GJ257" s="2"/>
      <c r="GK257" s="2"/>
      <c r="GL257" s="1"/>
      <c r="GM257" s="1"/>
      <c r="GN257" s="5"/>
      <c r="GO257" s="5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2"/>
      <c r="HB257" s="2"/>
      <c r="HC257" s="2"/>
      <c r="HD257" s="2"/>
      <c r="HE257" s="1"/>
      <c r="HF257" s="4"/>
      <c r="HG257" s="2"/>
      <c r="HH257" s="1"/>
      <c r="HI257" s="1"/>
      <c r="HJ257" s="2"/>
      <c r="HK257" s="2"/>
      <c r="HL257" s="2"/>
      <c r="HM257" s="2"/>
      <c r="HN257" s="2"/>
      <c r="HO257" s="1"/>
      <c r="HP257" s="1"/>
      <c r="HQ257" s="5"/>
      <c r="HR257" s="5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2"/>
      <c r="IF257" s="2"/>
      <c r="IG257" s="2"/>
      <c r="IH257" s="2"/>
      <c r="II257" s="1"/>
      <c r="IJ257" s="4"/>
      <c r="IK257" s="2"/>
      <c r="IL257" s="1"/>
      <c r="IM257" s="1"/>
      <c r="IN257" s="1"/>
      <c r="IO257" s="2"/>
      <c r="IP257" s="2"/>
      <c r="IQ257" s="2"/>
      <c r="IR257" s="2"/>
      <c r="IS257" s="2"/>
      <c r="IT257" s="1"/>
      <c r="IU257" s="1"/>
      <c r="IV257" s="5"/>
      <c r="IW257" s="5"/>
      <c r="IX257" s="5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2"/>
      <c r="JK257" s="2"/>
      <c r="JL257" s="2"/>
      <c r="JM257" s="2"/>
      <c r="JN257" s="1"/>
      <c r="JO257" s="4"/>
      <c r="JP257" s="2"/>
      <c r="JQ257" s="1"/>
      <c r="JR257" s="1"/>
      <c r="JS257" s="1"/>
      <c r="JT257" s="2"/>
      <c r="JU257" s="2"/>
      <c r="JV257" s="2"/>
      <c r="JW257" s="2"/>
      <c r="JX257" s="2"/>
      <c r="JY257" s="1"/>
      <c r="JZ257" s="1"/>
      <c r="KA257" s="5"/>
      <c r="KB257" s="5"/>
      <c r="KC257" s="5"/>
      <c r="KD257" s="1"/>
      <c r="KE257" s="1"/>
      <c r="KF257" s="1"/>
      <c r="KG257" s="1"/>
      <c r="KH257" s="1"/>
      <c r="KK257" s="1"/>
      <c r="KL257" s="1"/>
      <c r="KM257" s="1"/>
      <c r="KN257" s="1"/>
      <c r="KO257" s="2"/>
      <c r="KP257" s="2"/>
      <c r="KQ257" s="2"/>
      <c r="KR257" s="2"/>
      <c r="KS257" s="1"/>
      <c r="KT257" s="4"/>
      <c r="KU257" s="2"/>
      <c r="KV257" s="1"/>
      <c r="KW257" s="1"/>
      <c r="KX257" s="1"/>
      <c r="KY257" s="2"/>
      <c r="KZ257" s="2"/>
      <c r="LA257" s="2"/>
      <c r="LB257" s="2"/>
      <c r="LC257" s="2"/>
      <c r="LD257" s="1"/>
      <c r="LE257" s="1"/>
      <c r="LF257" s="5"/>
      <c r="LG257" s="5"/>
      <c r="LH257" s="5"/>
      <c r="LI257" s="1"/>
      <c r="LJ257" s="1"/>
      <c r="LK257" s="1"/>
      <c r="LL257" s="1"/>
      <c r="LM257" s="1"/>
    </row>
    <row r="258" spans="2:325" ht="15.75" customHeight="1">
      <c r="B258" s="1"/>
      <c r="C258" s="1"/>
      <c r="D258" s="2"/>
      <c r="E258" s="2"/>
      <c r="F258" s="2"/>
      <c r="G258" s="2"/>
      <c r="H258" s="1"/>
      <c r="I258" s="4"/>
      <c r="J258" s="2"/>
      <c r="K258" s="1"/>
      <c r="L258" s="1"/>
      <c r="M258" s="1"/>
      <c r="N258" s="2"/>
      <c r="O258" s="2"/>
      <c r="P258" s="2"/>
      <c r="Q258" s="2"/>
      <c r="R258" s="2"/>
      <c r="S258" s="1"/>
      <c r="T258" s="1"/>
      <c r="U258" s="5"/>
      <c r="V258" s="5"/>
      <c r="W258" s="5"/>
      <c r="X258" s="15"/>
      <c r="Y258" s="15"/>
      <c r="Z258" s="15"/>
      <c r="AA258" s="15"/>
      <c r="AB258" s="15"/>
      <c r="AC258" s="1"/>
      <c r="AD258" s="1"/>
      <c r="AE258" s="1"/>
      <c r="AF258" s="15"/>
      <c r="AG258" s="15"/>
      <c r="AH258" s="988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J258" s="1"/>
      <c r="CK258" s="15"/>
      <c r="CL258" s="1"/>
      <c r="CM258" s="2"/>
      <c r="CN258" s="2"/>
      <c r="CO258" s="2"/>
      <c r="CP258" s="2"/>
      <c r="CQ258" s="1"/>
      <c r="CR258" s="4"/>
      <c r="CS258" s="2"/>
      <c r="CT258" s="1"/>
      <c r="CU258" s="2"/>
      <c r="CV258" s="2"/>
      <c r="CW258" s="2"/>
      <c r="CX258" s="2"/>
      <c r="CY258" s="2"/>
      <c r="CZ258" s="2"/>
      <c r="DA258" s="2"/>
      <c r="DB258" s="1"/>
      <c r="DC258" s="1"/>
      <c r="DD258" s="5"/>
      <c r="DE258" s="5"/>
      <c r="DF258" s="1"/>
      <c r="DG258" s="1"/>
      <c r="DH258" s="1"/>
      <c r="DI258" s="1"/>
      <c r="DJ258" s="1"/>
      <c r="DK258" s="1"/>
      <c r="DL258" s="1"/>
      <c r="DM258" s="1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"/>
      <c r="EO258" s="1"/>
      <c r="EP258" s="1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"/>
      <c r="FR258" s="1"/>
      <c r="FS258" s="1"/>
      <c r="FT258" s="1"/>
      <c r="FU258" s="1"/>
      <c r="FV258" s="1"/>
      <c r="FW258" s="2"/>
      <c r="FX258" s="2"/>
      <c r="FY258" s="2"/>
      <c r="FZ258" s="2"/>
      <c r="GA258" s="1"/>
      <c r="GB258" s="4"/>
      <c r="GC258" s="2"/>
      <c r="GD258" s="1"/>
      <c r="GE258" s="2"/>
      <c r="GF258" s="2"/>
      <c r="GG258" s="2"/>
      <c r="GH258" s="2"/>
      <c r="GI258" s="2"/>
      <c r="GJ258" s="2"/>
      <c r="GK258" s="2"/>
      <c r="GL258" s="1"/>
      <c r="GM258" s="1"/>
      <c r="GN258" s="5"/>
      <c r="GO258" s="5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2"/>
      <c r="HB258" s="2"/>
      <c r="HC258" s="2"/>
      <c r="HD258" s="2"/>
      <c r="HE258" s="1"/>
      <c r="HF258" s="4"/>
      <c r="HG258" s="2"/>
      <c r="HH258" s="1"/>
      <c r="HI258" s="1"/>
      <c r="HJ258" s="2"/>
      <c r="HK258" s="2"/>
      <c r="HL258" s="2"/>
      <c r="HM258" s="2"/>
      <c r="HN258" s="2"/>
      <c r="HO258" s="1"/>
      <c r="HP258" s="1"/>
      <c r="HQ258" s="5"/>
      <c r="HR258" s="5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2"/>
      <c r="IF258" s="2"/>
      <c r="IG258" s="2"/>
      <c r="IH258" s="2"/>
      <c r="II258" s="1"/>
      <c r="IJ258" s="4"/>
      <c r="IK258" s="2"/>
      <c r="IL258" s="1"/>
      <c r="IM258" s="1"/>
      <c r="IN258" s="1"/>
      <c r="IO258" s="2"/>
      <c r="IP258" s="2"/>
      <c r="IQ258" s="2"/>
      <c r="IR258" s="2"/>
      <c r="IS258" s="2"/>
      <c r="IT258" s="1"/>
      <c r="IU258" s="1"/>
      <c r="IV258" s="5"/>
      <c r="IW258" s="5"/>
      <c r="IX258" s="5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2"/>
      <c r="JK258" s="2"/>
      <c r="JL258" s="2"/>
      <c r="JM258" s="2"/>
      <c r="JN258" s="1"/>
      <c r="JO258" s="4"/>
      <c r="JP258" s="2"/>
      <c r="JQ258" s="1"/>
      <c r="JR258" s="1"/>
      <c r="JS258" s="1"/>
      <c r="JT258" s="2"/>
      <c r="JU258" s="2"/>
      <c r="JV258" s="2"/>
      <c r="JW258" s="2"/>
      <c r="JX258" s="2"/>
      <c r="JY258" s="1"/>
      <c r="JZ258" s="1"/>
      <c r="KA258" s="5"/>
      <c r="KB258" s="5"/>
      <c r="KC258" s="5"/>
      <c r="KD258" s="1"/>
      <c r="KE258" s="1"/>
      <c r="KF258" s="1"/>
      <c r="KG258" s="1"/>
      <c r="KH258" s="1"/>
      <c r="KK258" s="1"/>
      <c r="KL258" s="1"/>
      <c r="KM258" s="1"/>
      <c r="KN258" s="1"/>
      <c r="KO258" s="2"/>
      <c r="KP258" s="2"/>
      <c r="KQ258" s="2"/>
      <c r="KR258" s="2"/>
      <c r="KS258" s="1"/>
      <c r="KT258" s="4"/>
      <c r="KU258" s="2"/>
      <c r="KV258" s="1"/>
      <c r="KW258" s="1"/>
      <c r="KX258" s="1"/>
      <c r="KY258" s="2"/>
      <c r="KZ258" s="2"/>
      <c r="LA258" s="2"/>
      <c r="LB258" s="2"/>
      <c r="LC258" s="2"/>
      <c r="LD258" s="1"/>
      <c r="LE258" s="1"/>
      <c r="LF258" s="5"/>
      <c r="LG258" s="5"/>
      <c r="LH258" s="5"/>
      <c r="LI258" s="1"/>
      <c r="LJ258" s="1"/>
      <c r="LK258" s="1"/>
      <c r="LL258" s="1"/>
      <c r="LM258" s="1"/>
    </row>
    <row r="259" spans="2:325" ht="15.75" customHeight="1">
      <c r="B259" s="1"/>
      <c r="C259" s="1"/>
      <c r="D259" s="2"/>
      <c r="E259" s="2"/>
      <c r="F259" s="2"/>
      <c r="G259" s="2"/>
      <c r="H259" s="1"/>
      <c r="I259" s="4"/>
      <c r="J259" s="2"/>
      <c r="K259" s="1"/>
      <c r="L259" s="1"/>
      <c r="M259" s="1"/>
      <c r="N259" s="2"/>
      <c r="O259" s="2"/>
      <c r="P259" s="2"/>
      <c r="Q259" s="2"/>
      <c r="R259" s="2"/>
      <c r="S259" s="1"/>
      <c r="T259" s="1"/>
      <c r="U259" s="5"/>
      <c r="V259" s="5"/>
      <c r="W259" s="5"/>
      <c r="X259" s="15"/>
      <c r="Y259" s="15"/>
      <c r="Z259" s="15"/>
      <c r="AA259" s="15"/>
      <c r="AB259" s="15"/>
      <c r="AC259" s="1"/>
      <c r="AD259" s="1"/>
      <c r="AE259" s="1"/>
      <c r="AF259" s="15"/>
      <c r="AG259" s="15"/>
      <c r="AH259" s="988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J259" s="1"/>
      <c r="CK259" s="15"/>
      <c r="CL259" s="1"/>
      <c r="CM259" s="2"/>
      <c r="CN259" s="2"/>
      <c r="CO259" s="2"/>
      <c r="CP259" s="2"/>
      <c r="CQ259" s="1"/>
      <c r="CR259" s="4"/>
      <c r="CS259" s="2"/>
      <c r="CT259" s="1"/>
      <c r="CU259" s="2"/>
      <c r="CV259" s="2"/>
      <c r="CW259" s="2"/>
      <c r="CX259" s="2"/>
      <c r="CY259" s="2"/>
      <c r="CZ259" s="2"/>
      <c r="DA259" s="2"/>
      <c r="DB259" s="1"/>
      <c r="DC259" s="1"/>
      <c r="DD259" s="5"/>
      <c r="DE259" s="5"/>
      <c r="DF259" s="1"/>
      <c r="DG259" s="1"/>
      <c r="DH259" s="1"/>
      <c r="DI259" s="1"/>
      <c r="DJ259" s="1"/>
      <c r="DK259" s="1"/>
      <c r="DL259" s="1"/>
      <c r="DM259" s="1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"/>
      <c r="EO259" s="1"/>
      <c r="EP259" s="1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"/>
      <c r="FR259" s="1"/>
      <c r="FS259" s="1"/>
      <c r="FT259" s="1"/>
      <c r="FU259" s="1"/>
      <c r="FV259" s="1"/>
      <c r="FW259" s="2"/>
      <c r="FX259" s="2"/>
      <c r="FY259" s="2"/>
      <c r="FZ259" s="2"/>
      <c r="GA259" s="1"/>
      <c r="GB259" s="4"/>
      <c r="GC259" s="2"/>
      <c r="GD259" s="1"/>
      <c r="GE259" s="2"/>
      <c r="GF259" s="2"/>
      <c r="GG259" s="2"/>
      <c r="GH259" s="2"/>
      <c r="GI259" s="2"/>
      <c r="GJ259" s="2"/>
      <c r="GK259" s="2"/>
      <c r="GL259" s="1"/>
      <c r="GM259" s="1"/>
      <c r="GN259" s="5"/>
      <c r="GO259" s="5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2"/>
      <c r="HB259" s="2"/>
      <c r="HC259" s="2"/>
      <c r="HD259" s="2"/>
      <c r="HE259" s="1"/>
      <c r="HF259" s="4"/>
      <c r="HG259" s="2"/>
      <c r="HH259" s="1"/>
      <c r="HI259" s="1"/>
      <c r="HJ259" s="2"/>
      <c r="HK259" s="2"/>
      <c r="HL259" s="2"/>
      <c r="HM259" s="2"/>
      <c r="HN259" s="2"/>
      <c r="HO259" s="1"/>
      <c r="HP259" s="1"/>
      <c r="HQ259" s="5"/>
      <c r="HR259" s="5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2"/>
      <c r="IF259" s="2"/>
      <c r="IG259" s="2"/>
      <c r="IH259" s="2"/>
      <c r="II259" s="1"/>
      <c r="IJ259" s="4"/>
      <c r="IK259" s="2"/>
      <c r="IL259" s="1"/>
      <c r="IM259" s="1"/>
      <c r="IN259" s="1"/>
      <c r="IO259" s="2"/>
      <c r="IP259" s="2"/>
      <c r="IQ259" s="2"/>
      <c r="IR259" s="2"/>
      <c r="IS259" s="2"/>
      <c r="IT259" s="1"/>
      <c r="IU259" s="1"/>
      <c r="IV259" s="5"/>
      <c r="IW259" s="5"/>
      <c r="IX259" s="5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2"/>
      <c r="JK259" s="2"/>
      <c r="JL259" s="2"/>
      <c r="JM259" s="2"/>
      <c r="JN259" s="1"/>
      <c r="JO259" s="4"/>
      <c r="JP259" s="2"/>
      <c r="JQ259" s="1"/>
      <c r="JR259" s="1"/>
      <c r="JS259" s="1"/>
      <c r="JT259" s="2"/>
      <c r="JU259" s="2"/>
      <c r="JV259" s="2"/>
      <c r="JW259" s="2"/>
      <c r="JX259" s="2"/>
      <c r="JY259" s="1"/>
      <c r="JZ259" s="1"/>
      <c r="KA259" s="5"/>
      <c r="KB259" s="5"/>
      <c r="KC259" s="5"/>
      <c r="KD259" s="1"/>
      <c r="KE259" s="1"/>
      <c r="KF259" s="1"/>
      <c r="KG259" s="1"/>
      <c r="KH259" s="1"/>
      <c r="KK259" s="1"/>
      <c r="KL259" s="1"/>
      <c r="KM259" s="1"/>
      <c r="KN259" s="1"/>
      <c r="KO259" s="2"/>
      <c r="KP259" s="2"/>
      <c r="KQ259" s="2"/>
      <c r="KR259" s="2"/>
      <c r="KS259" s="1"/>
      <c r="KT259" s="4"/>
      <c r="KU259" s="2"/>
      <c r="KV259" s="1"/>
      <c r="KW259" s="1"/>
      <c r="KX259" s="1"/>
      <c r="KY259" s="2"/>
      <c r="KZ259" s="2"/>
      <c r="LA259" s="2"/>
      <c r="LB259" s="2"/>
      <c r="LC259" s="2"/>
      <c r="LD259" s="1"/>
      <c r="LE259" s="1"/>
      <c r="LF259" s="5"/>
      <c r="LG259" s="5"/>
      <c r="LH259" s="5"/>
      <c r="LI259" s="1"/>
      <c r="LJ259" s="1"/>
      <c r="LK259" s="1"/>
      <c r="LL259" s="1"/>
      <c r="LM259" s="1"/>
    </row>
    <row r="260" spans="2:325" ht="15.75" customHeight="1">
      <c r="B260" s="1"/>
      <c r="C260" s="1"/>
      <c r="D260" s="2"/>
      <c r="E260" s="2"/>
      <c r="F260" s="2"/>
      <c r="G260" s="2"/>
      <c r="H260" s="1"/>
      <c r="I260" s="4"/>
      <c r="J260" s="2"/>
      <c r="K260" s="1"/>
      <c r="L260" s="1"/>
      <c r="M260" s="1"/>
      <c r="N260" s="2"/>
      <c r="O260" s="2"/>
      <c r="P260" s="2"/>
      <c r="Q260" s="2"/>
      <c r="R260" s="2"/>
      <c r="S260" s="1"/>
      <c r="T260" s="1"/>
      <c r="U260" s="5"/>
      <c r="V260" s="5"/>
      <c r="W260" s="5"/>
      <c r="X260" s="15"/>
      <c r="Y260" s="15"/>
      <c r="Z260" s="15"/>
      <c r="AA260" s="15"/>
      <c r="AB260" s="15"/>
      <c r="AC260" s="1"/>
      <c r="AD260" s="1"/>
      <c r="AE260" s="1"/>
      <c r="AF260" s="15"/>
      <c r="AG260" s="15"/>
      <c r="AH260" s="988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J260" s="1"/>
      <c r="CK260" s="15"/>
      <c r="CL260" s="1"/>
      <c r="CM260" s="2"/>
      <c r="CN260" s="2"/>
      <c r="CO260" s="2"/>
      <c r="CP260" s="2"/>
      <c r="CQ260" s="1"/>
      <c r="CR260" s="4"/>
      <c r="CS260" s="2"/>
      <c r="CT260" s="1"/>
      <c r="CU260" s="2"/>
      <c r="CV260" s="2"/>
      <c r="CW260" s="2"/>
      <c r="CX260" s="2"/>
      <c r="CY260" s="2"/>
      <c r="CZ260" s="2"/>
      <c r="DA260" s="2"/>
      <c r="DB260" s="1"/>
      <c r="DC260" s="1"/>
      <c r="DD260" s="5"/>
      <c r="DE260" s="5"/>
      <c r="DF260" s="1"/>
      <c r="DG260" s="1"/>
      <c r="DH260" s="1"/>
      <c r="DI260" s="1"/>
      <c r="DJ260" s="1"/>
      <c r="DK260" s="1"/>
      <c r="DL260" s="1"/>
      <c r="DM260" s="1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"/>
      <c r="EO260" s="1"/>
      <c r="EP260" s="1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"/>
      <c r="FR260" s="1"/>
      <c r="FS260" s="1"/>
      <c r="FT260" s="1"/>
      <c r="FU260" s="1"/>
      <c r="FV260" s="1"/>
      <c r="FW260" s="2"/>
      <c r="FX260" s="2"/>
      <c r="FY260" s="2"/>
      <c r="FZ260" s="2"/>
      <c r="GA260" s="1"/>
      <c r="GB260" s="4"/>
      <c r="GC260" s="2"/>
      <c r="GD260" s="1"/>
      <c r="GE260" s="2"/>
      <c r="GF260" s="2"/>
      <c r="GG260" s="2"/>
      <c r="GH260" s="2"/>
      <c r="GI260" s="2"/>
      <c r="GJ260" s="2"/>
      <c r="GK260" s="2"/>
      <c r="GL260" s="1"/>
      <c r="GM260" s="1"/>
      <c r="GN260" s="5"/>
      <c r="GO260" s="5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2"/>
      <c r="HB260" s="2"/>
      <c r="HC260" s="2"/>
      <c r="HD260" s="2"/>
      <c r="HE260" s="1"/>
      <c r="HF260" s="4"/>
      <c r="HG260" s="2"/>
      <c r="HH260" s="1"/>
      <c r="HI260" s="1"/>
      <c r="HJ260" s="2"/>
      <c r="HK260" s="2"/>
      <c r="HL260" s="2"/>
      <c r="HM260" s="2"/>
      <c r="HN260" s="2"/>
      <c r="HO260" s="1"/>
      <c r="HP260" s="1"/>
      <c r="HQ260" s="5"/>
      <c r="HR260" s="5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2"/>
      <c r="IF260" s="2"/>
      <c r="IG260" s="2"/>
      <c r="IH260" s="2"/>
      <c r="II260" s="1"/>
      <c r="IJ260" s="4"/>
      <c r="IK260" s="2"/>
      <c r="IL260" s="1"/>
      <c r="IM260" s="1"/>
      <c r="IN260" s="1"/>
      <c r="IO260" s="2"/>
      <c r="IP260" s="2"/>
      <c r="IQ260" s="2"/>
      <c r="IR260" s="2"/>
      <c r="IS260" s="2"/>
      <c r="IT260" s="1"/>
      <c r="IU260" s="1"/>
      <c r="IV260" s="5"/>
      <c r="IW260" s="5"/>
      <c r="IX260" s="5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2"/>
      <c r="JK260" s="2"/>
      <c r="JL260" s="2"/>
      <c r="JM260" s="2"/>
      <c r="JN260" s="1"/>
      <c r="JO260" s="4"/>
      <c r="JP260" s="2"/>
      <c r="JQ260" s="1"/>
      <c r="JR260" s="1"/>
      <c r="JS260" s="1"/>
      <c r="JT260" s="2"/>
      <c r="JU260" s="2"/>
      <c r="JV260" s="2"/>
      <c r="JW260" s="2"/>
      <c r="JX260" s="2"/>
      <c r="JY260" s="1"/>
      <c r="JZ260" s="1"/>
      <c r="KA260" s="5"/>
      <c r="KB260" s="5"/>
      <c r="KC260" s="5"/>
      <c r="KD260" s="1"/>
      <c r="KE260" s="1"/>
      <c r="KF260" s="1"/>
      <c r="KG260" s="1"/>
      <c r="KH260" s="1"/>
      <c r="KK260" s="1"/>
      <c r="KL260" s="1"/>
      <c r="KM260" s="1"/>
      <c r="KN260" s="1"/>
      <c r="KO260" s="2"/>
      <c r="KP260" s="2"/>
      <c r="KQ260" s="2"/>
      <c r="KR260" s="2"/>
      <c r="KS260" s="1"/>
      <c r="KT260" s="4"/>
      <c r="KU260" s="2"/>
      <c r="KV260" s="1"/>
      <c r="KW260" s="1"/>
      <c r="KX260" s="1"/>
      <c r="KY260" s="2"/>
      <c r="KZ260" s="2"/>
      <c r="LA260" s="2"/>
      <c r="LB260" s="2"/>
      <c r="LC260" s="2"/>
      <c r="LD260" s="1"/>
      <c r="LE260" s="1"/>
      <c r="LF260" s="5"/>
      <c r="LG260" s="5"/>
      <c r="LH260" s="5"/>
      <c r="LI260" s="1"/>
      <c r="LJ260" s="1"/>
      <c r="LK260" s="1"/>
      <c r="LL260" s="1"/>
      <c r="LM260" s="1"/>
    </row>
    <row r="261" spans="2:325" ht="15.75" customHeight="1">
      <c r="B261" s="1"/>
      <c r="C261" s="1"/>
      <c r="D261" s="2"/>
      <c r="E261" s="2"/>
      <c r="F261" s="2"/>
      <c r="G261" s="2"/>
      <c r="H261" s="1"/>
      <c r="I261" s="4"/>
      <c r="J261" s="2"/>
      <c r="K261" s="1"/>
      <c r="L261" s="1"/>
      <c r="M261" s="1"/>
      <c r="N261" s="2"/>
      <c r="O261" s="2"/>
      <c r="P261" s="2"/>
      <c r="Q261" s="2"/>
      <c r="R261" s="2"/>
      <c r="S261" s="1"/>
      <c r="T261" s="1"/>
      <c r="U261" s="5"/>
      <c r="V261" s="5"/>
      <c r="W261" s="5"/>
      <c r="X261" s="1"/>
      <c r="Y261" s="1"/>
      <c r="Z261" s="1"/>
      <c r="AA261" s="1"/>
      <c r="AB261" s="1"/>
      <c r="AC261" s="1"/>
      <c r="AD261" s="1"/>
      <c r="AE261" s="1"/>
      <c r="AF261" s="15"/>
      <c r="AG261" s="15"/>
      <c r="AH261" s="988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J261" s="1"/>
      <c r="CK261" s="15"/>
      <c r="CL261" s="1"/>
      <c r="CM261" s="2"/>
      <c r="CN261" s="2"/>
      <c r="CO261" s="2"/>
      <c r="CP261" s="2"/>
      <c r="CQ261" s="1"/>
      <c r="CR261" s="4"/>
      <c r="CS261" s="2"/>
      <c r="CT261" s="1"/>
      <c r="CU261" s="2"/>
      <c r="CV261" s="2"/>
      <c r="CW261" s="2"/>
      <c r="CX261" s="2"/>
      <c r="CY261" s="2"/>
      <c r="CZ261" s="2"/>
      <c r="DA261" s="2"/>
      <c r="DB261" s="1"/>
      <c r="DC261" s="1"/>
      <c r="DD261" s="5"/>
      <c r="DE261" s="5"/>
      <c r="DF261" s="1"/>
      <c r="DG261" s="1"/>
      <c r="DH261" s="1"/>
      <c r="DI261" s="1"/>
      <c r="DJ261" s="1"/>
      <c r="DK261" s="1"/>
      <c r="DL261" s="1"/>
      <c r="DM261" s="1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"/>
      <c r="EJ261" s="1"/>
      <c r="EK261" s="1"/>
      <c r="EL261" s="1"/>
      <c r="EM261" s="1"/>
      <c r="EN261" s="1"/>
      <c r="EO261" s="1"/>
      <c r="EP261" s="1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"/>
      <c r="FR261" s="1"/>
      <c r="FS261" s="1"/>
      <c r="FT261" s="1"/>
      <c r="FU261" s="1"/>
      <c r="FV261" s="1"/>
      <c r="FW261" s="2"/>
      <c r="FX261" s="2"/>
      <c r="FY261" s="2"/>
      <c r="FZ261" s="2"/>
      <c r="GA261" s="1"/>
      <c r="GB261" s="4"/>
      <c r="GC261" s="2"/>
      <c r="GD261" s="1"/>
      <c r="GE261" s="2"/>
      <c r="GF261" s="2"/>
      <c r="GG261" s="2"/>
      <c r="GH261" s="2"/>
      <c r="GI261" s="2"/>
      <c r="GJ261" s="2"/>
      <c r="GK261" s="2"/>
      <c r="GL261" s="1"/>
      <c r="GM261" s="1"/>
      <c r="GN261" s="5"/>
      <c r="GO261" s="5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2"/>
      <c r="HB261" s="2"/>
      <c r="HC261" s="2"/>
      <c r="HD261" s="2"/>
      <c r="HE261" s="1"/>
      <c r="HF261" s="4"/>
      <c r="HG261" s="2"/>
      <c r="HH261" s="1"/>
      <c r="HI261" s="1"/>
      <c r="HJ261" s="2"/>
      <c r="HK261" s="2"/>
      <c r="HL261" s="2"/>
      <c r="HM261" s="2"/>
      <c r="HN261" s="2"/>
      <c r="HO261" s="1"/>
      <c r="HP261" s="1"/>
      <c r="HQ261" s="5"/>
      <c r="HR261" s="5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2"/>
      <c r="IF261" s="2"/>
      <c r="IG261" s="2"/>
      <c r="IH261" s="2"/>
      <c r="II261" s="1"/>
      <c r="IJ261" s="4"/>
      <c r="IK261" s="2"/>
      <c r="IL261" s="1"/>
      <c r="IM261" s="1"/>
      <c r="IN261" s="1"/>
      <c r="IO261" s="2"/>
      <c r="IP261" s="2"/>
      <c r="IQ261" s="2"/>
      <c r="IR261" s="2"/>
      <c r="IS261" s="2"/>
      <c r="IT261" s="1"/>
      <c r="IU261" s="1"/>
      <c r="IV261" s="5"/>
      <c r="IW261" s="5"/>
      <c r="IX261" s="5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2"/>
      <c r="JK261" s="2"/>
      <c r="JL261" s="2"/>
      <c r="JM261" s="2"/>
      <c r="JN261" s="1"/>
      <c r="JO261" s="4"/>
      <c r="JP261" s="2"/>
      <c r="JQ261" s="1"/>
      <c r="JR261" s="1"/>
      <c r="JS261" s="1"/>
      <c r="JT261" s="2"/>
      <c r="JU261" s="2"/>
      <c r="JV261" s="2"/>
      <c r="JW261" s="2"/>
      <c r="JX261" s="2"/>
      <c r="JY261" s="1"/>
      <c r="JZ261" s="1"/>
      <c r="KA261" s="5"/>
      <c r="KB261" s="5"/>
      <c r="KC261" s="5"/>
      <c r="KD261" s="1"/>
      <c r="KE261" s="1"/>
      <c r="KF261" s="1"/>
      <c r="KG261" s="1"/>
      <c r="KH261" s="1"/>
      <c r="KK261" s="1"/>
      <c r="KL261" s="1"/>
      <c r="KM261" s="1"/>
      <c r="KN261" s="1"/>
      <c r="KO261" s="2"/>
      <c r="KP261" s="2"/>
      <c r="KQ261" s="2"/>
      <c r="KR261" s="2"/>
      <c r="KS261" s="1"/>
      <c r="KT261" s="4"/>
      <c r="KU261" s="2"/>
      <c r="KV261" s="1"/>
      <c r="KW261" s="1"/>
      <c r="KX261" s="1"/>
      <c r="KY261" s="2"/>
      <c r="KZ261" s="2"/>
      <c r="LA261" s="2"/>
      <c r="LB261" s="2"/>
      <c r="LC261" s="2"/>
      <c r="LD261" s="1"/>
      <c r="LE261" s="1"/>
      <c r="LF261" s="5"/>
      <c r="LG261" s="5"/>
      <c r="LH261" s="5"/>
      <c r="LI261" s="1"/>
      <c r="LJ261" s="1"/>
      <c r="LK261" s="1"/>
      <c r="LL261" s="1"/>
      <c r="LM261" s="1"/>
    </row>
    <row r="262" spans="2:325" ht="15.75" customHeight="1">
      <c r="B262" s="1"/>
      <c r="C262" s="1"/>
      <c r="D262" s="2"/>
      <c r="E262" s="2"/>
      <c r="F262" s="2"/>
      <c r="G262" s="2"/>
      <c r="H262" s="1"/>
      <c r="I262" s="4"/>
      <c r="J262" s="2"/>
      <c r="K262" s="1"/>
      <c r="L262" s="1"/>
      <c r="M262" s="1"/>
      <c r="N262" s="2"/>
      <c r="O262" s="2"/>
      <c r="P262" s="2"/>
      <c r="Q262" s="2"/>
      <c r="R262" s="2"/>
      <c r="S262" s="1"/>
      <c r="T262" s="1"/>
      <c r="U262" s="5"/>
      <c r="V262" s="5"/>
      <c r="W262" s="5"/>
      <c r="X262" s="1"/>
      <c r="Y262" s="1"/>
      <c r="Z262" s="1"/>
      <c r="AA262" s="1"/>
      <c r="AB262" s="1"/>
      <c r="AC262" s="1"/>
      <c r="AD262" s="1"/>
      <c r="AE262" s="1"/>
      <c r="AF262" s="15"/>
      <c r="AG262" s="15"/>
      <c r="AH262" s="988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J262" s="1"/>
      <c r="CK262" s="15"/>
      <c r="CL262" s="1"/>
      <c r="CM262" s="2"/>
      <c r="CN262" s="2"/>
      <c r="CO262" s="2"/>
      <c r="CP262" s="2"/>
      <c r="CQ262" s="1"/>
      <c r="CR262" s="4"/>
      <c r="CS262" s="2"/>
      <c r="CT262" s="1"/>
      <c r="CU262" s="2"/>
      <c r="CV262" s="2"/>
      <c r="CW262" s="2"/>
      <c r="CX262" s="2"/>
      <c r="CY262" s="2"/>
      <c r="CZ262" s="2"/>
      <c r="DA262" s="2"/>
      <c r="DB262" s="1"/>
      <c r="DC262" s="1"/>
      <c r="DD262" s="5"/>
      <c r="DE262" s="5"/>
      <c r="DF262" s="1"/>
      <c r="DG262" s="1"/>
      <c r="DH262" s="1"/>
      <c r="DI262" s="1"/>
      <c r="DJ262" s="1"/>
      <c r="DK262" s="1"/>
      <c r="DL262" s="1"/>
      <c r="DM262" s="1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"/>
      <c r="EJ262" s="1"/>
      <c r="EK262" s="1"/>
      <c r="EL262" s="1"/>
      <c r="EM262" s="1"/>
      <c r="EN262" s="1"/>
      <c r="EO262" s="1"/>
      <c r="EP262" s="1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"/>
      <c r="FR262" s="1"/>
      <c r="FS262" s="1"/>
      <c r="FT262" s="1"/>
      <c r="FU262" s="1"/>
      <c r="FV262" s="1"/>
      <c r="FW262" s="2"/>
      <c r="FX262" s="2"/>
      <c r="FY262" s="2"/>
      <c r="FZ262" s="2"/>
      <c r="GA262" s="1"/>
      <c r="GB262" s="4"/>
      <c r="GC262" s="2"/>
      <c r="GD262" s="1"/>
      <c r="GE262" s="2"/>
      <c r="GF262" s="2"/>
      <c r="GG262" s="2"/>
      <c r="GH262" s="2"/>
      <c r="GI262" s="2"/>
      <c r="GJ262" s="2"/>
      <c r="GK262" s="2"/>
      <c r="GL262" s="1"/>
      <c r="GM262" s="1"/>
      <c r="GN262" s="5"/>
      <c r="GO262" s="5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2"/>
      <c r="HB262" s="2"/>
      <c r="HC262" s="2"/>
      <c r="HD262" s="2"/>
      <c r="HE262" s="1"/>
      <c r="HF262" s="4"/>
      <c r="HG262" s="2"/>
      <c r="HH262" s="1"/>
      <c r="HI262" s="1"/>
      <c r="HJ262" s="2"/>
      <c r="HK262" s="2"/>
      <c r="HL262" s="2"/>
      <c r="HM262" s="2"/>
      <c r="HN262" s="2"/>
      <c r="HO262" s="1"/>
      <c r="HP262" s="1"/>
      <c r="HQ262" s="5"/>
      <c r="HR262" s="5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2"/>
      <c r="IF262" s="2"/>
      <c r="IG262" s="2"/>
      <c r="IH262" s="2"/>
      <c r="II262" s="1"/>
      <c r="IJ262" s="4"/>
      <c r="IK262" s="2"/>
      <c r="IL262" s="1"/>
      <c r="IM262" s="1"/>
      <c r="IN262" s="1"/>
      <c r="IO262" s="2"/>
      <c r="IP262" s="2"/>
      <c r="IQ262" s="2"/>
      <c r="IR262" s="2"/>
      <c r="IS262" s="2"/>
      <c r="IT262" s="1"/>
      <c r="IU262" s="1"/>
      <c r="IV262" s="5"/>
      <c r="IW262" s="5"/>
      <c r="IX262" s="5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2"/>
      <c r="JK262" s="2"/>
      <c r="JL262" s="2"/>
      <c r="JM262" s="2"/>
      <c r="JN262" s="1"/>
      <c r="JO262" s="4"/>
      <c r="JP262" s="2"/>
      <c r="JQ262" s="1"/>
      <c r="JR262" s="1"/>
      <c r="JS262" s="1"/>
      <c r="JT262" s="2"/>
      <c r="JU262" s="2"/>
      <c r="JV262" s="2"/>
      <c r="JW262" s="2"/>
      <c r="JX262" s="2"/>
      <c r="JY262" s="1"/>
      <c r="JZ262" s="1"/>
      <c r="KA262" s="5"/>
      <c r="KB262" s="5"/>
      <c r="KC262" s="5"/>
      <c r="KD262" s="1"/>
      <c r="KE262" s="1"/>
      <c r="KF262" s="1"/>
      <c r="KG262" s="1"/>
      <c r="KH262" s="1"/>
      <c r="KK262" s="1"/>
      <c r="KL262" s="1"/>
      <c r="KM262" s="1"/>
      <c r="KN262" s="1"/>
      <c r="KO262" s="2"/>
      <c r="KP262" s="2"/>
      <c r="KQ262" s="2"/>
      <c r="KR262" s="2"/>
      <c r="KS262" s="1"/>
      <c r="KT262" s="4"/>
      <c r="KU262" s="2"/>
      <c r="KV262" s="1"/>
      <c r="KW262" s="1"/>
      <c r="KX262" s="1"/>
      <c r="KY262" s="2"/>
      <c r="KZ262" s="2"/>
      <c r="LA262" s="2"/>
      <c r="LB262" s="2"/>
      <c r="LC262" s="2"/>
      <c r="LD262" s="1"/>
      <c r="LE262" s="1"/>
      <c r="LF262" s="5"/>
      <c r="LG262" s="5"/>
      <c r="LH262" s="5"/>
      <c r="LI262" s="1"/>
      <c r="LJ262" s="1"/>
      <c r="LK262" s="1"/>
      <c r="LL262" s="1"/>
      <c r="LM262" s="1"/>
    </row>
    <row r="263" spans="2:325" ht="15.75" customHeight="1">
      <c r="B263" s="1"/>
      <c r="C263" s="1"/>
      <c r="D263" s="2"/>
      <c r="E263" s="2"/>
      <c r="F263" s="2"/>
      <c r="G263" s="2"/>
      <c r="H263" s="1"/>
      <c r="I263" s="4"/>
      <c r="J263" s="2"/>
      <c r="K263" s="1"/>
      <c r="L263" s="1"/>
      <c r="M263" s="1"/>
      <c r="N263" s="2"/>
      <c r="O263" s="2"/>
      <c r="P263" s="2"/>
      <c r="Q263" s="2"/>
      <c r="R263" s="2"/>
      <c r="S263" s="1"/>
      <c r="T263" s="1"/>
      <c r="U263" s="5"/>
      <c r="V263" s="5"/>
      <c r="W263" s="5"/>
      <c r="X263" s="1"/>
      <c r="Y263" s="1"/>
      <c r="Z263" s="1"/>
      <c r="AA263" s="1"/>
      <c r="AB263" s="1"/>
      <c r="AC263" s="1"/>
      <c r="AD263" s="1"/>
      <c r="AE263" s="1"/>
      <c r="AF263" s="15"/>
      <c r="AG263" s="15"/>
      <c r="AH263" s="988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J263" s="1"/>
      <c r="CK263" s="15"/>
      <c r="CL263" s="1"/>
      <c r="CM263" s="2"/>
      <c r="CN263" s="2"/>
      <c r="CO263" s="2"/>
      <c r="CP263" s="2"/>
      <c r="CQ263" s="1"/>
      <c r="CR263" s="4"/>
      <c r="CS263" s="2"/>
      <c r="CT263" s="1"/>
      <c r="CU263" s="2"/>
      <c r="CV263" s="2"/>
      <c r="CW263" s="2"/>
      <c r="CX263" s="2"/>
      <c r="CY263" s="2"/>
      <c r="CZ263" s="2"/>
      <c r="DA263" s="2"/>
      <c r="DB263" s="1"/>
      <c r="DC263" s="1"/>
      <c r="DD263" s="5"/>
      <c r="DE263" s="5"/>
      <c r="DF263" s="1"/>
      <c r="DG263" s="1"/>
      <c r="DH263" s="1"/>
      <c r="DI263" s="1"/>
      <c r="DJ263" s="1"/>
      <c r="DK263" s="1"/>
      <c r="DL263" s="1"/>
      <c r="DM263" s="1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"/>
      <c r="EJ263" s="1"/>
      <c r="EK263" s="1"/>
      <c r="EL263" s="1"/>
      <c r="EM263" s="1"/>
      <c r="EN263" s="1"/>
      <c r="EO263" s="1"/>
      <c r="EP263" s="1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"/>
      <c r="FR263" s="1"/>
      <c r="FS263" s="1"/>
      <c r="FT263" s="1"/>
      <c r="FU263" s="1"/>
      <c r="FV263" s="1"/>
      <c r="FW263" s="2"/>
      <c r="FX263" s="2"/>
      <c r="FY263" s="2"/>
      <c r="FZ263" s="2"/>
      <c r="GA263" s="1"/>
      <c r="GB263" s="4"/>
      <c r="GC263" s="2"/>
      <c r="GD263" s="1"/>
      <c r="GE263" s="2"/>
      <c r="GF263" s="2"/>
      <c r="GG263" s="2"/>
      <c r="GH263" s="2"/>
      <c r="GI263" s="2"/>
      <c r="GJ263" s="2"/>
      <c r="GK263" s="2"/>
      <c r="GL263" s="1"/>
      <c r="GM263" s="1"/>
      <c r="GN263" s="5"/>
      <c r="GO263" s="5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2"/>
      <c r="HB263" s="2"/>
      <c r="HC263" s="2"/>
      <c r="HD263" s="2"/>
      <c r="HE263" s="1"/>
      <c r="HF263" s="4"/>
      <c r="HG263" s="2"/>
      <c r="HH263" s="1"/>
      <c r="HI263" s="1"/>
      <c r="HJ263" s="2"/>
      <c r="HK263" s="2"/>
      <c r="HL263" s="2"/>
      <c r="HM263" s="2"/>
      <c r="HN263" s="2"/>
      <c r="HO263" s="1"/>
      <c r="HP263" s="1"/>
      <c r="HQ263" s="5"/>
      <c r="HR263" s="5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2"/>
      <c r="IF263" s="2"/>
      <c r="IG263" s="2"/>
      <c r="IH263" s="2"/>
      <c r="II263" s="1"/>
      <c r="IJ263" s="4"/>
      <c r="IK263" s="2"/>
      <c r="IL263" s="1"/>
      <c r="IM263" s="1"/>
      <c r="IN263" s="1"/>
      <c r="IO263" s="2"/>
      <c r="IP263" s="2"/>
      <c r="IQ263" s="2"/>
      <c r="IR263" s="2"/>
      <c r="IS263" s="2"/>
      <c r="IT263" s="1"/>
      <c r="IU263" s="1"/>
      <c r="IV263" s="5"/>
      <c r="IW263" s="5"/>
      <c r="IX263" s="5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2"/>
      <c r="JK263" s="2"/>
      <c r="JL263" s="2"/>
      <c r="JM263" s="2"/>
      <c r="JN263" s="1"/>
      <c r="JO263" s="4"/>
      <c r="JP263" s="2"/>
      <c r="JQ263" s="1"/>
      <c r="JR263" s="1"/>
      <c r="JS263" s="1"/>
      <c r="JT263" s="2"/>
      <c r="JU263" s="2"/>
      <c r="JV263" s="2"/>
      <c r="JW263" s="2"/>
      <c r="JX263" s="2"/>
      <c r="JY263" s="1"/>
      <c r="JZ263" s="1"/>
      <c r="KA263" s="5"/>
      <c r="KB263" s="5"/>
      <c r="KC263" s="5"/>
      <c r="KD263" s="1"/>
      <c r="KE263" s="1"/>
      <c r="KF263" s="1"/>
      <c r="KG263" s="1"/>
      <c r="KH263" s="1"/>
      <c r="KK263" s="1"/>
      <c r="KL263" s="1"/>
      <c r="KM263" s="1"/>
      <c r="KN263" s="1"/>
      <c r="KO263" s="2"/>
      <c r="KP263" s="2"/>
      <c r="KQ263" s="2"/>
      <c r="KR263" s="2"/>
      <c r="KS263" s="1"/>
      <c r="KT263" s="4"/>
      <c r="KU263" s="2"/>
      <c r="KV263" s="1"/>
      <c r="KW263" s="1"/>
      <c r="KX263" s="1"/>
      <c r="KY263" s="2"/>
      <c r="KZ263" s="2"/>
      <c r="LA263" s="2"/>
      <c r="LB263" s="2"/>
      <c r="LC263" s="2"/>
      <c r="LD263" s="1"/>
      <c r="LE263" s="1"/>
      <c r="LF263" s="5"/>
      <c r="LG263" s="5"/>
      <c r="LH263" s="5"/>
      <c r="LI263" s="1"/>
      <c r="LJ263" s="1"/>
      <c r="LK263" s="1"/>
      <c r="LL263" s="1"/>
      <c r="LM263" s="1"/>
    </row>
    <row r="264" spans="2:325" ht="15.75" customHeight="1">
      <c r="B264" s="1"/>
      <c r="C264" s="1"/>
      <c r="D264" s="2"/>
      <c r="E264" s="2"/>
      <c r="F264" s="2"/>
      <c r="G264" s="2"/>
      <c r="H264" s="1"/>
      <c r="I264" s="4"/>
      <c r="J264" s="2"/>
      <c r="K264" s="1"/>
      <c r="L264" s="1"/>
      <c r="M264" s="1"/>
      <c r="N264" s="2"/>
      <c r="O264" s="2"/>
      <c r="P264" s="2"/>
      <c r="Q264" s="2"/>
      <c r="R264" s="2"/>
      <c r="S264" s="1"/>
      <c r="T264" s="1"/>
      <c r="U264" s="5"/>
      <c r="V264" s="5"/>
      <c r="W264" s="5"/>
      <c r="X264" s="15"/>
      <c r="Y264" s="15"/>
      <c r="Z264" s="15"/>
      <c r="AA264" s="15"/>
      <c r="AB264" s="15"/>
      <c r="AC264" s="1"/>
      <c r="AD264" s="1"/>
      <c r="AE264" s="1"/>
      <c r="AF264" s="15"/>
      <c r="AG264" s="15"/>
      <c r="AH264" s="988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J264" s="1"/>
      <c r="CK264" s="15"/>
      <c r="CL264" s="1"/>
      <c r="CM264" s="2"/>
      <c r="CN264" s="2"/>
      <c r="CO264" s="2"/>
      <c r="CP264" s="2"/>
      <c r="CQ264" s="1"/>
      <c r="CR264" s="4"/>
      <c r="CS264" s="2"/>
      <c r="CT264" s="1"/>
      <c r="CU264" s="2"/>
      <c r="CV264" s="2"/>
      <c r="CW264" s="2"/>
      <c r="CX264" s="2"/>
      <c r="CY264" s="2"/>
      <c r="CZ264" s="2"/>
      <c r="DA264" s="2"/>
      <c r="DB264" s="1"/>
      <c r="DC264" s="1"/>
      <c r="DD264" s="5"/>
      <c r="DE264" s="5"/>
      <c r="DF264" s="1"/>
      <c r="DG264" s="1"/>
      <c r="DH264" s="1"/>
      <c r="DI264" s="1"/>
      <c r="DJ264" s="1"/>
      <c r="DK264" s="1"/>
      <c r="DL264" s="1"/>
      <c r="DM264" s="1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"/>
      <c r="EO264" s="1"/>
      <c r="EP264" s="1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"/>
      <c r="FR264" s="1"/>
      <c r="FS264" s="1"/>
      <c r="FT264" s="1"/>
      <c r="FU264" s="1"/>
      <c r="FV264" s="1"/>
      <c r="FW264" s="2"/>
      <c r="FX264" s="2"/>
      <c r="FY264" s="2"/>
      <c r="FZ264" s="2"/>
      <c r="GA264" s="1"/>
      <c r="GB264" s="4"/>
      <c r="GC264" s="2"/>
      <c r="GD264" s="1"/>
      <c r="GE264" s="2"/>
      <c r="GF264" s="2"/>
      <c r="GG264" s="2"/>
      <c r="GH264" s="2"/>
      <c r="GI264" s="2"/>
      <c r="GJ264" s="2"/>
      <c r="GK264" s="2"/>
      <c r="GL264" s="1"/>
      <c r="GM264" s="1"/>
      <c r="GN264" s="5"/>
      <c r="GO264" s="5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2"/>
      <c r="HB264" s="2"/>
      <c r="HC264" s="2"/>
      <c r="HD264" s="2"/>
      <c r="HE264" s="1"/>
      <c r="HF264" s="4"/>
      <c r="HG264" s="2"/>
      <c r="HH264" s="1"/>
      <c r="HI264" s="1"/>
      <c r="HJ264" s="2"/>
      <c r="HK264" s="2"/>
      <c r="HL264" s="2"/>
      <c r="HM264" s="2"/>
      <c r="HN264" s="2"/>
      <c r="HO264" s="1"/>
      <c r="HP264" s="1"/>
      <c r="HQ264" s="5"/>
      <c r="HR264" s="5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2"/>
      <c r="IF264" s="2"/>
      <c r="IG264" s="2"/>
      <c r="IH264" s="2"/>
      <c r="II264" s="1"/>
      <c r="IJ264" s="4"/>
      <c r="IK264" s="2"/>
      <c r="IL264" s="1"/>
      <c r="IM264" s="1"/>
      <c r="IN264" s="1"/>
      <c r="IO264" s="2"/>
      <c r="IP264" s="2"/>
      <c r="IQ264" s="2"/>
      <c r="IR264" s="2"/>
      <c r="IS264" s="2"/>
      <c r="IT264" s="1"/>
      <c r="IU264" s="1"/>
      <c r="IV264" s="5"/>
      <c r="IW264" s="5"/>
      <c r="IX264" s="5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2"/>
      <c r="JK264" s="2"/>
      <c r="JL264" s="2"/>
      <c r="JM264" s="2"/>
      <c r="JN264" s="1"/>
      <c r="JO264" s="4"/>
      <c r="JP264" s="2"/>
      <c r="JQ264" s="1"/>
      <c r="JR264" s="1"/>
      <c r="JS264" s="1"/>
      <c r="JT264" s="2"/>
      <c r="JU264" s="2"/>
      <c r="JV264" s="2"/>
      <c r="JW264" s="2"/>
      <c r="JX264" s="2"/>
      <c r="JY264" s="1"/>
      <c r="JZ264" s="1"/>
      <c r="KA264" s="5"/>
      <c r="KB264" s="5"/>
      <c r="KC264" s="5"/>
      <c r="KD264" s="1"/>
      <c r="KE264" s="1"/>
      <c r="KF264" s="1"/>
      <c r="KG264" s="1"/>
      <c r="KH264" s="1"/>
      <c r="KK264" s="1"/>
      <c r="KL264" s="1"/>
      <c r="KM264" s="1"/>
      <c r="KN264" s="1"/>
      <c r="KO264" s="2"/>
      <c r="KP264" s="2"/>
      <c r="KQ264" s="2"/>
      <c r="KR264" s="2"/>
      <c r="KS264" s="1"/>
      <c r="KT264" s="4"/>
      <c r="KU264" s="2"/>
      <c r="KV264" s="1"/>
      <c r="KW264" s="1"/>
      <c r="KX264" s="1"/>
      <c r="KY264" s="2"/>
      <c r="KZ264" s="2"/>
      <c r="LA264" s="2"/>
      <c r="LB264" s="2"/>
      <c r="LC264" s="2"/>
      <c r="LD264" s="1"/>
      <c r="LE264" s="1"/>
      <c r="LF264" s="5"/>
      <c r="LG264" s="5"/>
      <c r="LH264" s="5"/>
      <c r="LI264" s="1"/>
      <c r="LJ264" s="1"/>
      <c r="LK264" s="1"/>
      <c r="LL264" s="1"/>
      <c r="LM264" s="1"/>
    </row>
    <row r="265" spans="2:325" ht="15.75" customHeight="1">
      <c r="B265" s="1"/>
      <c r="C265" s="1"/>
      <c r="D265" s="2"/>
      <c r="E265" s="2"/>
      <c r="F265" s="2"/>
      <c r="G265" s="2"/>
      <c r="H265" s="1"/>
      <c r="I265" s="4"/>
      <c r="J265" s="2"/>
      <c r="K265" s="1"/>
      <c r="L265" s="1"/>
      <c r="M265" s="1"/>
      <c r="N265" s="2"/>
      <c r="O265" s="2"/>
      <c r="P265" s="2"/>
      <c r="Q265" s="2"/>
      <c r="R265" s="2"/>
      <c r="S265" s="1"/>
      <c r="T265" s="1"/>
      <c r="U265" s="5"/>
      <c r="V265" s="5"/>
      <c r="W265" s="5"/>
      <c r="X265" s="15"/>
      <c r="Y265" s="15"/>
      <c r="Z265" s="15"/>
      <c r="AA265" s="15"/>
      <c r="AB265" s="15"/>
      <c r="AC265" s="1"/>
      <c r="AD265" s="1"/>
      <c r="AE265" s="1"/>
      <c r="AF265" s="15"/>
      <c r="AG265" s="15"/>
      <c r="AH265" s="988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J265" s="1"/>
      <c r="CK265" s="15"/>
      <c r="CL265" s="1"/>
      <c r="CM265" s="2"/>
      <c r="CN265" s="2"/>
      <c r="CO265" s="2"/>
      <c r="CP265" s="2"/>
      <c r="CQ265" s="1"/>
      <c r="CR265" s="4"/>
      <c r="CS265" s="2"/>
      <c r="CT265" s="1"/>
      <c r="CU265" s="2"/>
      <c r="CV265" s="2"/>
      <c r="CW265" s="2"/>
      <c r="CX265" s="2"/>
      <c r="CY265" s="2"/>
      <c r="CZ265" s="2"/>
      <c r="DA265" s="2"/>
      <c r="DB265" s="1"/>
      <c r="DC265" s="1"/>
      <c r="DD265" s="5"/>
      <c r="DE265" s="5"/>
      <c r="DF265" s="1"/>
      <c r="DG265" s="1"/>
      <c r="DH265" s="1"/>
      <c r="DI265" s="1"/>
      <c r="DJ265" s="1"/>
      <c r="DK265" s="1"/>
      <c r="DL265" s="1"/>
      <c r="DM265" s="1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"/>
      <c r="EO265" s="1"/>
      <c r="EP265" s="1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"/>
      <c r="FR265" s="1"/>
      <c r="FS265" s="1"/>
      <c r="FT265" s="1"/>
      <c r="FU265" s="1"/>
      <c r="FV265" s="1"/>
      <c r="FW265" s="2"/>
      <c r="FX265" s="2"/>
      <c r="FY265" s="2"/>
      <c r="FZ265" s="2"/>
      <c r="GA265" s="1"/>
      <c r="GB265" s="4"/>
      <c r="GC265" s="2"/>
      <c r="GD265" s="1"/>
      <c r="GE265" s="2"/>
      <c r="GF265" s="2"/>
      <c r="GG265" s="2"/>
      <c r="GH265" s="2"/>
      <c r="GI265" s="2"/>
      <c r="GJ265" s="2"/>
      <c r="GK265" s="2"/>
      <c r="GL265" s="1"/>
      <c r="GM265" s="1"/>
      <c r="GN265" s="5"/>
      <c r="GO265" s="5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2"/>
      <c r="HB265" s="2"/>
      <c r="HC265" s="2"/>
      <c r="HD265" s="2"/>
      <c r="HE265" s="1"/>
      <c r="HF265" s="4"/>
      <c r="HG265" s="2"/>
      <c r="HH265" s="1"/>
      <c r="HI265" s="1"/>
      <c r="HJ265" s="2"/>
      <c r="HK265" s="2"/>
      <c r="HL265" s="2"/>
      <c r="HM265" s="2"/>
      <c r="HN265" s="2"/>
      <c r="HO265" s="1"/>
      <c r="HP265" s="1"/>
      <c r="HQ265" s="5"/>
      <c r="HR265" s="5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2"/>
      <c r="IF265" s="2"/>
      <c r="IG265" s="2"/>
      <c r="IH265" s="2"/>
      <c r="II265" s="1"/>
      <c r="IJ265" s="4"/>
      <c r="IK265" s="2"/>
      <c r="IL265" s="1"/>
      <c r="IM265" s="1"/>
      <c r="IN265" s="1"/>
      <c r="IO265" s="2"/>
      <c r="IP265" s="2"/>
      <c r="IQ265" s="2"/>
      <c r="IR265" s="2"/>
      <c r="IS265" s="2"/>
      <c r="IT265" s="1"/>
      <c r="IU265" s="1"/>
      <c r="IV265" s="5"/>
      <c r="IW265" s="5"/>
      <c r="IX265" s="5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2"/>
      <c r="JK265" s="2"/>
      <c r="JL265" s="2"/>
      <c r="JM265" s="2"/>
      <c r="JN265" s="1"/>
      <c r="JO265" s="4"/>
      <c r="JP265" s="2"/>
      <c r="JQ265" s="1"/>
      <c r="JR265" s="1"/>
      <c r="JS265" s="1"/>
      <c r="JT265" s="2"/>
      <c r="JU265" s="2"/>
      <c r="JV265" s="2"/>
      <c r="JW265" s="2"/>
      <c r="JX265" s="2"/>
      <c r="JY265" s="1"/>
      <c r="JZ265" s="1"/>
      <c r="KA265" s="5"/>
      <c r="KB265" s="5"/>
      <c r="KC265" s="5"/>
      <c r="KD265" s="1"/>
      <c r="KE265" s="1"/>
      <c r="KF265" s="1"/>
      <c r="KG265" s="1"/>
      <c r="KH265" s="1"/>
      <c r="KK265" s="1"/>
      <c r="KL265" s="1"/>
      <c r="KM265" s="1"/>
      <c r="KN265" s="1"/>
      <c r="KO265" s="2"/>
      <c r="KP265" s="2"/>
      <c r="KQ265" s="2"/>
      <c r="KR265" s="2"/>
      <c r="KS265" s="1"/>
      <c r="KT265" s="4"/>
      <c r="KU265" s="2"/>
      <c r="KV265" s="1"/>
      <c r="KW265" s="1"/>
      <c r="KX265" s="1"/>
      <c r="KY265" s="2"/>
      <c r="KZ265" s="2"/>
      <c r="LA265" s="2"/>
      <c r="LB265" s="2"/>
      <c r="LC265" s="2"/>
      <c r="LD265" s="1"/>
      <c r="LE265" s="1"/>
      <c r="LF265" s="5"/>
      <c r="LG265" s="5"/>
      <c r="LH265" s="5"/>
      <c r="LI265" s="1"/>
      <c r="LJ265" s="1"/>
      <c r="LK265" s="1"/>
      <c r="LL265" s="1"/>
      <c r="LM265" s="1"/>
    </row>
    <row r="266" spans="2:325" ht="15.75" customHeight="1">
      <c r="B266" s="1"/>
      <c r="C266" s="1"/>
      <c r="D266" s="2"/>
      <c r="E266" s="2"/>
      <c r="F266" s="2"/>
      <c r="G266" s="2"/>
      <c r="H266" s="1"/>
      <c r="I266" s="4"/>
      <c r="J266" s="2"/>
      <c r="K266" s="1"/>
      <c r="L266" s="1"/>
      <c r="M266" s="1"/>
      <c r="N266" s="2"/>
      <c r="O266" s="2"/>
      <c r="P266" s="2"/>
      <c r="Q266" s="2"/>
      <c r="R266" s="2"/>
      <c r="S266" s="1"/>
      <c r="T266" s="1"/>
      <c r="U266" s="5"/>
      <c r="V266" s="5"/>
      <c r="W266" s="5"/>
      <c r="X266" s="15"/>
      <c r="Y266" s="15"/>
      <c r="Z266" s="15"/>
      <c r="AA266" s="15"/>
      <c r="AB266" s="15"/>
      <c r="AC266" s="1"/>
      <c r="AD266" s="1"/>
      <c r="AE266" s="1"/>
      <c r="AF266" s="15"/>
      <c r="AG266" s="15"/>
      <c r="AH266" s="988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J266" s="1"/>
      <c r="CK266" s="15"/>
      <c r="CL266" s="1"/>
      <c r="CM266" s="2"/>
      <c r="CN266" s="2"/>
      <c r="CO266" s="2"/>
      <c r="CP266" s="2"/>
      <c r="CQ266" s="1"/>
      <c r="CR266" s="4"/>
      <c r="CS266" s="2"/>
      <c r="CT266" s="1"/>
      <c r="CU266" s="2"/>
      <c r="CV266" s="2"/>
      <c r="CW266" s="2"/>
      <c r="CX266" s="2"/>
      <c r="CY266" s="2"/>
      <c r="CZ266" s="2"/>
      <c r="DA266" s="2"/>
      <c r="DB266" s="1"/>
      <c r="DC266" s="1"/>
      <c r="DD266" s="5"/>
      <c r="DE266" s="5"/>
      <c r="DF266" s="1"/>
      <c r="DG266" s="1"/>
      <c r="DH266" s="1"/>
      <c r="DI266" s="1"/>
      <c r="DJ266" s="1"/>
      <c r="DK266" s="1"/>
      <c r="DL266" s="1"/>
      <c r="DM266" s="1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"/>
      <c r="EO266" s="1"/>
      <c r="EP266" s="1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"/>
      <c r="FR266" s="1"/>
      <c r="FS266" s="1"/>
      <c r="FT266" s="1"/>
      <c r="FU266" s="1"/>
      <c r="FV266" s="1"/>
      <c r="FW266" s="2"/>
      <c r="FX266" s="2"/>
      <c r="FY266" s="2"/>
      <c r="FZ266" s="2"/>
      <c r="GA266" s="1"/>
      <c r="GB266" s="4"/>
      <c r="GC266" s="2"/>
      <c r="GD266" s="1"/>
      <c r="GE266" s="2"/>
      <c r="GF266" s="2"/>
      <c r="GG266" s="2"/>
      <c r="GH266" s="2"/>
      <c r="GI266" s="2"/>
      <c r="GJ266" s="2"/>
      <c r="GK266" s="2"/>
      <c r="GL266" s="1"/>
      <c r="GM266" s="1"/>
      <c r="GN266" s="5"/>
      <c r="GO266" s="5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2"/>
      <c r="HB266" s="2"/>
      <c r="HC266" s="2"/>
      <c r="HD266" s="2"/>
      <c r="HE266" s="1"/>
      <c r="HF266" s="4"/>
      <c r="HG266" s="2"/>
      <c r="HH266" s="1"/>
      <c r="HI266" s="1"/>
      <c r="HJ266" s="2"/>
      <c r="HK266" s="2"/>
      <c r="HL266" s="2"/>
      <c r="HM266" s="2"/>
      <c r="HN266" s="2"/>
      <c r="HO266" s="1"/>
      <c r="HP266" s="1"/>
      <c r="HQ266" s="5"/>
      <c r="HR266" s="5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2"/>
      <c r="IF266" s="2"/>
      <c r="IG266" s="2"/>
      <c r="IH266" s="2"/>
      <c r="II266" s="1"/>
      <c r="IJ266" s="4"/>
      <c r="IK266" s="2"/>
      <c r="IL266" s="1"/>
      <c r="IM266" s="1"/>
      <c r="IN266" s="1"/>
      <c r="IO266" s="2"/>
      <c r="IP266" s="2"/>
      <c r="IQ266" s="2"/>
      <c r="IR266" s="2"/>
      <c r="IS266" s="2"/>
      <c r="IT266" s="1"/>
      <c r="IU266" s="1"/>
      <c r="IV266" s="5"/>
      <c r="IW266" s="5"/>
      <c r="IX266" s="5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2"/>
      <c r="JK266" s="2"/>
      <c r="JL266" s="2"/>
      <c r="JM266" s="2"/>
      <c r="JN266" s="1"/>
      <c r="JO266" s="4"/>
      <c r="JP266" s="2"/>
      <c r="JQ266" s="1"/>
      <c r="JR266" s="1"/>
      <c r="JS266" s="1"/>
      <c r="JT266" s="2"/>
      <c r="JU266" s="2"/>
      <c r="JV266" s="2"/>
      <c r="JW266" s="2"/>
      <c r="JX266" s="2"/>
      <c r="JY266" s="1"/>
      <c r="JZ266" s="1"/>
      <c r="KA266" s="5"/>
      <c r="KB266" s="5"/>
      <c r="KC266" s="5"/>
      <c r="KD266" s="1"/>
      <c r="KE266" s="1"/>
      <c r="KF266" s="1"/>
      <c r="KG266" s="1"/>
      <c r="KH266" s="1"/>
      <c r="KK266" s="1"/>
      <c r="KL266" s="1"/>
      <c r="KM266" s="1"/>
      <c r="KN266" s="1"/>
      <c r="KO266" s="2"/>
      <c r="KP266" s="2"/>
      <c r="KQ266" s="2"/>
      <c r="KR266" s="2"/>
      <c r="KS266" s="1"/>
      <c r="KT266" s="4"/>
      <c r="KU266" s="2"/>
      <c r="KV266" s="1"/>
      <c r="KW266" s="1"/>
      <c r="KX266" s="1"/>
      <c r="KY266" s="2"/>
      <c r="KZ266" s="2"/>
      <c r="LA266" s="2"/>
      <c r="LB266" s="2"/>
      <c r="LC266" s="2"/>
      <c r="LD266" s="1"/>
      <c r="LE266" s="1"/>
      <c r="LF266" s="5"/>
      <c r="LG266" s="5"/>
      <c r="LH266" s="5"/>
      <c r="LI266" s="1"/>
      <c r="LJ266" s="1"/>
      <c r="LK266" s="1"/>
      <c r="LL266" s="1"/>
      <c r="LM266" s="1"/>
    </row>
    <row r="267" spans="2:325" ht="15.75" customHeight="1">
      <c r="B267" s="1"/>
      <c r="C267" s="1"/>
      <c r="D267" s="2"/>
      <c r="E267" s="2"/>
      <c r="F267" s="2"/>
      <c r="G267" s="2"/>
      <c r="H267" s="1"/>
      <c r="I267" s="4"/>
      <c r="J267" s="2"/>
      <c r="K267" s="1"/>
      <c r="L267" s="1"/>
      <c r="M267" s="1"/>
      <c r="N267" s="2"/>
      <c r="O267" s="2"/>
      <c r="P267" s="2"/>
      <c r="Q267" s="2"/>
      <c r="R267" s="2"/>
      <c r="S267" s="1"/>
      <c r="T267" s="1"/>
      <c r="U267" s="5"/>
      <c r="V267" s="5"/>
      <c r="W267" s="5"/>
      <c r="X267" s="15"/>
      <c r="Y267" s="15"/>
      <c r="Z267" s="15"/>
      <c r="AA267" s="15"/>
      <c r="AB267" s="15"/>
      <c r="AC267" s="1"/>
      <c r="AD267" s="1"/>
      <c r="AE267" s="1"/>
      <c r="AF267" s="15"/>
      <c r="AG267" s="15"/>
      <c r="AH267" s="988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J267" s="1"/>
      <c r="CK267" s="15"/>
      <c r="CL267" s="1"/>
      <c r="CM267" s="2"/>
      <c r="CN267" s="2"/>
      <c r="CO267" s="2"/>
      <c r="CP267" s="2"/>
      <c r="CQ267" s="1"/>
      <c r="CR267" s="4"/>
      <c r="CS267" s="2"/>
      <c r="CT267" s="1"/>
      <c r="CU267" s="2"/>
      <c r="CV267" s="2"/>
      <c r="CW267" s="2"/>
      <c r="CX267" s="2"/>
      <c r="CY267" s="2"/>
      <c r="CZ267" s="2"/>
      <c r="DA267" s="2"/>
      <c r="DB267" s="1"/>
      <c r="DC267" s="1"/>
      <c r="DD267" s="5"/>
      <c r="DE267" s="5"/>
      <c r="DF267" s="1"/>
      <c r="DG267" s="1"/>
      <c r="DH267" s="1"/>
      <c r="DI267" s="1"/>
      <c r="DJ267" s="1"/>
      <c r="DK267" s="1"/>
      <c r="DL267" s="1"/>
      <c r="DM267" s="1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"/>
      <c r="EO267" s="1"/>
      <c r="EP267" s="1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"/>
      <c r="FR267" s="1"/>
      <c r="FS267" s="1"/>
      <c r="FT267" s="1"/>
      <c r="FU267" s="1"/>
      <c r="FV267" s="1"/>
      <c r="FW267" s="2"/>
      <c r="FX267" s="2"/>
      <c r="FY267" s="2"/>
      <c r="FZ267" s="2"/>
      <c r="GA267" s="1"/>
      <c r="GB267" s="4"/>
      <c r="GC267" s="2"/>
      <c r="GD267" s="1"/>
      <c r="GE267" s="2"/>
      <c r="GF267" s="2"/>
      <c r="GG267" s="2"/>
      <c r="GH267" s="2"/>
      <c r="GI267" s="2"/>
      <c r="GJ267" s="2"/>
      <c r="GK267" s="2"/>
      <c r="GL267" s="1"/>
      <c r="GM267" s="1"/>
      <c r="GN267" s="5"/>
      <c r="GO267" s="5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2"/>
      <c r="HB267" s="2"/>
      <c r="HC267" s="2"/>
      <c r="HD267" s="2"/>
      <c r="HE267" s="1"/>
      <c r="HF267" s="4"/>
      <c r="HG267" s="2"/>
      <c r="HH267" s="1"/>
      <c r="HI267" s="1"/>
      <c r="HJ267" s="2"/>
      <c r="HK267" s="2"/>
      <c r="HL267" s="2"/>
      <c r="HM267" s="2"/>
      <c r="HN267" s="2"/>
      <c r="HO267" s="1"/>
      <c r="HP267" s="1"/>
      <c r="HQ267" s="5"/>
      <c r="HR267" s="5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2"/>
      <c r="IF267" s="2"/>
      <c r="IG267" s="2"/>
      <c r="IH267" s="2"/>
      <c r="II267" s="1"/>
      <c r="IJ267" s="4"/>
      <c r="IK267" s="2"/>
      <c r="IL267" s="1"/>
      <c r="IM267" s="1"/>
      <c r="IN267" s="1"/>
      <c r="IO267" s="2"/>
      <c r="IP267" s="2"/>
      <c r="IQ267" s="2"/>
      <c r="IR267" s="2"/>
      <c r="IS267" s="2"/>
      <c r="IT267" s="1"/>
      <c r="IU267" s="1"/>
      <c r="IV267" s="5"/>
      <c r="IW267" s="5"/>
      <c r="IX267" s="5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2"/>
      <c r="JK267" s="2"/>
      <c r="JL267" s="2"/>
      <c r="JM267" s="2"/>
      <c r="JN267" s="1"/>
      <c r="JO267" s="4"/>
      <c r="JP267" s="2"/>
      <c r="JQ267" s="1"/>
      <c r="JR267" s="1"/>
      <c r="JS267" s="1"/>
      <c r="JT267" s="2"/>
      <c r="JU267" s="2"/>
      <c r="JV267" s="2"/>
      <c r="JW267" s="2"/>
      <c r="JX267" s="2"/>
      <c r="JY267" s="1"/>
      <c r="JZ267" s="1"/>
      <c r="KA267" s="5"/>
      <c r="KB267" s="5"/>
      <c r="KC267" s="5"/>
      <c r="KD267" s="1"/>
      <c r="KE267" s="1"/>
      <c r="KF267" s="1"/>
      <c r="KG267" s="1"/>
      <c r="KH267" s="1"/>
      <c r="KK267" s="1"/>
      <c r="KL267" s="1"/>
      <c r="KM267" s="1"/>
      <c r="KN267" s="1"/>
      <c r="KO267" s="2"/>
      <c r="KP267" s="2"/>
      <c r="KQ267" s="2"/>
      <c r="KR267" s="2"/>
      <c r="KS267" s="1"/>
      <c r="KT267" s="4"/>
      <c r="KU267" s="2"/>
      <c r="KV267" s="1"/>
      <c r="KW267" s="1"/>
      <c r="KX267" s="1"/>
      <c r="KY267" s="2"/>
      <c r="KZ267" s="2"/>
      <c r="LA267" s="2"/>
      <c r="LB267" s="2"/>
      <c r="LC267" s="2"/>
      <c r="LD267" s="1"/>
      <c r="LE267" s="1"/>
      <c r="LF267" s="5"/>
      <c r="LG267" s="5"/>
      <c r="LH267" s="5"/>
      <c r="LI267" s="1"/>
      <c r="LJ267" s="1"/>
      <c r="LK267" s="1"/>
      <c r="LL267" s="1"/>
      <c r="LM267" s="1"/>
    </row>
    <row r="268" spans="2:325" ht="15.75" customHeight="1">
      <c r="B268" s="1"/>
      <c r="C268" s="1"/>
      <c r="D268" s="2"/>
      <c r="E268" s="2"/>
      <c r="F268" s="2"/>
      <c r="G268" s="2"/>
      <c r="H268" s="1"/>
      <c r="I268" s="4"/>
      <c r="J268" s="2"/>
      <c r="K268" s="1"/>
      <c r="L268" s="1"/>
      <c r="M268" s="1"/>
      <c r="N268" s="2"/>
      <c r="O268" s="2"/>
      <c r="P268" s="2"/>
      <c r="Q268" s="2"/>
      <c r="R268" s="2"/>
      <c r="S268" s="1"/>
      <c r="T268" s="1"/>
      <c r="U268" s="5"/>
      <c r="V268" s="5"/>
      <c r="W268" s="5"/>
      <c r="X268" s="15"/>
      <c r="Y268" s="15"/>
      <c r="Z268" s="15"/>
      <c r="AA268" s="15"/>
      <c r="AB268" s="15"/>
      <c r="AC268" s="1"/>
      <c r="AD268" s="1"/>
      <c r="AE268" s="1"/>
      <c r="AF268" s="15"/>
      <c r="AG268" s="15"/>
      <c r="AH268" s="988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J268" s="1"/>
      <c r="CK268" s="15"/>
      <c r="CL268" s="1"/>
      <c r="CM268" s="2"/>
      <c r="CN268" s="2"/>
      <c r="CO268" s="2"/>
      <c r="CP268" s="2"/>
      <c r="CQ268" s="1"/>
      <c r="CR268" s="4"/>
      <c r="CS268" s="2"/>
      <c r="CT268" s="1"/>
      <c r="CU268" s="2"/>
      <c r="CV268" s="2"/>
      <c r="CW268" s="2"/>
      <c r="CX268" s="2"/>
      <c r="CY268" s="2"/>
      <c r="CZ268" s="2"/>
      <c r="DA268" s="2"/>
      <c r="DB268" s="1"/>
      <c r="DC268" s="1"/>
      <c r="DD268" s="5"/>
      <c r="DE268" s="5"/>
      <c r="DF268" s="1"/>
      <c r="DG268" s="1"/>
      <c r="DH268" s="1"/>
      <c r="DI268" s="1"/>
      <c r="DJ268" s="1"/>
      <c r="DK268" s="1"/>
      <c r="DL268" s="1"/>
      <c r="DM268" s="1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"/>
      <c r="EO268" s="1"/>
      <c r="EP268" s="1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  <c r="FL268" s="15"/>
      <c r="FM268" s="15"/>
      <c r="FN268" s="15"/>
      <c r="FO268" s="15"/>
      <c r="FP268" s="15"/>
      <c r="FQ268" s="1"/>
      <c r="FR268" s="1"/>
      <c r="FS268" s="1"/>
      <c r="FT268" s="1"/>
      <c r="FU268" s="1"/>
      <c r="FV268" s="1"/>
      <c r="FW268" s="2"/>
      <c r="FX268" s="2"/>
      <c r="FY268" s="2"/>
      <c r="FZ268" s="2"/>
      <c r="GA268" s="1"/>
      <c r="GB268" s="4"/>
      <c r="GC268" s="2"/>
      <c r="GD268" s="1"/>
      <c r="GE268" s="2"/>
      <c r="GF268" s="2"/>
      <c r="GG268" s="2"/>
      <c r="GH268" s="2"/>
      <c r="GI268" s="2"/>
      <c r="GJ268" s="2"/>
      <c r="GK268" s="2"/>
      <c r="GL268" s="1"/>
      <c r="GM268" s="1"/>
      <c r="GN268" s="5"/>
      <c r="GO268" s="5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2"/>
      <c r="HB268" s="2"/>
      <c r="HC268" s="2"/>
      <c r="HD268" s="2"/>
      <c r="HE268" s="1"/>
      <c r="HF268" s="4"/>
      <c r="HG268" s="2"/>
      <c r="HH268" s="1"/>
      <c r="HI268" s="1"/>
      <c r="HJ268" s="2"/>
      <c r="HK268" s="2"/>
      <c r="HL268" s="2"/>
      <c r="HM268" s="2"/>
      <c r="HN268" s="2"/>
      <c r="HO268" s="1"/>
      <c r="HP268" s="1"/>
      <c r="HQ268" s="5"/>
      <c r="HR268" s="5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2"/>
      <c r="IF268" s="2"/>
      <c r="IG268" s="2"/>
      <c r="IH268" s="2"/>
      <c r="II268" s="1"/>
      <c r="IJ268" s="4"/>
      <c r="IK268" s="2"/>
      <c r="IL268" s="1"/>
      <c r="IM268" s="1"/>
      <c r="IN268" s="1"/>
      <c r="IO268" s="2"/>
      <c r="IP268" s="2"/>
      <c r="IQ268" s="2"/>
      <c r="IR268" s="2"/>
      <c r="IS268" s="2"/>
      <c r="IT268" s="1"/>
      <c r="IU268" s="1"/>
      <c r="IV268" s="5"/>
      <c r="IW268" s="5"/>
      <c r="IX268" s="5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2"/>
      <c r="JK268" s="2"/>
      <c r="JL268" s="2"/>
      <c r="JM268" s="2"/>
      <c r="JN268" s="1"/>
      <c r="JO268" s="4"/>
      <c r="JP268" s="2"/>
      <c r="JQ268" s="1"/>
      <c r="JR268" s="1"/>
      <c r="JS268" s="1"/>
      <c r="JT268" s="2"/>
      <c r="JU268" s="2"/>
      <c r="JV268" s="2"/>
      <c r="JW268" s="2"/>
      <c r="JX268" s="2"/>
      <c r="JY268" s="1"/>
      <c r="JZ268" s="1"/>
      <c r="KA268" s="5"/>
      <c r="KB268" s="5"/>
      <c r="KC268" s="5"/>
      <c r="KD268" s="1"/>
      <c r="KE268" s="1"/>
      <c r="KF268" s="1"/>
      <c r="KG268" s="1"/>
      <c r="KH268" s="1"/>
      <c r="KK268" s="1"/>
      <c r="KL268" s="1"/>
      <c r="KM268" s="1"/>
      <c r="KN268" s="1"/>
      <c r="KO268" s="2"/>
      <c r="KP268" s="2"/>
      <c r="KQ268" s="2"/>
      <c r="KR268" s="2"/>
      <c r="KS268" s="1"/>
      <c r="KT268" s="4"/>
      <c r="KU268" s="2"/>
      <c r="KV268" s="1"/>
      <c r="KW268" s="1"/>
      <c r="KX268" s="1"/>
      <c r="KY268" s="2"/>
      <c r="KZ268" s="2"/>
      <c r="LA268" s="2"/>
      <c r="LB268" s="2"/>
      <c r="LC268" s="2"/>
      <c r="LD268" s="1"/>
      <c r="LE268" s="1"/>
      <c r="LF268" s="5"/>
      <c r="LG268" s="5"/>
      <c r="LH268" s="5"/>
      <c r="LI268" s="1"/>
      <c r="LJ268" s="1"/>
      <c r="LK268" s="1"/>
      <c r="LL268" s="1"/>
      <c r="LM268" s="1"/>
    </row>
    <row r="269" spans="2:325" ht="15.75" customHeight="1">
      <c r="B269" s="1"/>
      <c r="C269" s="1"/>
      <c r="D269" s="2"/>
      <c r="E269" s="2"/>
      <c r="F269" s="2"/>
      <c r="G269" s="2"/>
      <c r="H269" s="1"/>
      <c r="I269" s="4"/>
      <c r="J269" s="2"/>
      <c r="K269" s="1"/>
      <c r="L269" s="1"/>
      <c r="M269" s="1"/>
      <c r="N269" s="2"/>
      <c r="O269" s="2"/>
      <c r="P269" s="2"/>
      <c r="Q269" s="2"/>
      <c r="R269" s="2"/>
      <c r="S269" s="1"/>
      <c r="T269" s="1"/>
      <c r="U269" s="5"/>
      <c r="V269" s="5"/>
      <c r="W269" s="5"/>
      <c r="X269" s="15"/>
      <c r="Y269" s="15"/>
      <c r="Z269" s="15"/>
      <c r="AA269" s="15"/>
      <c r="AB269" s="15"/>
      <c r="AC269" s="1"/>
      <c r="AD269" s="1"/>
      <c r="AE269" s="1"/>
      <c r="AF269" s="15"/>
      <c r="AG269" s="15"/>
      <c r="AH269" s="988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J269" s="1"/>
      <c r="CK269" s="15"/>
      <c r="CL269" s="1"/>
      <c r="CM269" s="2"/>
      <c r="CN269" s="2"/>
      <c r="CO269" s="2"/>
      <c r="CP269" s="2"/>
      <c r="CQ269" s="1"/>
      <c r="CR269" s="4"/>
      <c r="CS269" s="2"/>
      <c r="CT269" s="1"/>
      <c r="CU269" s="2"/>
      <c r="CV269" s="2"/>
      <c r="CW269" s="2"/>
      <c r="CX269" s="2"/>
      <c r="CY269" s="2"/>
      <c r="CZ269" s="2"/>
      <c r="DA269" s="2"/>
      <c r="DB269" s="1"/>
      <c r="DC269" s="1"/>
      <c r="DD269" s="5"/>
      <c r="DE269" s="5"/>
      <c r="DF269" s="1"/>
      <c r="DG269" s="1"/>
      <c r="DH269" s="1"/>
      <c r="DI269" s="1"/>
      <c r="DJ269" s="1"/>
      <c r="DK269" s="1"/>
      <c r="DL269" s="1"/>
      <c r="DM269" s="1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"/>
      <c r="EO269" s="1"/>
      <c r="EP269" s="1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"/>
      <c r="FR269" s="1"/>
      <c r="FS269" s="1"/>
      <c r="FT269" s="1"/>
      <c r="FU269" s="1"/>
      <c r="FV269" s="1"/>
      <c r="FW269" s="2"/>
      <c r="FX269" s="2"/>
      <c r="FY269" s="2"/>
      <c r="FZ269" s="2"/>
      <c r="GA269" s="1"/>
      <c r="GB269" s="4"/>
      <c r="GC269" s="2"/>
      <c r="GD269" s="1"/>
      <c r="GE269" s="2"/>
      <c r="GF269" s="2"/>
      <c r="GG269" s="2"/>
      <c r="GH269" s="2"/>
      <c r="GI269" s="2"/>
      <c r="GJ269" s="2"/>
      <c r="GK269" s="2"/>
      <c r="GL269" s="1"/>
      <c r="GM269" s="1"/>
      <c r="GN269" s="5"/>
      <c r="GO269" s="5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2"/>
      <c r="HB269" s="2"/>
      <c r="HC269" s="2"/>
      <c r="HD269" s="2"/>
      <c r="HE269" s="1"/>
      <c r="HF269" s="4"/>
      <c r="HG269" s="2"/>
      <c r="HH269" s="1"/>
      <c r="HI269" s="1"/>
      <c r="HJ269" s="2"/>
      <c r="HK269" s="2"/>
      <c r="HL269" s="2"/>
      <c r="HM269" s="2"/>
      <c r="HN269" s="2"/>
      <c r="HO269" s="1"/>
      <c r="HP269" s="1"/>
      <c r="HQ269" s="5"/>
      <c r="HR269" s="5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2"/>
      <c r="IF269" s="2"/>
      <c r="IG269" s="2"/>
      <c r="IH269" s="2"/>
      <c r="II269" s="1"/>
      <c r="IJ269" s="4"/>
      <c r="IK269" s="2"/>
      <c r="IL269" s="1"/>
      <c r="IM269" s="1"/>
      <c r="IN269" s="1"/>
      <c r="IO269" s="2"/>
      <c r="IP269" s="2"/>
      <c r="IQ269" s="2"/>
      <c r="IR269" s="2"/>
      <c r="IS269" s="2"/>
      <c r="IT269" s="1"/>
      <c r="IU269" s="1"/>
      <c r="IV269" s="5"/>
      <c r="IW269" s="5"/>
      <c r="IX269" s="5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2"/>
      <c r="JK269" s="2"/>
      <c r="JL269" s="2"/>
      <c r="JM269" s="2"/>
      <c r="JN269" s="1"/>
      <c r="JO269" s="4"/>
      <c r="JP269" s="2"/>
      <c r="JQ269" s="1"/>
      <c r="JR269" s="1"/>
      <c r="JS269" s="1"/>
      <c r="JT269" s="2"/>
      <c r="JU269" s="2"/>
      <c r="JV269" s="2"/>
      <c r="JW269" s="2"/>
      <c r="JX269" s="2"/>
      <c r="JY269" s="1"/>
      <c r="JZ269" s="1"/>
      <c r="KA269" s="5"/>
      <c r="KB269" s="5"/>
      <c r="KC269" s="5"/>
      <c r="KD269" s="1"/>
      <c r="KE269" s="1"/>
      <c r="KF269" s="1"/>
      <c r="KG269" s="1"/>
      <c r="KH269" s="1"/>
      <c r="KK269" s="1"/>
      <c r="KL269" s="1"/>
      <c r="KM269" s="1"/>
      <c r="KN269" s="1"/>
      <c r="KO269" s="2"/>
      <c r="KP269" s="2"/>
      <c r="KQ269" s="2"/>
      <c r="KR269" s="2"/>
      <c r="KS269" s="1"/>
      <c r="KT269" s="4"/>
      <c r="KU269" s="2"/>
      <c r="KV269" s="1"/>
      <c r="KW269" s="1"/>
      <c r="KX269" s="1"/>
      <c r="KY269" s="2"/>
      <c r="KZ269" s="2"/>
      <c r="LA269" s="2"/>
      <c r="LB269" s="2"/>
      <c r="LC269" s="2"/>
      <c r="LD269" s="1"/>
      <c r="LE269" s="1"/>
      <c r="LF269" s="5"/>
      <c r="LG269" s="5"/>
      <c r="LH269" s="5"/>
      <c r="LI269" s="1"/>
      <c r="LJ269" s="1"/>
      <c r="LK269" s="1"/>
      <c r="LL269" s="1"/>
      <c r="LM269" s="1"/>
    </row>
    <row r="270" spans="2:325" ht="15.75" customHeight="1">
      <c r="B270" s="1"/>
      <c r="C270" s="1"/>
      <c r="D270" s="2"/>
      <c r="E270" s="2"/>
      <c r="F270" s="2"/>
      <c r="G270" s="2"/>
      <c r="H270" s="1"/>
      <c r="I270" s="4"/>
      <c r="J270" s="2"/>
      <c r="K270" s="1"/>
      <c r="L270" s="1"/>
      <c r="M270" s="1"/>
      <c r="N270" s="2"/>
      <c r="O270" s="2"/>
      <c r="P270" s="2"/>
      <c r="Q270" s="2"/>
      <c r="R270" s="2"/>
      <c r="S270" s="1"/>
      <c r="T270" s="1"/>
      <c r="U270" s="5"/>
      <c r="V270" s="5"/>
      <c r="W270" s="5"/>
      <c r="X270" s="15"/>
      <c r="Y270" s="15"/>
      <c r="Z270" s="15"/>
      <c r="AA270" s="15"/>
      <c r="AB270" s="15"/>
      <c r="AC270" s="1"/>
      <c r="AD270" s="1"/>
      <c r="AE270" s="1"/>
      <c r="AF270" s="15"/>
      <c r="AG270" s="15"/>
      <c r="AH270" s="988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J270" s="1"/>
      <c r="CK270" s="15"/>
      <c r="CL270" s="1"/>
      <c r="CM270" s="2"/>
      <c r="CN270" s="2"/>
      <c r="CO270" s="2"/>
      <c r="CP270" s="2"/>
      <c r="CQ270" s="1"/>
      <c r="CR270" s="4"/>
      <c r="CS270" s="2"/>
      <c r="CT270" s="1"/>
      <c r="CU270" s="2"/>
      <c r="CV270" s="2"/>
      <c r="CW270" s="2"/>
      <c r="CX270" s="2"/>
      <c r="CY270" s="2"/>
      <c r="CZ270" s="2"/>
      <c r="DA270" s="2"/>
      <c r="DB270" s="1"/>
      <c r="DC270" s="1"/>
      <c r="DD270" s="5"/>
      <c r="DE270" s="5"/>
      <c r="DF270" s="1"/>
      <c r="DG270" s="1"/>
      <c r="DH270" s="1"/>
      <c r="DI270" s="1"/>
      <c r="DJ270" s="1"/>
      <c r="DK270" s="1"/>
      <c r="DL270" s="1"/>
      <c r="DM270" s="1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"/>
      <c r="EO270" s="1"/>
      <c r="EP270" s="1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  <c r="FL270" s="15"/>
      <c r="FM270" s="15"/>
      <c r="FN270" s="15"/>
      <c r="FO270" s="15"/>
      <c r="FP270" s="15"/>
      <c r="FQ270" s="1"/>
      <c r="FR270" s="1"/>
      <c r="FS270" s="1"/>
      <c r="FT270" s="1"/>
      <c r="FU270" s="1"/>
      <c r="FV270" s="1"/>
      <c r="FW270" s="2"/>
      <c r="FX270" s="2"/>
      <c r="FY270" s="2"/>
      <c r="FZ270" s="2"/>
      <c r="GA270" s="1"/>
      <c r="GB270" s="4"/>
      <c r="GC270" s="2"/>
      <c r="GD270" s="1"/>
      <c r="GE270" s="2"/>
      <c r="GF270" s="2"/>
      <c r="GG270" s="2"/>
      <c r="GH270" s="2"/>
      <c r="GI270" s="2"/>
      <c r="GJ270" s="2"/>
      <c r="GK270" s="2"/>
      <c r="GL270" s="1"/>
      <c r="GM270" s="1"/>
      <c r="GN270" s="5"/>
      <c r="GO270" s="5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2"/>
      <c r="HB270" s="2"/>
      <c r="HC270" s="2"/>
      <c r="HD270" s="2"/>
      <c r="HE270" s="1"/>
      <c r="HF270" s="4"/>
      <c r="HG270" s="2"/>
      <c r="HH270" s="1"/>
      <c r="HI270" s="1"/>
      <c r="HJ270" s="2"/>
      <c r="HK270" s="2"/>
      <c r="HL270" s="2"/>
      <c r="HM270" s="2"/>
      <c r="HN270" s="2"/>
      <c r="HO270" s="1"/>
      <c r="HP270" s="1"/>
      <c r="HQ270" s="5"/>
      <c r="HR270" s="5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2"/>
      <c r="IF270" s="2"/>
      <c r="IG270" s="2"/>
      <c r="IH270" s="2"/>
      <c r="II270" s="1"/>
      <c r="IJ270" s="4"/>
      <c r="IK270" s="2"/>
      <c r="IL270" s="1"/>
      <c r="IM270" s="1"/>
      <c r="IN270" s="1"/>
      <c r="IO270" s="2"/>
      <c r="IP270" s="2"/>
      <c r="IQ270" s="2"/>
      <c r="IR270" s="2"/>
      <c r="IS270" s="2"/>
      <c r="IT270" s="1"/>
      <c r="IU270" s="1"/>
      <c r="IV270" s="5"/>
      <c r="IW270" s="5"/>
      <c r="IX270" s="5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2"/>
      <c r="JK270" s="2"/>
      <c r="JL270" s="2"/>
      <c r="JM270" s="2"/>
      <c r="JN270" s="1"/>
      <c r="JO270" s="4"/>
      <c r="JP270" s="2"/>
      <c r="JQ270" s="1"/>
      <c r="JR270" s="1"/>
      <c r="JS270" s="1"/>
      <c r="JT270" s="2"/>
      <c r="JU270" s="2"/>
      <c r="JV270" s="2"/>
      <c r="JW270" s="2"/>
      <c r="JX270" s="2"/>
      <c r="JY270" s="1"/>
      <c r="JZ270" s="1"/>
      <c r="KA270" s="5"/>
      <c r="KB270" s="5"/>
      <c r="KC270" s="5"/>
      <c r="KD270" s="1"/>
      <c r="KE270" s="1"/>
      <c r="KF270" s="1"/>
      <c r="KG270" s="1"/>
      <c r="KH270" s="1"/>
      <c r="KK270" s="1"/>
      <c r="KL270" s="1"/>
      <c r="KM270" s="1"/>
      <c r="KN270" s="1"/>
      <c r="KO270" s="2"/>
      <c r="KP270" s="2"/>
      <c r="KQ270" s="2"/>
      <c r="KR270" s="2"/>
      <c r="KS270" s="1"/>
      <c r="KT270" s="4"/>
      <c r="KU270" s="2"/>
      <c r="KV270" s="1"/>
      <c r="KW270" s="1"/>
      <c r="KX270" s="1"/>
      <c r="KY270" s="2"/>
      <c r="KZ270" s="2"/>
      <c r="LA270" s="2"/>
      <c r="LB270" s="2"/>
      <c r="LC270" s="2"/>
      <c r="LD270" s="1"/>
      <c r="LE270" s="1"/>
      <c r="LF270" s="5"/>
      <c r="LG270" s="5"/>
      <c r="LH270" s="5"/>
      <c r="LI270" s="1"/>
      <c r="LJ270" s="1"/>
      <c r="LK270" s="1"/>
      <c r="LL270" s="1"/>
      <c r="LM270" s="1"/>
    </row>
    <row r="271" spans="2:325" ht="15.75" customHeight="1">
      <c r="B271" s="1"/>
      <c r="C271" s="1"/>
      <c r="D271" s="2"/>
      <c r="E271" s="2"/>
      <c r="F271" s="2"/>
      <c r="G271" s="2"/>
      <c r="H271" s="1"/>
      <c r="I271" s="4"/>
      <c r="J271" s="2"/>
      <c r="K271" s="1"/>
      <c r="L271" s="1"/>
      <c r="M271" s="1"/>
      <c r="N271" s="2"/>
      <c r="O271" s="2"/>
      <c r="P271" s="2"/>
      <c r="Q271" s="2"/>
      <c r="R271" s="2"/>
      <c r="S271" s="1"/>
      <c r="T271" s="1"/>
      <c r="U271" s="5"/>
      <c r="V271" s="5"/>
      <c r="W271" s="5"/>
      <c r="X271" s="15"/>
      <c r="Y271" s="15"/>
      <c r="Z271" s="15"/>
      <c r="AA271" s="15"/>
      <c r="AB271" s="15"/>
      <c r="AC271" s="1"/>
      <c r="AD271" s="1"/>
      <c r="AE271" s="1"/>
      <c r="AF271" s="15"/>
      <c r="AG271" s="15"/>
      <c r="AH271" s="988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J271" s="1"/>
      <c r="CK271" s="15"/>
      <c r="CL271" s="1"/>
      <c r="CM271" s="2"/>
      <c r="CN271" s="2"/>
      <c r="CO271" s="2"/>
      <c r="CP271" s="2"/>
      <c r="CQ271" s="1"/>
      <c r="CR271" s="4"/>
      <c r="CS271" s="2"/>
      <c r="CT271" s="1"/>
      <c r="CU271" s="2"/>
      <c r="CV271" s="2"/>
      <c r="CW271" s="2"/>
      <c r="CX271" s="2"/>
      <c r="CY271" s="2"/>
      <c r="CZ271" s="2"/>
      <c r="DA271" s="2"/>
      <c r="DB271" s="1"/>
      <c r="DC271" s="1"/>
      <c r="DD271" s="5"/>
      <c r="DE271" s="5"/>
      <c r="DF271" s="1"/>
      <c r="DG271" s="1"/>
      <c r="DH271" s="1"/>
      <c r="DI271" s="1"/>
      <c r="DJ271" s="1"/>
      <c r="DK271" s="1"/>
      <c r="DL271" s="1"/>
      <c r="DM271" s="1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"/>
      <c r="EO271" s="1"/>
      <c r="EP271" s="1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"/>
      <c r="FR271" s="1"/>
      <c r="FS271" s="1"/>
      <c r="FT271" s="1"/>
      <c r="FU271" s="1"/>
      <c r="FV271" s="1"/>
      <c r="FW271" s="2"/>
      <c r="FX271" s="2"/>
      <c r="FY271" s="2"/>
      <c r="FZ271" s="2"/>
      <c r="GA271" s="1"/>
      <c r="GB271" s="4"/>
      <c r="GC271" s="2"/>
      <c r="GD271" s="1"/>
      <c r="GE271" s="2"/>
      <c r="GF271" s="2"/>
      <c r="GG271" s="2"/>
      <c r="GH271" s="2"/>
      <c r="GI271" s="2"/>
      <c r="GJ271" s="2"/>
      <c r="GK271" s="2"/>
      <c r="GL271" s="1"/>
      <c r="GM271" s="1"/>
      <c r="GN271" s="5"/>
      <c r="GO271" s="5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2"/>
      <c r="HB271" s="2"/>
      <c r="HC271" s="2"/>
      <c r="HD271" s="2"/>
      <c r="HE271" s="1"/>
      <c r="HF271" s="4"/>
      <c r="HG271" s="2"/>
      <c r="HH271" s="1"/>
      <c r="HI271" s="1"/>
      <c r="HJ271" s="2"/>
      <c r="HK271" s="2"/>
      <c r="HL271" s="2"/>
      <c r="HM271" s="2"/>
      <c r="HN271" s="2"/>
      <c r="HO271" s="1"/>
      <c r="HP271" s="1"/>
      <c r="HQ271" s="5"/>
      <c r="HR271" s="5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2"/>
      <c r="IF271" s="2"/>
      <c r="IG271" s="2"/>
      <c r="IH271" s="2"/>
      <c r="II271" s="1"/>
      <c r="IJ271" s="4"/>
      <c r="IK271" s="2"/>
      <c r="IL271" s="1"/>
      <c r="IM271" s="1"/>
      <c r="IN271" s="1"/>
      <c r="IO271" s="2"/>
      <c r="IP271" s="2"/>
      <c r="IQ271" s="2"/>
      <c r="IR271" s="2"/>
      <c r="IS271" s="2"/>
      <c r="IT271" s="1"/>
      <c r="IU271" s="1"/>
      <c r="IV271" s="5"/>
      <c r="IW271" s="5"/>
      <c r="IX271" s="5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2"/>
      <c r="JK271" s="2"/>
      <c r="JL271" s="2"/>
      <c r="JM271" s="2"/>
      <c r="JN271" s="1"/>
      <c r="JO271" s="4"/>
      <c r="JP271" s="2"/>
      <c r="JQ271" s="1"/>
      <c r="JR271" s="1"/>
      <c r="JS271" s="1"/>
      <c r="JT271" s="2"/>
      <c r="JU271" s="2"/>
      <c r="JV271" s="2"/>
      <c r="JW271" s="2"/>
      <c r="JX271" s="2"/>
      <c r="JY271" s="1"/>
      <c r="JZ271" s="1"/>
      <c r="KA271" s="5"/>
      <c r="KB271" s="5"/>
      <c r="KC271" s="5"/>
      <c r="KD271" s="1"/>
      <c r="KE271" s="1"/>
      <c r="KF271" s="1"/>
      <c r="KG271" s="1"/>
      <c r="KH271" s="1"/>
      <c r="KK271" s="1"/>
      <c r="KL271" s="1"/>
      <c r="KM271" s="1"/>
      <c r="KN271" s="1"/>
      <c r="KO271" s="2"/>
      <c r="KP271" s="2"/>
      <c r="KQ271" s="2"/>
      <c r="KR271" s="2"/>
      <c r="KS271" s="1"/>
      <c r="KT271" s="4"/>
      <c r="KU271" s="2"/>
      <c r="KV271" s="1"/>
      <c r="KW271" s="1"/>
      <c r="KX271" s="1"/>
      <c r="KY271" s="2"/>
      <c r="KZ271" s="2"/>
      <c r="LA271" s="2"/>
      <c r="LB271" s="2"/>
      <c r="LC271" s="2"/>
      <c r="LD271" s="1"/>
      <c r="LE271" s="1"/>
      <c r="LF271" s="5"/>
      <c r="LG271" s="5"/>
      <c r="LH271" s="5"/>
      <c r="LI271" s="1"/>
      <c r="LJ271" s="1"/>
      <c r="LK271" s="1"/>
      <c r="LL271" s="1"/>
      <c r="LM271" s="1"/>
    </row>
    <row r="272" spans="2:325" ht="15.75" customHeight="1">
      <c r="B272" s="1"/>
      <c r="C272" s="1"/>
      <c r="D272" s="2"/>
      <c r="E272" s="2"/>
      <c r="F272" s="2"/>
      <c r="G272" s="2"/>
      <c r="H272" s="1"/>
      <c r="I272" s="4"/>
      <c r="J272" s="2"/>
      <c r="K272" s="1"/>
      <c r="L272" s="1"/>
      <c r="M272" s="1"/>
      <c r="N272" s="2"/>
      <c r="O272" s="2"/>
      <c r="P272" s="2"/>
      <c r="Q272" s="2"/>
      <c r="R272" s="2"/>
      <c r="S272" s="1"/>
      <c r="T272" s="1"/>
      <c r="U272" s="5"/>
      <c r="V272" s="5"/>
      <c r="W272" s="5"/>
      <c r="X272" s="15"/>
      <c r="Y272" s="15"/>
      <c r="Z272" s="15"/>
      <c r="AA272" s="15"/>
      <c r="AB272" s="15"/>
      <c r="AC272" s="1"/>
      <c r="AD272" s="1"/>
      <c r="AE272" s="1"/>
      <c r="AF272" s="15"/>
      <c r="AG272" s="15"/>
      <c r="AH272" s="988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J272" s="1"/>
      <c r="CK272" s="15"/>
      <c r="CL272" s="1"/>
      <c r="CM272" s="2"/>
      <c r="CN272" s="2"/>
      <c r="CO272" s="2"/>
      <c r="CP272" s="2"/>
      <c r="CQ272" s="1"/>
      <c r="CR272" s="4"/>
      <c r="CS272" s="2"/>
      <c r="CT272" s="1"/>
      <c r="CU272" s="2"/>
      <c r="CV272" s="2"/>
      <c r="CW272" s="2"/>
      <c r="CX272" s="2"/>
      <c r="CY272" s="2"/>
      <c r="CZ272" s="2"/>
      <c r="DA272" s="2"/>
      <c r="DB272" s="1"/>
      <c r="DC272" s="1"/>
      <c r="DD272" s="5"/>
      <c r="DE272" s="5"/>
      <c r="DF272" s="1"/>
      <c r="DG272" s="1"/>
      <c r="DH272" s="1"/>
      <c r="DI272" s="1"/>
      <c r="DJ272" s="1"/>
      <c r="DK272" s="1"/>
      <c r="DL272" s="1"/>
      <c r="DM272" s="1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"/>
      <c r="EO272" s="1"/>
      <c r="EP272" s="1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  <c r="FL272" s="15"/>
      <c r="FM272" s="15"/>
      <c r="FN272" s="15"/>
      <c r="FO272" s="15"/>
      <c r="FP272" s="15"/>
      <c r="FQ272" s="1"/>
      <c r="FR272" s="1"/>
      <c r="FS272" s="1"/>
      <c r="FT272" s="1"/>
      <c r="FU272" s="1"/>
      <c r="FV272" s="1"/>
      <c r="FW272" s="2"/>
      <c r="FX272" s="2"/>
      <c r="FY272" s="2"/>
      <c r="FZ272" s="2"/>
      <c r="GA272" s="1"/>
      <c r="GB272" s="4"/>
      <c r="GC272" s="2"/>
      <c r="GD272" s="1"/>
      <c r="GE272" s="2"/>
      <c r="GF272" s="2"/>
      <c r="GG272" s="2"/>
      <c r="GH272" s="2"/>
      <c r="GI272" s="2"/>
      <c r="GJ272" s="2"/>
      <c r="GK272" s="2"/>
      <c r="GL272" s="1"/>
      <c r="GM272" s="1"/>
      <c r="GN272" s="5"/>
      <c r="GO272" s="5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2"/>
      <c r="HB272" s="2"/>
      <c r="HC272" s="2"/>
      <c r="HD272" s="2"/>
      <c r="HE272" s="1"/>
      <c r="HF272" s="4"/>
      <c r="HG272" s="2"/>
      <c r="HH272" s="1"/>
      <c r="HI272" s="1"/>
      <c r="HJ272" s="2"/>
      <c r="HK272" s="2"/>
      <c r="HL272" s="2"/>
      <c r="HM272" s="2"/>
      <c r="HN272" s="2"/>
      <c r="HO272" s="1"/>
      <c r="HP272" s="1"/>
      <c r="HQ272" s="5"/>
      <c r="HR272" s="5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2"/>
      <c r="IF272" s="2"/>
      <c r="IG272" s="2"/>
      <c r="IH272" s="2"/>
      <c r="II272" s="1"/>
      <c r="IJ272" s="4"/>
      <c r="IK272" s="2"/>
      <c r="IL272" s="1"/>
      <c r="IM272" s="1"/>
      <c r="IN272" s="1"/>
      <c r="IO272" s="2"/>
      <c r="IP272" s="2"/>
      <c r="IQ272" s="2"/>
      <c r="IR272" s="2"/>
      <c r="IS272" s="2"/>
      <c r="IT272" s="1"/>
      <c r="IU272" s="1"/>
      <c r="IV272" s="5"/>
      <c r="IW272" s="5"/>
      <c r="IX272" s="5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2"/>
      <c r="JK272" s="2"/>
      <c r="JL272" s="2"/>
      <c r="JM272" s="2"/>
      <c r="JN272" s="1"/>
      <c r="JO272" s="4"/>
      <c r="JP272" s="2"/>
      <c r="JQ272" s="1"/>
      <c r="JR272" s="1"/>
      <c r="JS272" s="1"/>
      <c r="JT272" s="2"/>
      <c r="JU272" s="2"/>
      <c r="JV272" s="2"/>
      <c r="JW272" s="2"/>
      <c r="JX272" s="2"/>
      <c r="JY272" s="1"/>
      <c r="JZ272" s="1"/>
      <c r="KA272" s="5"/>
      <c r="KB272" s="5"/>
      <c r="KC272" s="5"/>
      <c r="KD272" s="1"/>
      <c r="KE272" s="1"/>
      <c r="KF272" s="1"/>
      <c r="KG272" s="1"/>
      <c r="KH272" s="1"/>
      <c r="KK272" s="1"/>
      <c r="KL272" s="1"/>
      <c r="KM272" s="1"/>
      <c r="KN272" s="1"/>
      <c r="KO272" s="2"/>
      <c r="KP272" s="2"/>
      <c r="KQ272" s="2"/>
      <c r="KR272" s="2"/>
      <c r="KS272" s="1"/>
      <c r="KT272" s="4"/>
      <c r="KU272" s="2"/>
      <c r="KV272" s="1"/>
      <c r="KW272" s="1"/>
      <c r="KX272" s="1"/>
      <c r="KY272" s="2"/>
      <c r="KZ272" s="2"/>
      <c r="LA272" s="2"/>
      <c r="LB272" s="2"/>
      <c r="LC272" s="2"/>
      <c r="LD272" s="1"/>
      <c r="LE272" s="1"/>
      <c r="LF272" s="5"/>
      <c r="LG272" s="5"/>
      <c r="LH272" s="5"/>
      <c r="LI272" s="1"/>
      <c r="LJ272" s="1"/>
      <c r="LK272" s="1"/>
      <c r="LL272" s="1"/>
      <c r="LM272" s="1"/>
    </row>
    <row r="273" spans="2:325" ht="15.75" customHeight="1">
      <c r="B273" s="1"/>
      <c r="C273" s="1"/>
      <c r="D273" s="2"/>
      <c r="E273" s="2"/>
      <c r="F273" s="2"/>
      <c r="G273" s="2"/>
      <c r="H273" s="1"/>
      <c r="I273" s="4"/>
      <c r="J273" s="2"/>
      <c r="K273" s="1"/>
      <c r="L273" s="1"/>
      <c r="M273" s="1"/>
      <c r="N273" s="2"/>
      <c r="O273" s="2"/>
      <c r="P273" s="2"/>
      <c r="Q273" s="2"/>
      <c r="R273" s="2"/>
      <c r="S273" s="1"/>
      <c r="T273" s="1"/>
      <c r="U273" s="5"/>
      <c r="V273" s="5"/>
      <c r="W273" s="5"/>
      <c r="X273" s="15"/>
      <c r="Y273" s="15"/>
      <c r="Z273" s="15"/>
      <c r="AA273" s="15"/>
      <c r="AB273" s="15"/>
      <c r="AC273" s="1"/>
      <c r="AD273" s="1"/>
      <c r="AE273" s="1"/>
      <c r="AF273" s="15"/>
      <c r="AG273" s="15"/>
      <c r="AH273" s="988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J273" s="1"/>
      <c r="CK273" s="15"/>
      <c r="CL273" s="1"/>
      <c r="CM273" s="2"/>
      <c r="CN273" s="2"/>
      <c r="CO273" s="2"/>
      <c r="CP273" s="2"/>
      <c r="CQ273" s="1"/>
      <c r="CR273" s="4"/>
      <c r="CS273" s="2"/>
      <c r="CT273" s="1"/>
      <c r="CU273" s="2"/>
      <c r="CV273" s="2"/>
      <c r="CW273" s="2"/>
      <c r="CX273" s="2"/>
      <c r="CY273" s="2"/>
      <c r="CZ273" s="2"/>
      <c r="DA273" s="2"/>
      <c r="DB273" s="1"/>
      <c r="DC273" s="1"/>
      <c r="DD273" s="5"/>
      <c r="DE273" s="5"/>
      <c r="DF273" s="1"/>
      <c r="DG273" s="1"/>
      <c r="DH273" s="1"/>
      <c r="DI273" s="1"/>
      <c r="DJ273" s="1"/>
      <c r="DK273" s="1"/>
      <c r="DL273" s="1"/>
      <c r="DM273" s="1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"/>
      <c r="EO273" s="1"/>
      <c r="EP273" s="1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"/>
      <c r="FR273" s="1"/>
      <c r="FS273" s="1"/>
      <c r="FT273" s="1"/>
      <c r="FU273" s="1"/>
      <c r="FV273" s="1"/>
      <c r="FW273" s="2"/>
      <c r="FX273" s="2"/>
      <c r="FY273" s="2"/>
      <c r="FZ273" s="2"/>
      <c r="GA273" s="1"/>
      <c r="GB273" s="4"/>
      <c r="GC273" s="2"/>
      <c r="GD273" s="1"/>
      <c r="GE273" s="2"/>
      <c r="GF273" s="2"/>
      <c r="GG273" s="2"/>
      <c r="GH273" s="2"/>
      <c r="GI273" s="2"/>
      <c r="GJ273" s="2"/>
      <c r="GK273" s="2"/>
      <c r="GL273" s="1"/>
      <c r="GM273" s="1"/>
      <c r="GN273" s="5"/>
      <c r="GO273" s="5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2"/>
      <c r="HB273" s="2"/>
      <c r="HC273" s="2"/>
      <c r="HD273" s="2"/>
      <c r="HE273" s="1"/>
      <c r="HF273" s="4"/>
      <c r="HG273" s="2"/>
      <c r="HH273" s="1"/>
      <c r="HI273" s="1"/>
      <c r="HJ273" s="2"/>
      <c r="HK273" s="2"/>
      <c r="HL273" s="2"/>
      <c r="HM273" s="2"/>
      <c r="HN273" s="2"/>
      <c r="HO273" s="1"/>
      <c r="HP273" s="1"/>
      <c r="HQ273" s="5"/>
      <c r="HR273" s="5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2"/>
      <c r="IF273" s="2"/>
      <c r="IG273" s="2"/>
      <c r="IH273" s="2"/>
      <c r="II273" s="1"/>
      <c r="IJ273" s="4"/>
      <c r="IK273" s="2"/>
      <c r="IL273" s="1"/>
      <c r="IM273" s="1"/>
      <c r="IN273" s="1"/>
      <c r="IO273" s="2"/>
      <c r="IP273" s="2"/>
      <c r="IQ273" s="2"/>
      <c r="IR273" s="2"/>
      <c r="IS273" s="2"/>
      <c r="IT273" s="1"/>
      <c r="IU273" s="1"/>
      <c r="IV273" s="5"/>
      <c r="IW273" s="5"/>
      <c r="IX273" s="5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2"/>
      <c r="JK273" s="2"/>
      <c r="JL273" s="2"/>
      <c r="JM273" s="2"/>
      <c r="JN273" s="1"/>
      <c r="JO273" s="4"/>
      <c r="JP273" s="2"/>
      <c r="JQ273" s="1"/>
      <c r="JR273" s="1"/>
      <c r="JS273" s="1"/>
      <c r="JT273" s="2"/>
      <c r="JU273" s="2"/>
      <c r="JV273" s="2"/>
      <c r="JW273" s="2"/>
      <c r="JX273" s="2"/>
      <c r="JY273" s="1"/>
      <c r="JZ273" s="1"/>
      <c r="KA273" s="5"/>
      <c r="KB273" s="5"/>
      <c r="KC273" s="5"/>
      <c r="KD273" s="1"/>
      <c r="KE273" s="1"/>
      <c r="KF273" s="1"/>
      <c r="KG273" s="1"/>
      <c r="KH273" s="1"/>
      <c r="KK273" s="1"/>
      <c r="KL273" s="1"/>
      <c r="KM273" s="1"/>
      <c r="KN273" s="1"/>
      <c r="KO273" s="2"/>
      <c r="KP273" s="2"/>
      <c r="KQ273" s="2"/>
      <c r="KR273" s="2"/>
      <c r="KS273" s="1"/>
      <c r="KT273" s="4"/>
      <c r="KU273" s="2"/>
      <c r="KV273" s="1"/>
      <c r="KW273" s="1"/>
      <c r="KX273" s="1"/>
      <c r="KY273" s="2"/>
      <c r="KZ273" s="2"/>
      <c r="LA273" s="2"/>
      <c r="LB273" s="2"/>
      <c r="LC273" s="2"/>
      <c r="LD273" s="1"/>
      <c r="LE273" s="1"/>
      <c r="LF273" s="5"/>
      <c r="LG273" s="5"/>
      <c r="LH273" s="5"/>
      <c r="LI273" s="1"/>
      <c r="LJ273" s="1"/>
      <c r="LK273" s="1"/>
      <c r="LL273" s="1"/>
      <c r="LM273" s="1"/>
    </row>
    <row r="274" spans="2:325" ht="15.75" customHeight="1">
      <c r="B274" s="1"/>
      <c r="C274" s="1"/>
      <c r="D274" s="2"/>
      <c r="E274" s="2"/>
      <c r="F274" s="2"/>
      <c r="G274" s="2"/>
      <c r="H274" s="1"/>
      <c r="I274" s="4"/>
      <c r="J274" s="2"/>
      <c r="K274" s="1"/>
      <c r="L274" s="1"/>
      <c r="M274" s="1"/>
      <c r="N274" s="2"/>
      <c r="O274" s="2"/>
      <c r="P274" s="2"/>
      <c r="Q274" s="2"/>
      <c r="R274" s="2"/>
      <c r="S274" s="1"/>
      <c r="T274" s="1"/>
      <c r="U274" s="5"/>
      <c r="V274" s="5"/>
      <c r="W274" s="5"/>
      <c r="X274" s="15"/>
      <c r="Y274" s="15"/>
      <c r="Z274" s="15"/>
      <c r="AA274" s="15"/>
      <c r="AB274" s="15"/>
      <c r="AC274" s="1"/>
      <c r="AD274" s="1"/>
      <c r="AE274" s="1"/>
      <c r="AF274" s="15"/>
      <c r="AG274" s="15"/>
      <c r="AH274" s="988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J274" s="1"/>
      <c r="CK274" s="15"/>
      <c r="CL274" s="1"/>
      <c r="CM274" s="2"/>
      <c r="CN274" s="2"/>
      <c r="CO274" s="2"/>
      <c r="CP274" s="2"/>
      <c r="CQ274" s="1"/>
      <c r="CR274" s="4"/>
      <c r="CS274" s="2"/>
      <c r="CT274" s="1"/>
      <c r="CU274" s="2"/>
      <c r="CV274" s="2"/>
      <c r="CW274" s="2"/>
      <c r="CX274" s="2"/>
      <c r="CY274" s="2"/>
      <c r="CZ274" s="2"/>
      <c r="DA274" s="2"/>
      <c r="DB274" s="1"/>
      <c r="DC274" s="1"/>
      <c r="DD274" s="5"/>
      <c r="DE274" s="5"/>
      <c r="DF274" s="1"/>
      <c r="DG274" s="1"/>
      <c r="DH274" s="1"/>
      <c r="DI274" s="1"/>
      <c r="DJ274" s="1"/>
      <c r="DK274" s="1"/>
      <c r="DL274" s="1"/>
      <c r="DM274" s="1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"/>
      <c r="EO274" s="1"/>
      <c r="EP274" s="1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"/>
      <c r="FR274" s="1"/>
      <c r="FS274" s="1"/>
      <c r="FT274" s="1"/>
      <c r="FU274" s="1"/>
      <c r="FV274" s="1"/>
      <c r="FW274" s="2"/>
      <c r="FX274" s="2"/>
      <c r="FY274" s="2"/>
      <c r="FZ274" s="2"/>
      <c r="GA274" s="1"/>
      <c r="GB274" s="4"/>
      <c r="GC274" s="2"/>
      <c r="GD274" s="1"/>
      <c r="GE274" s="2"/>
      <c r="GF274" s="2"/>
      <c r="GG274" s="2"/>
      <c r="GH274" s="2"/>
      <c r="GI274" s="2"/>
      <c r="GJ274" s="2"/>
      <c r="GK274" s="2"/>
      <c r="GL274" s="1"/>
      <c r="GM274" s="1"/>
      <c r="GN274" s="5"/>
      <c r="GO274" s="5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2"/>
      <c r="HB274" s="2"/>
      <c r="HC274" s="2"/>
      <c r="HD274" s="2"/>
      <c r="HE274" s="1"/>
      <c r="HF274" s="4"/>
      <c r="HG274" s="2"/>
      <c r="HH274" s="1"/>
      <c r="HI274" s="1"/>
      <c r="HJ274" s="2"/>
      <c r="HK274" s="2"/>
      <c r="HL274" s="2"/>
      <c r="HM274" s="2"/>
      <c r="HN274" s="2"/>
      <c r="HO274" s="1"/>
      <c r="HP274" s="1"/>
      <c r="HQ274" s="5"/>
      <c r="HR274" s="5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2"/>
      <c r="IF274" s="2"/>
      <c r="IG274" s="2"/>
      <c r="IH274" s="2"/>
      <c r="II274" s="1"/>
      <c r="IJ274" s="4"/>
      <c r="IK274" s="2"/>
      <c r="IL274" s="1"/>
      <c r="IM274" s="1"/>
      <c r="IN274" s="1"/>
      <c r="IO274" s="2"/>
      <c r="IP274" s="2"/>
      <c r="IQ274" s="2"/>
      <c r="IR274" s="2"/>
      <c r="IS274" s="2"/>
      <c r="IT274" s="1"/>
      <c r="IU274" s="1"/>
      <c r="IV274" s="5"/>
      <c r="IW274" s="5"/>
      <c r="IX274" s="5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2"/>
      <c r="JK274" s="2"/>
      <c r="JL274" s="2"/>
      <c r="JM274" s="2"/>
      <c r="JN274" s="1"/>
      <c r="JO274" s="4"/>
      <c r="JP274" s="2"/>
      <c r="JQ274" s="1"/>
      <c r="JR274" s="1"/>
      <c r="JS274" s="1"/>
      <c r="JT274" s="2"/>
      <c r="JU274" s="2"/>
      <c r="JV274" s="2"/>
      <c r="JW274" s="2"/>
      <c r="JX274" s="2"/>
      <c r="JY274" s="1"/>
      <c r="JZ274" s="1"/>
      <c r="KA274" s="5"/>
      <c r="KB274" s="5"/>
      <c r="KC274" s="5"/>
      <c r="KD274" s="1"/>
      <c r="KE274" s="1"/>
      <c r="KF274" s="1"/>
      <c r="KG274" s="1"/>
      <c r="KH274" s="1"/>
      <c r="KK274" s="1"/>
      <c r="KL274" s="1"/>
      <c r="KM274" s="1"/>
      <c r="KN274" s="1"/>
      <c r="KO274" s="2"/>
      <c r="KP274" s="2"/>
      <c r="KQ274" s="2"/>
      <c r="KR274" s="2"/>
      <c r="KS274" s="1"/>
      <c r="KT274" s="4"/>
      <c r="KU274" s="2"/>
      <c r="KV274" s="1"/>
      <c r="KW274" s="1"/>
      <c r="KX274" s="1"/>
      <c r="KY274" s="2"/>
      <c r="KZ274" s="2"/>
      <c r="LA274" s="2"/>
      <c r="LB274" s="2"/>
      <c r="LC274" s="2"/>
      <c r="LD274" s="1"/>
      <c r="LE274" s="1"/>
      <c r="LF274" s="5"/>
      <c r="LG274" s="5"/>
      <c r="LH274" s="5"/>
      <c r="LI274" s="1"/>
      <c r="LJ274" s="1"/>
      <c r="LK274" s="1"/>
      <c r="LL274" s="1"/>
      <c r="LM274" s="1"/>
    </row>
    <row r="275" spans="2:325" ht="15.75" customHeight="1">
      <c r="B275" s="1"/>
      <c r="C275" s="1"/>
      <c r="D275" s="2"/>
      <c r="E275" s="2"/>
      <c r="F275" s="2"/>
      <c r="G275" s="2"/>
      <c r="H275" s="1"/>
      <c r="I275" s="4"/>
      <c r="J275" s="2"/>
      <c r="K275" s="1"/>
      <c r="L275" s="1"/>
      <c r="M275" s="1"/>
      <c r="N275" s="2"/>
      <c r="O275" s="2"/>
      <c r="P275" s="2"/>
      <c r="Q275" s="2"/>
      <c r="R275" s="2"/>
      <c r="S275" s="1"/>
      <c r="T275" s="1"/>
      <c r="U275" s="5"/>
      <c r="V275" s="5"/>
      <c r="W275" s="5"/>
      <c r="X275" s="15"/>
      <c r="Y275" s="15"/>
      <c r="Z275" s="15"/>
      <c r="AA275" s="15"/>
      <c r="AB275" s="15"/>
      <c r="AC275" s="1"/>
      <c r="AD275" s="1"/>
      <c r="AE275" s="1"/>
      <c r="AF275" s="15"/>
      <c r="AG275" s="15"/>
      <c r="AH275" s="988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J275" s="1"/>
      <c r="CK275" s="15"/>
      <c r="CL275" s="1"/>
      <c r="CM275" s="2"/>
      <c r="CN275" s="2"/>
      <c r="CO275" s="2"/>
      <c r="CP275" s="2"/>
      <c r="CQ275" s="1"/>
      <c r="CR275" s="4"/>
      <c r="CS275" s="2"/>
      <c r="CT275" s="1"/>
      <c r="CU275" s="2"/>
      <c r="CV275" s="2"/>
      <c r="CW275" s="2"/>
      <c r="CX275" s="2"/>
      <c r="CY275" s="2"/>
      <c r="CZ275" s="2"/>
      <c r="DA275" s="2"/>
      <c r="DB275" s="1"/>
      <c r="DC275" s="1"/>
      <c r="DD275" s="5"/>
      <c r="DE275" s="5"/>
      <c r="DF275" s="1"/>
      <c r="DG275" s="1"/>
      <c r="DH275" s="1"/>
      <c r="DI275" s="1"/>
      <c r="DJ275" s="1"/>
      <c r="DK275" s="1"/>
      <c r="DL275" s="1"/>
      <c r="DM275" s="1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"/>
      <c r="EO275" s="1"/>
      <c r="EP275" s="1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"/>
      <c r="FR275" s="1"/>
      <c r="FS275" s="1"/>
      <c r="FT275" s="1"/>
      <c r="FU275" s="1"/>
      <c r="FV275" s="1"/>
      <c r="FW275" s="2"/>
      <c r="FX275" s="2"/>
      <c r="FY275" s="2"/>
      <c r="FZ275" s="2"/>
      <c r="GA275" s="1"/>
      <c r="GB275" s="4"/>
      <c r="GC275" s="2"/>
      <c r="GD275" s="1"/>
      <c r="GE275" s="2"/>
      <c r="GF275" s="2"/>
      <c r="GG275" s="2"/>
      <c r="GH275" s="2"/>
      <c r="GI275" s="2"/>
      <c r="GJ275" s="2"/>
      <c r="GK275" s="2"/>
      <c r="GL275" s="1"/>
      <c r="GM275" s="1"/>
      <c r="GN275" s="5"/>
      <c r="GO275" s="5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2"/>
      <c r="HB275" s="2"/>
      <c r="HC275" s="2"/>
      <c r="HD275" s="2"/>
      <c r="HE275" s="1"/>
      <c r="HF275" s="4"/>
      <c r="HG275" s="2"/>
      <c r="HH275" s="1"/>
      <c r="HI275" s="1"/>
      <c r="HJ275" s="2"/>
      <c r="HK275" s="2"/>
      <c r="HL275" s="2"/>
      <c r="HM275" s="2"/>
      <c r="HN275" s="2"/>
      <c r="HO275" s="1"/>
      <c r="HP275" s="1"/>
      <c r="HQ275" s="5"/>
      <c r="HR275" s="5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2"/>
      <c r="IF275" s="2"/>
      <c r="IG275" s="2"/>
      <c r="IH275" s="2"/>
      <c r="II275" s="1"/>
      <c r="IJ275" s="4"/>
      <c r="IK275" s="2"/>
      <c r="IL275" s="1"/>
      <c r="IM275" s="1"/>
      <c r="IN275" s="1"/>
      <c r="IO275" s="2"/>
      <c r="IP275" s="2"/>
      <c r="IQ275" s="2"/>
      <c r="IR275" s="2"/>
      <c r="IS275" s="2"/>
      <c r="IT275" s="1"/>
      <c r="IU275" s="1"/>
      <c r="IV275" s="5"/>
      <c r="IW275" s="5"/>
      <c r="IX275" s="5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2"/>
      <c r="JK275" s="2"/>
      <c r="JL275" s="2"/>
      <c r="JM275" s="2"/>
      <c r="JN275" s="1"/>
      <c r="JO275" s="4"/>
      <c r="JP275" s="2"/>
      <c r="JQ275" s="1"/>
      <c r="JR275" s="1"/>
      <c r="JS275" s="1"/>
      <c r="JT275" s="2"/>
      <c r="JU275" s="2"/>
      <c r="JV275" s="2"/>
      <c r="JW275" s="2"/>
      <c r="JX275" s="2"/>
      <c r="JY275" s="1"/>
      <c r="JZ275" s="1"/>
      <c r="KA275" s="5"/>
      <c r="KB275" s="5"/>
      <c r="KC275" s="5"/>
      <c r="KD275" s="1"/>
      <c r="KE275" s="1"/>
      <c r="KF275" s="1"/>
      <c r="KG275" s="1"/>
      <c r="KH275" s="1"/>
      <c r="KK275" s="1"/>
      <c r="KL275" s="1"/>
      <c r="KM275" s="1"/>
      <c r="KN275" s="1"/>
      <c r="KO275" s="2"/>
      <c r="KP275" s="2"/>
      <c r="KQ275" s="2"/>
      <c r="KR275" s="2"/>
      <c r="KS275" s="1"/>
      <c r="KT275" s="4"/>
      <c r="KU275" s="2"/>
      <c r="KV275" s="1"/>
      <c r="KW275" s="1"/>
      <c r="KX275" s="1"/>
      <c r="KY275" s="2"/>
      <c r="KZ275" s="2"/>
      <c r="LA275" s="2"/>
      <c r="LB275" s="2"/>
      <c r="LC275" s="2"/>
      <c r="LD275" s="1"/>
      <c r="LE275" s="1"/>
      <c r="LF275" s="5"/>
      <c r="LG275" s="5"/>
      <c r="LH275" s="5"/>
      <c r="LI275" s="1"/>
      <c r="LJ275" s="1"/>
      <c r="LK275" s="1"/>
      <c r="LL275" s="1"/>
      <c r="LM275" s="1"/>
    </row>
    <row r="276" spans="2:325" ht="15.75" customHeight="1">
      <c r="B276" s="1"/>
      <c r="C276" s="1"/>
      <c r="D276" s="2"/>
      <c r="E276" s="2"/>
      <c r="F276" s="2"/>
      <c r="G276" s="2"/>
      <c r="H276" s="1"/>
      <c r="I276" s="4"/>
      <c r="J276" s="2"/>
      <c r="K276" s="1"/>
      <c r="L276" s="1"/>
      <c r="M276" s="1"/>
      <c r="N276" s="2"/>
      <c r="O276" s="2"/>
      <c r="P276" s="2"/>
      <c r="Q276" s="2"/>
      <c r="R276" s="2"/>
      <c r="S276" s="1"/>
      <c r="T276" s="1"/>
      <c r="U276" s="5"/>
      <c r="V276" s="5"/>
      <c r="W276" s="5"/>
      <c r="X276" s="15"/>
      <c r="Y276" s="15"/>
      <c r="Z276" s="15"/>
      <c r="AA276" s="15"/>
      <c r="AB276" s="15"/>
      <c r="AC276" s="1"/>
      <c r="AD276" s="1"/>
      <c r="AE276" s="1"/>
      <c r="AF276" s="15"/>
      <c r="AG276" s="15"/>
      <c r="AH276" s="988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J276" s="1"/>
      <c r="CK276" s="15"/>
      <c r="CL276" s="1"/>
      <c r="CM276" s="2"/>
      <c r="CN276" s="2"/>
      <c r="CO276" s="2"/>
      <c r="CP276" s="2"/>
      <c r="CQ276" s="1"/>
      <c r="CR276" s="4"/>
      <c r="CS276" s="2"/>
      <c r="CT276" s="1"/>
      <c r="CU276" s="2"/>
      <c r="CV276" s="2"/>
      <c r="CW276" s="2"/>
      <c r="CX276" s="2"/>
      <c r="CY276" s="2"/>
      <c r="CZ276" s="2"/>
      <c r="DA276" s="2"/>
      <c r="DB276" s="1"/>
      <c r="DC276" s="1"/>
      <c r="DD276" s="5"/>
      <c r="DE276" s="5"/>
      <c r="DF276" s="1"/>
      <c r="DG276" s="1"/>
      <c r="DH276" s="1"/>
      <c r="DI276" s="1"/>
      <c r="DJ276" s="1"/>
      <c r="DK276" s="1"/>
      <c r="DL276" s="1"/>
      <c r="DM276" s="1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"/>
      <c r="EO276" s="1"/>
      <c r="EP276" s="1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  <c r="FL276" s="15"/>
      <c r="FM276" s="15"/>
      <c r="FN276" s="15"/>
      <c r="FO276" s="15"/>
      <c r="FP276" s="15"/>
      <c r="FQ276" s="1"/>
      <c r="FR276" s="1"/>
      <c r="FS276" s="1"/>
      <c r="FT276" s="1"/>
      <c r="FU276" s="1"/>
      <c r="FV276" s="1"/>
      <c r="FW276" s="2"/>
      <c r="FX276" s="2"/>
      <c r="FY276" s="2"/>
      <c r="FZ276" s="2"/>
      <c r="GA276" s="1"/>
      <c r="GB276" s="4"/>
      <c r="GC276" s="2"/>
      <c r="GD276" s="1"/>
      <c r="GE276" s="2"/>
      <c r="GF276" s="2"/>
      <c r="GG276" s="2"/>
      <c r="GH276" s="2"/>
      <c r="GI276" s="2"/>
      <c r="GJ276" s="2"/>
      <c r="GK276" s="2"/>
      <c r="GL276" s="1"/>
      <c r="GM276" s="1"/>
      <c r="GN276" s="5"/>
      <c r="GO276" s="5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2"/>
      <c r="HB276" s="2"/>
      <c r="HC276" s="2"/>
      <c r="HD276" s="2"/>
      <c r="HE276" s="1"/>
      <c r="HF276" s="4"/>
      <c r="HG276" s="2"/>
      <c r="HH276" s="1"/>
      <c r="HI276" s="1"/>
      <c r="HJ276" s="2"/>
      <c r="HK276" s="2"/>
      <c r="HL276" s="2"/>
      <c r="HM276" s="2"/>
      <c r="HN276" s="2"/>
      <c r="HO276" s="1"/>
      <c r="HP276" s="1"/>
      <c r="HQ276" s="5"/>
      <c r="HR276" s="5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2"/>
      <c r="IF276" s="2"/>
      <c r="IG276" s="2"/>
      <c r="IH276" s="2"/>
      <c r="II276" s="1"/>
      <c r="IJ276" s="4"/>
      <c r="IK276" s="2"/>
      <c r="IL276" s="1"/>
      <c r="IM276" s="1"/>
      <c r="IN276" s="1"/>
      <c r="IO276" s="2"/>
      <c r="IP276" s="2"/>
      <c r="IQ276" s="2"/>
      <c r="IR276" s="2"/>
      <c r="IS276" s="2"/>
      <c r="IT276" s="1"/>
      <c r="IU276" s="1"/>
      <c r="IV276" s="5"/>
      <c r="IW276" s="5"/>
      <c r="IX276" s="5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2"/>
      <c r="JK276" s="2"/>
      <c r="JL276" s="2"/>
      <c r="JM276" s="2"/>
      <c r="JN276" s="1"/>
      <c r="JO276" s="4"/>
      <c r="JP276" s="2"/>
      <c r="JQ276" s="1"/>
      <c r="JR276" s="1"/>
      <c r="JS276" s="1"/>
      <c r="JT276" s="2"/>
      <c r="JU276" s="2"/>
      <c r="JV276" s="2"/>
      <c r="JW276" s="2"/>
      <c r="JX276" s="2"/>
      <c r="JY276" s="1"/>
      <c r="JZ276" s="1"/>
      <c r="KA276" s="5"/>
      <c r="KB276" s="5"/>
      <c r="KC276" s="5"/>
      <c r="KD276" s="1"/>
      <c r="KE276" s="1"/>
      <c r="KF276" s="1"/>
      <c r="KG276" s="1"/>
      <c r="KH276" s="1"/>
      <c r="KK276" s="1"/>
      <c r="KL276" s="1"/>
      <c r="KM276" s="1"/>
      <c r="KN276" s="1"/>
      <c r="KO276" s="2"/>
      <c r="KP276" s="2"/>
      <c r="KQ276" s="2"/>
      <c r="KR276" s="2"/>
      <c r="KS276" s="1"/>
      <c r="KT276" s="4"/>
      <c r="KU276" s="2"/>
      <c r="KV276" s="1"/>
      <c r="KW276" s="1"/>
      <c r="KX276" s="1"/>
      <c r="KY276" s="2"/>
      <c r="KZ276" s="2"/>
      <c r="LA276" s="2"/>
      <c r="LB276" s="2"/>
      <c r="LC276" s="2"/>
      <c r="LD276" s="1"/>
      <c r="LE276" s="1"/>
      <c r="LF276" s="5"/>
      <c r="LG276" s="5"/>
      <c r="LH276" s="5"/>
      <c r="LI276" s="1"/>
      <c r="LJ276" s="1"/>
      <c r="LK276" s="1"/>
      <c r="LL276" s="1"/>
      <c r="LM276" s="1"/>
    </row>
    <row r="277" spans="2:325" ht="15.75" customHeight="1">
      <c r="B277" s="1"/>
      <c r="C277" s="1"/>
      <c r="D277" s="2"/>
      <c r="E277" s="2"/>
      <c r="F277" s="2"/>
      <c r="G277" s="2"/>
      <c r="H277" s="1"/>
      <c r="I277" s="4"/>
      <c r="J277" s="2"/>
      <c r="K277" s="1"/>
      <c r="L277" s="1"/>
      <c r="M277" s="1"/>
      <c r="N277" s="2"/>
      <c r="O277" s="2"/>
      <c r="P277" s="2"/>
      <c r="Q277" s="2"/>
      <c r="R277" s="2"/>
      <c r="S277" s="1"/>
      <c r="T277" s="1"/>
      <c r="U277" s="5"/>
      <c r="V277" s="5"/>
      <c r="W277" s="5"/>
      <c r="X277" s="15"/>
      <c r="Y277" s="15"/>
      <c r="Z277" s="15"/>
      <c r="AA277" s="15"/>
      <c r="AB277" s="15"/>
      <c r="AC277" s="1"/>
      <c r="AD277" s="1"/>
      <c r="AE277" s="1"/>
      <c r="AF277" s="15"/>
      <c r="AG277" s="15"/>
      <c r="AH277" s="988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J277" s="1"/>
      <c r="CK277" s="15"/>
      <c r="CL277" s="1"/>
      <c r="CM277" s="2"/>
      <c r="CN277" s="2"/>
      <c r="CO277" s="2"/>
      <c r="CP277" s="2"/>
      <c r="CQ277" s="1"/>
      <c r="CR277" s="4"/>
      <c r="CS277" s="2"/>
      <c r="CT277" s="1"/>
      <c r="CU277" s="2"/>
      <c r="CV277" s="2"/>
      <c r="CW277" s="2"/>
      <c r="CX277" s="2"/>
      <c r="CY277" s="2"/>
      <c r="CZ277" s="2"/>
      <c r="DA277" s="2"/>
      <c r="DB277" s="1"/>
      <c r="DC277" s="1"/>
      <c r="DD277" s="5"/>
      <c r="DE277" s="5"/>
      <c r="DF277" s="1"/>
      <c r="DG277" s="1"/>
      <c r="DH277" s="1"/>
      <c r="DI277" s="1"/>
      <c r="DJ277" s="1"/>
      <c r="DK277" s="1"/>
      <c r="DL277" s="1"/>
      <c r="DM277" s="1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"/>
      <c r="EO277" s="1"/>
      <c r="EP277" s="1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"/>
      <c r="FR277" s="1"/>
      <c r="FS277" s="1"/>
      <c r="FT277" s="1"/>
      <c r="FU277" s="1"/>
      <c r="FV277" s="1"/>
      <c r="FW277" s="2"/>
      <c r="FX277" s="2"/>
      <c r="FY277" s="2"/>
      <c r="FZ277" s="2"/>
      <c r="GA277" s="1"/>
      <c r="GB277" s="4"/>
      <c r="GC277" s="2"/>
      <c r="GD277" s="1"/>
      <c r="GE277" s="2"/>
      <c r="GF277" s="2"/>
      <c r="GG277" s="2"/>
      <c r="GH277" s="2"/>
      <c r="GI277" s="2"/>
      <c r="GJ277" s="2"/>
      <c r="GK277" s="2"/>
      <c r="GL277" s="1"/>
      <c r="GM277" s="1"/>
      <c r="GN277" s="5"/>
      <c r="GO277" s="5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2"/>
      <c r="HB277" s="2"/>
      <c r="HC277" s="2"/>
      <c r="HD277" s="2"/>
      <c r="HE277" s="1"/>
      <c r="HF277" s="4"/>
      <c r="HG277" s="2"/>
      <c r="HH277" s="1"/>
      <c r="HI277" s="1"/>
      <c r="HJ277" s="2"/>
      <c r="HK277" s="2"/>
      <c r="HL277" s="2"/>
      <c r="HM277" s="2"/>
      <c r="HN277" s="2"/>
      <c r="HO277" s="1"/>
      <c r="HP277" s="1"/>
      <c r="HQ277" s="5"/>
      <c r="HR277" s="5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2"/>
      <c r="IF277" s="2"/>
      <c r="IG277" s="2"/>
      <c r="IH277" s="2"/>
      <c r="II277" s="1"/>
      <c r="IJ277" s="4"/>
      <c r="IK277" s="2"/>
      <c r="IL277" s="1"/>
      <c r="IM277" s="1"/>
      <c r="IN277" s="1"/>
      <c r="IO277" s="2"/>
      <c r="IP277" s="2"/>
      <c r="IQ277" s="2"/>
      <c r="IR277" s="2"/>
      <c r="IS277" s="2"/>
      <c r="IT277" s="1"/>
      <c r="IU277" s="1"/>
      <c r="IV277" s="5"/>
      <c r="IW277" s="5"/>
      <c r="IX277" s="5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2"/>
      <c r="JK277" s="2"/>
      <c r="JL277" s="2"/>
      <c r="JM277" s="2"/>
      <c r="JN277" s="1"/>
      <c r="JO277" s="4"/>
      <c r="JP277" s="2"/>
      <c r="JQ277" s="1"/>
      <c r="JR277" s="1"/>
      <c r="JS277" s="1"/>
      <c r="JT277" s="2"/>
      <c r="JU277" s="2"/>
      <c r="JV277" s="2"/>
      <c r="JW277" s="2"/>
      <c r="JX277" s="2"/>
      <c r="JY277" s="1"/>
      <c r="JZ277" s="1"/>
      <c r="KA277" s="5"/>
      <c r="KB277" s="5"/>
      <c r="KC277" s="5"/>
      <c r="KD277" s="1"/>
      <c r="KE277" s="1"/>
      <c r="KF277" s="1"/>
      <c r="KG277" s="1"/>
      <c r="KH277" s="1"/>
      <c r="KK277" s="1"/>
      <c r="KL277" s="1"/>
      <c r="KM277" s="1"/>
      <c r="KN277" s="1"/>
      <c r="KO277" s="2"/>
      <c r="KP277" s="2"/>
      <c r="KQ277" s="2"/>
      <c r="KR277" s="2"/>
      <c r="KS277" s="1"/>
      <c r="KT277" s="4"/>
      <c r="KU277" s="2"/>
      <c r="KV277" s="1"/>
      <c r="KW277" s="1"/>
      <c r="KX277" s="1"/>
      <c r="KY277" s="2"/>
      <c r="KZ277" s="2"/>
      <c r="LA277" s="2"/>
      <c r="LB277" s="2"/>
      <c r="LC277" s="2"/>
      <c r="LD277" s="1"/>
      <c r="LE277" s="1"/>
      <c r="LF277" s="5"/>
      <c r="LG277" s="5"/>
      <c r="LH277" s="5"/>
      <c r="LI277" s="1"/>
      <c r="LJ277" s="1"/>
      <c r="LK277" s="1"/>
      <c r="LL277" s="1"/>
      <c r="LM277" s="1"/>
    </row>
    <row r="278" spans="2:325" ht="15.75" customHeight="1">
      <c r="B278" s="1"/>
      <c r="C278" s="1"/>
      <c r="D278" s="2"/>
      <c r="E278" s="2"/>
      <c r="F278" s="2"/>
      <c r="G278" s="2"/>
      <c r="H278" s="1"/>
      <c r="I278" s="4"/>
      <c r="J278" s="2"/>
      <c r="K278" s="1"/>
      <c r="L278" s="1"/>
      <c r="M278" s="1"/>
      <c r="N278" s="2"/>
      <c r="O278" s="2"/>
      <c r="P278" s="2"/>
      <c r="Q278" s="2"/>
      <c r="R278" s="2"/>
      <c r="S278" s="1"/>
      <c r="T278" s="1"/>
      <c r="U278" s="5"/>
      <c r="V278" s="5"/>
      <c r="W278" s="5"/>
      <c r="X278" s="15"/>
      <c r="Y278" s="15"/>
      <c r="Z278" s="15"/>
      <c r="AA278" s="15"/>
      <c r="AB278" s="15"/>
      <c r="AC278" s="1"/>
      <c r="AD278" s="1"/>
      <c r="AE278" s="1"/>
      <c r="AF278" s="15"/>
      <c r="AG278" s="15"/>
      <c r="AH278" s="988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J278" s="1"/>
      <c r="CK278" s="15"/>
      <c r="CL278" s="1"/>
      <c r="CM278" s="2"/>
      <c r="CN278" s="2"/>
      <c r="CO278" s="2"/>
      <c r="CP278" s="2"/>
      <c r="CQ278" s="1"/>
      <c r="CR278" s="4"/>
      <c r="CS278" s="2"/>
      <c r="CT278" s="1"/>
      <c r="CU278" s="2"/>
      <c r="CV278" s="2"/>
      <c r="CW278" s="2"/>
      <c r="CX278" s="2"/>
      <c r="CY278" s="2"/>
      <c r="CZ278" s="2"/>
      <c r="DA278" s="2"/>
      <c r="DB278" s="1"/>
      <c r="DC278" s="1"/>
      <c r="DD278" s="5"/>
      <c r="DE278" s="5"/>
      <c r="DF278" s="1"/>
      <c r="DG278" s="1"/>
      <c r="DH278" s="1"/>
      <c r="DI278" s="1"/>
      <c r="DJ278" s="1"/>
      <c r="DK278" s="1"/>
      <c r="DL278" s="1"/>
      <c r="DM278" s="1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"/>
      <c r="EO278" s="1"/>
      <c r="EP278" s="1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"/>
      <c r="FR278" s="1"/>
      <c r="FS278" s="1"/>
      <c r="FT278" s="1"/>
      <c r="FU278" s="1"/>
      <c r="FV278" s="1"/>
      <c r="FW278" s="2"/>
      <c r="FX278" s="2"/>
      <c r="FY278" s="2"/>
      <c r="FZ278" s="2"/>
      <c r="GA278" s="1"/>
      <c r="GB278" s="4"/>
      <c r="GC278" s="2"/>
      <c r="GD278" s="1"/>
      <c r="GE278" s="2"/>
      <c r="GF278" s="2"/>
      <c r="GG278" s="2"/>
      <c r="GH278" s="2"/>
      <c r="GI278" s="2"/>
      <c r="GJ278" s="2"/>
      <c r="GK278" s="2"/>
      <c r="GL278" s="1"/>
      <c r="GM278" s="1"/>
      <c r="GN278" s="5"/>
      <c r="GO278" s="5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2"/>
      <c r="HB278" s="2"/>
      <c r="HC278" s="2"/>
      <c r="HD278" s="2"/>
      <c r="HE278" s="1"/>
      <c r="HF278" s="4"/>
      <c r="HG278" s="2"/>
      <c r="HH278" s="1"/>
      <c r="HI278" s="1"/>
      <c r="HJ278" s="2"/>
      <c r="HK278" s="2"/>
      <c r="HL278" s="2"/>
      <c r="HM278" s="2"/>
      <c r="HN278" s="2"/>
      <c r="HO278" s="1"/>
      <c r="HP278" s="1"/>
      <c r="HQ278" s="5"/>
      <c r="HR278" s="5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2"/>
      <c r="IF278" s="2"/>
      <c r="IG278" s="2"/>
      <c r="IH278" s="2"/>
      <c r="II278" s="1"/>
      <c r="IJ278" s="4"/>
      <c r="IK278" s="2"/>
      <c r="IL278" s="1"/>
      <c r="IM278" s="1"/>
      <c r="IN278" s="1"/>
      <c r="IO278" s="2"/>
      <c r="IP278" s="2"/>
      <c r="IQ278" s="2"/>
      <c r="IR278" s="2"/>
      <c r="IS278" s="2"/>
      <c r="IT278" s="1"/>
      <c r="IU278" s="1"/>
      <c r="IV278" s="5"/>
      <c r="IW278" s="5"/>
      <c r="IX278" s="5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2"/>
      <c r="JK278" s="2"/>
      <c r="JL278" s="2"/>
      <c r="JM278" s="2"/>
      <c r="JN278" s="1"/>
      <c r="JO278" s="4"/>
      <c r="JP278" s="2"/>
      <c r="JQ278" s="1"/>
      <c r="JR278" s="1"/>
      <c r="JS278" s="1"/>
      <c r="JT278" s="2"/>
      <c r="JU278" s="2"/>
      <c r="JV278" s="2"/>
      <c r="JW278" s="2"/>
      <c r="JX278" s="2"/>
      <c r="JY278" s="1"/>
      <c r="JZ278" s="1"/>
      <c r="KA278" s="5"/>
      <c r="KB278" s="5"/>
      <c r="KC278" s="5"/>
      <c r="KD278" s="1"/>
      <c r="KE278" s="1"/>
      <c r="KF278" s="1"/>
      <c r="KG278" s="1"/>
      <c r="KH278" s="1"/>
      <c r="KK278" s="1"/>
      <c r="KL278" s="1"/>
      <c r="KM278" s="1"/>
      <c r="KN278" s="1"/>
      <c r="KO278" s="2"/>
      <c r="KP278" s="2"/>
      <c r="KQ278" s="2"/>
      <c r="KR278" s="2"/>
      <c r="KS278" s="1"/>
      <c r="KT278" s="4"/>
      <c r="KU278" s="2"/>
      <c r="KV278" s="1"/>
      <c r="KW278" s="1"/>
      <c r="KX278" s="1"/>
      <c r="KY278" s="2"/>
      <c r="KZ278" s="2"/>
      <c r="LA278" s="2"/>
      <c r="LB278" s="2"/>
      <c r="LC278" s="2"/>
      <c r="LD278" s="1"/>
      <c r="LE278" s="1"/>
      <c r="LF278" s="5"/>
      <c r="LG278" s="5"/>
      <c r="LH278" s="5"/>
      <c r="LI278" s="1"/>
      <c r="LJ278" s="1"/>
      <c r="LK278" s="1"/>
      <c r="LL278" s="1"/>
      <c r="LM278" s="1"/>
    </row>
    <row r="279" spans="2:325" ht="15.75" customHeight="1">
      <c r="B279" s="1"/>
      <c r="C279" s="1"/>
      <c r="D279" s="2"/>
      <c r="E279" s="2"/>
      <c r="F279" s="2"/>
      <c r="G279" s="2"/>
      <c r="H279" s="1"/>
      <c r="I279" s="4"/>
      <c r="J279" s="2"/>
      <c r="K279" s="1"/>
      <c r="L279" s="1"/>
      <c r="M279" s="1"/>
      <c r="N279" s="2"/>
      <c r="O279" s="2"/>
      <c r="P279" s="2"/>
      <c r="Q279" s="2"/>
      <c r="R279" s="2"/>
      <c r="S279" s="1"/>
      <c r="T279" s="1"/>
      <c r="U279" s="5"/>
      <c r="V279" s="5"/>
      <c r="W279" s="5"/>
      <c r="X279" s="1"/>
      <c r="Y279" s="1"/>
      <c r="Z279" s="1"/>
      <c r="AA279" s="1"/>
      <c r="AB279" s="1"/>
      <c r="AC279" s="1"/>
      <c r="AD279" s="1"/>
      <c r="AE279" s="1"/>
      <c r="AF279" s="15"/>
      <c r="AG279" s="15"/>
      <c r="AH279" s="988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J279" s="1"/>
      <c r="CK279" s="15"/>
      <c r="CL279" s="1"/>
      <c r="CM279" s="2"/>
      <c r="CN279" s="2"/>
      <c r="CO279" s="2"/>
      <c r="CP279" s="2"/>
      <c r="CQ279" s="1"/>
      <c r="CR279" s="4"/>
      <c r="CS279" s="2"/>
      <c r="CT279" s="1"/>
      <c r="CU279" s="2"/>
      <c r="CV279" s="2"/>
      <c r="CW279" s="2"/>
      <c r="CX279" s="2"/>
      <c r="CY279" s="2"/>
      <c r="CZ279" s="2"/>
      <c r="DA279" s="2"/>
      <c r="DB279" s="1"/>
      <c r="DC279" s="1"/>
      <c r="DD279" s="5"/>
      <c r="DE279" s="5"/>
      <c r="DF279" s="1"/>
      <c r="DG279" s="1"/>
      <c r="DH279" s="1"/>
      <c r="DI279" s="1"/>
      <c r="DJ279" s="1"/>
      <c r="DK279" s="1"/>
      <c r="DL279" s="1"/>
      <c r="DM279" s="1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"/>
      <c r="EJ279" s="1"/>
      <c r="EK279" s="1"/>
      <c r="EL279" s="1"/>
      <c r="EM279" s="1"/>
      <c r="EN279" s="1"/>
      <c r="EO279" s="1"/>
      <c r="EP279" s="1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"/>
      <c r="FR279" s="1"/>
      <c r="FS279" s="1"/>
      <c r="FT279" s="1"/>
      <c r="FU279" s="1"/>
      <c r="FV279" s="1"/>
      <c r="FW279" s="2"/>
      <c r="FX279" s="2"/>
      <c r="FY279" s="2"/>
      <c r="FZ279" s="2"/>
      <c r="GA279" s="1"/>
      <c r="GB279" s="4"/>
      <c r="GC279" s="2"/>
      <c r="GD279" s="1"/>
      <c r="GE279" s="2"/>
      <c r="GF279" s="2"/>
      <c r="GG279" s="2"/>
      <c r="GH279" s="2"/>
      <c r="GI279" s="2"/>
      <c r="GJ279" s="2"/>
      <c r="GK279" s="2"/>
      <c r="GL279" s="1"/>
      <c r="GM279" s="1"/>
      <c r="GN279" s="5"/>
      <c r="GO279" s="5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2"/>
      <c r="HB279" s="2"/>
      <c r="HC279" s="2"/>
      <c r="HD279" s="2"/>
      <c r="HE279" s="1"/>
      <c r="HF279" s="4"/>
      <c r="HG279" s="2"/>
      <c r="HH279" s="1"/>
      <c r="HI279" s="1"/>
      <c r="HJ279" s="2"/>
      <c r="HK279" s="2"/>
      <c r="HL279" s="2"/>
      <c r="HM279" s="2"/>
      <c r="HN279" s="2"/>
      <c r="HO279" s="1"/>
      <c r="HP279" s="1"/>
      <c r="HQ279" s="5"/>
      <c r="HR279" s="5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2"/>
      <c r="IF279" s="2"/>
      <c r="IG279" s="2"/>
      <c r="IH279" s="2"/>
      <c r="II279" s="1"/>
      <c r="IJ279" s="4"/>
      <c r="IK279" s="2"/>
      <c r="IL279" s="1"/>
      <c r="IM279" s="1"/>
      <c r="IN279" s="1"/>
      <c r="IO279" s="2"/>
      <c r="IP279" s="2"/>
      <c r="IQ279" s="2"/>
      <c r="IR279" s="2"/>
      <c r="IS279" s="2"/>
      <c r="IT279" s="1"/>
      <c r="IU279" s="1"/>
      <c r="IV279" s="5"/>
      <c r="IW279" s="5"/>
      <c r="IX279" s="5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2"/>
      <c r="JK279" s="2"/>
      <c r="JL279" s="2"/>
      <c r="JM279" s="2"/>
      <c r="JN279" s="1"/>
      <c r="JO279" s="4"/>
      <c r="JP279" s="2"/>
      <c r="JQ279" s="1"/>
      <c r="JR279" s="1"/>
      <c r="JS279" s="1"/>
      <c r="JT279" s="2"/>
      <c r="JU279" s="2"/>
      <c r="JV279" s="2"/>
      <c r="JW279" s="2"/>
      <c r="JX279" s="2"/>
      <c r="JY279" s="1"/>
      <c r="JZ279" s="1"/>
      <c r="KA279" s="5"/>
      <c r="KB279" s="5"/>
      <c r="KC279" s="5"/>
      <c r="KD279" s="1"/>
      <c r="KE279" s="1"/>
      <c r="KF279" s="1"/>
      <c r="KG279" s="1"/>
      <c r="KH279" s="1"/>
      <c r="KK279" s="1"/>
      <c r="KL279" s="1"/>
      <c r="KM279" s="1"/>
      <c r="KN279" s="1"/>
      <c r="KO279" s="2"/>
      <c r="KP279" s="2"/>
      <c r="KQ279" s="2"/>
      <c r="KR279" s="2"/>
      <c r="KS279" s="1"/>
      <c r="KT279" s="4"/>
      <c r="KU279" s="2"/>
      <c r="KV279" s="1"/>
      <c r="KW279" s="1"/>
      <c r="KX279" s="1"/>
      <c r="KY279" s="2"/>
      <c r="KZ279" s="2"/>
      <c r="LA279" s="2"/>
      <c r="LB279" s="2"/>
      <c r="LC279" s="2"/>
      <c r="LD279" s="1"/>
      <c r="LE279" s="1"/>
      <c r="LF279" s="5"/>
      <c r="LG279" s="5"/>
      <c r="LH279" s="5"/>
      <c r="LI279" s="1"/>
      <c r="LJ279" s="1"/>
      <c r="LK279" s="1"/>
      <c r="LL279" s="1"/>
      <c r="LM279" s="1"/>
    </row>
    <row r="280" spans="2:325" ht="15.75" customHeight="1">
      <c r="B280" s="1"/>
      <c r="C280" s="1"/>
      <c r="D280" s="2"/>
      <c r="E280" s="2"/>
      <c r="F280" s="2"/>
      <c r="G280" s="2"/>
      <c r="H280" s="1"/>
      <c r="I280" s="4"/>
      <c r="J280" s="2"/>
      <c r="K280" s="1"/>
      <c r="L280" s="1"/>
      <c r="M280" s="1"/>
      <c r="N280" s="2"/>
      <c r="O280" s="2"/>
      <c r="P280" s="2"/>
      <c r="Q280" s="2"/>
      <c r="R280" s="2"/>
      <c r="S280" s="1"/>
      <c r="T280" s="1"/>
      <c r="U280" s="5"/>
      <c r="V280" s="5"/>
      <c r="W280" s="5"/>
      <c r="X280" s="1"/>
      <c r="Y280" s="1"/>
      <c r="Z280" s="1"/>
      <c r="AA280" s="1"/>
      <c r="AB280" s="1"/>
      <c r="AC280" s="1"/>
      <c r="AD280" s="1"/>
      <c r="AE280" s="1"/>
      <c r="AF280" s="15"/>
      <c r="AG280" s="15"/>
      <c r="AH280" s="988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J280" s="1"/>
      <c r="CK280" s="15"/>
      <c r="CL280" s="1"/>
      <c r="CM280" s="2"/>
      <c r="CN280" s="2"/>
      <c r="CO280" s="2"/>
      <c r="CP280" s="2"/>
      <c r="CQ280" s="1"/>
      <c r="CR280" s="4"/>
      <c r="CS280" s="2"/>
      <c r="CT280" s="1"/>
      <c r="CU280" s="2"/>
      <c r="CV280" s="2"/>
      <c r="CW280" s="2"/>
      <c r="CX280" s="2"/>
      <c r="CY280" s="2"/>
      <c r="CZ280" s="2"/>
      <c r="DA280" s="2"/>
      <c r="DB280" s="1"/>
      <c r="DC280" s="1"/>
      <c r="DD280" s="5"/>
      <c r="DE280" s="5"/>
      <c r="DF280" s="1"/>
      <c r="DG280" s="1"/>
      <c r="DH280" s="1"/>
      <c r="DI280" s="1"/>
      <c r="DJ280" s="1"/>
      <c r="DK280" s="1"/>
      <c r="DL280" s="1"/>
      <c r="DM280" s="1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"/>
      <c r="EJ280" s="1"/>
      <c r="EK280" s="1"/>
      <c r="EL280" s="1"/>
      <c r="EM280" s="1"/>
      <c r="EN280" s="1"/>
      <c r="EO280" s="1"/>
      <c r="EP280" s="1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"/>
      <c r="FR280" s="1"/>
      <c r="FS280" s="1"/>
      <c r="FT280" s="1"/>
      <c r="FU280" s="1"/>
      <c r="FV280" s="1"/>
      <c r="FW280" s="2"/>
      <c r="FX280" s="2"/>
      <c r="FY280" s="2"/>
      <c r="FZ280" s="2"/>
      <c r="GA280" s="1"/>
      <c r="GB280" s="4"/>
      <c r="GC280" s="2"/>
      <c r="GD280" s="1"/>
      <c r="GE280" s="2"/>
      <c r="GF280" s="2"/>
      <c r="GG280" s="2"/>
      <c r="GH280" s="2"/>
      <c r="GI280" s="2"/>
      <c r="GJ280" s="2"/>
      <c r="GK280" s="2"/>
      <c r="GL280" s="1"/>
      <c r="GM280" s="1"/>
      <c r="GN280" s="5"/>
      <c r="GO280" s="5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2"/>
      <c r="HB280" s="2"/>
      <c r="HC280" s="2"/>
      <c r="HD280" s="2"/>
      <c r="HE280" s="1"/>
      <c r="HF280" s="4"/>
      <c r="HG280" s="2"/>
      <c r="HH280" s="1"/>
      <c r="HI280" s="1"/>
      <c r="HJ280" s="2"/>
      <c r="HK280" s="2"/>
      <c r="HL280" s="2"/>
      <c r="HM280" s="2"/>
      <c r="HN280" s="2"/>
      <c r="HO280" s="1"/>
      <c r="HP280" s="1"/>
      <c r="HQ280" s="5"/>
      <c r="HR280" s="5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2"/>
      <c r="IF280" s="2"/>
      <c r="IG280" s="2"/>
      <c r="IH280" s="2"/>
      <c r="II280" s="1"/>
      <c r="IJ280" s="4"/>
      <c r="IK280" s="2"/>
      <c r="IL280" s="1"/>
      <c r="IM280" s="1"/>
      <c r="IN280" s="1"/>
      <c r="IO280" s="2"/>
      <c r="IP280" s="2"/>
      <c r="IQ280" s="2"/>
      <c r="IR280" s="2"/>
      <c r="IS280" s="2"/>
      <c r="IT280" s="1"/>
      <c r="IU280" s="1"/>
      <c r="IV280" s="5"/>
      <c r="IW280" s="5"/>
      <c r="IX280" s="5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2"/>
      <c r="JK280" s="2"/>
      <c r="JL280" s="2"/>
      <c r="JM280" s="2"/>
      <c r="JN280" s="1"/>
      <c r="JO280" s="4"/>
      <c r="JP280" s="2"/>
      <c r="JQ280" s="1"/>
      <c r="JR280" s="1"/>
      <c r="JS280" s="1"/>
      <c r="JT280" s="2"/>
      <c r="JU280" s="2"/>
      <c r="JV280" s="2"/>
      <c r="JW280" s="2"/>
      <c r="JX280" s="2"/>
      <c r="JY280" s="1"/>
      <c r="JZ280" s="1"/>
      <c r="KA280" s="5"/>
      <c r="KB280" s="5"/>
      <c r="KC280" s="5"/>
      <c r="KD280" s="1"/>
      <c r="KE280" s="1"/>
      <c r="KF280" s="1"/>
      <c r="KG280" s="1"/>
      <c r="KH280" s="1"/>
      <c r="KK280" s="1"/>
      <c r="KL280" s="1"/>
      <c r="KM280" s="1"/>
      <c r="KN280" s="1"/>
      <c r="KO280" s="2"/>
      <c r="KP280" s="2"/>
      <c r="KQ280" s="2"/>
      <c r="KR280" s="2"/>
      <c r="KS280" s="1"/>
      <c r="KT280" s="4"/>
      <c r="KU280" s="2"/>
      <c r="KV280" s="1"/>
      <c r="KW280" s="1"/>
      <c r="KX280" s="1"/>
      <c r="KY280" s="2"/>
      <c r="KZ280" s="2"/>
      <c r="LA280" s="2"/>
      <c r="LB280" s="2"/>
      <c r="LC280" s="2"/>
      <c r="LD280" s="1"/>
      <c r="LE280" s="1"/>
      <c r="LF280" s="5"/>
      <c r="LG280" s="5"/>
      <c r="LH280" s="5"/>
      <c r="LI280" s="1"/>
      <c r="LJ280" s="1"/>
      <c r="LK280" s="1"/>
      <c r="LL280" s="1"/>
      <c r="LM280" s="1"/>
    </row>
    <row r="281" spans="2:325" ht="15.75" customHeight="1">
      <c r="B281" s="1"/>
      <c r="C281" s="1"/>
      <c r="D281" s="2"/>
      <c r="E281" s="2"/>
      <c r="F281" s="2"/>
      <c r="G281" s="2"/>
      <c r="H281" s="1"/>
      <c r="I281" s="4"/>
      <c r="J281" s="2"/>
      <c r="K281" s="1"/>
      <c r="L281" s="1"/>
      <c r="M281" s="1"/>
      <c r="N281" s="2"/>
      <c r="O281" s="2"/>
      <c r="P281" s="2"/>
      <c r="Q281" s="2"/>
      <c r="R281" s="2"/>
      <c r="S281" s="1"/>
      <c r="T281" s="1"/>
      <c r="U281" s="5"/>
      <c r="V281" s="5"/>
      <c r="W281" s="5"/>
      <c r="X281" s="1"/>
      <c r="Y281" s="1"/>
      <c r="Z281" s="1"/>
      <c r="AA281" s="1"/>
      <c r="AB281" s="1"/>
      <c r="AC281" s="1"/>
      <c r="AD281" s="1"/>
      <c r="AE281" s="1"/>
      <c r="AF281" s="15"/>
      <c r="AG281" s="15"/>
      <c r="AH281" s="988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J281" s="1"/>
      <c r="CK281" s="15"/>
      <c r="CL281" s="1"/>
      <c r="CM281" s="2"/>
      <c r="CN281" s="2"/>
      <c r="CO281" s="2"/>
      <c r="CP281" s="2"/>
      <c r="CQ281" s="1"/>
      <c r="CR281" s="4"/>
      <c r="CS281" s="2"/>
      <c r="CT281" s="1"/>
      <c r="CU281" s="2"/>
      <c r="CV281" s="2"/>
      <c r="CW281" s="2"/>
      <c r="CX281" s="2"/>
      <c r="CY281" s="2"/>
      <c r="CZ281" s="2"/>
      <c r="DA281" s="2"/>
      <c r="DB281" s="1"/>
      <c r="DC281" s="1"/>
      <c r="DD281" s="5"/>
      <c r="DE281" s="5"/>
      <c r="DF281" s="1"/>
      <c r="DG281" s="1"/>
      <c r="DH281" s="1"/>
      <c r="DI281" s="1"/>
      <c r="DJ281" s="1"/>
      <c r="DK281" s="1"/>
      <c r="DL281" s="1"/>
      <c r="DM281" s="1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"/>
      <c r="EJ281" s="1"/>
      <c r="EK281" s="1"/>
      <c r="EL281" s="1"/>
      <c r="EM281" s="1"/>
      <c r="EN281" s="1"/>
      <c r="EO281" s="1"/>
      <c r="EP281" s="1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  <c r="FQ281" s="1"/>
      <c r="FR281" s="1"/>
      <c r="FS281" s="1"/>
      <c r="FT281" s="1"/>
      <c r="FU281" s="1"/>
      <c r="FV281" s="1"/>
      <c r="FW281" s="2"/>
      <c r="FX281" s="2"/>
      <c r="FY281" s="2"/>
      <c r="FZ281" s="2"/>
      <c r="GA281" s="1"/>
      <c r="GB281" s="4"/>
      <c r="GC281" s="2"/>
      <c r="GD281" s="1"/>
      <c r="GE281" s="2"/>
      <c r="GF281" s="2"/>
      <c r="GG281" s="2"/>
      <c r="GH281" s="2"/>
      <c r="GI281" s="2"/>
      <c r="GJ281" s="2"/>
      <c r="GK281" s="2"/>
      <c r="GL281" s="1"/>
      <c r="GM281" s="1"/>
      <c r="GN281" s="5"/>
      <c r="GO281" s="5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2"/>
      <c r="HB281" s="2"/>
      <c r="HC281" s="2"/>
      <c r="HD281" s="2"/>
      <c r="HE281" s="1"/>
      <c r="HF281" s="4"/>
      <c r="HG281" s="2"/>
      <c r="HH281" s="1"/>
      <c r="HI281" s="1"/>
      <c r="HJ281" s="2"/>
      <c r="HK281" s="2"/>
      <c r="HL281" s="2"/>
      <c r="HM281" s="2"/>
      <c r="HN281" s="2"/>
      <c r="HO281" s="1"/>
      <c r="HP281" s="1"/>
      <c r="HQ281" s="5"/>
      <c r="HR281" s="5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2"/>
      <c r="IF281" s="2"/>
      <c r="IG281" s="2"/>
      <c r="IH281" s="2"/>
      <c r="II281" s="1"/>
      <c r="IJ281" s="4"/>
      <c r="IK281" s="2"/>
      <c r="IL281" s="1"/>
      <c r="IM281" s="1"/>
      <c r="IN281" s="1"/>
      <c r="IO281" s="2"/>
      <c r="IP281" s="2"/>
      <c r="IQ281" s="2"/>
      <c r="IR281" s="2"/>
      <c r="IS281" s="2"/>
      <c r="IT281" s="1"/>
      <c r="IU281" s="1"/>
      <c r="IV281" s="5"/>
      <c r="IW281" s="5"/>
      <c r="IX281" s="5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2"/>
      <c r="JK281" s="2"/>
      <c r="JL281" s="2"/>
      <c r="JM281" s="2"/>
      <c r="JN281" s="1"/>
      <c r="JO281" s="4"/>
      <c r="JP281" s="2"/>
      <c r="JQ281" s="1"/>
      <c r="JR281" s="1"/>
      <c r="JS281" s="1"/>
      <c r="JT281" s="2"/>
      <c r="JU281" s="2"/>
      <c r="JV281" s="2"/>
      <c r="JW281" s="2"/>
      <c r="JX281" s="2"/>
      <c r="JY281" s="1"/>
      <c r="JZ281" s="1"/>
      <c r="KA281" s="5"/>
      <c r="KB281" s="5"/>
      <c r="KC281" s="5"/>
      <c r="KD281" s="1"/>
      <c r="KE281" s="1"/>
      <c r="KF281" s="1"/>
      <c r="KG281" s="1"/>
      <c r="KH281" s="1"/>
      <c r="KK281" s="1"/>
      <c r="KL281" s="1"/>
      <c r="KM281" s="1"/>
      <c r="KN281" s="1"/>
      <c r="KO281" s="2"/>
      <c r="KP281" s="2"/>
      <c r="KQ281" s="2"/>
      <c r="KR281" s="2"/>
      <c r="KS281" s="1"/>
      <c r="KT281" s="4"/>
      <c r="KU281" s="2"/>
      <c r="KV281" s="1"/>
      <c r="KW281" s="1"/>
      <c r="KX281" s="1"/>
      <c r="KY281" s="2"/>
      <c r="KZ281" s="2"/>
      <c r="LA281" s="2"/>
      <c r="LB281" s="2"/>
      <c r="LC281" s="2"/>
      <c r="LD281" s="1"/>
      <c r="LE281" s="1"/>
      <c r="LF281" s="5"/>
      <c r="LG281" s="5"/>
      <c r="LH281" s="5"/>
      <c r="LI281" s="1"/>
      <c r="LJ281" s="1"/>
      <c r="LK281" s="1"/>
      <c r="LL281" s="1"/>
      <c r="LM281" s="1"/>
    </row>
    <row r="282" spans="2:325" ht="15.75" customHeight="1">
      <c r="B282" s="1"/>
      <c r="C282" s="1"/>
      <c r="D282" s="2"/>
      <c r="E282" s="2"/>
      <c r="F282" s="2"/>
      <c r="G282" s="2"/>
      <c r="H282" s="1"/>
      <c r="I282" s="4"/>
      <c r="J282" s="2"/>
      <c r="K282" s="1"/>
      <c r="L282" s="1"/>
      <c r="M282" s="1"/>
      <c r="N282" s="2"/>
      <c r="O282" s="2"/>
      <c r="P282" s="2"/>
      <c r="Q282" s="2"/>
      <c r="R282" s="2"/>
      <c r="S282" s="1"/>
      <c r="T282" s="1"/>
      <c r="U282" s="5"/>
      <c r="V282" s="5"/>
      <c r="W282" s="5"/>
      <c r="X282" s="1"/>
      <c r="Y282" s="1"/>
      <c r="Z282" s="1"/>
      <c r="AA282" s="1"/>
      <c r="AB282" s="1"/>
      <c r="AC282" s="1"/>
      <c r="AD282" s="1"/>
      <c r="AE282" s="1"/>
      <c r="AF282" s="15"/>
      <c r="AG282" s="15"/>
      <c r="AH282" s="988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J282" s="1"/>
      <c r="CK282" s="15"/>
      <c r="CL282" s="1"/>
      <c r="CM282" s="2"/>
      <c r="CN282" s="2"/>
      <c r="CO282" s="2"/>
      <c r="CP282" s="2"/>
      <c r="CQ282" s="1"/>
      <c r="CR282" s="4"/>
      <c r="CS282" s="2"/>
      <c r="CT282" s="1"/>
      <c r="CU282" s="2"/>
      <c r="CV282" s="2"/>
      <c r="CW282" s="2"/>
      <c r="CX282" s="2"/>
      <c r="CY282" s="2"/>
      <c r="CZ282" s="2"/>
      <c r="DA282" s="2"/>
      <c r="DB282" s="1"/>
      <c r="DC282" s="1"/>
      <c r="DD282" s="5"/>
      <c r="DE282" s="5"/>
      <c r="DF282" s="1"/>
      <c r="DG282" s="1"/>
      <c r="DH282" s="1"/>
      <c r="DI282" s="1"/>
      <c r="DJ282" s="1"/>
      <c r="DK282" s="1"/>
      <c r="DL282" s="1"/>
      <c r="DM282" s="1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"/>
      <c r="EJ282" s="1"/>
      <c r="EK282" s="1"/>
      <c r="EL282" s="1"/>
      <c r="EM282" s="1"/>
      <c r="EN282" s="1"/>
      <c r="EO282" s="1"/>
      <c r="EP282" s="1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"/>
      <c r="FR282" s="1"/>
      <c r="FS282" s="1"/>
      <c r="FT282" s="1"/>
      <c r="FU282" s="1"/>
      <c r="FV282" s="1"/>
      <c r="FW282" s="2"/>
      <c r="FX282" s="2"/>
      <c r="FY282" s="2"/>
      <c r="FZ282" s="2"/>
      <c r="GA282" s="1"/>
      <c r="GB282" s="4"/>
      <c r="GC282" s="2"/>
      <c r="GD282" s="1"/>
      <c r="GE282" s="2"/>
      <c r="GF282" s="2"/>
      <c r="GG282" s="2"/>
      <c r="GH282" s="2"/>
      <c r="GI282" s="2"/>
      <c r="GJ282" s="2"/>
      <c r="GK282" s="2"/>
      <c r="GL282" s="1"/>
      <c r="GM282" s="1"/>
      <c r="GN282" s="5"/>
      <c r="GO282" s="5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2"/>
      <c r="HB282" s="2"/>
      <c r="HC282" s="2"/>
      <c r="HD282" s="2"/>
      <c r="HE282" s="1"/>
      <c r="HF282" s="4"/>
      <c r="HG282" s="2"/>
      <c r="HH282" s="1"/>
      <c r="HI282" s="1"/>
      <c r="HJ282" s="2"/>
      <c r="HK282" s="2"/>
      <c r="HL282" s="2"/>
      <c r="HM282" s="2"/>
      <c r="HN282" s="2"/>
      <c r="HO282" s="1"/>
      <c r="HP282" s="1"/>
      <c r="HQ282" s="5"/>
      <c r="HR282" s="5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2"/>
      <c r="IF282" s="2"/>
      <c r="IG282" s="2"/>
      <c r="IH282" s="2"/>
      <c r="II282" s="1"/>
      <c r="IJ282" s="4"/>
      <c r="IK282" s="2"/>
      <c r="IL282" s="1"/>
      <c r="IM282" s="1"/>
      <c r="IN282" s="1"/>
      <c r="IO282" s="2"/>
      <c r="IP282" s="2"/>
      <c r="IQ282" s="2"/>
      <c r="IR282" s="2"/>
      <c r="IS282" s="2"/>
      <c r="IT282" s="1"/>
      <c r="IU282" s="1"/>
      <c r="IV282" s="5"/>
      <c r="IW282" s="5"/>
      <c r="IX282" s="5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2"/>
      <c r="JK282" s="2"/>
      <c r="JL282" s="2"/>
      <c r="JM282" s="2"/>
      <c r="JN282" s="1"/>
      <c r="JO282" s="4"/>
      <c r="JP282" s="2"/>
      <c r="JQ282" s="1"/>
      <c r="JR282" s="1"/>
      <c r="JS282" s="1"/>
      <c r="JT282" s="2"/>
      <c r="JU282" s="2"/>
      <c r="JV282" s="2"/>
      <c r="JW282" s="2"/>
      <c r="JX282" s="2"/>
      <c r="JY282" s="1"/>
      <c r="JZ282" s="1"/>
      <c r="KA282" s="5"/>
      <c r="KB282" s="5"/>
      <c r="KC282" s="5"/>
      <c r="KD282" s="1"/>
      <c r="KE282" s="1"/>
      <c r="KF282" s="1"/>
      <c r="KG282" s="1"/>
      <c r="KH282" s="1"/>
      <c r="KK282" s="1"/>
      <c r="KL282" s="1"/>
      <c r="KM282" s="1"/>
      <c r="KN282" s="1"/>
      <c r="KO282" s="2"/>
      <c r="KP282" s="2"/>
      <c r="KQ282" s="2"/>
      <c r="KR282" s="2"/>
      <c r="KS282" s="1"/>
      <c r="KT282" s="4"/>
      <c r="KU282" s="2"/>
      <c r="KV282" s="1"/>
      <c r="KW282" s="1"/>
      <c r="KX282" s="1"/>
      <c r="KY282" s="2"/>
      <c r="KZ282" s="2"/>
      <c r="LA282" s="2"/>
      <c r="LB282" s="2"/>
      <c r="LC282" s="2"/>
      <c r="LD282" s="1"/>
      <c r="LE282" s="1"/>
      <c r="LF282" s="5"/>
      <c r="LG282" s="5"/>
      <c r="LH282" s="5"/>
      <c r="LI282" s="1"/>
      <c r="LJ282" s="1"/>
      <c r="LK282" s="1"/>
      <c r="LL282" s="1"/>
      <c r="LM282" s="1"/>
    </row>
    <row r="283" spans="2:325" ht="15.75" customHeight="1">
      <c r="B283" s="1"/>
      <c r="C283" s="1"/>
      <c r="D283" s="2"/>
      <c r="E283" s="2"/>
      <c r="F283" s="2"/>
      <c r="G283" s="2"/>
      <c r="H283" s="1"/>
      <c r="I283" s="4"/>
      <c r="J283" s="2"/>
      <c r="K283" s="1"/>
      <c r="L283" s="1"/>
      <c r="M283" s="1"/>
      <c r="N283" s="2"/>
      <c r="O283" s="2"/>
      <c r="P283" s="2"/>
      <c r="Q283" s="2"/>
      <c r="R283" s="2"/>
      <c r="S283" s="1"/>
      <c r="T283" s="1"/>
      <c r="U283" s="5"/>
      <c r="V283" s="5"/>
      <c r="W283" s="5"/>
      <c r="X283" s="15"/>
      <c r="Y283" s="15"/>
      <c r="Z283" s="15"/>
      <c r="AA283" s="15"/>
      <c r="AB283" s="15"/>
      <c r="AC283" s="1"/>
      <c r="AD283" s="1"/>
      <c r="AE283" s="1"/>
      <c r="AF283" s="15"/>
      <c r="AG283" s="15"/>
      <c r="AH283" s="988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J283" s="1"/>
      <c r="CK283" s="15"/>
      <c r="CL283" s="1"/>
      <c r="CM283" s="2"/>
      <c r="CN283" s="2"/>
      <c r="CO283" s="2"/>
      <c r="CP283" s="2"/>
      <c r="CQ283" s="1"/>
      <c r="CR283" s="4"/>
      <c r="CS283" s="2"/>
      <c r="CT283" s="1"/>
      <c r="CU283" s="2"/>
      <c r="CV283" s="2"/>
      <c r="CW283" s="2"/>
      <c r="CX283" s="2"/>
      <c r="CY283" s="2"/>
      <c r="CZ283" s="2"/>
      <c r="DA283" s="2"/>
      <c r="DB283" s="1"/>
      <c r="DC283" s="1"/>
      <c r="DD283" s="5"/>
      <c r="DE283" s="5"/>
      <c r="DF283" s="1"/>
      <c r="DG283" s="1"/>
      <c r="DH283" s="1"/>
      <c r="DI283" s="1"/>
      <c r="DJ283" s="1"/>
      <c r="DK283" s="1"/>
      <c r="DL283" s="1"/>
      <c r="DM283" s="1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"/>
      <c r="EO283" s="1"/>
      <c r="EP283" s="1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"/>
      <c r="FR283" s="1"/>
      <c r="FS283" s="1"/>
      <c r="FT283" s="1"/>
      <c r="FU283" s="1"/>
      <c r="FV283" s="1"/>
      <c r="FW283" s="2"/>
      <c r="FX283" s="2"/>
      <c r="FY283" s="2"/>
      <c r="FZ283" s="2"/>
      <c r="GA283" s="1"/>
      <c r="GB283" s="4"/>
      <c r="GC283" s="2"/>
      <c r="GD283" s="1"/>
      <c r="GE283" s="2"/>
      <c r="GF283" s="2"/>
      <c r="GG283" s="2"/>
      <c r="GH283" s="2"/>
      <c r="GI283" s="2"/>
      <c r="GJ283" s="2"/>
      <c r="GK283" s="2"/>
      <c r="GL283" s="1"/>
      <c r="GM283" s="1"/>
      <c r="GN283" s="5"/>
      <c r="GO283" s="5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2"/>
      <c r="HB283" s="2"/>
      <c r="HC283" s="2"/>
      <c r="HD283" s="2"/>
      <c r="HE283" s="1"/>
      <c r="HF283" s="4"/>
      <c r="HG283" s="2"/>
      <c r="HH283" s="1"/>
      <c r="HI283" s="1"/>
      <c r="HJ283" s="2"/>
      <c r="HK283" s="2"/>
      <c r="HL283" s="2"/>
      <c r="HM283" s="2"/>
      <c r="HN283" s="2"/>
      <c r="HO283" s="1"/>
      <c r="HP283" s="1"/>
      <c r="HQ283" s="5"/>
      <c r="HR283" s="5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2"/>
      <c r="IF283" s="2"/>
      <c r="IG283" s="2"/>
      <c r="IH283" s="2"/>
      <c r="II283" s="1"/>
      <c r="IJ283" s="4"/>
      <c r="IK283" s="2"/>
      <c r="IL283" s="1"/>
      <c r="IM283" s="1"/>
      <c r="IN283" s="1"/>
      <c r="IO283" s="2"/>
      <c r="IP283" s="2"/>
      <c r="IQ283" s="2"/>
      <c r="IR283" s="2"/>
      <c r="IS283" s="2"/>
      <c r="IT283" s="1"/>
      <c r="IU283" s="1"/>
      <c r="IV283" s="5"/>
      <c r="IW283" s="5"/>
      <c r="IX283" s="5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2"/>
      <c r="JK283" s="2"/>
      <c r="JL283" s="2"/>
      <c r="JM283" s="2"/>
      <c r="JN283" s="1"/>
      <c r="JO283" s="4"/>
      <c r="JP283" s="2"/>
      <c r="JQ283" s="1"/>
      <c r="JR283" s="1"/>
      <c r="JS283" s="1"/>
      <c r="JT283" s="2"/>
      <c r="JU283" s="2"/>
      <c r="JV283" s="2"/>
      <c r="JW283" s="2"/>
      <c r="JX283" s="2"/>
      <c r="JY283" s="1"/>
      <c r="JZ283" s="1"/>
      <c r="KA283" s="5"/>
      <c r="KB283" s="5"/>
      <c r="KC283" s="5"/>
      <c r="KD283" s="1"/>
      <c r="KE283" s="1"/>
      <c r="KF283" s="1"/>
      <c r="KG283" s="1"/>
      <c r="KH283" s="1"/>
      <c r="KK283" s="1"/>
      <c r="KL283" s="1"/>
      <c r="KM283" s="1"/>
      <c r="KN283" s="1"/>
      <c r="KO283" s="2"/>
      <c r="KP283" s="2"/>
      <c r="KQ283" s="2"/>
      <c r="KR283" s="2"/>
      <c r="KS283" s="1"/>
      <c r="KT283" s="4"/>
      <c r="KU283" s="2"/>
      <c r="KV283" s="1"/>
      <c r="KW283" s="1"/>
      <c r="KX283" s="1"/>
      <c r="KY283" s="2"/>
      <c r="KZ283" s="2"/>
      <c r="LA283" s="2"/>
      <c r="LB283" s="2"/>
      <c r="LC283" s="2"/>
      <c r="LD283" s="1"/>
      <c r="LE283" s="1"/>
      <c r="LF283" s="5"/>
      <c r="LG283" s="5"/>
      <c r="LH283" s="5"/>
      <c r="LI283" s="1"/>
      <c r="LJ283" s="1"/>
      <c r="LK283" s="1"/>
      <c r="LL283" s="1"/>
      <c r="LM283" s="1"/>
    </row>
    <row r="284" spans="2:325" ht="15.75" customHeight="1">
      <c r="B284" s="1"/>
      <c r="C284" s="1"/>
      <c r="D284" s="2"/>
      <c r="E284" s="2"/>
      <c r="F284" s="2"/>
      <c r="G284" s="2"/>
      <c r="H284" s="1"/>
      <c r="I284" s="4"/>
      <c r="J284" s="2"/>
      <c r="K284" s="1"/>
      <c r="L284" s="1"/>
      <c r="M284" s="1"/>
      <c r="N284" s="2"/>
      <c r="O284" s="2"/>
      <c r="P284" s="2"/>
      <c r="Q284" s="2"/>
      <c r="R284" s="2"/>
      <c r="S284" s="1"/>
      <c r="T284" s="1"/>
      <c r="U284" s="5"/>
      <c r="V284" s="5"/>
      <c r="W284" s="5"/>
      <c r="X284" s="15"/>
      <c r="Y284" s="15"/>
      <c r="Z284" s="15"/>
      <c r="AA284" s="15"/>
      <c r="AB284" s="15"/>
      <c r="AC284" s="1"/>
      <c r="AD284" s="1"/>
      <c r="AE284" s="1"/>
      <c r="AF284" s="15"/>
      <c r="AG284" s="15"/>
      <c r="AH284" s="988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J284" s="1"/>
      <c r="CK284" s="15"/>
      <c r="CL284" s="1"/>
      <c r="CM284" s="2"/>
      <c r="CN284" s="2"/>
      <c r="CO284" s="2"/>
      <c r="CP284" s="2"/>
      <c r="CQ284" s="1"/>
      <c r="CR284" s="4"/>
      <c r="CS284" s="2"/>
      <c r="CT284" s="1"/>
      <c r="CU284" s="2"/>
      <c r="CV284" s="2"/>
      <c r="CW284" s="2"/>
      <c r="CX284" s="2"/>
      <c r="CY284" s="2"/>
      <c r="CZ284" s="2"/>
      <c r="DA284" s="2"/>
      <c r="DB284" s="1"/>
      <c r="DC284" s="1"/>
      <c r="DD284" s="5"/>
      <c r="DE284" s="5"/>
      <c r="DF284" s="1"/>
      <c r="DG284" s="1"/>
      <c r="DH284" s="1"/>
      <c r="DI284" s="1"/>
      <c r="DJ284" s="1"/>
      <c r="DK284" s="1"/>
      <c r="DL284" s="1"/>
      <c r="DM284" s="1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"/>
      <c r="EO284" s="1"/>
      <c r="EP284" s="1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  <c r="FQ284" s="1"/>
      <c r="FR284" s="1"/>
      <c r="FS284" s="1"/>
      <c r="FT284" s="1"/>
      <c r="FU284" s="1"/>
      <c r="FV284" s="1"/>
      <c r="FW284" s="2"/>
      <c r="FX284" s="2"/>
      <c r="FY284" s="2"/>
      <c r="FZ284" s="2"/>
      <c r="GA284" s="1"/>
      <c r="GB284" s="4"/>
      <c r="GC284" s="2"/>
      <c r="GD284" s="1"/>
      <c r="GE284" s="2"/>
      <c r="GF284" s="2"/>
      <c r="GG284" s="2"/>
      <c r="GH284" s="2"/>
      <c r="GI284" s="2"/>
      <c r="GJ284" s="2"/>
      <c r="GK284" s="2"/>
      <c r="GL284" s="1"/>
      <c r="GM284" s="1"/>
      <c r="GN284" s="5"/>
      <c r="GO284" s="5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2"/>
      <c r="HB284" s="2"/>
      <c r="HC284" s="2"/>
      <c r="HD284" s="2"/>
      <c r="HE284" s="1"/>
      <c r="HF284" s="4"/>
      <c r="HG284" s="2"/>
      <c r="HH284" s="1"/>
      <c r="HI284" s="1"/>
      <c r="HJ284" s="2"/>
      <c r="HK284" s="2"/>
      <c r="HL284" s="2"/>
      <c r="HM284" s="2"/>
      <c r="HN284" s="2"/>
      <c r="HO284" s="1"/>
      <c r="HP284" s="1"/>
      <c r="HQ284" s="5"/>
      <c r="HR284" s="5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2"/>
      <c r="IF284" s="2"/>
      <c r="IG284" s="2"/>
      <c r="IH284" s="2"/>
      <c r="II284" s="1"/>
      <c r="IJ284" s="4"/>
      <c r="IK284" s="2"/>
      <c r="IL284" s="1"/>
      <c r="IM284" s="1"/>
      <c r="IN284" s="1"/>
      <c r="IO284" s="2"/>
      <c r="IP284" s="2"/>
      <c r="IQ284" s="2"/>
      <c r="IR284" s="2"/>
      <c r="IS284" s="2"/>
      <c r="IT284" s="1"/>
      <c r="IU284" s="1"/>
      <c r="IV284" s="5"/>
      <c r="IW284" s="5"/>
      <c r="IX284" s="5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2"/>
      <c r="JK284" s="2"/>
      <c r="JL284" s="2"/>
      <c r="JM284" s="2"/>
      <c r="JN284" s="1"/>
      <c r="JO284" s="4"/>
      <c r="JP284" s="2"/>
      <c r="JQ284" s="1"/>
      <c r="JR284" s="1"/>
      <c r="JS284" s="1"/>
      <c r="JT284" s="2"/>
      <c r="JU284" s="2"/>
      <c r="JV284" s="2"/>
      <c r="JW284" s="2"/>
      <c r="JX284" s="2"/>
      <c r="JY284" s="1"/>
      <c r="JZ284" s="1"/>
      <c r="KA284" s="5"/>
      <c r="KB284" s="5"/>
      <c r="KC284" s="5"/>
      <c r="KD284" s="1"/>
      <c r="KE284" s="1"/>
      <c r="KF284" s="1"/>
      <c r="KG284" s="1"/>
      <c r="KH284" s="1"/>
      <c r="KK284" s="1"/>
      <c r="KL284" s="1"/>
      <c r="KM284" s="1"/>
      <c r="KN284" s="1"/>
      <c r="KO284" s="2"/>
      <c r="KP284" s="2"/>
      <c r="KQ284" s="2"/>
      <c r="KR284" s="2"/>
      <c r="KS284" s="1"/>
      <c r="KT284" s="4"/>
      <c r="KU284" s="2"/>
      <c r="KV284" s="1"/>
      <c r="KW284" s="1"/>
      <c r="KX284" s="1"/>
      <c r="KY284" s="2"/>
      <c r="KZ284" s="2"/>
      <c r="LA284" s="2"/>
      <c r="LB284" s="2"/>
      <c r="LC284" s="2"/>
      <c r="LD284" s="1"/>
      <c r="LE284" s="1"/>
      <c r="LF284" s="5"/>
      <c r="LG284" s="5"/>
      <c r="LH284" s="5"/>
      <c r="LI284" s="1"/>
      <c r="LJ284" s="1"/>
      <c r="LK284" s="1"/>
      <c r="LL284" s="1"/>
      <c r="LM284" s="1"/>
    </row>
    <row r="285" spans="2:325" ht="15.75" customHeight="1">
      <c r="B285" s="1"/>
      <c r="C285" s="1"/>
      <c r="D285" s="2"/>
      <c r="E285" s="2"/>
      <c r="F285" s="2"/>
      <c r="G285" s="2"/>
      <c r="H285" s="1"/>
      <c r="I285" s="4"/>
      <c r="J285" s="2"/>
      <c r="K285" s="1"/>
      <c r="L285" s="1"/>
      <c r="M285" s="1"/>
      <c r="N285" s="2"/>
      <c r="O285" s="2"/>
      <c r="P285" s="2"/>
      <c r="Q285" s="2"/>
      <c r="R285" s="2"/>
      <c r="S285" s="1"/>
      <c r="T285" s="1"/>
      <c r="U285" s="5"/>
      <c r="V285" s="5"/>
      <c r="W285" s="5"/>
      <c r="X285" s="15"/>
      <c r="Y285" s="15"/>
      <c r="Z285" s="15"/>
      <c r="AA285" s="15"/>
      <c r="AB285" s="15"/>
      <c r="AC285" s="1"/>
      <c r="AD285" s="1"/>
      <c r="AE285" s="1"/>
      <c r="AF285" s="15"/>
      <c r="AG285" s="15"/>
      <c r="AH285" s="988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J285" s="1"/>
      <c r="CK285" s="15"/>
      <c r="CL285" s="1"/>
      <c r="CM285" s="2"/>
      <c r="CN285" s="2"/>
      <c r="CO285" s="2"/>
      <c r="CP285" s="2"/>
      <c r="CQ285" s="1"/>
      <c r="CR285" s="4"/>
      <c r="CS285" s="2"/>
      <c r="CT285" s="1"/>
      <c r="CU285" s="2"/>
      <c r="CV285" s="2"/>
      <c r="CW285" s="2"/>
      <c r="CX285" s="2"/>
      <c r="CY285" s="2"/>
      <c r="CZ285" s="2"/>
      <c r="DA285" s="2"/>
      <c r="DB285" s="1"/>
      <c r="DC285" s="1"/>
      <c r="DD285" s="5"/>
      <c r="DE285" s="5"/>
      <c r="DF285" s="1"/>
      <c r="DG285" s="1"/>
      <c r="DH285" s="1"/>
      <c r="DI285" s="1"/>
      <c r="DJ285" s="1"/>
      <c r="DK285" s="1"/>
      <c r="DL285" s="1"/>
      <c r="DM285" s="1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"/>
      <c r="EO285" s="1"/>
      <c r="EP285" s="1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"/>
      <c r="FR285" s="1"/>
      <c r="FS285" s="1"/>
      <c r="FT285" s="1"/>
      <c r="FU285" s="1"/>
      <c r="FV285" s="1"/>
      <c r="FW285" s="2"/>
      <c r="FX285" s="2"/>
      <c r="FY285" s="2"/>
      <c r="FZ285" s="2"/>
      <c r="GA285" s="1"/>
      <c r="GB285" s="4"/>
      <c r="GC285" s="2"/>
      <c r="GD285" s="1"/>
      <c r="GE285" s="2"/>
      <c r="GF285" s="2"/>
      <c r="GG285" s="2"/>
      <c r="GH285" s="2"/>
      <c r="GI285" s="2"/>
      <c r="GJ285" s="2"/>
      <c r="GK285" s="2"/>
      <c r="GL285" s="1"/>
      <c r="GM285" s="1"/>
      <c r="GN285" s="5"/>
      <c r="GO285" s="5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2"/>
      <c r="HB285" s="2"/>
      <c r="HC285" s="2"/>
      <c r="HD285" s="2"/>
      <c r="HE285" s="1"/>
      <c r="HF285" s="4"/>
      <c r="HG285" s="2"/>
      <c r="HH285" s="1"/>
      <c r="HI285" s="1"/>
      <c r="HJ285" s="2"/>
      <c r="HK285" s="2"/>
      <c r="HL285" s="2"/>
      <c r="HM285" s="2"/>
      <c r="HN285" s="2"/>
      <c r="HO285" s="1"/>
      <c r="HP285" s="1"/>
      <c r="HQ285" s="5"/>
      <c r="HR285" s="5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2"/>
      <c r="IF285" s="2"/>
      <c r="IG285" s="2"/>
      <c r="IH285" s="2"/>
      <c r="II285" s="1"/>
      <c r="IJ285" s="4"/>
      <c r="IK285" s="2"/>
      <c r="IL285" s="1"/>
      <c r="IM285" s="1"/>
      <c r="IN285" s="1"/>
      <c r="IO285" s="2"/>
      <c r="IP285" s="2"/>
      <c r="IQ285" s="2"/>
      <c r="IR285" s="2"/>
      <c r="IS285" s="2"/>
      <c r="IT285" s="1"/>
      <c r="IU285" s="1"/>
      <c r="IV285" s="5"/>
      <c r="IW285" s="5"/>
      <c r="IX285" s="5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2"/>
      <c r="JK285" s="2"/>
      <c r="JL285" s="2"/>
      <c r="JM285" s="2"/>
      <c r="JN285" s="1"/>
      <c r="JO285" s="4"/>
      <c r="JP285" s="2"/>
      <c r="JQ285" s="1"/>
      <c r="JR285" s="1"/>
      <c r="JS285" s="1"/>
      <c r="JT285" s="2"/>
      <c r="JU285" s="2"/>
      <c r="JV285" s="2"/>
      <c r="JW285" s="2"/>
      <c r="JX285" s="2"/>
      <c r="JY285" s="1"/>
      <c r="JZ285" s="1"/>
      <c r="KA285" s="5"/>
      <c r="KB285" s="5"/>
      <c r="KC285" s="5"/>
      <c r="KD285" s="1"/>
      <c r="KE285" s="1"/>
      <c r="KF285" s="1"/>
      <c r="KG285" s="1"/>
      <c r="KH285" s="1"/>
      <c r="KK285" s="1"/>
      <c r="KL285" s="1"/>
      <c r="KM285" s="1"/>
      <c r="KN285" s="1"/>
      <c r="KO285" s="2"/>
      <c r="KP285" s="2"/>
      <c r="KQ285" s="2"/>
      <c r="KR285" s="2"/>
      <c r="KS285" s="1"/>
      <c r="KT285" s="4"/>
      <c r="KU285" s="2"/>
      <c r="KV285" s="1"/>
      <c r="KW285" s="1"/>
      <c r="KX285" s="1"/>
      <c r="KY285" s="2"/>
      <c r="KZ285" s="2"/>
      <c r="LA285" s="2"/>
      <c r="LB285" s="2"/>
      <c r="LC285" s="2"/>
      <c r="LD285" s="1"/>
      <c r="LE285" s="1"/>
      <c r="LF285" s="5"/>
      <c r="LG285" s="5"/>
      <c r="LH285" s="5"/>
      <c r="LI285" s="1"/>
      <c r="LJ285" s="1"/>
      <c r="LK285" s="1"/>
      <c r="LL285" s="1"/>
      <c r="LM285" s="1"/>
    </row>
    <row r="286" spans="2:325" ht="15.75" customHeight="1">
      <c r="B286" s="1"/>
      <c r="C286" s="1"/>
      <c r="D286" s="2"/>
      <c r="E286" s="2"/>
      <c r="F286" s="2"/>
      <c r="G286" s="2"/>
      <c r="H286" s="1"/>
      <c r="I286" s="4"/>
      <c r="J286" s="2"/>
      <c r="K286" s="1"/>
      <c r="L286" s="1"/>
      <c r="M286" s="1"/>
      <c r="N286" s="2"/>
      <c r="O286" s="2"/>
      <c r="P286" s="2"/>
      <c r="Q286" s="2"/>
      <c r="R286" s="2"/>
      <c r="S286" s="1"/>
      <c r="T286" s="1"/>
      <c r="U286" s="5"/>
      <c r="V286" s="5"/>
      <c r="W286" s="5"/>
      <c r="X286" s="15"/>
      <c r="Y286" s="15"/>
      <c r="Z286" s="15"/>
      <c r="AA286" s="15"/>
      <c r="AB286" s="15"/>
      <c r="AC286" s="1"/>
      <c r="AD286" s="1"/>
      <c r="AE286" s="1"/>
      <c r="AF286" s="15"/>
      <c r="AG286" s="15"/>
      <c r="AH286" s="988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J286" s="1"/>
      <c r="CK286" s="15"/>
      <c r="CL286" s="1"/>
      <c r="CM286" s="2"/>
      <c r="CN286" s="2"/>
      <c r="CO286" s="2"/>
      <c r="CP286" s="2"/>
      <c r="CQ286" s="1"/>
      <c r="CR286" s="4"/>
      <c r="CS286" s="2"/>
      <c r="CT286" s="1"/>
      <c r="CU286" s="2"/>
      <c r="CV286" s="2"/>
      <c r="CW286" s="2"/>
      <c r="CX286" s="2"/>
      <c r="CY286" s="2"/>
      <c r="CZ286" s="2"/>
      <c r="DA286" s="2"/>
      <c r="DB286" s="1"/>
      <c r="DC286" s="1"/>
      <c r="DD286" s="5"/>
      <c r="DE286" s="5"/>
      <c r="DF286" s="1"/>
      <c r="DG286" s="1"/>
      <c r="DH286" s="1"/>
      <c r="DI286" s="1"/>
      <c r="DJ286" s="1"/>
      <c r="DK286" s="1"/>
      <c r="DL286" s="1"/>
      <c r="DM286" s="1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"/>
      <c r="EO286" s="1"/>
      <c r="EP286" s="1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  <c r="FQ286" s="1"/>
      <c r="FR286" s="1"/>
      <c r="FS286" s="1"/>
      <c r="FT286" s="1"/>
      <c r="FU286" s="1"/>
      <c r="FV286" s="1"/>
      <c r="FW286" s="2"/>
      <c r="FX286" s="2"/>
      <c r="FY286" s="2"/>
      <c r="FZ286" s="2"/>
      <c r="GA286" s="1"/>
      <c r="GB286" s="4"/>
      <c r="GC286" s="2"/>
      <c r="GD286" s="1"/>
      <c r="GE286" s="2"/>
      <c r="GF286" s="2"/>
      <c r="GG286" s="2"/>
      <c r="GH286" s="2"/>
      <c r="GI286" s="2"/>
      <c r="GJ286" s="2"/>
      <c r="GK286" s="2"/>
      <c r="GL286" s="1"/>
      <c r="GM286" s="1"/>
      <c r="GN286" s="5"/>
      <c r="GO286" s="5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2"/>
      <c r="HB286" s="2"/>
      <c r="HC286" s="2"/>
      <c r="HD286" s="2"/>
      <c r="HE286" s="1"/>
      <c r="HF286" s="4"/>
      <c r="HG286" s="2"/>
      <c r="HH286" s="1"/>
      <c r="HI286" s="1"/>
      <c r="HJ286" s="2"/>
      <c r="HK286" s="2"/>
      <c r="HL286" s="2"/>
      <c r="HM286" s="2"/>
      <c r="HN286" s="2"/>
      <c r="HO286" s="1"/>
      <c r="HP286" s="1"/>
      <c r="HQ286" s="5"/>
      <c r="HR286" s="5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2"/>
      <c r="IF286" s="2"/>
      <c r="IG286" s="2"/>
      <c r="IH286" s="2"/>
      <c r="II286" s="1"/>
      <c r="IJ286" s="4"/>
      <c r="IK286" s="2"/>
      <c r="IL286" s="1"/>
      <c r="IM286" s="1"/>
      <c r="IN286" s="1"/>
      <c r="IO286" s="2"/>
      <c r="IP286" s="2"/>
      <c r="IQ286" s="2"/>
      <c r="IR286" s="2"/>
      <c r="IS286" s="2"/>
      <c r="IT286" s="1"/>
      <c r="IU286" s="1"/>
      <c r="IV286" s="5"/>
      <c r="IW286" s="5"/>
      <c r="IX286" s="5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2"/>
      <c r="JK286" s="2"/>
      <c r="JL286" s="2"/>
      <c r="JM286" s="2"/>
      <c r="JN286" s="1"/>
      <c r="JO286" s="4"/>
      <c r="JP286" s="2"/>
      <c r="JQ286" s="1"/>
      <c r="JR286" s="1"/>
      <c r="JS286" s="1"/>
      <c r="JT286" s="2"/>
      <c r="JU286" s="2"/>
      <c r="JV286" s="2"/>
      <c r="JW286" s="2"/>
      <c r="JX286" s="2"/>
      <c r="JY286" s="1"/>
      <c r="JZ286" s="1"/>
      <c r="KA286" s="5"/>
      <c r="KB286" s="5"/>
      <c r="KC286" s="5"/>
      <c r="KD286" s="1"/>
      <c r="KE286" s="1"/>
      <c r="KF286" s="1"/>
      <c r="KG286" s="1"/>
      <c r="KH286" s="1"/>
      <c r="KK286" s="1"/>
      <c r="KL286" s="1"/>
      <c r="KM286" s="1"/>
      <c r="KN286" s="1"/>
      <c r="KO286" s="2"/>
      <c r="KP286" s="2"/>
      <c r="KQ286" s="2"/>
      <c r="KR286" s="2"/>
      <c r="KS286" s="1"/>
      <c r="KT286" s="4"/>
      <c r="KU286" s="2"/>
      <c r="KV286" s="1"/>
      <c r="KW286" s="1"/>
      <c r="KX286" s="1"/>
      <c r="KY286" s="2"/>
      <c r="KZ286" s="2"/>
      <c r="LA286" s="2"/>
      <c r="LB286" s="2"/>
      <c r="LC286" s="2"/>
      <c r="LD286" s="1"/>
      <c r="LE286" s="1"/>
      <c r="LF286" s="5"/>
      <c r="LG286" s="5"/>
      <c r="LH286" s="5"/>
      <c r="LI286" s="1"/>
      <c r="LJ286" s="1"/>
      <c r="LK286" s="1"/>
      <c r="LL286" s="1"/>
      <c r="LM286" s="1"/>
    </row>
    <row r="287" spans="2:325" ht="15.75" customHeight="1">
      <c r="B287" s="1"/>
      <c r="C287" s="1"/>
      <c r="D287" s="2"/>
      <c r="E287" s="2"/>
      <c r="F287" s="2"/>
      <c r="G287" s="2"/>
      <c r="H287" s="1"/>
      <c r="I287" s="4"/>
      <c r="J287" s="2"/>
      <c r="K287" s="1"/>
      <c r="L287" s="1"/>
      <c r="M287" s="1"/>
      <c r="N287" s="2"/>
      <c r="O287" s="2"/>
      <c r="P287" s="2"/>
      <c r="Q287" s="2"/>
      <c r="R287" s="2"/>
      <c r="S287" s="1"/>
      <c r="T287" s="1"/>
      <c r="U287" s="5"/>
      <c r="V287" s="5"/>
      <c r="W287" s="5"/>
      <c r="X287" s="15"/>
      <c r="Y287" s="15"/>
      <c r="Z287" s="15"/>
      <c r="AA287" s="15"/>
      <c r="AB287" s="15"/>
      <c r="AC287" s="1"/>
      <c r="AD287" s="1"/>
      <c r="AE287" s="1"/>
      <c r="AF287" s="15"/>
      <c r="AG287" s="15"/>
      <c r="AH287" s="988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J287" s="1"/>
      <c r="CK287" s="15"/>
      <c r="CL287" s="1"/>
      <c r="CM287" s="2"/>
      <c r="CN287" s="2"/>
      <c r="CO287" s="2"/>
      <c r="CP287" s="2"/>
      <c r="CQ287" s="1"/>
      <c r="CR287" s="4"/>
      <c r="CS287" s="2"/>
      <c r="CT287" s="1"/>
      <c r="CU287" s="2"/>
      <c r="CV287" s="2"/>
      <c r="CW287" s="2"/>
      <c r="CX287" s="2"/>
      <c r="CY287" s="2"/>
      <c r="CZ287" s="2"/>
      <c r="DA287" s="2"/>
      <c r="DB287" s="1"/>
      <c r="DC287" s="1"/>
      <c r="DD287" s="5"/>
      <c r="DE287" s="5"/>
      <c r="DF287" s="1"/>
      <c r="DG287" s="1"/>
      <c r="DH287" s="1"/>
      <c r="DI287" s="1"/>
      <c r="DJ287" s="1"/>
      <c r="DK287" s="1"/>
      <c r="DL287" s="1"/>
      <c r="DM287" s="1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"/>
      <c r="EO287" s="1"/>
      <c r="EP287" s="1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  <c r="FQ287" s="1"/>
      <c r="FR287" s="1"/>
      <c r="FS287" s="1"/>
      <c r="FT287" s="1"/>
      <c r="FU287" s="1"/>
      <c r="FV287" s="1"/>
      <c r="FW287" s="2"/>
      <c r="FX287" s="2"/>
      <c r="FY287" s="2"/>
      <c r="FZ287" s="2"/>
      <c r="GA287" s="1"/>
      <c r="GB287" s="4"/>
      <c r="GC287" s="2"/>
      <c r="GD287" s="1"/>
      <c r="GE287" s="2"/>
      <c r="GF287" s="2"/>
      <c r="GG287" s="2"/>
      <c r="GH287" s="2"/>
      <c r="GI287" s="2"/>
      <c r="GJ287" s="2"/>
      <c r="GK287" s="2"/>
      <c r="GL287" s="1"/>
      <c r="GM287" s="1"/>
      <c r="GN287" s="5"/>
      <c r="GO287" s="5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2"/>
      <c r="HB287" s="2"/>
      <c r="HC287" s="2"/>
      <c r="HD287" s="2"/>
      <c r="HE287" s="1"/>
      <c r="HF287" s="4"/>
      <c r="HG287" s="2"/>
      <c r="HH287" s="1"/>
      <c r="HI287" s="1"/>
      <c r="HJ287" s="2"/>
      <c r="HK287" s="2"/>
      <c r="HL287" s="2"/>
      <c r="HM287" s="2"/>
      <c r="HN287" s="2"/>
      <c r="HO287" s="1"/>
      <c r="HP287" s="1"/>
      <c r="HQ287" s="5"/>
      <c r="HR287" s="5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2"/>
      <c r="IF287" s="2"/>
      <c r="IG287" s="2"/>
      <c r="IH287" s="2"/>
      <c r="II287" s="1"/>
      <c r="IJ287" s="4"/>
      <c r="IK287" s="2"/>
      <c r="IL287" s="1"/>
      <c r="IM287" s="1"/>
      <c r="IN287" s="1"/>
      <c r="IO287" s="2"/>
      <c r="IP287" s="2"/>
      <c r="IQ287" s="2"/>
      <c r="IR287" s="2"/>
      <c r="IS287" s="2"/>
      <c r="IT287" s="1"/>
      <c r="IU287" s="1"/>
      <c r="IV287" s="5"/>
      <c r="IW287" s="5"/>
      <c r="IX287" s="5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2"/>
      <c r="JK287" s="2"/>
      <c r="JL287" s="2"/>
      <c r="JM287" s="2"/>
      <c r="JN287" s="1"/>
      <c r="JO287" s="4"/>
      <c r="JP287" s="2"/>
      <c r="JQ287" s="1"/>
      <c r="JR287" s="1"/>
      <c r="JS287" s="1"/>
      <c r="JT287" s="2"/>
      <c r="JU287" s="2"/>
      <c r="JV287" s="2"/>
      <c r="JW287" s="2"/>
      <c r="JX287" s="2"/>
      <c r="JY287" s="1"/>
      <c r="JZ287" s="1"/>
      <c r="KA287" s="5"/>
      <c r="KB287" s="5"/>
      <c r="KC287" s="5"/>
      <c r="KD287" s="1"/>
      <c r="KE287" s="1"/>
      <c r="KF287" s="1"/>
      <c r="KG287" s="1"/>
      <c r="KH287" s="1"/>
      <c r="KK287" s="1"/>
      <c r="KL287" s="1"/>
      <c r="KM287" s="1"/>
      <c r="KN287" s="1"/>
      <c r="KO287" s="2"/>
      <c r="KP287" s="2"/>
      <c r="KQ287" s="2"/>
      <c r="KR287" s="2"/>
      <c r="KS287" s="1"/>
      <c r="KT287" s="4"/>
      <c r="KU287" s="2"/>
      <c r="KV287" s="1"/>
      <c r="KW287" s="1"/>
      <c r="KX287" s="1"/>
      <c r="KY287" s="2"/>
      <c r="KZ287" s="2"/>
      <c r="LA287" s="2"/>
      <c r="LB287" s="2"/>
      <c r="LC287" s="2"/>
      <c r="LD287" s="1"/>
      <c r="LE287" s="1"/>
      <c r="LF287" s="5"/>
      <c r="LG287" s="5"/>
      <c r="LH287" s="5"/>
      <c r="LI287" s="1"/>
      <c r="LJ287" s="1"/>
      <c r="LK287" s="1"/>
      <c r="LL287" s="1"/>
      <c r="LM287" s="1"/>
    </row>
    <row r="288" spans="2:325" ht="15.75" customHeight="1">
      <c r="B288" s="1"/>
      <c r="C288" s="1"/>
      <c r="D288" s="2"/>
      <c r="E288" s="2"/>
      <c r="F288" s="2"/>
      <c r="G288" s="2"/>
      <c r="H288" s="1"/>
      <c r="I288" s="4"/>
      <c r="J288" s="2"/>
      <c r="K288" s="1"/>
      <c r="L288" s="1"/>
      <c r="M288" s="1"/>
      <c r="N288" s="2"/>
      <c r="O288" s="2"/>
      <c r="P288" s="2"/>
      <c r="Q288" s="2"/>
      <c r="R288" s="2"/>
      <c r="S288" s="1"/>
      <c r="T288" s="1"/>
      <c r="U288" s="5"/>
      <c r="V288" s="5"/>
      <c r="W288" s="5"/>
      <c r="X288" s="15"/>
      <c r="Y288" s="15"/>
      <c r="Z288" s="15"/>
      <c r="AA288" s="15"/>
      <c r="AB288" s="15"/>
      <c r="AC288" s="1"/>
      <c r="AD288" s="1"/>
      <c r="AE288" s="1"/>
      <c r="AF288" s="15"/>
      <c r="AG288" s="15"/>
      <c r="AH288" s="988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J288" s="1"/>
      <c r="CK288" s="15"/>
      <c r="CL288" s="1"/>
      <c r="CM288" s="2"/>
      <c r="CN288" s="2"/>
      <c r="CO288" s="2"/>
      <c r="CP288" s="2"/>
      <c r="CQ288" s="1"/>
      <c r="CR288" s="4"/>
      <c r="CS288" s="2"/>
      <c r="CT288" s="1"/>
      <c r="CU288" s="2"/>
      <c r="CV288" s="2"/>
      <c r="CW288" s="2"/>
      <c r="CX288" s="2"/>
      <c r="CY288" s="2"/>
      <c r="CZ288" s="2"/>
      <c r="DA288" s="2"/>
      <c r="DB288" s="1"/>
      <c r="DC288" s="1"/>
      <c r="DD288" s="5"/>
      <c r="DE288" s="5"/>
      <c r="DF288" s="1"/>
      <c r="DG288" s="1"/>
      <c r="DH288" s="1"/>
      <c r="DI288" s="1"/>
      <c r="DJ288" s="1"/>
      <c r="DK288" s="1"/>
      <c r="DL288" s="1"/>
      <c r="DM288" s="1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"/>
      <c r="EO288" s="1"/>
      <c r="EP288" s="1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"/>
      <c r="FR288" s="1"/>
      <c r="FS288" s="1"/>
      <c r="FT288" s="1"/>
      <c r="FU288" s="1"/>
      <c r="FV288" s="1"/>
      <c r="FW288" s="2"/>
      <c r="FX288" s="2"/>
      <c r="FY288" s="2"/>
      <c r="FZ288" s="2"/>
      <c r="GA288" s="1"/>
      <c r="GB288" s="4"/>
      <c r="GC288" s="2"/>
      <c r="GD288" s="1"/>
      <c r="GE288" s="2"/>
      <c r="GF288" s="2"/>
      <c r="GG288" s="2"/>
      <c r="GH288" s="2"/>
      <c r="GI288" s="2"/>
      <c r="GJ288" s="2"/>
      <c r="GK288" s="2"/>
      <c r="GL288" s="1"/>
      <c r="GM288" s="1"/>
      <c r="GN288" s="5"/>
      <c r="GO288" s="5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2"/>
      <c r="HB288" s="2"/>
      <c r="HC288" s="2"/>
      <c r="HD288" s="2"/>
      <c r="HE288" s="1"/>
      <c r="HF288" s="4"/>
      <c r="HG288" s="2"/>
      <c r="HH288" s="1"/>
      <c r="HI288" s="1"/>
      <c r="HJ288" s="2"/>
      <c r="HK288" s="2"/>
      <c r="HL288" s="2"/>
      <c r="HM288" s="2"/>
      <c r="HN288" s="2"/>
      <c r="HO288" s="1"/>
      <c r="HP288" s="1"/>
      <c r="HQ288" s="5"/>
      <c r="HR288" s="5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2"/>
      <c r="IF288" s="2"/>
      <c r="IG288" s="2"/>
      <c r="IH288" s="2"/>
      <c r="II288" s="1"/>
      <c r="IJ288" s="4"/>
      <c r="IK288" s="2"/>
      <c r="IL288" s="1"/>
      <c r="IM288" s="1"/>
      <c r="IN288" s="1"/>
      <c r="IO288" s="2"/>
      <c r="IP288" s="2"/>
      <c r="IQ288" s="2"/>
      <c r="IR288" s="2"/>
      <c r="IS288" s="2"/>
      <c r="IT288" s="1"/>
      <c r="IU288" s="1"/>
      <c r="IV288" s="5"/>
      <c r="IW288" s="5"/>
      <c r="IX288" s="5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2"/>
      <c r="JK288" s="2"/>
      <c r="JL288" s="2"/>
      <c r="JM288" s="2"/>
      <c r="JN288" s="1"/>
      <c r="JO288" s="4"/>
      <c r="JP288" s="2"/>
      <c r="JQ288" s="1"/>
      <c r="JR288" s="1"/>
      <c r="JS288" s="1"/>
      <c r="JT288" s="2"/>
      <c r="JU288" s="2"/>
      <c r="JV288" s="2"/>
      <c r="JW288" s="2"/>
      <c r="JX288" s="2"/>
      <c r="JY288" s="1"/>
      <c r="JZ288" s="1"/>
      <c r="KA288" s="5"/>
      <c r="KB288" s="5"/>
      <c r="KC288" s="5"/>
      <c r="KD288" s="1"/>
      <c r="KE288" s="1"/>
      <c r="KF288" s="1"/>
      <c r="KG288" s="1"/>
      <c r="KH288" s="1"/>
      <c r="KK288" s="1"/>
      <c r="KL288" s="1"/>
      <c r="KM288" s="1"/>
      <c r="KN288" s="1"/>
      <c r="KO288" s="2"/>
      <c r="KP288" s="2"/>
      <c r="KQ288" s="2"/>
      <c r="KR288" s="2"/>
      <c r="KS288" s="1"/>
      <c r="KT288" s="4"/>
      <c r="KU288" s="2"/>
      <c r="KV288" s="1"/>
      <c r="KW288" s="1"/>
      <c r="KX288" s="1"/>
      <c r="KY288" s="2"/>
      <c r="KZ288" s="2"/>
      <c r="LA288" s="2"/>
      <c r="LB288" s="2"/>
      <c r="LC288" s="2"/>
      <c r="LD288" s="1"/>
      <c r="LE288" s="1"/>
      <c r="LF288" s="5"/>
      <c r="LG288" s="5"/>
      <c r="LH288" s="5"/>
      <c r="LI288" s="1"/>
      <c r="LJ288" s="1"/>
      <c r="LK288" s="1"/>
      <c r="LL288" s="1"/>
      <c r="LM288" s="1"/>
    </row>
    <row r="289" spans="2:325" ht="15.75" customHeight="1">
      <c r="B289" s="1"/>
      <c r="C289" s="1"/>
      <c r="D289" s="2"/>
      <c r="E289" s="2"/>
      <c r="F289" s="2"/>
      <c r="G289" s="2"/>
      <c r="H289" s="1"/>
      <c r="I289" s="4"/>
      <c r="J289" s="2"/>
      <c r="K289" s="1"/>
      <c r="L289" s="1"/>
      <c r="M289" s="1"/>
      <c r="N289" s="2"/>
      <c r="O289" s="2"/>
      <c r="P289" s="2"/>
      <c r="Q289" s="2"/>
      <c r="R289" s="2"/>
      <c r="S289" s="1"/>
      <c r="T289" s="1"/>
      <c r="U289" s="5"/>
      <c r="V289" s="5"/>
      <c r="W289" s="5"/>
      <c r="X289" s="15"/>
      <c r="Y289" s="15"/>
      <c r="Z289" s="15"/>
      <c r="AA289" s="15"/>
      <c r="AB289" s="15"/>
      <c r="AC289" s="1"/>
      <c r="AD289" s="1"/>
      <c r="AE289" s="1"/>
      <c r="AF289" s="15"/>
      <c r="AG289" s="15"/>
      <c r="AH289" s="988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J289" s="1"/>
      <c r="CK289" s="15"/>
      <c r="CL289" s="1"/>
      <c r="CM289" s="2"/>
      <c r="CN289" s="2"/>
      <c r="CO289" s="2"/>
      <c r="CP289" s="2"/>
      <c r="CQ289" s="1"/>
      <c r="CR289" s="4"/>
      <c r="CS289" s="2"/>
      <c r="CT289" s="1"/>
      <c r="CU289" s="2"/>
      <c r="CV289" s="2"/>
      <c r="CW289" s="2"/>
      <c r="CX289" s="2"/>
      <c r="CY289" s="2"/>
      <c r="CZ289" s="2"/>
      <c r="DA289" s="2"/>
      <c r="DB289" s="1"/>
      <c r="DC289" s="1"/>
      <c r="DD289" s="5"/>
      <c r="DE289" s="5"/>
      <c r="DF289" s="1"/>
      <c r="DG289" s="1"/>
      <c r="DH289" s="1"/>
      <c r="DI289" s="1"/>
      <c r="DJ289" s="1"/>
      <c r="DK289" s="1"/>
      <c r="DL289" s="1"/>
      <c r="DM289" s="1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"/>
      <c r="EO289" s="1"/>
      <c r="EP289" s="1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"/>
      <c r="FR289" s="1"/>
      <c r="FS289" s="1"/>
      <c r="FT289" s="1"/>
      <c r="FU289" s="1"/>
      <c r="FV289" s="1"/>
      <c r="FW289" s="2"/>
      <c r="FX289" s="2"/>
      <c r="FY289" s="2"/>
      <c r="FZ289" s="2"/>
      <c r="GA289" s="1"/>
      <c r="GB289" s="4"/>
      <c r="GC289" s="2"/>
      <c r="GD289" s="1"/>
      <c r="GE289" s="2"/>
      <c r="GF289" s="2"/>
      <c r="GG289" s="2"/>
      <c r="GH289" s="2"/>
      <c r="GI289" s="2"/>
      <c r="GJ289" s="2"/>
      <c r="GK289" s="2"/>
      <c r="GL289" s="1"/>
      <c r="GM289" s="1"/>
      <c r="GN289" s="5"/>
      <c r="GO289" s="5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2"/>
      <c r="HB289" s="2"/>
      <c r="HC289" s="2"/>
      <c r="HD289" s="2"/>
      <c r="HE289" s="1"/>
      <c r="HF289" s="4"/>
      <c r="HG289" s="2"/>
      <c r="HH289" s="1"/>
      <c r="HI289" s="1"/>
      <c r="HJ289" s="2"/>
      <c r="HK289" s="2"/>
      <c r="HL289" s="2"/>
      <c r="HM289" s="2"/>
      <c r="HN289" s="2"/>
      <c r="HO289" s="1"/>
      <c r="HP289" s="1"/>
      <c r="HQ289" s="5"/>
      <c r="HR289" s="5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2"/>
      <c r="IF289" s="2"/>
      <c r="IG289" s="2"/>
      <c r="IH289" s="2"/>
      <c r="II289" s="1"/>
      <c r="IJ289" s="4"/>
      <c r="IK289" s="2"/>
      <c r="IL289" s="1"/>
      <c r="IM289" s="1"/>
      <c r="IN289" s="1"/>
      <c r="IO289" s="2"/>
      <c r="IP289" s="2"/>
      <c r="IQ289" s="2"/>
      <c r="IR289" s="2"/>
      <c r="IS289" s="2"/>
      <c r="IT289" s="1"/>
      <c r="IU289" s="1"/>
      <c r="IV289" s="5"/>
      <c r="IW289" s="5"/>
      <c r="IX289" s="5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2"/>
      <c r="JK289" s="2"/>
      <c r="JL289" s="2"/>
      <c r="JM289" s="2"/>
      <c r="JN289" s="1"/>
      <c r="JO289" s="4"/>
      <c r="JP289" s="2"/>
      <c r="JQ289" s="1"/>
      <c r="JR289" s="1"/>
      <c r="JS289" s="1"/>
      <c r="JT289" s="2"/>
      <c r="JU289" s="2"/>
      <c r="JV289" s="2"/>
      <c r="JW289" s="2"/>
      <c r="JX289" s="2"/>
      <c r="JY289" s="1"/>
      <c r="JZ289" s="1"/>
      <c r="KA289" s="5"/>
      <c r="KB289" s="5"/>
      <c r="KC289" s="5"/>
      <c r="KD289" s="1"/>
      <c r="KE289" s="1"/>
      <c r="KF289" s="1"/>
      <c r="KG289" s="1"/>
      <c r="KH289" s="1"/>
      <c r="KK289" s="1"/>
      <c r="KL289" s="1"/>
      <c r="KM289" s="1"/>
      <c r="KN289" s="1"/>
      <c r="KO289" s="2"/>
      <c r="KP289" s="2"/>
      <c r="KQ289" s="2"/>
      <c r="KR289" s="2"/>
      <c r="KS289" s="1"/>
      <c r="KT289" s="4"/>
      <c r="KU289" s="2"/>
      <c r="KV289" s="1"/>
      <c r="KW289" s="1"/>
      <c r="KX289" s="1"/>
      <c r="KY289" s="2"/>
      <c r="KZ289" s="2"/>
      <c r="LA289" s="2"/>
      <c r="LB289" s="2"/>
      <c r="LC289" s="2"/>
      <c r="LD289" s="1"/>
      <c r="LE289" s="1"/>
      <c r="LF289" s="5"/>
      <c r="LG289" s="5"/>
      <c r="LH289" s="5"/>
      <c r="LI289" s="1"/>
      <c r="LJ289" s="1"/>
      <c r="LK289" s="1"/>
      <c r="LL289" s="1"/>
      <c r="LM289" s="1"/>
    </row>
    <row r="290" spans="2:325" ht="15.75" customHeight="1">
      <c r="B290" s="1"/>
      <c r="C290" s="1"/>
      <c r="D290" s="2"/>
      <c r="E290" s="2"/>
      <c r="F290" s="2"/>
      <c r="G290" s="2"/>
      <c r="H290" s="1"/>
      <c r="I290" s="4"/>
      <c r="J290" s="2"/>
      <c r="K290" s="1"/>
      <c r="L290" s="1"/>
      <c r="M290" s="1"/>
      <c r="N290" s="2"/>
      <c r="O290" s="2"/>
      <c r="P290" s="2"/>
      <c r="Q290" s="2"/>
      <c r="R290" s="2"/>
      <c r="S290" s="1"/>
      <c r="T290" s="1"/>
      <c r="U290" s="5"/>
      <c r="V290" s="5"/>
      <c r="W290" s="5"/>
      <c r="X290" s="15"/>
      <c r="Y290" s="15"/>
      <c r="Z290" s="15"/>
      <c r="AA290" s="15"/>
      <c r="AB290" s="15"/>
      <c r="AC290" s="1"/>
      <c r="AD290" s="1"/>
      <c r="AE290" s="1"/>
      <c r="AF290" s="15"/>
      <c r="AG290" s="15"/>
      <c r="AH290" s="988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J290" s="1"/>
      <c r="CK290" s="15"/>
      <c r="CL290" s="1"/>
      <c r="CM290" s="2"/>
      <c r="CN290" s="2"/>
      <c r="CO290" s="2"/>
      <c r="CP290" s="2"/>
      <c r="CQ290" s="1"/>
      <c r="CR290" s="4"/>
      <c r="CS290" s="2"/>
      <c r="CT290" s="1"/>
      <c r="CU290" s="2"/>
      <c r="CV290" s="2"/>
      <c r="CW290" s="2"/>
      <c r="CX290" s="2"/>
      <c r="CY290" s="2"/>
      <c r="CZ290" s="2"/>
      <c r="DA290" s="2"/>
      <c r="DB290" s="1"/>
      <c r="DC290" s="1"/>
      <c r="DD290" s="5"/>
      <c r="DE290" s="5"/>
      <c r="DF290" s="1"/>
      <c r="DG290" s="1"/>
      <c r="DH290" s="1"/>
      <c r="DI290" s="1"/>
      <c r="DJ290" s="1"/>
      <c r="DK290" s="1"/>
      <c r="DL290" s="1"/>
      <c r="DM290" s="1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"/>
      <c r="EO290" s="1"/>
      <c r="EP290" s="1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"/>
      <c r="FR290" s="1"/>
      <c r="FS290" s="1"/>
      <c r="FT290" s="1"/>
      <c r="FU290" s="1"/>
      <c r="FV290" s="1"/>
      <c r="FW290" s="2"/>
      <c r="FX290" s="2"/>
      <c r="FY290" s="2"/>
      <c r="FZ290" s="2"/>
      <c r="GA290" s="1"/>
      <c r="GB290" s="4"/>
      <c r="GC290" s="2"/>
      <c r="GD290" s="1"/>
      <c r="GE290" s="2"/>
      <c r="GF290" s="2"/>
      <c r="GG290" s="2"/>
      <c r="GH290" s="2"/>
      <c r="GI290" s="2"/>
      <c r="GJ290" s="2"/>
      <c r="GK290" s="2"/>
      <c r="GL290" s="1"/>
      <c r="GM290" s="1"/>
      <c r="GN290" s="5"/>
      <c r="GO290" s="5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2"/>
      <c r="HB290" s="2"/>
      <c r="HC290" s="2"/>
      <c r="HD290" s="2"/>
      <c r="HE290" s="1"/>
      <c r="HF290" s="4"/>
      <c r="HG290" s="2"/>
      <c r="HH290" s="1"/>
      <c r="HI290" s="1"/>
      <c r="HJ290" s="2"/>
      <c r="HK290" s="2"/>
      <c r="HL290" s="2"/>
      <c r="HM290" s="2"/>
      <c r="HN290" s="2"/>
      <c r="HO290" s="1"/>
      <c r="HP290" s="1"/>
      <c r="HQ290" s="5"/>
      <c r="HR290" s="5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2"/>
      <c r="IF290" s="2"/>
      <c r="IG290" s="2"/>
      <c r="IH290" s="2"/>
      <c r="II290" s="1"/>
      <c r="IJ290" s="4"/>
      <c r="IK290" s="2"/>
      <c r="IL290" s="1"/>
      <c r="IM290" s="1"/>
      <c r="IN290" s="1"/>
      <c r="IO290" s="2"/>
      <c r="IP290" s="2"/>
      <c r="IQ290" s="2"/>
      <c r="IR290" s="2"/>
      <c r="IS290" s="2"/>
      <c r="IT290" s="1"/>
      <c r="IU290" s="1"/>
      <c r="IV290" s="5"/>
      <c r="IW290" s="5"/>
      <c r="IX290" s="5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2"/>
      <c r="JK290" s="2"/>
      <c r="JL290" s="2"/>
      <c r="JM290" s="2"/>
      <c r="JN290" s="1"/>
      <c r="JO290" s="4"/>
      <c r="JP290" s="2"/>
      <c r="JQ290" s="1"/>
      <c r="JR290" s="1"/>
      <c r="JS290" s="1"/>
      <c r="JT290" s="2"/>
      <c r="JU290" s="2"/>
      <c r="JV290" s="2"/>
      <c r="JW290" s="2"/>
      <c r="JX290" s="2"/>
      <c r="JY290" s="1"/>
      <c r="JZ290" s="1"/>
      <c r="KA290" s="5"/>
      <c r="KB290" s="5"/>
      <c r="KC290" s="5"/>
      <c r="KD290" s="1"/>
      <c r="KE290" s="1"/>
      <c r="KF290" s="1"/>
      <c r="KG290" s="1"/>
      <c r="KH290" s="1"/>
      <c r="KK290" s="1"/>
      <c r="KL290" s="1"/>
      <c r="KM290" s="1"/>
      <c r="KN290" s="1"/>
      <c r="KO290" s="2"/>
      <c r="KP290" s="2"/>
      <c r="KQ290" s="2"/>
      <c r="KR290" s="2"/>
      <c r="KS290" s="1"/>
      <c r="KT290" s="4"/>
      <c r="KU290" s="2"/>
      <c r="KV290" s="1"/>
      <c r="KW290" s="1"/>
      <c r="KX290" s="1"/>
      <c r="KY290" s="2"/>
      <c r="KZ290" s="2"/>
      <c r="LA290" s="2"/>
      <c r="LB290" s="2"/>
      <c r="LC290" s="2"/>
      <c r="LD290" s="1"/>
      <c r="LE290" s="1"/>
      <c r="LF290" s="5"/>
      <c r="LG290" s="5"/>
      <c r="LH290" s="5"/>
      <c r="LI290" s="1"/>
      <c r="LJ290" s="1"/>
      <c r="LK290" s="1"/>
      <c r="LL290" s="1"/>
      <c r="LM290" s="1"/>
    </row>
    <row r="291" spans="2:325" ht="15.75" customHeight="1">
      <c r="B291" s="1"/>
      <c r="C291" s="1"/>
      <c r="D291" s="2"/>
      <c r="E291" s="2"/>
      <c r="F291" s="2"/>
      <c r="G291" s="2"/>
      <c r="H291" s="1"/>
      <c r="I291" s="4"/>
      <c r="J291" s="2"/>
      <c r="K291" s="1"/>
      <c r="L291" s="1"/>
      <c r="M291" s="1"/>
      <c r="N291" s="2"/>
      <c r="O291" s="2"/>
      <c r="P291" s="2"/>
      <c r="Q291" s="2"/>
      <c r="R291" s="2"/>
      <c r="S291" s="1"/>
      <c r="T291" s="1"/>
      <c r="U291" s="5"/>
      <c r="V291" s="5"/>
      <c r="W291" s="5"/>
      <c r="X291" s="1"/>
      <c r="Y291" s="15"/>
      <c r="Z291" s="15"/>
      <c r="AA291" s="15"/>
      <c r="AB291" s="15"/>
      <c r="AC291" s="1"/>
      <c r="AD291" s="1"/>
      <c r="AE291" s="1"/>
      <c r="AF291" s="15"/>
      <c r="AG291" s="15"/>
      <c r="AH291" s="988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J291" s="1"/>
      <c r="CK291" s="15"/>
      <c r="CL291" s="1"/>
      <c r="CM291" s="2"/>
      <c r="CN291" s="2"/>
      <c r="CO291" s="2"/>
      <c r="CP291" s="2"/>
      <c r="CQ291" s="1"/>
      <c r="CR291" s="4"/>
      <c r="CS291" s="2"/>
      <c r="CT291" s="1"/>
      <c r="CU291" s="2"/>
      <c r="CV291" s="2"/>
      <c r="CW291" s="2"/>
      <c r="CX291" s="2"/>
      <c r="CY291" s="2"/>
      <c r="CZ291" s="2"/>
      <c r="DA291" s="2"/>
      <c r="DB291" s="1"/>
      <c r="DC291" s="1"/>
      <c r="DD291" s="5"/>
      <c r="DE291" s="5"/>
      <c r="DF291" s="1"/>
      <c r="DG291" s="1"/>
      <c r="DH291" s="1"/>
      <c r="DI291" s="1"/>
      <c r="DJ291" s="1"/>
      <c r="DK291" s="1"/>
      <c r="DL291" s="1"/>
      <c r="DM291" s="1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"/>
      <c r="EJ291" s="15"/>
      <c r="EK291" s="15"/>
      <c r="EL291" s="15"/>
      <c r="EM291" s="15"/>
      <c r="EN291" s="1"/>
      <c r="EO291" s="1"/>
      <c r="EP291" s="1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"/>
      <c r="FR291" s="1"/>
      <c r="FS291" s="1"/>
      <c r="FT291" s="1"/>
      <c r="FU291" s="1"/>
      <c r="FV291" s="1"/>
      <c r="FW291" s="2"/>
      <c r="FX291" s="2"/>
      <c r="FY291" s="2"/>
      <c r="FZ291" s="2"/>
      <c r="GA291" s="1"/>
      <c r="GB291" s="4"/>
      <c r="GC291" s="2"/>
      <c r="GD291" s="1"/>
      <c r="GE291" s="2"/>
      <c r="GF291" s="2"/>
      <c r="GG291" s="2"/>
      <c r="GH291" s="2"/>
      <c r="GI291" s="2"/>
      <c r="GJ291" s="2"/>
      <c r="GK291" s="2"/>
      <c r="GL291" s="1"/>
      <c r="GM291" s="1"/>
      <c r="GN291" s="5"/>
      <c r="GO291" s="5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2"/>
      <c r="HB291" s="2"/>
      <c r="HC291" s="2"/>
      <c r="HD291" s="2"/>
      <c r="HE291" s="1"/>
      <c r="HF291" s="4"/>
      <c r="HG291" s="2"/>
      <c r="HH291" s="1"/>
      <c r="HI291" s="1"/>
      <c r="HJ291" s="2"/>
      <c r="HK291" s="2"/>
      <c r="HL291" s="2"/>
      <c r="HM291" s="2"/>
      <c r="HN291" s="2"/>
      <c r="HO291" s="1"/>
      <c r="HP291" s="1"/>
      <c r="HQ291" s="5"/>
      <c r="HR291" s="5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2"/>
      <c r="IF291" s="2"/>
      <c r="IG291" s="2"/>
      <c r="IH291" s="2"/>
      <c r="II291" s="1"/>
      <c r="IJ291" s="4"/>
      <c r="IK291" s="2"/>
      <c r="IL291" s="1"/>
      <c r="IM291" s="1"/>
      <c r="IN291" s="1"/>
      <c r="IO291" s="2"/>
      <c r="IP291" s="2"/>
      <c r="IQ291" s="2"/>
      <c r="IR291" s="2"/>
      <c r="IS291" s="2"/>
      <c r="IT291" s="1"/>
      <c r="IU291" s="1"/>
      <c r="IV291" s="5"/>
      <c r="IW291" s="5"/>
      <c r="IX291" s="5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2"/>
      <c r="JK291" s="2"/>
      <c r="JL291" s="2"/>
      <c r="JM291" s="2"/>
      <c r="JN291" s="1"/>
      <c r="JO291" s="4"/>
      <c r="JP291" s="2"/>
      <c r="JQ291" s="1"/>
      <c r="JR291" s="1"/>
      <c r="JS291" s="1"/>
      <c r="JT291" s="2"/>
      <c r="JU291" s="2"/>
      <c r="JV291" s="2"/>
      <c r="JW291" s="2"/>
      <c r="JX291" s="2"/>
      <c r="JY291" s="1"/>
      <c r="JZ291" s="1"/>
      <c r="KA291" s="5"/>
      <c r="KB291" s="5"/>
      <c r="KC291" s="5"/>
      <c r="KD291" s="1"/>
      <c r="KE291" s="1"/>
      <c r="KF291" s="1"/>
      <c r="KG291" s="1"/>
      <c r="KH291" s="1"/>
      <c r="KK291" s="1"/>
      <c r="KL291" s="1"/>
      <c r="KM291" s="1"/>
      <c r="KN291" s="1"/>
      <c r="KO291" s="2"/>
      <c r="KP291" s="2"/>
      <c r="KQ291" s="2"/>
      <c r="KR291" s="2"/>
      <c r="KS291" s="1"/>
      <c r="KT291" s="4"/>
      <c r="KU291" s="2"/>
      <c r="KV291" s="1"/>
      <c r="KW291" s="1"/>
      <c r="KX291" s="1"/>
      <c r="KY291" s="2"/>
      <c r="KZ291" s="2"/>
      <c r="LA291" s="2"/>
      <c r="LB291" s="2"/>
      <c r="LC291" s="2"/>
      <c r="LD291" s="1"/>
      <c r="LE291" s="1"/>
      <c r="LF291" s="5"/>
      <c r="LG291" s="5"/>
      <c r="LH291" s="5"/>
      <c r="LI291" s="1"/>
      <c r="LJ291" s="1"/>
      <c r="LK291" s="1"/>
      <c r="LL291" s="1"/>
      <c r="LM291" s="1"/>
    </row>
    <row r="292" spans="2:325" ht="15.75" customHeight="1">
      <c r="B292" s="1"/>
      <c r="C292" s="1"/>
      <c r="D292" s="2"/>
      <c r="E292" s="2"/>
      <c r="F292" s="2"/>
      <c r="G292" s="2"/>
      <c r="H292" s="1"/>
      <c r="I292" s="4"/>
      <c r="J292" s="2"/>
      <c r="K292" s="1"/>
      <c r="L292" s="1"/>
      <c r="M292" s="1"/>
      <c r="N292" s="2"/>
      <c r="O292" s="2"/>
      <c r="P292" s="2"/>
      <c r="Q292" s="2"/>
      <c r="R292" s="2"/>
      <c r="S292" s="1"/>
      <c r="T292" s="1"/>
      <c r="U292" s="5"/>
      <c r="V292" s="5"/>
      <c r="W292" s="5"/>
      <c r="X292" s="1"/>
      <c r="Y292" s="15"/>
      <c r="Z292" s="15"/>
      <c r="AA292" s="15"/>
      <c r="AB292" s="15"/>
      <c r="AC292" s="1"/>
      <c r="AD292" s="1"/>
      <c r="AE292" s="1"/>
      <c r="AF292" s="15"/>
      <c r="AG292" s="15"/>
      <c r="AH292" s="988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J292" s="1"/>
      <c r="CK292" s="15"/>
      <c r="CL292" s="1"/>
      <c r="CM292" s="2"/>
      <c r="CN292" s="2"/>
      <c r="CO292" s="2"/>
      <c r="CP292" s="2"/>
      <c r="CQ292" s="1"/>
      <c r="CR292" s="4"/>
      <c r="CS292" s="2"/>
      <c r="CT292" s="1"/>
      <c r="CU292" s="2"/>
      <c r="CV292" s="2"/>
      <c r="CW292" s="2"/>
      <c r="CX292" s="2"/>
      <c r="CY292" s="2"/>
      <c r="CZ292" s="2"/>
      <c r="DA292" s="2"/>
      <c r="DB292" s="1"/>
      <c r="DC292" s="1"/>
      <c r="DD292" s="5"/>
      <c r="DE292" s="5"/>
      <c r="DF292" s="1"/>
      <c r="DG292" s="1"/>
      <c r="DH292" s="1"/>
      <c r="DI292" s="1"/>
      <c r="DJ292" s="1"/>
      <c r="DK292" s="1"/>
      <c r="DL292" s="1"/>
      <c r="DM292" s="1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"/>
      <c r="EJ292" s="15"/>
      <c r="EK292" s="15"/>
      <c r="EL292" s="15"/>
      <c r="EM292" s="15"/>
      <c r="EN292" s="1"/>
      <c r="EO292" s="1"/>
      <c r="EP292" s="1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  <c r="FQ292" s="1"/>
      <c r="FR292" s="1"/>
      <c r="FS292" s="1"/>
      <c r="FT292" s="1"/>
      <c r="FU292" s="1"/>
      <c r="FV292" s="1"/>
      <c r="FW292" s="2"/>
      <c r="FX292" s="2"/>
      <c r="FY292" s="2"/>
      <c r="FZ292" s="2"/>
      <c r="GA292" s="1"/>
      <c r="GB292" s="4"/>
      <c r="GC292" s="2"/>
      <c r="GD292" s="1"/>
      <c r="GE292" s="2"/>
      <c r="GF292" s="2"/>
      <c r="GG292" s="2"/>
      <c r="GH292" s="2"/>
      <c r="GI292" s="2"/>
      <c r="GJ292" s="2"/>
      <c r="GK292" s="2"/>
      <c r="GL292" s="1"/>
      <c r="GM292" s="1"/>
      <c r="GN292" s="5"/>
      <c r="GO292" s="5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2"/>
      <c r="HB292" s="2"/>
      <c r="HC292" s="2"/>
      <c r="HD292" s="2"/>
      <c r="HE292" s="1"/>
      <c r="HF292" s="4"/>
      <c r="HG292" s="2"/>
      <c r="HH292" s="1"/>
      <c r="HI292" s="1"/>
      <c r="HJ292" s="2"/>
      <c r="HK292" s="2"/>
      <c r="HL292" s="2"/>
      <c r="HM292" s="2"/>
      <c r="HN292" s="2"/>
      <c r="HO292" s="1"/>
      <c r="HP292" s="1"/>
      <c r="HQ292" s="5"/>
      <c r="HR292" s="5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2"/>
      <c r="IF292" s="2"/>
      <c r="IG292" s="2"/>
      <c r="IH292" s="2"/>
      <c r="II292" s="1"/>
      <c r="IJ292" s="4"/>
      <c r="IK292" s="2"/>
      <c r="IL292" s="1"/>
      <c r="IM292" s="1"/>
      <c r="IN292" s="1"/>
      <c r="IO292" s="2"/>
      <c r="IP292" s="2"/>
      <c r="IQ292" s="2"/>
      <c r="IR292" s="2"/>
      <c r="IS292" s="2"/>
      <c r="IT292" s="1"/>
      <c r="IU292" s="1"/>
      <c r="IV292" s="5"/>
      <c r="IW292" s="5"/>
      <c r="IX292" s="5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2"/>
      <c r="JK292" s="2"/>
      <c r="JL292" s="2"/>
      <c r="JM292" s="2"/>
      <c r="JN292" s="1"/>
      <c r="JO292" s="4"/>
      <c r="JP292" s="2"/>
      <c r="JQ292" s="1"/>
      <c r="JR292" s="1"/>
      <c r="JS292" s="1"/>
      <c r="JT292" s="2"/>
      <c r="JU292" s="2"/>
      <c r="JV292" s="2"/>
      <c r="JW292" s="2"/>
      <c r="JX292" s="2"/>
      <c r="JY292" s="1"/>
      <c r="JZ292" s="1"/>
      <c r="KA292" s="5"/>
      <c r="KB292" s="5"/>
      <c r="KC292" s="5"/>
      <c r="KD292" s="1"/>
      <c r="KE292" s="1"/>
      <c r="KF292" s="1"/>
      <c r="KG292" s="1"/>
      <c r="KH292" s="1"/>
      <c r="KK292" s="1"/>
      <c r="KL292" s="1"/>
      <c r="KM292" s="1"/>
      <c r="KN292" s="1"/>
      <c r="KO292" s="2"/>
      <c r="KP292" s="2"/>
      <c r="KQ292" s="2"/>
      <c r="KR292" s="2"/>
      <c r="KS292" s="1"/>
      <c r="KT292" s="4"/>
      <c r="KU292" s="2"/>
      <c r="KV292" s="1"/>
      <c r="KW292" s="1"/>
      <c r="KX292" s="1"/>
      <c r="KY292" s="2"/>
      <c r="KZ292" s="2"/>
      <c r="LA292" s="2"/>
      <c r="LB292" s="2"/>
      <c r="LC292" s="2"/>
      <c r="LD292" s="1"/>
      <c r="LE292" s="1"/>
      <c r="LF292" s="5"/>
      <c r="LG292" s="5"/>
      <c r="LH292" s="5"/>
      <c r="LI292" s="1"/>
      <c r="LJ292" s="1"/>
      <c r="LK292" s="1"/>
      <c r="LL292" s="1"/>
      <c r="LM292" s="1"/>
    </row>
    <row r="293" spans="2:325" ht="15.75" customHeight="1">
      <c r="B293" s="1"/>
      <c r="C293" s="1"/>
      <c r="D293" s="2"/>
      <c r="E293" s="2"/>
      <c r="F293" s="2"/>
      <c r="G293" s="2"/>
      <c r="H293" s="1"/>
      <c r="I293" s="4"/>
      <c r="J293" s="2"/>
      <c r="K293" s="1"/>
      <c r="L293" s="1"/>
      <c r="M293" s="1"/>
      <c r="N293" s="2"/>
      <c r="O293" s="2"/>
      <c r="P293" s="2"/>
      <c r="Q293" s="2"/>
      <c r="R293" s="2"/>
      <c r="S293" s="1"/>
      <c r="T293" s="1"/>
      <c r="U293" s="5"/>
      <c r="V293" s="5"/>
      <c r="W293" s="5"/>
      <c r="X293" s="1"/>
      <c r="Y293" s="15"/>
      <c r="Z293" s="15"/>
      <c r="AA293" s="15"/>
      <c r="AB293" s="15"/>
      <c r="AC293" s="1"/>
      <c r="AD293" s="1"/>
      <c r="AE293" s="1"/>
      <c r="AF293" s="15"/>
      <c r="AG293" s="15"/>
      <c r="AH293" s="988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J293" s="1"/>
      <c r="CK293" s="15"/>
      <c r="CL293" s="1"/>
      <c r="CM293" s="2"/>
      <c r="CN293" s="2"/>
      <c r="CO293" s="2"/>
      <c r="CP293" s="2"/>
      <c r="CQ293" s="1"/>
      <c r="CR293" s="4"/>
      <c r="CS293" s="2"/>
      <c r="CT293" s="1"/>
      <c r="CU293" s="2"/>
      <c r="CV293" s="2"/>
      <c r="CW293" s="2"/>
      <c r="CX293" s="2"/>
      <c r="CY293" s="2"/>
      <c r="CZ293" s="2"/>
      <c r="DA293" s="2"/>
      <c r="DB293" s="1"/>
      <c r="DC293" s="1"/>
      <c r="DD293" s="5"/>
      <c r="DE293" s="5"/>
      <c r="DF293" s="1"/>
      <c r="DG293" s="1"/>
      <c r="DH293" s="1"/>
      <c r="DI293" s="1"/>
      <c r="DJ293" s="1"/>
      <c r="DK293" s="1"/>
      <c r="DL293" s="1"/>
      <c r="DM293" s="1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"/>
      <c r="EJ293" s="15"/>
      <c r="EK293" s="15"/>
      <c r="EL293" s="15"/>
      <c r="EM293" s="15"/>
      <c r="EN293" s="1"/>
      <c r="EO293" s="1"/>
      <c r="EP293" s="1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  <c r="FQ293" s="1"/>
      <c r="FR293" s="1"/>
      <c r="FS293" s="1"/>
      <c r="FT293" s="1"/>
      <c r="FU293" s="1"/>
      <c r="FV293" s="1"/>
      <c r="FW293" s="2"/>
      <c r="FX293" s="2"/>
      <c r="FY293" s="2"/>
      <c r="FZ293" s="2"/>
      <c r="GA293" s="1"/>
      <c r="GB293" s="4"/>
      <c r="GC293" s="2"/>
      <c r="GD293" s="1"/>
      <c r="GE293" s="2"/>
      <c r="GF293" s="2"/>
      <c r="GG293" s="2"/>
      <c r="GH293" s="2"/>
      <c r="GI293" s="2"/>
      <c r="GJ293" s="2"/>
      <c r="GK293" s="2"/>
      <c r="GL293" s="1"/>
      <c r="GM293" s="1"/>
      <c r="GN293" s="5"/>
      <c r="GO293" s="5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2"/>
      <c r="HB293" s="2"/>
      <c r="HC293" s="2"/>
      <c r="HD293" s="2"/>
      <c r="HE293" s="1"/>
      <c r="HF293" s="4"/>
      <c r="HG293" s="2"/>
      <c r="HH293" s="1"/>
      <c r="HI293" s="1"/>
      <c r="HJ293" s="2"/>
      <c r="HK293" s="2"/>
      <c r="HL293" s="2"/>
      <c r="HM293" s="2"/>
      <c r="HN293" s="2"/>
      <c r="HO293" s="1"/>
      <c r="HP293" s="1"/>
      <c r="HQ293" s="5"/>
      <c r="HR293" s="5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2"/>
      <c r="IF293" s="2"/>
      <c r="IG293" s="2"/>
      <c r="IH293" s="2"/>
      <c r="II293" s="1"/>
      <c r="IJ293" s="4"/>
      <c r="IK293" s="2"/>
      <c r="IL293" s="1"/>
      <c r="IM293" s="1"/>
      <c r="IN293" s="1"/>
      <c r="IO293" s="2"/>
      <c r="IP293" s="2"/>
      <c r="IQ293" s="2"/>
      <c r="IR293" s="2"/>
      <c r="IS293" s="2"/>
      <c r="IT293" s="1"/>
      <c r="IU293" s="1"/>
      <c r="IV293" s="5"/>
      <c r="IW293" s="5"/>
      <c r="IX293" s="5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2"/>
      <c r="JK293" s="2"/>
      <c r="JL293" s="2"/>
      <c r="JM293" s="2"/>
      <c r="JN293" s="1"/>
      <c r="JO293" s="4"/>
      <c r="JP293" s="2"/>
      <c r="JQ293" s="1"/>
      <c r="JR293" s="1"/>
      <c r="JS293" s="1"/>
      <c r="JT293" s="2"/>
      <c r="JU293" s="2"/>
      <c r="JV293" s="2"/>
      <c r="JW293" s="2"/>
      <c r="JX293" s="2"/>
      <c r="JY293" s="1"/>
      <c r="JZ293" s="1"/>
      <c r="KA293" s="5"/>
      <c r="KB293" s="5"/>
      <c r="KC293" s="5"/>
      <c r="KD293" s="1"/>
      <c r="KE293" s="1"/>
      <c r="KF293" s="1"/>
      <c r="KG293" s="1"/>
      <c r="KH293" s="1"/>
      <c r="KK293" s="1"/>
      <c r="KL293" s="1"/>
      <c r="KM293" s="1"/>
      <c r="KN293" s="1"/>
      <c r="KO293" s="2"/>
      <c r="KP293" s="2"/>
      <c r="KQ293" s="2"/>
      <c r="KR293" s="2"/>
      <c r="KS293" s="1"/>
      <c r="KT293" s="4"/>
      <c r="KU293" s="2"/>
      <c r="KV293" s="1"/>
      <c r="KW293" s="1"/>
      <c r="KX293" s="1"/>
      <c r="KY293" s="2"/>
      <c r="KZ293" s="2"/>
      <c r="LA293" s="2"/>
      <c r="LB293" s="2"/>
      <c r="LC293" s="2"/>
      <c r="LD293" s="1"/>
      <c r="LE293" s="1"/>
      <c r="LF293" s="5"/>
      <c r="LG293" s="5"/>
      <c r="LH293" s="5"/>
      <c r="LI293" s="1"/>
      <c r="LJ293" s="1"/>
      <c r="LK293" s="1"/>
      <c r="LL293" s="1"/>
      <c r="LM293" s="1"/>
    </row>
    <row r="294" spans="2:325" ht="15.75" customHeight="1">
      <c r="B294" s="1"/>
      <c r="C294" s="1"/>
      <c r="D294" s="2"/>
      <c r="E294" s="2"/>
      <c r="F294" s="2"/>
      <c r="G294" s="2"/>
      <c r="H294" s="1"/>
      <c r="I294" s="4"/>
      <c r="J294" s="2"/>
      <c r="K294" s="1"/>
      <c r="L294" s="1"/>
      <c r="M294" s="1"/>
      <c r="N294" s="2"/>
      <c r="O294" s="2"/>
      <c r="P294" s="2"/>
      <c r="Q294" s="2"/>
      <c r="R294" s="2"/>
      <c r="S294" s="1"/>
      <c r="T294" s="1"/>
      <c r="U294" s="5"/>
      <c r="V294" s="5"/>
      <c r="W294" s="5"/>
      <c r="X294" s="1"/>
      <c r="Y294" s="15"/>
      <c r="Z294" s="15"/>
      <c r="AA294" s="15"/>
      <c r="AB294" s="15"/>
      <c r="AC294" s="1"/>
      <c r="AD294" s="1"/>
      <c r="AE294" s="1"/>
      <c r="AF294" s="15"/>
      <c r="AG294" s="15"/>
      <c r="AH294" s="988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J294" s="1"/>
      <c r="CK294" s="15"/>
      <c r="CL294" s="1"/>
      <c r="CM294" s="2"/>
      <c r="CN294" s="2"/>
      <c r="CO294" s="2"/>
      <c r="CP294" s="2"/>
      <c r="CQ294" s="1"/>
      <c r="CR294" s="4"/>
      <c r="CS294" s="2"/>
      <c r="CT294" s="1"/>
      <c r="CU294" s="2"/>
      <c r="CV294" s="2"/>
      <c r="CW294" s="2"/>
      <c r="CX294" s="2"/>
      <c r="CY294" s="2"/>
      <c r="CZ294" s="2"/>
      <c r="DA294" s="2"/>
      <c r="DB294" s="1"/>
      <c r="DC294" s="1"/>
      <c r="DD294" s="5"/>
      <c r="DE294" s="5"/>
      <c r="DF294" s="1"/>
      <c r="DG294" s="1"/>
      <c r="DH294" s="1"/>
      <c r="DI294" s="1"/>
      <c r="DJ294" s="1"/>
      <c r="DK294" s="1"/>
      <c r="DL294" s="1"/>
      <c r="DM294" s="1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"/>
      <c r="EJ294" s="15"/>
      <c r="EK294" s="15"/>
      <c r="EL294" s="15"/>
      <c r="EM294" s="15"/>
      <c r="EN294" s="1"/>
      <c r="EO294" s="1"/>
      <c r="EP294" s="1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  <c r="FQ294" s="1"/>
      <c r="FR294" s="1"/>
      <c r="FS294" s="1"/>
      <c r="FT294" s="1"/>
      <c r="FU294" s="1"/>
      <c r="FV294" s="1"/>
      <c r="FW294" s="2"/>
      <c r="FX294" s="2"/>
      <c r="FY294" s="2"/>
      <c r="FZ294" s="2"/>
      <c r="GA294" s="1"/>
      <c r="GB294" s="4"/>
      <c r="GC294" s="2"/>
      <c r="GD294" s="1"/>
      <c r="GE294" s="2"/>
      <c r="GF294" s="2"/>
      <c r="GG294" s="2"/>
      <c r="GH294" s="2"/>
      <c r="GI294" s="2"/>
      <c r="GJ294" s="2"/>
      <c r="GK294" s="2"/>
      <c r="GL294" s="1"/>
      <c r="GM294" s="1"/>
      <c r="GN294" s="5"/>
      <c r="GO294" s="5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2"/>
      <c r="HB294" s="2"/>
      <c r="HC294" s="2"/>
      <c r="HD294" s="2"/>
      <c r="HE294" s="1"/>
      <c r="HF294" s="4"/>
      <c r="HG294" s="2"/>
      <c r="HH294" s="1"/>
      <c r="HI294" s="1"/>
      <c r="HJ294" s="2"/>
      <c r="HK294" s="2"/>
      <c r="HL294" s="2"/>
      <c r="HM294" s="2"/>
      <c r="HN294" s="2"/>
      <c r="HO294" s="1"/>
      <c r="HP294" s="1"/>
      <c r="HQ294" s="5"/>
      <c r="HR294" s="5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2"/>
      <c r="IF294" s="2"/>
      <c r="IG294" s="2"/>
      <c r="IH294" s="2"/>
      <c r="II294" s="1"/>
      <c r="IJ294" s="4"/>
      <c r="IK294" s="2"/>
      <c r="IL294" s="1"/>
      <c r="IM294" s="1"/>
      <c r="IN294" s="1"/>
      <c r="IO294" s="2"/>
      <c r="IP294" s="2"/>
      <c r="IQ294" s="2"/>
      <c r="IR294" s="2"/>
      <c r="IS294" s="2"/>
      <c r="IT294" s="1"/>
      <c r="IU294" s="1"/>
      <c r="IV294" s="5"/>
      <c r="IW294" s="5"/>
      <c r="IX294" s="5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2"/>
      <c r="JK294" s="2"/>
      <c r="JL294" s="2"/>
      <c r="JM294" s="2"/>
      <c r="JN294" s="1"/>
      <c r="JO294" s="4"/>
      <c r="JP294" s="2"/>
      <c r="JQ294" s="1"/>
      <c r="JR294" s="1"/>
      <c r="JS294" s="1"/>
      <c r="JT294" s="2"/>
      <c r="JU294" s="2"/>
      <c r="JV294" s="2"/>
      <c r="JW294" s="2"/>
      <c r="JX294" s="2"/>
      <c r="JY294" s="1"/>
      <c r="JZ294" s="1"/>
      <c r="KA294" s="5"/>
      <c r="KB294" s="5"/>
      <c r="KC294" s="5"/>
      <c r="KD294" s="1"/>
      <c r="KE294" s="1"/>
      <c r="KF294" s="1"/>
      <c r="KG294" s="1"/>
      <c r="KH294" s="1"/>
      <c r="KK294" s="1"/>
      <c r="KL294" s="1"/>
      <c r="KM294" s="1"/>
      <c r="KN294" s="1"/>
      <c r="KO294" s="2"/>
      <c r="KP294" s="2"/>
      <c r="KQ294" s="2"/>
      <c r="KR294" s="2"/>
      <c r="KS294" s="1"/>
      <c r="KT294" s="4"/>
      <c r="KU294" s="2"/>
      <c r="KV294" s="1"/>
      <c r="KW294" s="1"/>
      <c r="KX294" s="1"/>
      <c r="KY294" s="2"/>
      <c r="KZ294" s="2"/>
      <c r="LA294" s="2"/>
      <c r="LB294" s="2"/>
      <c r="LC294" s="2"/>
      <c r="LD294" s="1"/>
      <c r="LE294" s="1"/>
      <c r="LF294" s="5"/>
      <c r="LG294" s="5"/>
      <c r="LH294" s="5"/>
      <c r="LI294" s="1"/>
      <c r="LJ294" s="1"/>
      <c r="LK294" s="1"/>
      <c r="LL294" s="1"/>
      <c r="LM294" s="1"/>
    </row>
    <row r="295" spans="2:325" ht="15.75" customHeight="1">
      <c r="B295" s="1"/>
      <c r="C295" s="1"/>
      <c r="D295" s="2"/>
      <c r="E295" s="2"/>
      <c r="F295" s="2"/>
      <c r="G295" s="2"/>
      <c r="H295" s="1"/>
      <c r="I295" s="4"/>
      <c r="J295" s="2"/>
      <c r="K295" s="1"/>
      <c r="L295" s="1"/>
      <c r="M295" s="1"/>
      <c r="N295" s="2"/>
      <c r="O295" s="2"/>
      <c r="P295" s="2"/>
      <c r="Q295" s="2"/>
      <c r="R295" s="2"/>
      <c r="S295" s="1"/>
      <c r="T295" s="1"/>
      <c r="U295" s="5"/>
      <c r="V295" s="5"/>
      <c r="W295" s="5"/>
      <c r="X295" s="1"/>
      <c r="Y295" s="15"/>
      <c r="Z295" s="15"/>
      <c r="AA295" s="15"/>
      <c r="AB295" s="15"/>
      <c r="AC295" s="1"/>
      <c r="AD295" s="1"/>
      <c r="AE295" s="1"/>
      <c r="AF295" s="15"/>
      <c r="AG295" s="15"/>
      <c r="AH295" s="988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J295" s="1"/>
      <c r="CK295" s="15"/>
      <c r="CL295" s="1"/>
      <c r="CM295" s="2"/>
      <c r="CN295" s="2"/>
      <c r="CO295" s="2"/>
      <c r="CP295" s="2"/>
      <c r="CQ295" s="1"/>
      <c r="CR295" s="4"/>
      <c r="CS295" s="2"/>
      <c r="CT295" s="1"/>
      <c r="CU295" s="2"/>
      <c r="CV295" s="2"/>
      <c r="CW295" s="2"/>
      <c r="CX295" s="2"/>
      <c r="CY295" s="2"/>
      <c r="CZ295" s="2"/>
      <c r="DA295" s="2"/>
      <c r="DB295" s="1"/>
      <c r="DC295" s="1"/>
      <c r="DD295" s="5"/>
      <c r="DE295" s="5"/>
      <c r="DF295" s="1"/>
      <c r="DG295" s="1"/>
      <c r="DH295" s="1"/>
      <c r="DI295" s="1"/>
      <c r="DJ295" s="1"/>
      <c r="DK295" s="1"/>
      <c r="DL295" s="1"/>
      <c r="DM295" s="1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"/>
      <c r="EJ295" s="15"/>
      <c r="EK295" s="15"/>
      <c r="EL295" s="15"/>
      <c r="EM295" s="15"/>
      <c r="EN295" s="1"/>
      <c r="EO295" s="1"/>
      <c r="EP295" s="1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  <c r="FQ295" s="1"/>
      <c r="FR295" s="1"/>
      <c r="FS295" s="1"/>
      <c r="FT295" s="1"/>
      <c r="FU295" s="1"/>
      <c r="FV295" s="1"/>
      <c r="FW295" s="2"/>
      <c r="FX295" s="2"/>
      <c r="FY295" s="2"/>
      <c r="FZ295" s="2"/>
      <c r="GA295" s="1"/>
      <c r="GB295" s="4"/>
      <c r="GC295" s="2"/>
      <c r="GD295" s="1"/>
      <c r="GE295" s="2"/>
      <c r="GF295" s="2"/>
      <c r="GG295" s="2"/>
      <c r="GH295" s="2"/>
      <c r="GI295" s="2"/>
      <c r="GJ295" s="2"/>
      <c r="GK295" s="2"/>
      <c r="GL295" s="1"/>
      <c r="GM295" s="1"/>
      <c r="GN295" s="5"/>
      <c r="GO295" s="5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2"/>
      <c r="HB295" s="2"/>
      <c r="HC295" s="2"/>
      <c r="HD295" s="2"/>
      <c r="HE295" s="1"/>
      <c r="HF295" s="4"/>
      <c r="HG295" s="2"/>
      <c r="HH295" s="1"/>
      <c r="HI295" s="1"/>
      <c r="HJ295" s="2"/>
      <c r="HK295" s="2"/>
      <c r="HL295" s="2"/>
      <c r="HM295" s="2"/>
      <c r="HN295" s="2"/>
      <c r="HO295" s="1"/>
      <c r="HP295" s="1"/>
      <c r="HQ295" s="5"/>
      <c r="HR295" s="5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2"/>
      <c r="IF295" s="2"/>
      <c r="IG295" s="2"/>
      <c r="IH295" s="2"/>
      <c r="II295" s="1"/>
      <c r="IJ295" s="4"/>
      <c r="IK295" s="2"/>
      <c r="IL295" s="1"/>
      <c r="IM295" s="1"/>
      <c r="IN295" s="1"/>
      <c r="IO295" s="2"/>
      <c r="IP295" s="2"/>
      <c r="IQ295" s="2"/>
      <c r="IR295" s="2"/>
      <c r="IS295" s="2"/>
      <c r="IT295" s="1"/>
      <c r="IU295" s="1"/>
      <c r="IV295" s="5"/>
      <c r="IW295" s="5"/>
      <c r="IX295" s="5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2"/>
      <c r="JK295" s="2"/>
      <c r="JL295" s="2"/>
      <c r="JM295" s="2"/>
      <c r="JN295" s="1"/>
      <c r="JO295" s="4"/>
      <c r="JP295" s="2"/>
      <c r="JQ295" s="1"/>
      <c r="JR295" s="1"/>
      <c r="JS295" s="1"/>
      <c r="JT295" s="2"/>
      <c r="JU295" s="2"/>
      <c r="JV295" s="2"/>
      <c r="JW295" s="2"/>
      <c r="JX295" s="2"/>
      <c r="JY295" s="1"/>
      <c r="JZ295" s="1"/>
      <c r="KA295" s="5"/>
      <c r="KB295" s="5"/>
      <c r="KC295" s="5"/>
      <c r="KD295" s="1"/>
      <c r="KE295" s="1"/>
      <c r="KF295" s="1"/>
      <c r="KG295" s="1"/>
      <c r="KH295" s="1"/>
      <c r="KK295" s="1"/>
      <c r="KL295" s="1"/>
      <c r="KM295" s="1"/>
      <c r="KN295" s="1"/>
      <c r="KO295" s="2"/>
      <c r="KP295" s="2"/>
      <c r="KQ295" s="2"/>
      <c r="KR295" s="2"/>
      <c r="KS295" s="1"/>
      <c r="KT295" s="4"/>
      <c r="KU295" s="2"/>
      <c r="KV295" s="1"/>
      <c r="KW295" s="1"/>
      <c r="KX295" s="1"/>
      <c r="KY295" s="2"/>
      <c r="KZ295" s="2"/>
      <c r="LA295" s="2"/>
      <c r="LB295" s="2"/>
      <c r="LC295" s="2"/>
      <c r="LD295" s="1"/>
      <c r="LE295" s="1"/>
      <c r="LF295" s="5"/>
      <c r="LG295" s="5"/>
      <c r="LH295" s="5"/>
      <c r="LI295" s="1"/>
      <c r="LJ295" s="1"/>
      <c r="LK295" s="1"/>
      <c r="LL295" s="1"/>
      <c r="LM295" s="1"/>
    </row>
    <row r="296" spans="2:325" ht="15.75" customHeight="1">
      <c r="B296" s="1"/>
      <c r="C296" s="1"/>
      <c r="D296" s="2"/>
      <c r="E296" s="2"/>
      <c r="F296" s="2"/>
      <c r="G296" s="2"/>
      <c r="H296" s="1"/>
      <c r="I296" s="4"/>
      <c r="J296" s="2"/>
      <c r="K296" s="1"/>
      <c r="L296" s="1"/>
      <c r="M296" s="1"/>
      <c r="N296" s="2"/>
      <c r="O296" s="2"/>
      <c r="P296" s="2"/>
      <c r="Q296" s="2"/>
      <c r="R296" s="2"/>
      <c r="S296" s="1"/>
      <c r="T296" s="1"/>
      <c r="U296" s="5"/>
      <c r="V296" s="5"/>
      <c r="W296" s="5"/>
      <c r="X296" s="1"/>
      <c r="Y296" s="15"/>
      <c r="Z296" s="15"/>
      <c r="AA296" s="15"/>
      <c r="AB296" s="15"/>
      <c r="AC296" s="1"/>
      <c r="AD296" s="1"/>
      <c r="AE296" s="1"/>
      <c r="AF296" s="15"/>
      <c r="AG296" s="15"/>
      <c r="AH296" s="988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J296" s="1"/>
      <c r="CK296" s="15"/>
      <c r="CL296" s="1"/>
      <c r="CM296" s="2"/>
      <c r="CN296" s="2"/>
      <c r="CO296" s="2"/>
      <c r="CP296" s="2"/>
      <c r="CQ296" s="1"/>
      <c r="CR296" s="4"/>
      <c r="CS296" s="2"/>
      <c r="CT296" s="1"/>
      <c r="CU296" s="2"/>
      <c r="CV296" s="2"/>
      <c r="CW296" s="2"/>
      <c r="CX296" s="2"/>
      <c r="CY296" s="2"/>
      <c r="CZ296" s="2"/>
      <c r="DA296" s="2"/>
      <c r="DB296" s="1"/>
      <c r="DC296" s="1"/>
      <c r="DD296" s="5"/>
      <c r="DE296" s="5"/>
      <c r="DF296" s="1"/>
      <c r="DG296" s="1"/>
      <c r="DH296" s="1"/>
      <c r="DI296" s="1"/>
      <c r="DJ296" s="1"/>
      <c r="DK296" s="1"/>
      <c r="DL296" s="1"/>
      <c r="DM296" s="1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"/>
      <c r="EJ296" s="15"/>
      <c r="EK296" s="15"/>
      <c r="EL296" s="15"/>
      <c r="EM296" s="15"/>
      <c r="EN296" s="1"/>
      <c r="EO296" s="1"/>
      <c r="EP296" s="1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"/>
      <c r="FR296" s="1"/>
      <c r="FS296" s="1"/>
      <c r="FT296" s="1"/>
      <c r="FU296" s="1"/>
      <c r="FV296" s="1"/>
      <c r="FW296" s="2"/>
      <c r="FX296" s="2"/>
      <c r="FY296" s="2"/>
      <c r="FZ296" s="2"/>
      <c r="GA296" s="1"/>
      <c r="GB296" s="4"/>
      <c r="GC296" s="2"/>
      <c r="GD296" s="1"/>
      <c r="GE296" s="2"/>
      <c r="GF296" s="2"/>
      <c r="GG296" s="2"/>
      <c r="GH296" s="2"/>
      <c r="GI296" s="2"/>
      <c r="GJ296" s="2"/>
      <c r="GK296" s="2"/>
      <c r="GL296" s="1"/>
      <c r="GM296" s="1"/>
      <c r="GN296" s="5"/>
      <c r="GO296" s="5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2"/>
      <c r="HB296" s="2"/>
      <c r="HC296" s="2"/>
      <c r="HD296" s="2"/>
      <c r="HE296" s="1"/>
      <c r="HF296" s="4"/>
      <c r="HG296" s="2"/>
      <c r="HH296" s="1"/>
      <c r="HI296" s="1"/>
      <c r="HJ296" s="2"/>
      <c r="HK296" s="2"/>
      <c r="HL296" s="2"/>
      <c r="HM296" s="2"/>
      <c r="HN296" s="2"/>
      <c r="HO296" s="1"/>
      <c r="HP296" s="1"/>
      <c r="HQ296" s="5"/>
      <c r="HR296" s="5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2"/>
      <c r="IF296" s="2"/>
      <c r="IG296" s="2"/>
      <c r="IH296" s="2"/>
      <c r="II296" s="1"/>
      <c r="IJ296" s="4"/>
      <c r="IK296" s="2"/>
      <c r="IL296" s="1"/>
      <c r="IM296" s="1"/>
      <c r="IN296" s="1"/>
      <c r="IO296" s="2"/>
      <c r="IP296" s="2"/>
      <c r="IQ296" s="2"/>
      <c r="IR296" s="2"/>
      <c r="IS296" s="2"/>
      <c r="IT296" s="1"/>
      <c r="IU296" s="1"/>
      <c r="IV296" s="5"/>
      <c r="IW296" s="5"/>
      <c r="IX296" s="5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2"/>
      <c r="JK296" s="2"/>
      <c r="JL296" s="2"/>
      <c r="JM296" s="2"/>
      <c r="JN296" s="1"/>
      <c r="JO296" s="4"/>
      <c r="JP296" s="2"/>
      <c r="JQ296" s="1"/>
      <c r="JR296" s="1"/>
      <c r="JS296" s="1"/>
      <c r="JT296" s="2"/>
      <c r="JU296" s="2"/>
      <c r="JV296" s="2"/>
      <c r="JW296" s="2"/>
      <c r="JX296" s="2"/>
      <c r="JY296" s="1"/>
      <c r="JZ296" s="1"/>
      <c r="KA296" s="5"/>
      <c r="KB296" s="5"/>
      <c r="KC296" s="5"/>
      <c r="KD296" s="1"/>
      <c r="KE296" s="1"/>
      <c r="KF296" s="1"/>
      <c r="KG296" s="1"/>
      <c r="KH296" s="1"/>
      <c r="KK296" s="1"/>
      <c r="KL296" s="1"/>
      <c r="KM296" s="1"/>
      <c r="KN296" s="1"/>
      <c r="KO296" s="2"/>
      <c r="KP296" s="2"/>
      <c r="KQ296" s="2"/>
      <c r="KR296" s="2"/>
      <c r="KS296" s="1"/>
      <c r="KT296" s="4"/>
      <c r="KU296" s="2"/>
      <c r="KV296" s="1"/>
      <c r="KW296" s="1"/>
      <c r="KX296" s="1"/>
      <c r="KY296" s="2"/>
      <c r="KZ296" s="2"/>
      <c r="LA296" s="2"/>
      <c r="LB296" s="2"/>
      <c r="LC296" s="2"/>
      <c r="LD296" s="1"/>
      <c r="LE296" s="1"/>
      <c r="LF296" s="5"/>
      <c r="LG296" s="5"/>
      <c r="LH296" s="5"/>
      <c r="LI296" s="1"/>
      <c r="LJ296" s="1"/>
      <c r="LK296" s="1"/>
      <c r="LL296" s="1"/>
      <c r="LM296" s="1"/>
    </row>
    <row r="297" spans="2:325" ht="15.75" customHeight="1">
      <c r="B297" s="1"/>
      <c r="C297" s="1"/>
      <c r="D297" s="2"/>
      <c r="E297" s="2"/>
      <c r="F297" s="2"/>
      <c r="G297" s="2"/>
      <c r="H297" s="1"/>
      <c r="I297" s="4"/>
      <c r="J297" s="2"/>
      <c r="K297" s="1"/>
      <c r="L297" s="1"/>
      <c r="M297" s="1"/>
      <c r="N297" s="2"/>
      <c r="O297" s="2"/>
      <c r="P297" s="2"/>
      <c r="Q297" s="2"/>
      <c r="R297" s="2"/>
      <c r="S297" s="1"/>
      <c r="T297" s="1"/>
      <c r="U297" s="5"/>
      <c r="V297" s="5"/>
      <c r="W297" s="5"/>
      <c r="X297" s="1"/>
      <c r="Y297" s="15"/>
      <c r="Z297" s="15"/>
      <c r="AA297" s="15"/>
      <c r="AB297" s="15"/>
      <c r="AC297" s="1"/>
      <c r="AD297" s="1"/>
      <c r="AE297" s="1"/>
      <c r="AF297" s="15"/>
      <c r="AG297" s="15"/>
      <c r="AH297" s="988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J297" s="1"/>
      <c r="CK297" s="15"/>
      <c r="CL297" s="1"/>
      <c r="CM297" s="2"/>
      <c r="CN297" s="2"/>
      <c r="CO297" s="2"/>
      <c r="CP297" s="2"/>
      <c r="CQ297" s="1"/>
      <c r="CR297" s="4"/>
      <c r="CS297" s="2"/>
      <c r="CT297" s="1"/>
      <c r="CU297" s="2"/>
      <c r="CV297" s="2"/>
      <c r="CW297" s="2"/>
      <c r="CX297" s="2"/>
      <c r="CY297" s="2"/>
      <c r="CZ297" s="2"/>
      <c r="DA297" s="2"/>
      <c r="DB297" s="1"/>
      <c r="DC297" s="1"/>
      <c r="DD297" s="5"/>
      <c r="DE297" s="5"/>
      <c r="DF297" s="1"/>
      <c r="DG297" s="1"/>
      <c r="DH297" s="1"/>
      <c r="DI297" s="1"/>
      <c r="DJ297" s="1"/>
      <c r="DK297" s="1"/>
      <c r="DL297" s="1"/>
      <c r="DM297" s="1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"/>
      <c r="EJ297" s="15"/>
      <c r="EK297" s="15"/>
      <c r="EL297" s="15"/>
      <c r="EM297" s="15"/>
      <c r="EN297" s="1"/>
      <c r="EO297" s="1"/>
      <c r="EP297" s="1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"/>
      <c r="FR297" s="1"/>
      <c r="FS297" s="1"/>
      <c r="FT297" s="1"/>
      <c r="FU297" s="1"/>
      <c r="FV297" s="1"/>
      <c r="FW297" s="2"/>
      <c r="FX297" s="2"/>
      <c r="FY297" s="2"/>
      <c r="FZ297" s="2"/>
      <c r="GA297" s="1"/>
      <c r="GB297" s="4"/>
      <c r="GC297" s="2"/>
      <c r="GD297" s="1"/>
      <c r="GE297" s="2"/>
      <c r="GF297" s="2"/>
      <c r="GG297" s="2"/>
      <c r="GH297" s="2"/>
      <c r="GI297" s="2"/>
      <c r="GJ297" s="2"/>
      <c r="GK297" s="2"/>
      <c r="GL297" s="1"/>
      <c r="GM297" s="1"/>
      <c r="GN297" s="5"/>
      <c r="GO297" s="5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2"/>
      <c r="HB297" s="2"/>
      <c r="HC297" s="2"/>
      <c r="HD297" s="2"/>
      <c r="HE297" s="1"/>
      <c r="HF297" s="4"/>
      <c r="HG297" s="2"/>
      <c r="HH297" s="1"/>
      <c r="HI297" s="1"/>
      <c r="HJ297" s="2"/>
      <c r="HK297" s="2"/>
      <c r="HL297" s="2"/>
      <c r="HM297" s="2"/>
      <c r="HN297" s="2"/>
      <c r="HO297" s="1"/>
      <c r="HP297" s="1"/>
      <c r="HQ297" s="5"/>
      <c r="HR297" s="5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2"/>
      <c r="IF297" s="2"/>
      <c r="IG297" s="2"/>
      <c r="IH297" s="2"/>
      <c r="II297" s="1"/>
      <c r="IJ297" s="4"/>
      <c r="IK297" s="2"/>
      <c r="IL297" s="1"/>
      <c r="IM297" s="1"/>
      <c r="IN297" s="1"/>
      <c r="IO297" s="2"/>
      <c r="IP297" s="2"/>
      <c r="IQ297" s="2"/>
      <c r="IR297" s="2"/>
      <c r="IS297" s="2"/>
      <c r="IT297" s="1"/>
      <c r="IU297" s="1"/>
      <c r="IV297" s="5"/>
      <c r="IW297" s="5"/>
      <c r="IX297" s="5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2"/>
      <c r="JK297" s="2"/>
      <c r="JL297" s="2"/>
      <c r="JM297" s="2"/>
      <c r="JN297" s="1"/>
      <c r="JO297" s="4"/>
      <c r="JP297" s="2"/>
      <c r="JQ297" s="1"/>
      <c r="JR297" s="1"/>
      <c r="JS297" s="1"/>
      <c r="JT297" s="2"/>
      <c r="JU297" s="2"/>
      <c r="JV297" s="2"/>
      <c r="JW297" s="2"/>
      <c r="JX297" s="2"/>
      <c r="JY297" s="1"/>
      <c r="JZ297" s="1"/>
      <c r="KA297" s="5"/>
      <c r="KB297" s="5"/>
      <c r="KC297" s="5"/>
      <c r="KD297" s="1"/>
      <c r="KE297" s="1"/>
      <c r="KF297" s="1"/>
      <c r="KG297" s="1"/>
      <c r="KH297" s="1"/>
      <c r="KK297" s="1"/>
      <c r="KL297" s="1"/>
      <c r="KM297" s="1"/>
      <c r="KN297" s="1"/>
      <c r="KO297" s="2"/>
      <c r="KP297" s="2"/>
      <c r="KQ297" s="2"/>
      <c r="KR297" s="2"/>
      <c r="KS297" s="1"/>
      <c r="KT297" s="4"/>
      <c r="KU297" s="2"/>
      <c r="KV297" s="1"/>
      <c r="KW297" s="1"/>
      <c r="KX297" s="1"/>
      <c r="KY297" s="2"/>
      <c r="KZ297" s="2"/>
      <c r="LA297" s="2"/>
      <c r="LB297" s="2"/>
      <c r="LC297" s="2"/>
      <c r="LD297" s="1"/>
      <c r="LE297" s="1"/>
      <c r="LF297" s="5"/>
      <c r="LG297" s="5"/>
      <c r="LH297" s="5"/>
      <c r="LI297" s="1"/>
      <c r="LJ297" s="1"/>
      <c r="LK297" s="1"/>
      <c r="LL297" s="1"/>
      <c r="LM297" s="1"/>
    </row>
    <row r="298" spans="2:325" ht="15.75" customHeight="1">
      <c r="B298" s="1"/>
      <c r="C298" s="1"/>
      <c r="D298" s="2"/>
      <c r="E298" s="2"/>
      <c r="F298" s="2"/>
      <c r="G298" s="2"/>
      <c r="H298" s="1"/>
      <c r="I298" s="4"/>
      <c r="J298" s="2"/>
      <c r="K298" s="1"/>
      <c r="L298" s="1"/>
      <c r="M298" s="1"/>
      <c r="N298" s="2"/>
      <c r="O298" s="2"/>
      <c r="P298" s="2"/>
      <c r="Q298" s="2"/>
      <c r="R298" s="2"/>
      <c r="S298" s="1"/>
      <c r="T298" s="1"/>
      <c r="U298" s="5"/>
      <c r="V298" s="5"/>
      <c r="W298" s="5"/>
      <c r="X298" s="1"/>
      <c r="Y298" s="15"/>
      <c r="Z298" s="15"/>
      <c r="AA298" s="15"/>
      <c r="AB298" s="15"/>
      <c r="AC298" s="1"/>
      <c r="AD298" s="1"/>
      <c r="AE298" s="1"/>
      <c r="AF298" s="15"/>
      <c r="AG298" s="15"/>
      <c r="AH298" s="988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J298" s="1"/>
      <c r="CK298" s="15"/>
      <c r="CL298" s="1"/>
      <c r="CM298" s="2"/>
      <c r="CN298" s="2"/>
      <c r="CO298" s="2"/>
      <c r="CP298" s="2"/>
      <c r="CQ298" s="1"/>
      <c r="CR298" s="4"/>
      <c r="CS298" s="2"/>
      <c r="CT298" s="1"/>
      <c r="CU298" s="2"/>
      <c r="CV298" s="2"/>
      <c r="CW298" s="2"/>
      <c r="CX298" s="2"/>
      <c r="CY298" s="2"/>
      <c r="CZ298" s="2"/>
      <c r="DA298" s="2"/>
      <c r="DB298" s="1"/>
      <c r="DC298" s="1"/>
      <c r="DD298" s="5"/>
      <c r="DE298" s="5"/>
      <c r="DF298" s="1"/>
      <c r="DG298" s="1"/>
      <c r="DH298" s="1"/>
      <c r="DI298" s="1"/>
      <c r="DJ298" s="1"/>
      <c r="DK298" s="1"/>
      <c r="DL298" s="1"/>
      <c r="DM298" s="1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"/>
      <c r="EJ298" s="15"/>
      <c r="EK298" s="15"/>
      <c r="EL298" s="15"/>
      <c r="EM298" s="15"/>
      <c r="EN298" s="1"/>
      <c r="EO298" s="1"/>
      <c r="EP298" s="1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"/>
      <c r="FR298" s="1"/>
      <c r="FS298" s="1"/>
      <c r="FT298" s="1"/>
      <c r="FU298" s="1"/>
      <c r="FV298" s="1"/>
      <c r="FW298" s="2"/>
      <c r="FX298" s="2"/>
      <c r="FY298" s="2"/>
      <c r="FZ298" s="2"/>
      <c r="GA298" s="1"/>
      <c r="GB298" s="4"/>
      <c r="GC298" s="2"/>
      <c r="GD298" s="1"/>
      <c r="GE298" s="2"/>
      <c r="GF298" s="2"/>
      <c r="GG298" s="2"/>
      <c r="GH298" s="2"/>
      <c r="GI298" s="2"/>
      <c r="GJ298" s="2"/>
      <c r="GK298" s="2"/>
      <c r="GL298" s="1"/>
      <c r="GM298" s="1"/>
      <c r="GN298" s="5"/>
      <c r="GO298" s="5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2"/>
      <c r="HB298" s="2"/>
      <c r="HC298" s="2"/>
      <c r="HD298" s="2"/>
      <c r="HE298" s="1"/>
      <c r="HF298" s="4"/>
      <c r="HG298" s="2"/>
      <c r="HH298" s="1"/>
      <c r="HI298" s="1"/>
      <c r="HJ298" s="2"/>
      <c r="HK298" s="2"/>
      <c r="HL298" s="2"/>
      <c r="HM298" s="2"/>
      <c r="HN298" s="2"/>
      <c r="HO298" s="1"/>
      <c r="HP298" s="1"/>
      <c r="HQ298" s="5"/>
      <c r="HR298" s="5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2"/>
      <c r="IF298" s="2"/>
      <c r="IG298" s="2"/>
      <c r="IH298" s="2"/>
      <c r="II298" s="1"/>
      <c r="IJ298" s="4"/>
      <c r="IK298" s="2"/>
      <c r="IL298" s="1"/>
      <c r="IM298" s="1"/>
      <c r="IN298" s="1"/>
      <c r="IO298" s="2"/>
      <c r="IP298" s="2"/>
      <c r="IQ298" s="2"/>
      <c r="IR298" s="2"/>
      <c r="IS298" s="2"/>
      <c r="IT298" s="1"/>
      <c r="IU298" s="1"/>
      <c r="IV298" s="5"/>
      <c r="IW298" s="5"/>
      <c r="IX298" s="5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2"/>
      <c r="JK298" s="2"/>
      <c r="JL298" s="2"/>
      <c r="JM298" s="2"/>
      <c r="JN298" s="1"/>
      <c r="JO298" s="4"/>
      <c r="JP298" s="2"/>
      <c r="JQ298" s="1"/>
      <c r="JR298" s="1"/>
      <c r="JS298" s="1"/>
      <c r="JT298" s="2"/>
      <c r="JU298" s="2"/>
      <c r="JV298" s="2"/>
      <c r="JW298" s="2"/>
      <c r="JX298" s="2"/>
      <c r="JY298" s="1"/>
      <c r="JZ298" s="1"/>
      <c r="KA298" s="5"/>
      <c r="KB298" s="5"/>
      <c r="KC298" s="5"/>
      <c r="KD298" s="1"/>
      <c r="KE298" s="1"/>
      <c r="KF298" s="1"/>
      <c r="KG298" s="1"/>
      <c r="KH298" s="1"/>
      <c r="KK298" s="1"/>
      <c r="KL298" s="1"/>
      <c r="KM298" s="1"/>
      <c r="KN298" s="1"/>
      <c r="KO298" s="2"/>
      <c r="KP298" s="2"/>
      <c r="KQ298" s="2"/>
      <c r="KR298" s="2"/>
      <c r="KS298" s="1"/>
      <c r="KT298" s="4"/>
      <c r="KU298" s="2"/>
      <c r="KV298" s="1"/>
      <c r="KW298" s="1"/>
      <c r="KX298" s="1"/>
      <c r="KY298" s="2"/>
      <c r="KZ298" s="2"/>
      <c r="LA298" s="2"/>
      <c r="LB298" s="2"/>
      <c r="LC298" s="2"/>
      <c r="LD298" s="1"/>
      <c r="LE298" s="1"/>
      <c r="LF298" s="5"/>
      <c r="LG298" s="5"/>
      <c r="LH298" s="5"/>
      <c r="LI298" s="1"/>
      <c r="LJ298" s="1"/>
      <c r="LK298" s="1"/>
      <c r="LL298" s="1"/>
      <c r="LM298" s="1"/>
    </row>
    <row r="299" spans="2:325" ht="15.75" customHeight="1">
      <c r="B299" s="1"/>
      <c r="C299" s="1"/>
      <c r="D299" s="2"/>
      <c r="E299" s="2"/>
      <c r="F299" s="2"/>
      <c r="G299" s="2"/>
      <c r="H299" s="1"/>
      <c r="I299" s="4"/>
      <c r="J299" s="2"/>
      <c r="K299" s="1"/>
      <c r="L299" s="1"/>
      <c r="M299" s="1"/>
      <c r="N299" s="2"/>
      <c r="O299" s="2"/>
      <c r="P299" s="2"/>
      <c r="Q299" s="2"/>
      <c r="R299" s="2"/>
      <c r="S299" s="1"/>
      <c r="T299" s="1"/>
      <c r="U299" s="5"/>
      <c r="V299" s="5"/>
      <c r="W299" s="5"/>
      <c r="X299" s="1"/>
      <c r="Y299" s="15"/>
      <c r="Z299" s="15"/>
      <c r="AA299" s="15"/>
      <c r="AB299" s="15"/>
      <c r="AC299" s="1"/>
      <c r="AD299" s="1"/>
      <c r="AE299" s="1"/>
      <c r="AF299" s="15"/>
      <c r="AG299" s="15"/>
      <c r="AH299" s="988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J299" s="1"/>
      <c r="CK299" s="15"/>
      <c r="CL299" s="1"/>
      <c r="CM299" s="2"/>
      <c r="CN299" s="2"/>
      <c r="CO299" s="2"/>
      <c r="CP299" s="2"/>
      <c r="CQ299" s="1"/>
      <c r="CR299" s="4"/>
      <c r="CS299" s="2"/>
      <c r="CT299" s="1"/>
      <c r="CU299" s="2"/>
      <c r="CV299" s="2"/>
      <c r="CW299" s="2"/>
      <c r="CX299" s="2"/>
      <c r="CY299" s="2"/>
      <c r="CZ299" s="2"/>
      <c r="DA299" s="2"/>
      <c r="DB299" s="1"/>
      <c r="DC299" s="1"/>
      <c r="DD299" s="5"/>
      <c r="DE299" s="5"/>
      <c r="DF299" s="1"/>
      <c r="DG299" s="1"/>
      <c r="DH299" s="1"/>
      <c r="DI299" s="1"/>
      <c r="DJ299" s="1"/>
      <c r="DK299" s="1"/>
      <c r="DL299" s="1"/>
      <c r="DM299" s="1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"/>
      <c r="EJ299" s="15"/>
      <c r="EK299" s="15"/>
      <c r="EL299" s="15"/>
      <c r="EM299" s="15"/>
      <c r="EN299" s="1"/>
      <c r="EO299" s="1"/>
      <c r="EP299" s="1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"/>
      <c r="FR299" s="1"/>
      <c r="FS299" s="1"/>
      <c r="FT299" s="1"/>
      <c r="FU299" s="1"/>
      <c r="FV299" s="1"/>
      <c r="FW299" s="2"/>
      <c r="FX299" s="2"/>
      <c r="FY299" s="2"/>
      <c r="FZ299" s="2"/>
      <c r="GA299" s="1"/>
      <c r="GB299" s="4"/>
      <c r="GC299" s="2"/>
      <c r="GD299" s="1"/>
      <c r="GE299" s="2"/>
      <c r="GF299" s="2"/>
      <c r="GG299" s="2"/>
      <c r="GH299" s="2"/>
      <c r="GI299" s="2"/>
      <c r="GJ299" s="2"/>
      <c r="GK299" s="2"/>
      <c r="GL299" s="1"/>
      <c r="GM299" s="1"/>
      <c r="GN299" s="5"/>
      <c r="GO299" s="5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2"/>
      <c r="HB299" s="2"/>
      <c r="HC299" s="2"/>
      <c r="HD299" s="2"/>
      <c r="HE299" s="1"/>
      <c r="HF299" s="4"/>
      <c r="HG299" s="2"/>
      <c r="HH299" s="1"/>
      <c r="HI299" s="1"/>
      <c r="HJ299" s="2"/>
      <c r="HK299" s="2"/>
      <c r="HL299" s="2"/>
      <c r="HM299" s="2"/>
      <c r="HN299" s="2"/>
      <c r="HO299" s="1"/>
      <c r="HP299" s="1"/>
      <c r="HQ299" s="5"/>
      <c r="HR299" s="5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2"/>
      <c r="IF299" s="2"/>
      <c r="IG299" s="2"/>
      <c r="IH299" s="2"/>
      <c r="II299" s="1"/>
      <c r="IJ299" s="4"/>
      <c r="IK299" s="2"/>
      <c r="IL299" s="1"/>
      <c r="IM299" s="1"/>
      <c r="IN299" s="1"/>
      <c r="IO299" s="2"/>
      <c r="IP299" s="2"/>
      <c r="IQ299" s="2"/>
      <c r="IR299" s="2"/>
      <c r="IS299" s="2"/>
      <c r="IT299" s="1"/>
      <c r="IU299" s="1"/>
      <c r="IV299" s="5"/>
      <c r="IW299" s="5"/>
      <c r="IX299" s="5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2"/>
      <c r="JK299" s="2"/>
      <c r="JL299" s="2"/>
      <c r="JM299" s="2"/>
      <c r="JN299" s="1"/>
      <c r="JO299" s="4"/>
      <c r="JP299" s="2"/>
      <c r="JQ299" s="1"/>
      <c r="JR299" s="1"/>
      <c r="JS299" s="1"/>
      <c r="JT299" s="2"/>
      <c r="JU299" s="2"/>
      <c r="JV299" s="2"/>
      <c r="JW299" s="2"/>
      <c r="JX299" s="2"/>
      <c r="JY299" s="1"/>
      <c r="JZ299" s="1"/>
      <c r="KA299" s="5"/>
      <c r="KB299" s="5"/>
      <c r="KC299" s="5"/>
      <c r="KD299" s="1"/>
      <c r="KE299" s="1"/>
      <c r="KF299" s="1"/>
      <c r="KG299" s="1"/>
      <c r="KH299" s="1"/>
      <c r="KK299" s="1"/>
      <c r="KL299" s="1"/>
      <c r="KM299" s="1"/>
      <c r="KN299" s="1"/>
      <c r="KO299" s="2"/>
      <c r="KP299" s="2"/>
      <c r="KQ299" s="2"/>
      <c r="KR299" s="2"/>
      <c r="KS299" s="1"/>
      <c r="KT299" s="4"/>
      <c r="KU299" s="2"/>
      <c r="KV299" s="1"/>
      <c r="KW299" s="1"/>
      <c r="KX299" s="1"/>
      <c r="KY299" s="2"/>
      <c r="KZ299" s="2"/>
      <c r="LA299" s="2"/>
      <c r="LB299" s="2"/>
      <c r="LC299" s="2"/>
      <c r="LD299" s="1"/>
      <c r="LE299" s="1"/>
      <c r="LF299" s="5"/>
      <c r="LG299" s="5"/>
      <c r="LH299" s="5"/>
      <c r="LI299" s="1"/>
      <c r="LJ299" s="1"/>
      <c r="LK299" s="1"/>
      <c r="LL299" s="1"/>
      <c r="LM299" s="1"/>
    </row>
    <row r="300" spans="2:325" ht="15.75" customHeight="1">
      <c r="B300" s="1"/>
      <c r="C300" s="1"/>
      <c r="D300" s="2"/>
      <c r="E300" s="2"/>
      <c r="F300" s="2"/>
      <c r="G300" s="2"/>
      <c r="H300" s="1"/>
      <c r="I300" s="4"/>
      <c r="J300" s="2"/>
      <c r="K300" s="1"/>
      <c r="L300" s="1"/>
      <c r="M300" s="1"/>
      <c r="N300" s="2"/>
      <c r="O300" s="2"/>
      <c r="P300" s="2"/>
      <c r="Q300" s="2"/>
      <c r="R300" s="2"/>
      <c r="S300" s="1"/>
      <c r="T300" s="1"/>
      <c r="U300" s="5"/>
      <c r="V300" s="5"/>
      <c r="W300" s="5"/>
      <c r="X300" s="1"/>
      <c r="Y300" s="15"/>
      <c r="Z300" s="15"/>
      <c r="AA300" s="15"/>
      <c r="AB300" s="15"/>
      <c r="AC300" s="1"/>
      <c r="AD300" s="1"/>
      <c r="AE300" s="1"/>
      <c r="AF300" s="15"/>
      <c r="AG300" s="15"/>
      <c r="AH300" s="988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J300" s="1"/>
      <c r="CK300" s="15"/>
      <c r="CL300" s="1"/>
      <c r="CM300" s="2"/>
      <c r="CN300" s="2"/>
      <c r="CO300" s="2"/>
      <c r="CP300" s="2"/>
      <c r="CQ300" s="1"/>
      <c r="CR300" s="4"/>
      <c r="CS300" s="2"/>
      <c r="CT300" s="1"/>
      <c r="CU300" s="2"/>
      <c r="CV300" s="2"/>
      <c r="CW300" s="2"/>
      <c r="CX300" s="2"/>
      <c r="CY300" s="2"/>
      <c r="CZ300" s="2"/>
      <c r="DA300" s="2"/>
      <c r="DB300" s="1"/>
      <c r="DC300" s="1"/>
      <c r="DD300" s="5"/>
      <c r="DE300" s="5"/>
      <c r="DF300" s="1"/>
      <c r="DG300" s="1"/>
      <c r="DH300" s="1"/>
      <c r="DI300" s="1"/>
      <c r="DJ300" s="1"/>
      <c r="DK300" s="1"/>
      <c r="DL300" s="1"/>
      <c r="DM300" s="1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"/>
      <c r="EJ300" s="15"/>
      <c r="EK300" s="15"/>
      <c r="EL300" s="15"/>
      <c r="EM300" s="15"/>
      <c r="EN300" s="1"/>
      <c r="EO300" s="1"/>
      <c r="EP300" s="1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"/>
      <c r="FR300" s="1"/>
      <c r="FS300" s="1"/>
      <c r="FT300" s="1"/>
      <c r="FU300" s="1"/>
      <c r="FV300" s="1"/>
      <c r="FW300" s="2"/>
      <c r="FX300" s="2"/>
      <c r="FY300" s="2"/>
      <c r="FZ300" s="2"/>
      <c r="GA300" s="1"/>
      <c r="GB300" s="4"/>
      <c r="GC300" s="2"/>
      <c r="GD300" s="1"/>
      <c r="GE300" s="2"/>
      <c r="GF300" s="2"/>
      <c r="GG300" s="2"/>
      <c r="GH300" s="2"/>
      <c r="GI300" s="2"/>
      <c r="GJ300" s="2"/>
      <c r="GK300" s="2"/>
      <c r="GL300" s="1"/>
      <c r="GM300" s="1"/>
      <c r="GN300" s="5"/>
      <c r="GO300" s="5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2"/>
      <c r="HB300" s="2"/>
      <c r="HC300" s="2"/>
      <c r="HD300" s="2"/>
      <c r="HE300" s="1"/>
      <c r="HF300" s="4"/>
      <c r="HG300" s="2"/>
      <c r="HH300" s="1"/>
      <c r="HI300" s="1"/>
      <c r="HJ300" s="2"/>
      <c r="HK300" s="2"/>
      <c r="HL300" s="2"/>
      <c r="HM300" s="2"/>
      <c r="HN300" s="2"/>
      <c r="HO300" s="1"/>
      <c r="HP300" s="1"/>
      <c r="HQ300" s="5"/>
      <c r="HR300" s="5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2"/>
      <c r="IF300" s="2"/>
      <c r="IG300" s="2"/>
      <c r="IH300" s="2"/>
      <c r="II300" s="1"/>
      <c r="IJ300" s="4"/>
      <c r="IK300" s="2"/>
      <c r="IL300" s="1"/>
      <c r="IM300" s="1"/>
      <c r="IN300" s="1"/>
      <c r="IO300" s="2"/>
      <c r="IP300" s="2"/>
      <c r="IQ300" s="2"/>
      <c r="IR300" s="2"/>
      <c r="IS300" s="2"/>
      <c r="IT300" s="1"/>
      <c r="IU300" s="1"/>
      <c r="IV300" s="5"/>
      <c r="IW300" s="5"/>
      <c r="IX300" s="5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2"/>
      <c r="JK300" s="2"/>
      <c r="JL300" s="2"/>
      <c r="JM300" s="2"/>
      <c r="JN300" s="1"/>
      <c r="JO300" s="4"/>
      <c r="JP300" s="2"/>
      <c r="JQ300" s="1"/>
      <c r="JR300" s="1"/>
      <c r="JS300" s="1"/>
      <c r="JT300" s="2"/>
      <c r="JU300" s="2"/>
      <c r="JV300" s="2"/>
      <c r="JW300" s="2"/>
      <c r="JX300" s="2"/>
      <c r="JY300" s="1"/>
      <c r="JZ300" s="1"/>
      <c r="KA300" s="5"/>
      <c r="KB300" s="5"/>
      <c r="KC300" s="5"/>
      <c r="KD300" s="1"/>
      <c r="KE300" s="1"/>
      <c r="KF300" s="1"/>
      <c r="KG300" s="1"/>
      <c r="KH300" s="1"/>
      <c r="KK300" s="1"/>
      <c r="KL300" s="1"/>
      <c r="KM300" s="1"/>
      <c r="KN300" s="1"/>
      <c r="KO300" s="2"/>
      <c r="KP300" s="2"/>
      <c r="KQ300" s="2"/>
      <c r="KR300" s="2"/>
      <c r="KS300" s="1"/>
      <c r="KT300" s="4"/>
      <c r="KU300" s="2"/>
      <c r="KV300" s="1"/>
      <c r="KW300" s="1"/>
      <c r="KX300" s="1"/>
      <c r="KY300" s="2"/>
      <c r="KZ300" s="2"/>
      <c r="LA300" s="2"/>
      <c r="LB300" s="2"/>
      <c r="LC300" s="2"/>
      <c r="LD300" s="1"/>
      <c r="LE300" s="1"/>
      <c r="LF300" s="5"/>
      <c r="LG300" s="5"/>
      <c r="LH300" s="5"/>
      <c r="LI300" s="1"/>
      <c r="LJ300" s="1"/>
      <c r="LK300" s="1"/>
      <c r="LL300" s="1"/>
      <c r="LM300" s="1"/>
    </row>
    <row r="301" spans="2:325" ht="15.75" customHeight="1">
      <c r="B301" s="1"/>
      <c r="C301" s="1"/>
      <c r="D301" s="2"/>
      <c r="E301" s="2"/>
      <c r="F301" s="2"/>
      <c r="G301" s="2"/>
      <c r="H301" s="1"/>
      <c r="I301" s="4"/>
      <c r="J301" s="2"/>
      <c r="K301" s="1"/>
      <c r="L301" s="1"/>
      <c r="M301" s="1"/>
      <c r="N301" s="2"/>
      <c r="O301" s="2"/>
      <c r="P301" s="2"/>
      <c r="Q301" s="2"/>
      <c r="R301" s="2"/>
      <c r="S301" s="1"/>
      <c r="T301" s="1"/>
      <c r="U301" s="5"/>
      <c r="V301" s="5"/>
      <c r="W301" s="5"/>
      <c r="X301" s="1"/>
      <c r="Y301" s="15"/>
      <c r="Z301" s="15"/>
      <c r="AA301" s="15"/>
      <c r="AB301" s="15"/>
      <c r="AC301" s="1"/>
      <c r="AD301" s="1"/>
      <c r="AE301" s="1"/>
      <c r="AF301" s="15"/>
      <c r="AG301" s="15"/>
      <c r="AH301" s="988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J301" s="1"/>
      <c r="CK301" s="1"/>
      <c r="CL301" s="1"/>
      <c r="CM301" s="2"/>
      <c r="CN301" s="2"/>
      <c r="CO301" s="2"/>
      <c r="CP301" s="2"/>
      <c r="CQ301" s="1"/>
      <c r="CR301" s="4"/>
      <c r="CS301" s="2"/>
      <c r="CT301" s="1"/>
      <c r="CU301" s="2"/>
      <c r="CV301" s="2"/>
      <c r="CW301" s="2"/>
      <c r="CX301" s="2"/>
      <c r="CY301" s="2"/>
      <c r="CZ301" s="2"/>
      <c r="DA301" s="2"/>
      <c r="DB301" s="1"/>
      <c r="DC301" s="1"/>
      <c r="DD301" s="5"/>
      <c r="DE301" s="5"/>
      <c r="DF301" s="1"/>
      <c r="DG301" s="1"/>
      <c r="DH301" s="1"/>
      <c r="DI301" s="1"/>
      <c r="DJ301" s="1"/>
      <c r="DK301" s="1"/>
      <c r="DL301" s="1"/>
      <c r="DM301" s="1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"/>
      <c r="EJ301" s="15"/>
      <c r="EK301" s="15"/>
      <c r="EL301" s="15"/>
      <c r="EM301" s="15"/>
      <c r="EN301" s="1"/>
      <c r="EO301" s="1"/>
      <c r="EP301" s="1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"/>
      <c r="FR301" s="1"/>
      <c r="FS301" s="1"/>
      <c r="FT301" s="1"/>
      <c r="FU301" s="1"/>
      <c r="FV301" s="1"/>
      <c r="FW301" s="2"/>
      <c r="FX301" s="2"/>
      <c r="FY301" s="2"/>
      <c r="FZ301" s="2"/>
      <c r="GA301" s="1"/>
      <c r="GB301" s="4"/>
      <c r="GC301" s="2"/>
      <c r="GD301" s="1"/>
      <c r="GE301" s="2"/>
      <c r="GF301" s="2"/>
      <c r="GG301" s="2"/>
      <c r="GH301" s="2"/>
      <c r="GI301" s="2"/>
      <c r="GJ301" s="2"/>
      <c r="GK301" s="2"/>
      <c r="GL301" s="1"/>
      <c r="GM301" s="1"/>
      <c r="GN301" s="5"/>
      <c r="GO301" s="5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2"/>
      <c r="HB301" s="2"/>
      <c r="HC301" s="2"/>
      <c r="HD301" s="2"/>
      <c r="HE301" s="1"/>
      <c r="HF301" s="4"/>
      <c r="HG301" s="2"/>
      <c r="HH301" s="1"/>
      <c r="HI301" s="1"/>
      <c r="HJ301" s="2"/>
      <c r="HK301" s="2"/>
      <c r="HL301" s="2"/>
      <c r="HM301" s="2"/>
      <c r="HN301" s="2"/>
      <c r="HO301" s="1"/>
      <c r="HP301" s="1"/>
      <c r="HQ301" s="5"/>
      <c r="HR301" s="5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2"/>
      <c r="IF301" s="2"/>
      <c r="IG301" s="2"/>
      <c r="IH301" s="2"/>
      <c r="II301" s="1"/>
      <c r="IJ301" s="4"/>
      <c r="IK301" s="2"/>
      <c r="IL301" s="1"/>
      <c r="IM301" s="1"/>
      <c r="IN301" s="1"/>
      <c r="IO301" s="2"/>
      <c r="IP301" s="2"/>
      <c r="IQ301" s="2"/>
      <c r="IR301" s="2"/>
      <c r="IS301" s="2"/>
      <c r="IT301" s="1"/>
      <c r="IU301" s="1"/>
      <c r="IV301" s="5"/>
      <c r="IW301" s="5"/>
      <c r="IX301" s="5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2"/>
      <c r="JK301" s="2"/>
      <c r="JL301" s="2"/>
      <c r="JM301" s="2"/>
      <c r="JN301" s="1"/>
      <c r="JO301" s="4"/>
      <c r="JP301" s="2"/>
      <c r="JQ301" s="1"/>
      <c r="JR301" s="1"/>
      <c r="JS301" s="1"/>
      <c r="JT301" s="2"/>
      <c r="JU301" s="2"/>
      <c r="JV301" s="2"/>
      <c r="JW301" s="2"/>
      <c r="JX301" s="2"/>
      <c r="JY301" s="1"/>
      <c r="JZ301" s="1"/>
      <c r="KA301" s="5"/>
      <c r="KB301" s="5"/>
      <c r="KC301" s="5"/>
      <c r="KD301" s="1"/>
      <c r="KE301" s="1"/>
      <c r="KF301" s="1"/>
      <c r="KG301" s="1"/>
      <c r="KH301" s="1"/>
      <c r="KK301" s="1"/>
      <c r="KL301" s="1"/>
      <c r="KM301" s="1"/>
      <c r="KN301" s="1"/>
      <c r="KO301" s="2"/>
      <c r="KP301" s="2"/>
      <c r="KQ301" s="2"/>
      <c r="KR301" s="2"/>
      <c r="KS301" s="1"/>
      <c r="KT301" s="4"/>
      <c r="KU301" s="2"/>
      <c r="KV301" s="1"/>
      <c r="KW301" s="1"/>
      <c r="KX301" s="1"/>
      <c r="KY301" s="2"/>
      <c r="KZ301" s="2"/>
      <c r="LA301" s="2"/>
      <c r="LB301" s="2"/>
      <c r="LC301" s="2"/>
      <c r="LD301" s="1"/>
      <c r="LE301" s="1"/>
      <c r="LF301" s="5"/>
      <c r="LG301" s="5"/>
      <c r="LH301" s="5"/>
      <c r="LI301" s="1"/>
      <c r="LJ301" s="1"/>
      <c r="LK301" s="1"/>
      <c r="LL301" s="1"/>
      <c r="LM301" s="1"/>
    </row>
    <row r="302" spans="2:325" ht="15.75" customHeight="1">
      <c r="B302" s="1"/>
      <c r="C302" s="1"/>
      <c r="D302" s="2"/>
      <c r="E302" s="2"/>
      <c r="F302" s="2"/>
      <c r="G302" s="2"/>
      <c r="H302" s="1"/>
      <c r="I302" s="4"/>
      <c r="J302" s="2"/>
      <c r="K302" s="1"/>
      <c r="L302" s="1"/>
      <c r="M302" s="1"/>
      <c r="N302" s="2"/>
      <c r="O302" s="2"/>
      <c r="P302" s="2"/>
      <c r="Q302" s="2"/>
      <c r="R302" s="2"/>
      <c r="S302" s="1"/>
      <c r="T302" s="1"/>
      <c r="U302" s="5"/>
      <c r="V302" s="5"/>
      <c r="W302" s="5"/>
      <c r="X302" s="1"/>
      <c r="Y302" s="15"/>
      <c r="Z302" s="15"/>
      <c r="AA302" s="15"/>
      <c r="AB302" s="15"/>
      <c r="AC302" s="1"/>
      <c r="AD302" s="1"/>
      <c r="AE302" s="1"/>
      <c r="AF302" s="15"/>
      <c r="AG302" s="15"/>
      <c r="AH302" s="988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J302" s="1"/>
      <c r="CK302" s="1"/>
      <c r="CL302" s="1"/>
      <c r="CM302" s="2"/>
      <c r="CN302" s="2"/>
      <c r="CO302" s="2"/>
      <c r="CP302" s="2"/>
      <c r="CQ302" s="1"/>
      <c r="CR302" s="4"/>
      <c r="CS302" s="2"/>
      <c r="CT302" s="1"/>
      <c r="CU302" s="2"/>
      <c r="CV302" s="2"/>
      <c r="CW302" s="2"/>
      <c r="CX302" s="2"/>
      <c r="CY302" s="2"/>
      <c r="CZ302" s="2"/>
      <c r="DA302" s="2"/>
      <c r="DB302" s="1"/>
      <c r="DC302" s="1"/>
      <c r="DD302" s="5"/>
      <c r="DE302" s="5"/>
      <c r="DF302" s="1"/>
      <c r="DG302" s="1"/>
      <c r="DH302" s="1"/>
      <c r="DI302" s="1"/>
      <c r="DJ302" s="1"/>
      <c r="DK302" s="1"/>
      <c r="DL302" s="1"/>
      <c r="DM302" s="1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"/>
      <c r="EJ302" s="15"/>
      <c r="EK302" s="15"/>
      <c r="EL302" s="15"/>
      <c r="EM302" s="15"/>
      <c r="EN302" s="1"/>
      <c r="EO302" s="1"/>
      <c r="EP302" s="1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"/>
      <c r="FR302" s="1"/>
      <c r="FS302" s="1"/>
      <c r="FT302" s="1"/>
      <c r="FU302" s="1"/>
      <c r="FV302" s="1"/>
      <c r="FW302" s="2"/>
      <c r="FX302" s="2"/>
      <c r="FY302" s="2"/>
      <c r="FZ302" s="2"/>
      <c r="GA302" s="1"/>
      <c r="GB302" s="4"/>
      <c r="GC302" s="2"/>
      <c r="GD302" s="1"/>
      <c r="GE302" s="2"/>
      <c r="GF302" s="2"/>
      <c r="GG302" s="2"/>
      <c r="GH302" s="2"/>
      <c r="GI302" s="2"/>
      <c r="GJ302" s="2"/>
      <c r="GK302" s="2"/>
      <c r="GL302" s="1"/>
      <c r="GM302" s="1"/>
      <c r="GN302" s="5"/>
      <c r="GO302" s="5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2"/>
      <c r="HB302" s="2"/>
      <c r="HC302" s="2"/>
      <c r="HD302" s="2"/>
      <c r="HE302" s="1"/>
      <c r="HF302" s="4"/>
      <c r="HG302" s="2"/>
      <c r="HH302" s="1"/>
      <c r="HI302" s="1"/>
      <c r="HJ302" s="2"/>
      <c r="HK302" s="2"/>
      <c r="HL302" s="2"/>
      <c r="HM302" s="2"/>
      <c r="HN302" s="2"/>
      <c r="HO302" s="1"/>
      <c r="HP302" s="1"/>
      <c r="HQ302" s="5"/>
      <c r="HR302" s="5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2"/>
      <c r="IF302" s="2"/>
      <c r="IG302" s="2"/>
      <c r="IH302" s="2"/>
      <c r="II302" s="1"/>
      <c r="IJ302" s="4"/>
      <c r="IK302" s="2"/>
      <c r="IL302" s="1"/>
      <c r="IM302" s="1"/>
      <c r="IN302" s="1"/>
      <c r="IO302" s="2"/>
      <c r="IP302" s="2"/>
      <c r="IQ302" s="2"/>
      <c r="IR302" s="2"/>
      <c r="IS302" s="2"/>
      <c r="IT302" s="1"/>
      <c r="IU302" s="1"/>
      <c r="IV302" s="5"/>
      <c r="IW302" s="5"/>
      <c r="IX302" s="5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2"/>
      <c r="JK302" s="2"/>
      <c r="JL302" s="2"/>
      <c r="JM302" s="2"/>
      <c r="JN302" s="1"/>
      <c r="JO302" s="4"/>
      <c r="JP302" s="2"/>
      <c r="JQ302" s="1"/>
      <c r="JR302" s="1"/>
      <c r="JS302" s="1"/>
      <c r="JT302" s="2"/>
      <c r="JU302" s="2"/>
      <c r="JV302" s="2"/>
      <c r="JW302" s="2"/>
      <c r="JX302" s="2"/>
      <c r="JY302" s="1"/>
      <c r="JZ302" s="1"/>
      <c r="KA302" s="5"/>
      <c r="KB302" s="5"/>
      <c r="KC302" s="5"/>
      <c r="KD302" s="1"/>
      <c r="KE302" s="1"/>
      <c r="KF302" s="1"/>
      <c r="KG302" s="1"/>
      <c r="KH302" s="1"/>
      <c r="KK302" s="1"/>
      <c r="KL302" s="1"/>
      <c r="KM302" s="1"/>
      <c r="KN302" s="1"/>
      <c r="KO302" s="2"/>
      <c r="KP302" s="2"/>
      <c r="KQ302" s="2"/>
      <c r="KR302" s="2"/>
      <c r="KS302" s="1"/>
      <c r="KT302" s="4"/>
      <c r="KU302" s="2"/>
      <c r="KV302" s="1"/>
      <c r="KW302" s="1"/>
      <c r="KX302" s="1"/>
      <c r="KY302" s="2"/>
      <c r="KZ302" s="2"/>
      <c r="LA302" s="2"/>
      <c r="LB302" s="2"/>
      <c r="LC302" s="2"/>
      <c r="LD302" s="1"/>
      <c r="LE302" s="1"/>
      <c r="LF302" s="5"/>
      <c r="LG302" s="5"/>
      <c r="LH302" s="5"/>
      <c r="LI302" s="1"/>
      <c r="LJ302" s="1"/>
      <c r="LK302" s="1"/>
      <c r="LL302" s="1"/>
      <c r="LM302" s="1"/>
    </row>
    <row r="303" spans="2:325" ht="15.75" customHeight="1">
      <c r="B303" s="1"/>
      <c r="C303" s="1"/>
      <c r="D303" s="2"/>
      <c r="E303" s="2"/>
      <c r="F303" s="2"/>
      <c r="G303" s="2"/>
      <c r="H303" s="1"/>
      <c r="I303" s="4"/>
      <c r="J303" s="2"/>
      <c r="K303" s="1"/>
      <c r="L303" s="1"/>
      <c r="M303" s="1"/>
      <c r="N303" s="2"/>
      <c r="O303" s="2"/>
      <c r="P303" s="2"/>
      <c r="Q303" s="2"/>
      <c r="R303" s="2"/>
      <c r="S303" s="1"/>
      <c r="T303" s="1"/>
      <c r="U303" s="5"/>
      <c r="V303" s="5"/>
      <c r="W303" s="5"/>
      <c r="X303" s="1"/>
      <c r="Y303" s="1"/>
      <c r="Z303" s="1"/>
      <c r="AA303" s="1"/>
      <c r="AB303" s="1"/>
      <c r="AC303" s="1"/>
      <c r="AD303" s="1"/>
      <c r="AE303" s="1"/>
      <c r="AF303" s="15"/>
      <c r="AG303" s="15"/>
      <c r="AH303" s="988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J303" s="1"/>
      <c r="CK303" s="1"/>
      <c r="CL303" s="1"/>
      <c r="CM303" s="2"/>
      <c r="CN303" s="2"/>
      <c r="CO303" s="2"/>
      <c r="CP303" s="2"/>
      <c r="CQ303" s="1"/>
      <c r="CR303" s="4"/>
      <c r="CS303" s="2"/>
      <c r="CT303" s="1"/>
      <c r="CU303" s="2"/>
      <c r="CV303" s="2"/>
      <c r="CW303" s="2"/>
      <c r="CX303" s="2"/>
      <c r="CY303" s="2"/>
      <c r="CZ303" s="2"/>
      <c r="DA303" s="2"/>
      <c r="DB303" s="1"/>
      <c r="DC303" s="1"/>
      <c r="DD303" s="5"/>
      <c r="DE303" s="5"/>
      <c r="DF303" s="1"/>
      <c r="DG303" s="1"/>
      <c r="DH303" s="1"/>
      <c r="DI303" s="1"/>
      <c r="DJ303" s="1"/>
      <c r="DK303" s="1"/>
      <c r="DL303" s="1"/>
      <c r="DM303" s="1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"/>
      <c r="EJ303" s="1"/>
      <c r="EK303" s="1"/>
      <c r="EL303" s="1"/>
      <c r="EM303" s="1"/>
      <c r="EN303" s="1"/>
      <c r="EO303" s="1"/>
      <c r="EP303" s="1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"/>
      <c r="FR303" s="1"/>
      <c r="FS303" s="1"/>
      <c r="FT303" s="1"/>
      <c r="FU303" s="1"/>
      <c r="FV303" s="1"/>
      <c r="FW303" s="2"/>
      <c r="FX303" s="2"/>
      <c r="FY303" s="2"/>
      <c r="FZ303" s="2"/>
      <c r="GA303" s="1"/>
      <c r="GB303" s="4"/>
      <c r="GC303" s="2"/>
      <c r="GD303" s="1"/>
      <c r="GE303" s="2"/>
      <c r="GF303" s="2"/>
      <c r="GG303" s="2"/>
      <c r="GH303" s="2"/>
      <c r="GI303" s="2"/>
      <c r="GJ303" s="2"/>
      <c r="GK303" s="2"/>
      <c r="GL303" s="1"/>
      <c r="GM303" s="1"/>
      <c r="GN303" s="5"/>
      <c r="GO303" s="5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2"/>
      <c r="HB303" s="2"/>
      <c r="HC303" s="2"/>
      <c r="HD303" s="2"/>
      <c r="HE303" s="1"/>
      <c r="HF303" s="4"/>
      <c r="HG303" s="2"/>
      <c r="HH303" s="1"/>
      <c r="HI303" s="1"/>
      <c r="HJ303" s="2"/>
      <c r="HK303" s="2"/>
      <c r="HL303" s="2"/>
      <c r="HM303" s="2"/>
      <c r="HN303" s="2"/>
      <c r="HO303" s="1"/>
      <c r="HP303" s="1"/>
      <c r="HQ303" s="5"/>
      <c r="HR303" s="5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2"/>
      <c r="IF303" s="2"/>
      <c r="IG303" s="2"/>
      <c r="IH303" s="2"/>
      <c r="II303" s="1"/>
      <c r="IJ303" s="4"/>
      <c r="IK303" s="2"/>
      <c r="IL303" s="1"/>
      <c r="IM303" s="1"/>
      <c r="IN303" s="1"/>
      <c r="IO303" s="2"/>
      <c r="IP303" s="2"/>
      <c r="IQ303" s="2"/>
      <c r="IR303" s="2"/>
      <c r="IS303" s="2"/>
      <c r="IT303" s="1"/>
      <c r="IU303" s="1"/>
      <c r="IV303" s="5"/>
      <c r="IW303" s="5"/>
      <c r="IX303" s="5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2"/>
      <c r="JK303" s="2"/>
      <c r="JL303" s="2"/>
      <c r="JM303" s="2"/>
      <c r="JN303" s="1"/>
      <c r="JO303" s="4"/>
      <c r="JP303" s="2"/>
      <c r="JQ303" s="1"/>
      <c r="JR303" s="1"/>
      <c r="JS303" s="1"/>
      <c r="JT303" s="2"/>
      <c r="JU303" s="2"/>
      <c r="JV303" s="2"/>
      <c r="JW303" s="2"/>
      <c r="JX303" s="2"/>
      <c r="JY303" s="1"/>
      <c r="JZ303" s="1"/>
      <c r="KA303" s="5"/>
      <c r="KB303" s="5"/>
      <c r="KC303" s="5"/>
      <c r="KD303" s="1"/>
      <c r="KE303" s="1"/>
      <c r="KF303" s="1"/>
      <c r="KG303" s="1"/>
      <c r="KH303" s="1"/>
      <c r="KK303" s="1"/>
      <c r="KL303" s="1"/>
      <c r="KM303" s="1"/>
      <c r="KN303" s="1"/>
      <c r="KO303" s="2"/>
      <c r="KP303" s="2"/>
      <c r="KQ303" s="2"/>
      <c r="KR303" s="2"/>
      <c r="KS303" s="1"/>
      <c r="KT303" s="4"/>
      <c r="KU303" s="2"/>
      <c r="KV303" s="1"/>
      <c r="KW303" s="1"/>
      <c r="KX303" s="1"/>
      <c r="KY303" s="2"/>
      <c r="KZ303" s="2"/>
      <c r="LA303" s="2"/>
      <c r="LB303" s="2"/>
      <c r="LC303" s="2"/>
      <c r="LD303" s="1"/>
      <c r="LE303" s="1"/>
      <c r="LF303" s="5"/>
      <c r="LG303" s="5"/>
      <c r="LH303" s="5"/>
      <c r="LI303" s="1"/>
      <c r="LJ303" s="1"/>
      <c r="LK303" s="1"/>
      <c r="LL303" s="1"/>
      <c r="LM303" s="1"/>
    </row>
    <row r="304" spans="2:325" ht="15.75" customHeight="1">
      <c r="B304" s="1"/>
      <c r="C304" s="1"/>
      <c r="D304" s="2"/>
      <c r="E304" s="2"/>
      <c r="F304" s="2"/>
      <c r="G304" s="2"/>
      <c r="H304" s="1"/>
      <c r="I304" s="4"/>
      <c r="J304" s="2"/>
      <c r="K304" s="1"/>
      <c r="L304" s="1"/>
      <c r="M304" s="1"/>
      <c r="N304" s="2"/>
      <c r="O304" s="2"/>
      <c r="P304" s="2"/>
      <c r="Q304" s="2"/>
      <c r="R304" s="2"/>
      <c r="S304" s="1"/>
      <c r="T304" s="1"/>
      <c r="U304" s="5"/>
      <c r="V304" s="5"/>
      <c r="W304" s="5"/>
      <c r="X304" s="1"/>
      <c r="Y304" s="1"/>
      <c r="Z304" s="1"/>
      <c r="AA304" s="1"/>
      <c r="AB304" s="1"/>
      <c r="AC304" s="1"/>
      <c r="AD304" s="1"/>
      <c r="AE304" s="1"/>
      <c r="AF304" s="15"/>
      <c r="AG304" s="15"/>
      <c r="AH304" s="988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J304" s="1"/>
      <c r="CK304" s="1"/>
      <c r="CL304" s="1"/>
      <c r="CM304" s="2"/>
      <c r="CN304" s="2"/>
      <c r="CO304" s="2"/>
      <c r="CP304" s="2"/>
      <c r="CQ304" s="1"/>
      <c r="CR304" s="4"/>
      <c r="CS304" s="2"/>
      <c r="CT304" s="1"/>
      <c r="CU304" s="2"/>
      <c r="CV304" s="2"/>
      <c r="CW304" s="2"/>
      <c r="CX304" s="2"/>
      <c r="CY304" s="2"/>
      <c r="CZ304" s="2"/>
      <c r="DA304" s="2"/>
      <c r="DB304" s="1"/>
      <c r="DC304" s="1"/>
      <c r="DD304" s="5"/>
      <c r="DE304" s="5"/>
      <c r="DF304" s="1"/>
      <c r="DG304" s="1"/>
      <c r="DH304" s="1"/>
      <c r="DI304" s="1"/>
      <c r="DJ304" s="1"/>
      <c r="DK304" s="1"/>
      <c r="DL304" s="1"/>
      <c r="DM304" s="1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"/>
      <c r="EJ304" s="1"/>
      <c r="EK304" s="1"/>
      <c r="EL304" s="1"/>
      <c r="EM304" s="1"/>
      <c r="EN304" s="1"/>
      <c r="EO304" s="1"/>
      <c r="EP304" s="1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"/>
      <c r="FR304" s="1"/>
      <c r="FS304" s="1"/>
      <c r="FT304" s="1"/>
      <c r="FU304" s="1"/>
      <c r="FV304" s="1"/>
      <c r="FW304" s="2"/>
      <c r="FX304" s="2"/>
      <c r="FY304" s="2"/>
      <c r="FZ304" s="2"/>
      <c r="GA304" s="1"/>
      <c r="GB304" s="4"/>
      <c r="GC304" s="2"/>
      <c r="GD304" s="1"/>
      <c r="GE304" s="2"/>
      <c r="GF304" s="2"/>
      <c r="GG304" s="2"/>
      <c r="GH304" s="2"/>
      <c r="GI304" s="2"/>
      <c r="GJ304" s="2"/>
      <c r="GK304" s="2"/>
      <c r="GL304" s="1"/>
      <c r="GM304" s="1"/>
      <c r="GN304" s="5"/>
      <c r="GO304" s="5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2"/>
      <c r="HB304" s="2"/>
      <c r="HC304" s="2"/>
      <c r="HD304" s="2"/>
      <c r="HE304" s="1"/>
      <c r="HF304" s="4"/>
      <c r="HG304" s="2"/>
      <c r="HH304" s="1"/>
      <c r="HI304" s="1"/>
      <c r="HJ304" s="2"/>
      <c r="HK304" s="2"/>
      <c r="HL304" s="2"/>
      <c r="HM304" s="2"/>
      <c r="HN304" s="2"/>
      <c r="HO304" s="1"/>
      <c r="HP304" s="1"/>
      <c r="HQ304" s="5"/>
      <c r="HR304" s="5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2"/>
      <c r="IF304" s="2"/>
      <c r="IG304" s="2"/>
      <c r="IH304" s="2"/>
      <c r="II304" s="1"/>
      <c r="IJ304" s="4"/>
      <c r="IK304" s="2"/>
      <c r="IL304" s="1"/>
      <c r="IM304" s="1"/>
      <c r="IN304" s="1"/>
      <c r="IO304" s="2"/>
      <c r="IP304" s="2"/>
      <c r="IQ304" s="2"/>
      <c r="IR304" s="2"/>
      <c r="IS304" s="2"/>
      <c r="IT304" s="1"/>
      <c r="IU304" s="1"/>
      <c r="IV304" s="5"/>
      <c r="IW304" s="5"/>
      <c r="IX304" s="5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2"/>
      <c r="JK304" s="2"/>
      <c r="JL304" s="2"/>
      <c r="JM304" s="2"/>
      <c r="JN304" s="1"/>
      <c r="JO304" s="4"/>
      <c r="JP304" s="2"/>
      <c r="JQ304" s="1"/>
      <c r="JR304" s="1"/>
      <c r="JS304" s="1"/>
      <c r="JT304" s="2"/>
      <c r="JU304" s="2"/>
      <c r="JV304" s="2"/>
      <c r="JW304" s="2"/>
      <c r="JX304" s="2"/>
      <c r="JY304" s="1"/>
      <c r="JZ304" s="1"/>
      <c r="KA304" s="5"/>
      <c r="KB304" s="5"/>
      <c r="KC304" s="5"/>
      <c r="KD304" s="1"/>
      <c r="KE304" s="1"/>
      <c r="KF304" s="1"/>
      <c r="KG304" s="1"/>
      <c r="KH304" s="1"/>
      <c r="KK304" s="1"/>
      <c r="KL304" s="1"/>
      <c r="KM304" s="1"/>
      <c r="KN304" s="1"/>
      <c r="KO304" s="2"/>
      <c r="KP304" s="2"/>
      <c r="KQ304" s="2"/>
      <c r="KR304" s="2"/>
      <c r="KS304" s="1"/>
      <c r="KT304" s="4"/>
      <c r="KU304" s="2"/>
      <c r="KV304" s="1"/>
      <c r="KW304" s="1"/>
      <c r="KX304" s="1"/>
      <c r="KY304" s="2"/>
      <c r="KZ304" s="2"/>
      <c r="LA304" s="2"/>
      <c r="LB304" s="2"/>
      <c r="LC304" s="2"/>
      <c r="LD304" s="1"/>
      <c r="LE304" s="1"/>
      <c r="LF304" s="5"/>
      <c r="LG304" s="5"/>
      <c r="LH304" s="5"/>
      <c r="LI304" s="1"/>
      <c r="LJ304" s="1"/>
      <c r="LK304" s="1"/>
      <c r="LL304" s="1"/>
      <c r="LM304" s="1"/>
    </row>
    <row r="305" spans="2:325" ht="15.75" customHeight="1">
      <c r="B305" s="1"/>
      <c r="C305" s="1"/>
      <c r="D305" s="2"/>
      <c r="E305" s="2"/>
      <c r="F305" s="2"/>
      <c r="G305" s="2"/>
      <c r="H305" s="1"/>
      <c r="I305" s="4"/>
      <c r="J305" s="2"/>
      <c r="K305" s="1"/>
      <c r="L305" s="1"/>
      <c r="M305" s="1"/>
      <c r="N305" s="2"/>
      <c r="O305" s="2"/>
      <c r="P305" s="2"/>
      <c r="Q305" s="2"/>
      <c r="R305" s="2"/>
      <c r="S305" s="1"/>
      <c r="T305" s="1"/>
      <c r="U305" s="5"/>
      <c r="V305" s="5"/>
      <c r="W305" s="5"/>
      <c r="X305" s="1"/>
      <c r="Y305" s="1"/>
      <c r="Z305" s="1"/>
      <c r="AA305" s="1"/>
      <c r="AB305" s="1"/>
      <c r="AC305" s="1"/>
      <c r="AD305" s="1"/>
      <c r="AE305" s="1"/>
      <c r="AF305" s="15"/>
      <c r="AG305" s="15"/>
      <c r="AH305" s="988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J305" s="1"/>
      <c r="CK305" s="1"/>
      <c r="CL305" s="1"/>
      <c r="CM305" s="2"/>
      <c r="CN305" s="2"/>
      <c r="CO305" s="2"/>
      <c r="CP305" s="2"/>
      <c r="CQ305" s="1"/>
      <c r="CR305" s="4"/>
      <c r="CS305" s="2"/>
      <c r="CT305" s="1"/>
      <c r="CU305" s="2"/>
      <c r="CV305" s="2"/>
      <c r="CW305" s="2"/>
      <c r="CX305" s="2"/>
      <c r="CY305" s="2"/>
      <c r="CZ305" s="2"/>
      <c r="DA305" s="2"/>
      <c r="DB305" s="1"/>
      <c r="DC305" s="1"/>
      <c r="DD305" s="5"/>
      <c r="DE305" s="5"/>
      <c r="DF305" s="1"/>
      <c r="DG305" s="1"/>
      <c r="DH305" s="1"/>
      <c r="DI305" s="1"/>
      <c r="DJ305" s="1"/>
      <c r="DK305" s="1"/>
      <c r="DL305" s="1"/>
      <c r="DM305" s="1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"/>
      <c r="EJ305" s="1"/>
      <c r="EK305" s="1"/>
      <c r="EL305" s="1"/>
      <c r="EM305" s="1"/>
      <c r="EN305" s="1"/>
      <c r="EO305" s="1"/>
      <c r="EP305" s="1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"/>
      <c r="FR305" s="1"/>
      <c r="FS305" s="1"/>
      <c r="FT305" s="1"/>
      <c r="FU305" s="1"/>
      <c r="FV305" s="1"/>
      <c r="FW305" s="2"/>
      <c r="FX305" s="2"/>
      <c r="FY305" s="2"/>
      <c r="FZ305" s="2"/>
      <c r="GA305" s="1"/>
      <c r="GB305" s="4"/>
      <c r="GC305" s="2"/>
      <c r="GD305" s="1"/>
      <c r="GE305" s="2"/>
      <c r="GF305" s="2"/>
      <c r="GG305" s="2"/>
      <c r="GH305" s="2"/>
      <c r="GI305" s="2"/>
      <c r="GJ305" s="2"/>
      <c r="GK305" s="2"/>
      <c r="GL305" s="1"/>
      <c r="GM305" s="1"/>
      <c r="GN305" s="5"/>
      <c r="GO305" s="5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2"/>
      <c r="HB305" s="2"/>
      <c r="HC305" s="2"/>
      <c r="HD305" s="2"/>
      <c r="HE305" s="1"/>
      <c r="HF305" s="4"/>
      <c r="HG305" s="2"/>
      <c r="HH305" s="1"/>
      <c r="HI305" s="1"/>
      <c r="HJ305" s="2"/>
      <c r="HK305" s="2"/>
      <c r="HL305" s="2"/>
      <c r="HM305" s="2"/>
      <c r="HN305" s="2"/>
      <c r="HO305" s="1"/>
      <c r="HP305" s="1"/>
      <c r="HQ305" s="5"/>
      <c r="HR305" s="5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2"/>
      <c r="IF305" s="2"/>
      <c r="IG305" s="2"/>
      <c r="IH305" s="2"/>
      <c r="II305" s="1"/>
      <c r="IJ305" s="4"/>
      <c r="IK305" s="2"/>
      <c r="IL305" s="1"/>
      <c r="IM305" s="1"/>
      <c r="IN305" s="1"/>
      <c r="IO305" s="2"/>
      <c r="IP305" s="2"/>
      <c r="IQ305" s="2"/>
      <c r="IR305" s="2"/>
      <c r="IS305" s="2"/>
      <c r="IT305" s="1"/>
      <c r="IU305" s="1"/>
      <c r="IV305" s="5"/>
      <c r="IW305" s="5"/>
      <c r="IX305" s="5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2"/>
      <c r="JK305" s="2"/>
      <c r="JL305" s="2"/>
      <c r="JM305" s="2"/>
      <c r="JN305" s="1"/>
      <c r="JO305" s="4"/>
      <c r="JP305" s="2"/>
      <c r="JQ305" s="1"/>
      <c r="JR305" s="1"/>
      <c r="JS305" s="1"/>
      <c r="JT305" s="2"/>
      <c r="JU305" s="2"/>
      <c r="JV305" s="2"/>
      <c r="JW305" s="2"/>
      <c r="JX305" s="2"/>
      <c r="JY305" s="1"/>
      <c r="JZ305" s="1"/>
      <c r="KA305" s="5"/>
      <c r="KB305" s="5"/>
      <c r="KC305" s="5"/>
      <c r="KD305" s="1"/>
      <c r="KE305" s="1"/>
      <c r="KF305" s="1"/>
      <c r="KG305" s="1"/>
      <c r="KH305" s="1"/>
      <c r="KK305" s="1"/>
      <c r="KL305" s="1"/>
      <c r="KM305" s="1"/>
      <c r="KN305" s="1"/>
      <c r="KO305" s="2"/>
      <c r="KP305" s="2"/>
      <c r="KQ305" s="2"/>
      <c r="KR305" s="2"/>
      <c r="KS305" s="1"/>
      <c r="KT305" s="4"/>
      <c r="KU305" s="2"/>
      <c r="KV305" s="1"/>
      <c r="KW305" s="1"/>
      <c r="KX305" s="1"/>
      <c r="KY305" s="2"/>
      <c r="KZ305" s="2"/>
      <c r="LA305" s="2"/>
      <c r="LB305" s="2"/>
      <c r="LC305" s="2"/>
      <c r="LD305" s="1"/>
      <c r="LE305" s="1"/>
      <c r="LF305" s="5"/>
      <c r="LG305" s="5"/>
      <c r="LH305" s="5"/>
      <c r="LI305" s="1"/>
      <c r="LJ305" s="1"/>
      <c r="LK305" s="1"/>
      <c r="LL305" s="1"/>
      <c r="LM305" s="1"/>
    </row>
    <row r="306" spans="2:325" ht="15.75" customHeight="1">
      <c r="B306" s="1"/>
      <c r="C306" s="1"/>
      <c r="D306" s="2"/>
      <c r="E306" s="2"/>
      <c r="F306" s="2"/>
      <c r="G306" s="2"/>
      <c r="H306" s="1"/>
      <c r="I306" s="4"/>
      <c r="J306" s="2"/>
      <c r="K306" s="1"/>
      <c r="L306" s="1"/>
      <c r="M306" s="1"/>
      <c r="N306" s="2"/>
      <c r="O306" s="2"/>
      <c r="P306" s="2"/>
      <c r="Q306" s="2"/>
      <c r="R306" s="2"/>
      <c r="S306" s="1"/>
      <c r="T306" s="1"/>
      <c r="U306" s="5"/>
      <c r="V306" s="5"/>
      <c r="W306" s="5"/>
      <c r="X306" s="1"/>
      <c r="Y306" s="1"/>
      <c r="Z306" s="1"/>
      <c r="AA306" s="1"/>
      <c r="AB306" s="1"/>
      <c r="AC306" s="1"/>
      <c r="AD306" s="1"/>
      <c r="AE306" s="1"/>
      <c r="AF306" s="15"/>
      <c r="AG306" s="15"/>
      <c r="AH306" s="988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J306" s="1"/>
      <c r="CK306" s="1"/>
      <c r="CL306" s="1"/>
      <c r="CM306" s="2"/>
      <c r="CN306" s="2"/>
      <c r="CO306" s="2"/>
      <c r="CP306" s="2"/>
      <c r="CQ306" s="1"/>
      <c r="CR306" s="4"/>
      <c r="CS306" s="2"/>
      <c r="CT306" s="1"/>
      <c r="CU306" s="2"/>
      <c r="CV306" s="2"/>
      <c r="CW306" s="2"/>
      <c r="CX306" s="2"/>
      <c r="CY306" s="2"/>
      <c r="CZ306" s="2"/>
      <c r="DA306" s="2"/>
      <c r="DB306" s="1"/>
      <c r="DC306" s="1"/>
      <c r="DD306" s="5"/>
      <c r="DE306" s="5"/>
      <c r="DF306" s="1"/>
      <c r="DG306" s="1"/>
      <c r="DH306" s="1"/>
      <c r="DI306" s="1"/>
      <c r="DJ306" s="1"/>
      <c r="DK306" s="1"/>
      <c r="DL306" s="1"/>
      <c r="DM306" s="1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"/>
      <c r="EJ306" s="1"/>
      <c r="EK306" s="1"/>
      <c r="EL306" s="1"/>
      <c r="EM306" s="1"/>
      <c r="EN306" s="1"/>
      <c r="EO306" s="1"/>
      <c r="EP306" s="1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"/>
      <c r="FR306" s="1"/>
      <c r="FS306" s="1"/>
      <c r="FT306" s="1"/>
      <c r="FU306" s="1"/>
      <c r="FV306" s="1"/>
      <c r="FW306" s="2"/>
      <c r="FX306" s="2"/>
      <c r="FY306" s="2"/>
      <c r="FZ306" s="2"/>
      <c r="GA306" s="1"/>
      <c r="GB306" s="4"/>
      <c r="GC306" s="2"/>
      <c r="GD306" s="1"/>
      <c r="GE306" s="2"/>
      <c r="GF306" s="2"/>
      <c r="GG306" s="2"/>
      <c r="GH306" s="2"/>
      <c r="GI306" s="2"/>
      <c r="GJ306" s="2"/>
      <c r="GK306" s="2"/>
      <c r="GL306" s="1"/>
      <c r="GM306" s="1"/>
      <c r="GN306" s="5"/>
      <c r="GO306" s="5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2"/>
      <c r="HB306" s="2"/>
      <c r="HC306" s="2"/>
      <c r="HD306" s="2"/>
      <c r="HE306" s="1"/>
      <c r="HF306" s="4"/>
      <c r="HG306" s="2"/>
      <c r="HH306" s="1"/>
      <c r="HI306" s="1"/>
      <c r="HJ306" s="2"/>
      <c r="HK306" s="2"/>
      <c r="HL306" s="2"/>
      <c r="HM306" s="2"/>
      <c r="HN306" s="2"/>
      <c r="HO306" s="1"/>
      <c r="HP306" s="1"/>
      <c r="HQ306" s="5"/>
      <c r="HR306" s="5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2"/>
      <c r="IF306" s="2"/>
      <c r="IG306" s="2"/>
      <c r="IH306" s="2"/>
      <c r="II306" s="1"/>
      <c r="IJ306" s="4"/>
      <c r="IK306" s="2"/>
      <c r="IL306" s="1"/>
      <c r="IM306" s="1"/>
      <c r="IN306" s="1"/>
      <c r="IO306" s="2"/>
      <c r="IP306" s="2"/>
      <c r="IQ306" s="2"/>
      <c r="IR306" s="2"/>
      <c r="IS306" s="2"/>
      <c r="IT306" s="1"/>
      <c r="IU306" s="1"/>
      <c r="IV306" s="5"/>
      <c r="IW306" s="5"/>
      <c r="IX306" s="5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2"/>
      <c r="JK306" s="2"/>
      <c r="JL306" s="2"/>
      <c r="JM306" s="2"/>
      <c r="JN306" s="1"/>
      <c r="JO306" s="4"/>
      <c r="JP306" s="2"/>
      <c r="JQ306" s="1"/>
      <c r="JR306" s="1"/>
      <c r="JS306" s="1"/>
      <c r="JT306" s="2"/>
      <c r="JU306" s="2"/>
      <c r="JV306" s="2"/>
      <c r="JW306" s="2"/>
      <c r="JX306" s="2"/>
      <c r="JY306" s="1"/>
      <c r="JZ306" s="1"/>
      <c r="KA306" s="5"/>
      <c r="KB306" s="5"/>
      <c r="KC306" s="5"/>
      <c r="KD306" s="1"/>
      <c r="KE306" s="1"/>
      <c r="KF306" s="1"/>
      <c r="KG306" s="1"/>
      <c r="KH306" s="1"/>
      <c r="KK306" s="1"/>
      <c r="KL306" s="1"/>
      <c r="KM306" s="1"/>
      <c r="KN306" s="1"/>
      <c r="KO306" s="2"/>
      <c r="KP306" s="2"/>
      <c r="KQ306" s="2"/>
      <c r="KR306" s="2"/>
      <c r="KS306" s="1"/>
      <c r="KT306" s="4"/>
      <c r="KU306" s="2"/>
      <c r="KV306" s="1"/>
      <c r="KW306" s="1"/>
      <c r="KX306" s="1"/>
      <c r="KY306" s="2"/>
      <c r="KZ306" s="2"/>
      <c r="LA306" s="2"/>
      <c r="LB306" s="2"/>
      <c r="LC306" s="2"/>
      <c r="LD306" s="1"/>
      <c r="LE306" s="1"/>
      <c r="LF306" s="5"/>
      <c r="LG306" s="5"/>
      <c r="LH306" s="5"/>
      <c r="LI306" s="1"/>
      <c r="LJ306" s="1"/>
      <c r="LK306" s="1"/>
      <c r="LL306" s="1"/>
      <c r="LM306" s="1"/>
    </row>
    <row r="307" spans="2:325" ht="15.75" customHeight="1">
      <c r="B307" s="1"/>
      <c r="C307" s="1"/>
      <c r="D307" s="2"/>
      <c r="E307" s="2"/>
      <c r="F307" s="2"/>
      <c r="G307" s="2"/>
      <c r="H307" s="1"/>
      <c r="I307" s="4"/>
      <c r="J307" s="2"/>
      <c r="K307" s="1"/>
      <c r="L307" s="1"/>
      <c r="M307" s="1"/>
      <c r="N307" s="2"/>
      <c r="O307" s="2"/>
      <c r="P307" s="2"/>
      <c r="Q307" s="2"/>
      <c r="R307" s="2"/>
      <c r="S307" s="1"/>
      <c r="T307" s="1"/>
      <c r="U307" s="5"/>
      <c r="V307" s="5"/>
      <c r="W307" s="5"/>
      <c r="X307" s="1"/>
      <c r="Y307" s="1"/>
      <c r="Z307" s="1"/>
      <c r="AA307" s="1"/>
      <c r="AB307" s="1"/>
      <c r="AC307" s="1"/>
      <c r="AD307" s="1"/>
      <c r="AE307" s="1"/>
      <c r="AF307" s="15"/>
      <c r="AG307" s="15"/>
      <c r="AH307" s="988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J307" s="1"/>
      <c r="CK307" s="1"/>
      <c r="CL307" s="1"/>
      <c r="CM307" s="2"/>
      <c r="CN307" s="2"/>
      <c r="CO307" s="2"/>
      <c r="CP307" s="2"/>
      <c r="CQ307" s="1"/>
      <c r="CR307" s="4"/>
      <c r="CS307" s="2"/>
      <c r="CT307" s="1"/>
      <c r="CU307" s="2"/>
      <c r="CV307" s="2"/>
      <c r="CW307" s="2"/>
      <c r="CX307" s="2"/>
      <c r="CY307" s="2"/>
      <c r="CZ307" s="2"/>
      <c r="DA307" s="2"/>
      <c r="DB307" s="1"/>
      <c r="DC307" s="1"/>
      <c r="DD307" s="5"/>
      <c r="DE307" s="5"/>
      <c r="DF307" s="1"/>
      <c r="DG307" s="1"/>
      <c r="DH307" s="1"/>
      <c r="DI307" s="1"/>
      <c r="DJ307" s="1"/>
      <c r="DK307" s="1"/>
      <c r="DL307" s="1"/>
      <c r="DM307" s="1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"/>
      <c r="EJ307" s="1"/>
      <c r="EK307" s="1"/>
      <c r="EL307" s="1"/>
      <c r="EM307" s="1"/>
      <c r="EN307" s="1"/>
      <c r="EO307" s="1"/>
      <c r="EP307" s="1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  <c r="FQ307" s="1"/>
      <c r="FR307" s="1"/>
      <c r="FS307" s="1"/>
      <c r="FT307" s="1"/>
      <c r="FU307" s="1"/>
      <c r="FV307" s="1"/>
      <c r="FW307" s="2"/>
      <c r="FX307" s="2"/>
      <c r="FY307" s="2"/>
      <c r="FZ307" s="2"/>
      <c r="GA307" s="1"/>
      <c r="GB307" s="4"/>
      <c r="GC307" s="2"/>
      <c r="GD307" s="1"/>
      <c r="GE307" s="2"/>
      <c r="GF307" s="2"/>
      <c r="GG307" s="2"/>
      <c r="GH307" s="2"/>
      <c r="GI307" s="2"/>
      <c r="GJ307" s="2"/>
      <c r="GK307" s="2"/>
      <c r="GL307" s="1"/>
      <c r="GM307" s="1"/>
      <c r="GN307" s="5"/>
      <c r="GO307" s="5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2"/>
      <c r="HB307" s="2"/>
      <c r="HC307" s="2"/>
      <c r="HD307" s="2"/>
      <c r="HE307" s="1"/>
      <c r="HF307" s="4"/>
      <c r="HG307" s="2"/>
      <c r="HH307" s="1"/>
      <c r="HI307" s="1"/>
      <c r="HJ307" s="2"/>
      <c r="HK307" s="2"/>
      <c r="HL307" s="2"/>
      <c r="HM307" s="2"/>
      <c r="HN307" s="2"/>
      <c r="HO307" s="1"/>
      <c r="HP307" s="1"/>
      <c r="HQ307" s="5"/>
      <c r="HR307" s="5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2"/>
      <c r="IF307" s="2"/>
      <c r="IG307" s="2"/>
      <c r="IH307" s="2"/>
      <c r="II307" s="1"/>
      <c r="IJ307" s="4"/>
      <c r="IK307" s="2"/>
      <c r="IL307" s="1"/>
      <c r="IM307" s="1"/>
      <c r="IN307" s="1"/>
      <c r="IO307" s="2"/>
      <c r="IP307" s="2"/>
      <c r="IQ307" s="2"/>
      <c r="IR307" s="2"/>
      <c r="IS307" s="2"/>
      <c r="IT307" s="1"/>
      <c r="IU307" s="1"/>
      <c r="IV307" s="5"/>
      <c r="IW307" s="5"/>
      <c r="IX307" s="5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2"/>
      <c r="JK307" s="2"/>
      <c r="JL307" s="2"/>
      <c r="JM307" s="2"/>
      <c r="JN307" s="1"/>
      <c r="JO307" s="4"/>
      <c r="JP307" s="2"/>
      <c r="JQ307" s="1"/>
      <c r="JR307" s="1"/>
      <c r="JS307" s="1"/>
      <c r="JT307" s="2"/>
      <c r="JU307" s="2"/>
      <c r="JV307" s="2"/>
      <c r="JW307" s="2"/>
      <c r="JX307" s="2"/>
      <c r="JY307" s="1"/>
      <c r="JZ307" s="1"/>
      <c r="KA307" s="5"/>
      <c r="KB307" s="5"/>
      <c r="KC307" s="5"/>
      <c r="KD307" s="1"/>
      <c r="KE307" s="1"/>
      <c r="KF307" s="1"/>
      <c r="KG307" s="1"/>
      <c r="KH307" s="1"/>
      <c r="KK307" s="1"/>
      <c r="KL307" s="1"/>
      <c r="KM307" s="1"/>
      <c r="KN307" s="1"/>
      <c r="KO307" s="2"/>
      <c r="KP307" s="2"/>
      <c r="KQ307" s="2"/>
      <c r="KR307" s="2"/>
      <c r="KS307" s="1"/>
      <c r="KT307" s="4"/>
      <c r="KU307" s="2"/>
      <c r="KV307" s="1"/>
      <c r="KW307" s="1"/>
      <c r="KX307" s="1"/>
      <c r="KY307" s="2"/>
      <c r="KZ307" s="2"/>
      <c r="LA307" s="2"/>
      <c r="LB307" s="2"/>
      <c r="LC307" s="2"/>
      <c r="LD307" s="1"/>
      <c r="LE307" s="1"/>
      <c r="LF307" s="5"/>
      <c r="LG307" s="5"/>
      <c r="LH307" s="5"/>
      <c r="LI307" s="1"/>
      <c r="LJ307" s="1"/>
      <c r="LK307" s="1"/>
      <c r="LL307" s="1"/>
      <c r="LM307" s="1"/>
    </row>
    <row r="308" spans="2:325" ht="15.75" customHeight="1">
      <c r="B308" s="1"/>
      <c r="C308" s="1"/>
      <c r="D308" s="2"/>
      <c r="E308" s="2"/>
      <c r="F308" s="2"/>
      <c r="G308" s="2"/>
      <c r="H308" s="1"/>
      <c r="I308" s="4"/>
      <c r="J308" s="2"/>
      <c r="K308" s="1"/>
      <c r="L308" s="1"/>
      <c r="M308" s="1"/>
      <c r="N308" s="2"/>
      <c r="O308" s="2"/>
      <c r="P308" s="2"/>
      <c r="Q308" s="2"/>
      <c r="R308" s="2"/>
      <c r="S308" s="1"/>
      <c r="T308" s="1"/>
      <c r="U308" s="5"/>
      <c r="V308" s="5"/>
      <c r="W308" s="5"/>
      <c r="X308" s="1"/>
      <c r="Y308" s="1"/>
      <c r="Z308" s="1"/>
      <c r="AA308" s="1"/>
      <c r="AB308" s="1"/>
      <c r="AC308" s="1"/>
      <c r="AD308" s="1"/>
      <c r="AE308" s="1"/>
      <c r="AF308" s="15"/>
      <c r="AG308" s="15"/>
      <c r="AH308" s="988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J308" s="1"/>
      <c r="CK308" s="1"/>
      <c r="CL308" s="1"/>
      <c r="CM308" s="2"/>
      <c r="CN308" s="2"/>
      <c r="CO308" s="2"/>
      <c r="CP308" s="2"/>
      <c r="CQ308" s="1"/>
      <c r="CR308" s="4"/>
      <c r="CS308" s="2"/>
      <c r="CT308" s="1"/>
      <c r="CU308" s="2"/>
      <c r="CV308" s="2"/>
      <c r="CW308" s="2"/>
      <c r="CX308" s="2"/>
      <c r="CY308" s="2"/>
      <c r="CZ308" s="2"/>
      <c r="DA308" s="2"/>
      <c r="DB308" s="1"/>
      <c r="DC308" s="1"/>
      <c r="DD308" s="5"/>
      <c r="DE308" s="5"/>
      <c r="DF308" s="1"/>
      <c r="DG308" s="1"/>
      <c r="DH308" s="1"/>
      <c r="DI308" s="1"/>
      <c r="DJ308" s="1"/>
      <c r="DK308" s="1"/>
      <c r="DL308" s="1"/>
      <c r="DM308" s="1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"/>
      <c r="EJ308" s="1"/>
      <c r="EK308" s="1"/>
      <c r="EL308" s="1"/>
      <c r="EM308" s="1"/>
      <c r="EN308" s="1"/>
      <c r="EO308" s="1"/>
      <c r="EP308" s="1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  <c r="FQ308" s="1"/>
      <c r="FR308" s="1"/>
      <c r="FS308" s="1"/>
      <c r="FT308" s="1"/>
      <c r="FU308" s="1"/>
      <c r="FV308" s="1"/>
      <c r="FW308" s="2"/>
      <c r="FX308" s="2"/>
      <c r="FY308" s="2"/>
      <c r="FZ308" s="2"/>
      <c r="GA308" s="1"/>
      <c r="GB308" s="4"/>
      <c r="GC308" s="2"/>
      <c r="GD308" s="1"/>
      <c r="GE308" s="2"/>
      <c r="GF308" s="2"/>
      <c r="GG308" s="2"/>
      <c r="GH308" s="2"/>
      <c r="GI308" s="2"/>
      <c r="GJ308" s="2"/>
      <c r="GK308" s="2"/>
      <c r="GL308" s="1"/>
      <c r="GM308" s="1"/>
      <c r="GN308" s="5"/>
      <c r="GO308" s="5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2"/>
      <c r="HB308" s="2"/>
      <c r="HC308" s="2"/>
      <c r="HD308" s="2"/>
      <c r="HE308" s="1"/>
      <c r="HF308" s="4"/>
      <c r="HG308" s="2"/>
      <c r="HH308" s="1"/>
      <c r="HI308" s="1"/>
      <c r="HJ308" s="2"/>
      <c r="HK308" s="2"/>
      <c r="HL308" s="2"/>
      <c r="HM308" s="2"/>
      <c r="HN308" s="2"/>
      <c r="HO308" s="1"/>
      <c r="HP308" s="1"/>
      <c r="HQ308" s="5"/>
      <c r="HR308" s="5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2"/>
      <c r="IF308" s="2"/>
      <c r="IG308" s="2"/>
      <c r="IH308" s="2"/>
      <c r="II308" s="1"/>
      <c r="IJ308" s="4"/>
      <c r="IK308" s="2"/>
      <c r="IL308" s="1"/>
      <c r="IM308" s="1"/>
      <c r="IN308" s="1"/>
      <c r="IO308" s="2"/>
      <c r="IP308" s="2"/>
      <c r="IQ308" s="2"/>
      <c r="IR308" s="2"/>
      <c r="IS308" s="2"/>
      <c r="IT308" s="1"/>
      <c r="IU308" s="1"/>
      <c r="IV308" s="5"/>
      <c r="IW308" s="5"/>
      <c r="IX308" s="5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2"/>
      <c r="JK308" s="2"/>
      <c r="JL308" s="2"/>
      <c r="JM308" s="2"/>
      <c r="JN308" s="1"/>
      <c r="JO308" s="4"/>
      <c r="JP308" s="2"/>
      <c r="JQ308" s="1"/>
      <c r="JR308" s="1"/>
      <c r="JS308" s="1"/>
      <c r="JT308" s="2"/>
      <c r="JU308" s="2"/>
      <c r="JV308" s="2"/>
      <c r="JW308" s="2"/>
      <c r="JX308" s="2"/>
      <c r="JY308" s="1"/>
      <c r="JZ308" s="1"/>
      <c r="KA308" s="5"/>
      <c r="KB308" s="5"/>
      <c r="KC308" s="5"/>
      <c r="KD308" s="1"/>
      <c r="KE308" s="1"/>
      <c r="KF308" s="1"/>
      <c r="KG308" s="1"/>
      <c r="KH308" s="1"/>
      <c r="KK308" s="1"/>
      <c r="KL308" s="1"/>
      <c r="KM308" s="1"/>
      <c r="KN308" s="1"/>
      <c r="KO308" s="2"/>
      <c r="KP308" s="2"/>
      <c r="KQ308" s="2"/>
      <c r="KR308" s="2"/>
      <c r="KS308" s="1"/>
      <c r="KT308" s="4"/>
      <c r="KU308" s="2"/>
      <c r="KV308" s="1"/>
      <c r="KW308" s="1"/>
      <c r="KX308" s="1"/>
      <c r="KY308" s="2"/>
      <c r="KZ308" s="2"/>
      <c r="LA308" s="2"/>
      <c r="LB308" s="2"/>
      <c r="LC308" s="2"/>
      <c r="LD308" s="1"/>
      <c r="LE308" s="1"/>
      <c r="LF308" s="5"/>
      <c r="LG308" s="5"/>
      <c r="LH308" s="5"/>
      <c r="LI308" s="1"/>
      <c r="LJ308" s="1"/>
      <c r="LK308" s="1"/>
      <c r="LL308" s="1"/>
      <c r="LM308" s="1"/>
    </row>
    <row r="309" spans="2:325" ht="15.75" customHeight="1">
      <c r="B309" s="1"/>
      <c r="C309" s="1"/>
      <c r="D309" s="2"/>
      <c r="E309" s="2"/>
      <c r="F309" s="2"/>
      <c r="G309" s="2"/>
      <c r="H309" s="1"/>
      <c r="I309" s="4"/>
      <c r="J309" s="2"/>
      <c r="K309" s="1"/>
      <c r="L309" s="1"/>
      <c r="M309" s="1"/>
      <c r="N309" s="2"/>
      <c r="O309" s="2"/>
      <c r="P309" s="2"/>
      <c r="Q309" s="2"/>
      <c r="R309" s="2"/>
      <c r="S309" s="1"/>
      <c r="T309" s="1"/>
      <c r="U309" s="5"/>
      <c r="V309" s="5"/>
      <c r="W309" s="5"/>
      <c r="X309" s="1"/>
      <c r="Y309" s="1"/>
      <c r="Z309" s="1"/>
      <c r="AA309" s="1"/>
      <c r="AB309" s="1"/>
      <c r="AC309" s="1"/>
      <c r="AD309" s="1"/>
      <c r="AE309" s="1"/>
      <c r="AF309" s="15"/>
      <c r="AG309" s="15"/>
      <c r="AH309" s="988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J309" s="1"/>
      <c r="CK309" s="1"/>
      <c r="CL309" s="1"/>
      <c r="CM309" s="2"/>
      <c r="CN309" s="2"/>
      <c r="CO309" s="2"/>
      <c r="CP309" s="2"/>
      <c r="CQ309" s="1"/>
      <c r="CR309" s="4"/>
      <c r="CS309" s="2"/>
      <c r="CT309" s="1"/>
      <c r="CU309" s="2"/>
      <c r="CV309" s="2"/>
      <c r="CW309" s="2"/>
      <c r="CX309" s="2"/>
      <c r="CY309" s="2"/>
      <c r="CZ309" s="2"/>
      <c r="DA309" s="2"/>
      <c r="DB309" s="1"/>
      <c r="DC309" s="1"/>
      <c r="DD309" s="5"/>
      <c r="DE309" s="5"/>
      <c r="DF309" s="1"/>
      <c r="DG309" s="1"/>
      <c r="DH309" s="1"/>
      <c r="DI309" s="1"/>
      <c r="DJ309" s="1"/>
      <c r="DK309" s="1"/>
      <c r="DL309" s="1"/>
      <c r="DM309" s="1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"/>
      <c r="EJ309" s="1"/>
      <c r="EK309" s="1"/>
      <c r="EL309" s="1"/>
      <c r="EM309" s="1"/>
      <c r="EN309" s="1"/>
      <c r="EO309" s="1"/>
      <c r="EP309" s="1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"/>
      <c r="FR309" s="1"/>
      <c r="FS309" s="1"/>
      <c r="FT309" s="1"/>
      <c r="FU309" s="1"/>
      <c r="FV309" s="1"/>
      <c r="FW309" s="2"/>
      <c r="FX309" s="2"/>
      <c r="FY309" s="2"/>
      <c r="FZ309" s="2"/>
      <c r="GA309" s="1"/>
      <c r="GB309" s="4"/>
      <c r="GC309" s="2"/>
      <c r="GD309" s="1"/>
      <c r="GE309" s="2"/>
      <c r="GF309" s="2"/>
      <c r="GG309" s="2"/>
      <c r="GH309" s="2"/>
      <c r="GI309" s="2"/>
      <c r="GJ309" s="2"/>
      <c r="GK309" s="2"/>
      <c r="GL309" s="1"/>
      <c r="GM309" s="1"/>
      <c r="GN309" s="5"/>
      <c r="GO309" s="5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2"/>
      <c r="HB309" s="2"/>
      <c r="HC309" s="2"/>
      <c r="HD309" s="2"/>
      <c r="HE309" s="1"/>
      <c r="HF309" s="4"/>
      <c r="HG309" s="2"/>
      <c r="HH309" s="1"/>
      <c r="HI309" s="1"/>
      <c r="HJ309" s="2"/>
      <c r="HK309" s="2"/>
      <c r="HL309" s="2"/>
      <c r="HM309" s="2"/>
      <c r="HN309" s="2"/>
      <c r="HO309" s="1"/>
      <c r="HP309" s="1"/>
      <c r="HQ309" s="5"/>
      <c r="HR309" s="5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2"/>
      <c r="IF309" s="2"/>
      <c r="IG309" s="2"/>
      <c r="IH309" s="2"/>
      <c r="II309" s="1"/>
      <c r="IJ309" s="4"/>
      <c r="IK309" s="2"/>
      <c r="IL309" s="1"/>
      <c r="IM309" s="1"/>
      <c r="IN309" s="1"/>
      <c r="IO309" s="2"/>
      <c r="IP309" s="2"/>
      <c r="IQ309" s="2"/>
      <c r="IR309" s="2"/>
      <c r="IS309" s="2"/>
      <c r="IT309" s="1"/>
      <c r="IU309" s="1"/>
      <c r="IV309" s="5"/>
      <c r="IW309" s="5"/>
      <c r="IX309" s="5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2"/>
      <c r="JK309" s="2"/>
      <c r="JL309" s="2"/>
      <c r="JM309" s="2"/>
      <c r="JN309" s="1"/>
      <c r="JO309" s="4"/>
      <c r="JP309" s="2"/>
      <c r="JQ309" s="1"/>
      <c r="JR309" s="1"/>
      <c r="JS309" s="1"/>
      <c r="JT309" s="2"/>
      <c r="JU309" s="2"/>
      <c r="JV309" s="2"/>
      <c r="JW309" s="2"/>
      <c r="JX309" s="2"/>
      <c r="JY309" s="1"/>
      <c r="JZ309" s="1"/>
      <c r="KA309" s="5"/>
      <c r="KB309" s="5"/>
      <c r="KC309" s="5"/>
      <c r="KD309" s="1"/>
      <c r="KE309" s="1"/>
      <c r="KF309" s="1"/>
      <c r="KG309" s="1"/>
      <c r="KH309" s="1"/>
      <c r="KK309" s="1"/>
      <c r="KL309" s="1"/>
      <c r="KM309" s="1"/>
      <c r="KN309" s="1"/>
      <c r="KO309" s="2"/>
      <c r="KP309" s="2"/>
      <c r="KQ309" s="2"/>
      <c r="KR309" s="2"/>
      <c r="KS309" s="1"/>
      <c r="KT309" s="4"/>
      <c r="KU309" s="2"/>
      <c r="KV309" s="1"/>
      <c r="KW309" s="1"/>
      <c r="KX309" s="1"/>
      <c r="KY309" s="2"/>
      <c r="KZ309" s="2"/>
      <c r="LA309" s="2"/>
      <c r="LB309" s="2"/>
      <c r="LC309" s="2"/>
      <c r="LD309" s="1"/>
      <c r="LE309" s="1"/>
      <c r="LF309" s="5"/>
      <c r="LG309" s="5"/>
      <c r="LH309" s="5"/>
      <c r="LI309" s="1"/>
      <c r="LJ309" s="1"/>
      <c r="LK309" s="1"/>
      <c r="LL309" s="1"/>
      <c r="LM309" s="1"/>
    </row>
    <row r="310" spans="2:325" ht="15.75" customHeight="1">
      <c r="B310" s="1"/>
      <c r="C310" s="1"/>
      <c r="D310" s="2"/>
      <c r="E310" s="2"/>
      <c r="F310" s="2"/>
      <c r="G310" s="2"/>
      <c r="H310" s="1"/>
      <c r="I310" s="4"/>
      <c r="J310" s="2"/>
      <c r="K310" s="1"/>
      <c r="L310" s="1"/>
      <c r="M310" s="1"/>
      <c r="N310" s="2"/>
      <c r="O310" s="2"/>
      <c r="P310" s="2"/>
      <c r="Q310" s="2"/>
      <c r="R310" s="2"/>
      <c r="S310" s="1"/>
      <c r="T310" s="1"/>
      <c r="U310" s="5"/>
      <c r="V310" s="5"/>
      <c r="W310" s="5"/>
      <c r="X310" s="1"/>
      <c r="Y310" s="1"/>
      <c r="Z310" s="1"/>
      <c r="AA310" s="1"/>
      <c r="AB310" s="1"/>
      <c r="AC310" s="1"/>
      <c r="AD310" s="1"/>
      <c r="AE310" s="1"/>
      <c r="AF310" s="15"/>
      <c r="AG310" s="15"/>
      <c r="AH310" s="988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J310" s="1"/>
      <c r="CK310" s="1"/>
      <c r="CL310" s="1"/>
      <c r="CM310" s="2"/>
      <c r="CN310" s="2"/>
      <c r="CO310" s="2"/>
      <c r="CP310" s="2"/>
      <c r="CQ310" s="1"/>
      <c r="CR310" s="4"/>
      <c r="CS310" s="2"/>
      <c r="CT310" s="1"/>
      <c r="CU310" s="2"/>
      <c r="CV310" s="2"/>
      <c r="CW310" s="2"/>
      <c r="CX310" s="2"/>
      <c r="CY310" s="2"/>
      <c r="CZ310" s="2"/>
      <c r="DA310" s="2"/>
      <c r="DB310" s="1"/>
      <c r="DC310" s="1"/>
      <c r="DD310" s="5"/>
      <c r="DE310" s="5"/>
      <c r="DF310" s="1"/>
      <c r="DG310" s="1"/>
      <c r="DH310" s="1"/>
      <c r="DI310" s="1"/>
      <c r="DJ310" s="1"/>
      <c r="DK310" s="1"/>
      <c r="DL310" s="1"/>
      <c r="DM310" s="1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"/>
      <c r="EJ310" s="1"/>
      <c r="EK310" s="1"/>
      <c r="EL310" s="1"/>
      <c r="EM310" s="1"/>
      <c r="EN310" s="1"/>
      <c r="EO310" s="1"/>
      <c r="EP310" s="1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"/>
      <c r="FR310" s="1"/>
      <c r="FS310" s="1"/>
      <c r="FT310" s="1"/>
      <c r="FU310" s="1"/>
      <c r="FV310" s="1"/>
      <c r="FW310" s="2"/>
      <c r="FX310" s="2"/>
      <c r="FY310" s="2"/>
      <c r="FZ310" s="2"/>
      <c r="GA310" s="1"/>
      <c r="GB310" s="4"/>
      <c r="GC310" s="2"/>
      <c r="GD310" s="1"/>
      <c r="GE310" s="2"/>
      <c r="GF310" s="2"/>
      <c r="GG310" s="2"/>
      <c r="GH310" s="2"/>
      <c r="GI310" s="2"/>
      <c r="GJ310" s="2"/>
      <c r="GK310" s="2"/>
      <c r="GL310" s="1"/>
      <c r="GM310" s="1"/>
      <c r="GN310" s="5"/>
      <c r="GO310" s="5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2"/>
      <c r="HB310" s="2"/>
      <c r="HC310" s="2"/>
      <c r="HD310" s="2"/>
      <c r="HE310" s="1"/>
      <c r="HF310" s="4"/>
      <c r="HG310" s="2"/>
      <c r="HH310" s="1"/>
      <c r="HI310" s="1"/>
      <c r="HJ310" s="2"/>
      <c r="HK310" s="2"/>
      <c r="HL310" s="2"/>
      <c r="HM310" s="2"/>
      <c r="HN310" s="2"/>
      <c r="HO310" s="1"/>
      <c r="HP310" s="1"/>
      <c r="HQ310" s="5"/>
      <c r="HR310" s="5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2"/>
      <c r="IF310" s="2"/>
      <c r="IG310" s="2"/>
      <c r="IH310" s="2"/>
      <c r="II310" s="1"/>
      <c r="IJ310" s="4"/>
      <c r="IK310" s="2"/>
      <c r="IL310" s="1"/>
      <c r="IM310" s="1"/>
      <c r="IN310" s="1"/>
      <c r="IO310" s="2"/>
      <c r="IP310" s="2"/>
      <c r="IQ310" s="2"/>
      <c r="IR310" s="2"/>
      <c r="IS310" s="2"/>
      <c r="IT310" s="1"/>
      <c r="IU310" s="1"/>
      <c r="IV310" s="5"/>
      <c r="IW310" s="5"/>
      <c r="IX310" s="5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2"/>
      <c r="JK310" s="2"/>
      <c r="JL310" s="2"/>
      <c r="JM310" s="2"/>
      <c r="JN310" s="1"/>
      <c r="JO310" s="4"/>
      <c r="JP310" s="2"/>
      <c r="JQ310" s="1"/>
      <c r="JR310" s="1"/>
      <c r="JS310" s="1"/>
      <c r="JT310" s="2"/>
      <c r="JU310" s="2"/>
      <c r="JV310" s="2"/>
      <c r="JW310" s="2"/>
      <c r="JX310" s="2"/>
      <c r="JY310" s="1"/>
      <c r="JZ310" s="1"/>
      <c r="KA310" s="5"/>
      <c r="KB310" s="5"/>
      <c r="KC310" s="5"/>
      <c r="KD310" s="1"/>
      <c r="KE310" s="1"/>
      <c r="KF310" s="1"/>
      <c r="KG310" s="1"/>
      <c r="KH310" s="1"/>
      <c r="KK310" s="1"/>
      <c r="KL310" s="1"/>
      <c r="KM310" s="1"/>
      <c r="KN310" s="1"/>
      <c r="KO310" s="2"/>
      <c r="KP310" s="2"/>
      <c r="KQ310" s="2"/>
      <c r="KR310" s="2"/>
      <c r="KS310" s="1"/>
      <c r="KT310" s="4"/>
      <c r="KU310" s="2"/>
      <c r="KV310" s="1"/>
      <c r="KW310" s="1"/>
      <c r="KX310" s="1"/>
      <c r="KY310" s="2"/>
      <c r="KZ310" s="2"/>
      <c r="LA310" s="2"/>
      <c r="LB310" s="2"/>
      <c r="LC310" s="2"/>
      <c r="LD310" s="1"/>
      <c r="LE310" s="1"/>
      <c r="LF310" s="5"/>
      <c r="LG310" s="5"/>
      <c r="LH310" s="5"/>
      <c r="LI310" s="1"/>
      <c r="LJ310" s="1"/>
      <c r="LK310" s="1"/>
      <c r="LL310" s="1"/>
      <c r="LM310" s="1"/>
    </row>
    <row r="311" spans="2:325" ht="15.75" customHeight="1">
      <c r="B311" s="1"/>
      <c r="C311" s="1"/>
      <c r="D311" s="2"/>
      <c r="E311" s="2"/>
      <c r="F311" s="2"/>
      <c r="G311" s="2"/>
      <c r="H311" s="1"/>
      <c r="I311" s="4"/>
      <c r="J311" s="2"/>
      <c r="K311" s="1"/>
      <c r="L311" s="1"/>
      <c r="M311" s="1"/>
      <c r="N311" s="2"/>
      <c r="O311" s="2"/>
      <c r="P311" s="2"/>
      <c r="Q311" s="2"/>
      <c r="R311" s="2"/>
      <c r="S311" s="1"/>
      <c r="T311" s="1"/>
      <c r="U311" s="5"/>
      <c r="V311" s="5"/>
      <c r="W311" s="5"/>
      <c r="X311" s="1"/>
      <c r="Y311" s="1"/>
      <c r="Z311" s="1"/>
      <c r="AA311" s="1"/>
      <c r="AB311" s="1"/>
      <c r="AC311" s="1"/>
      <c r="AD311" s="1"/>
      <c r="AE311" s="1"/>
      <c r="AF311" s="15"/>
      <c r="AG311" s="15"/>
      <c r="AH311" s="988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J311" s="1"/>
      <c r="CK311" s="1"/>
      <c r="CL311" s="1"/>
      <c r="CM311" s="2"/>
      <c r="CN311" s="2"/>
      <c r="CO311" s="2"/>
      <c r="CP311" s="2"/>
      <c r="CQ311" s="1"/>
      <c r="CR311" s="4"/>
      <c r="CS311" s="2"/>
      <c r="CT311" s="1"/>
      <c r="CU311" s="2"/>
      <c r="CV311" s="2"/>
      <c r="CW311" s="2"/>
      <c r="CX311" s="2"/>
      <c r="CY311" s="2"/>
      <c r="CZ311" s="2"/>
      <c r="DA311" s="2"/>
      <c r="DB311" s="1"/>
      <c r="DC311" s="1"/>
      <c r="DD311" s="5"/>
      <c r="DE311" s="5"/>
      <c r="DF311" s="1"/>
      <c r="DG311" s="1"/>
      <c r="DH311" s="1"/>
      <c r="DI311" s="1"/>
      <c r="DJ311" s="1"/>
      <c r="DK311" s="1"/>
      <c r="DL311" s="1"/>
      <c r="DM311" s="1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"/>
      <c r="EJ311" s="1"/>
      <c r="EK311" s="1"/>
      <c r="EL311" s="1"/>
      <c r="EM311" s="1"/>
      <c r="EN311" s="1"/>
      <c r="EO311" s="1"/>
      <c r="EP311" s="1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  <c r="FQ311" s="1"/>
      <c r="FR311" s="1"/>
      <c r="FS311" s="1"/>
      <c r="FT311" s="1"/>
      <c r="FU311" s="1"/>
      <c r="FV311" s="1"/>
      <c r="FW311" s="2"/>
      <c r="FX311" s="2"/>
      <c r="FY311" s="2"/>
      <c r="FZ311" s="2"/>
      <c r="GA311" s="1"/>
      <c r="GB311" s="4"/>
      <c r="GC311" s="2"/>
      <c r="GD311" s="1"/>
      <c r="GE311" s="2"/>
      <c r="GF311" s="2"/>
      <c r="GG311" s="2"/>
      <c r="GH311" s="2"/>
      <c r="GI311" s="2"/>
      <c r="GJ311" s="2"/>
      <c r="GK311" s="2"/>
      <c r="GL311" s="1"/>
      <c r="GM311" s="1"/>
      <c r="GN311" s="5"/>
      <c r="GO311" s="5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2"/>
      <c r="HB311" s="2"/>
      <c r="HC311" s="2"/>
      <c r="HD311" s="2"/>
      <c r="HE311" s="1"/>
      <c r="HF311" s="4"/>
      <c r="HG311" s="2"/>
      <c r="HH311" s="1"/>
      <c r="HI311" s="1"/>
      <c r="HJ311" s="2"/>
      <c r="HK311" s="2"/>
      <c r="HL311" s="2"/>
      <c r="HM311" s="2"/>
      <c r="HN311" s="2"/>
      <c r="HO311" s="1"/>
      <c r="HP311" s="1"/>
      <c r="HQ311" s="5"/>
      <c r="HR311" s="5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2"/>
      <c r="IF311" s="2"/>
      <c r="IG311" s="2"/>
      <c r="IH311" s="2"/>
      <c r="II311" s="1"/>
      <c r="IJ311" s="4"/>
      <c r="IK311" s="2"/>
      <c r="IL311" s="1"/>
      <c r="IM311" s="1"/>
      <c r="IN311" s="1"/>
      <c r="IO311" s="2"/>
      <c r="IP311" s="2"/>
      <c r="IQ311" s="2"/>
      <c r="IR311" s="2"/>
      <c r="IS311" s="2"/>
      <c r="IT311" s="1"/>
      <c r="IU311" s="1"/>
      <c r="IV311" s="5"/>
      <c r="IW311" s="5"/>
      <c r="IX311" s="5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2"/>
      <c r="JK311" s="2"/>
      <c r="JL311" s="2"/>
      <c r="JM311" s="2"/>
      <c r="JN311" s="1"/>
      <c r="JO311" s="4"/>
      <c r="JP311" s="2"/>
      <c r="JQ311" s="1"/>
      <c r="JR311" s="1"/>
      <c r="JS311" s="1"/>
      <c r="JT311" s="2"/>
      <c r="JU311" s="2"/>
      <c r="JV311" s="2"/>
      <c r="JW311" s="2"/>
      <c r="JX311" s="2"/>
      <c r="JY311" s="1"/>
      <c r="JZ311" s="1"/>
      <c r="KA311" s="5"/>
      <c r="KB311" s="5"/>
      <c r="KC311" s="5"/>
      <c r="KD311" s="1"/>
      <c r="KE311" s="1"/>
      <c r="KF311" s="1"/>
      <c r="KG311" s="1"/>
      <c r="KH311" s="1"/>
      <c r="KK311" s="1"/>
      <c r="KL311" s="1"/>
      <c r="KM311" s="1"/>
      <c r="KN311" s="1"/>
      <c r="KO311" s="2"/>
      <c r="KP311" s="2"/>
      <c r="KQ311" s="2"/>
      <c r="KR311" s="2"/>
      <c r="KS311" s="1"/>
      <c r="KT311" s="4"/>
      <c r="KU311" s="2"/>
      <c r="KV311" s="1"/>
      <c r="KW311" s="1"/>
      <c r="KX311" s="1"/>
      <c r="KY311" s="2"/>
      <c r="KZ311" s="2"/>
      <c r="LA311" s="2"/>
      <c r="LB311" s="2"/>
      <c r="LC311" s="2"/>
      <c r="LD311" s="1"/>
      <c r="LE311" s="1"/>
      <c r="LF311" s="5"/>
      <c r="LG311" s="5"/>
      <c r="LH311" s="5"/>
      <c r="LI311" s="1"/>
      <c r="LJ311" s="1"/>
      <c r="LK311" s="1"/>
      <c r="LL311" s="1"/>
      <c r="LM311" s="1"/>
    </row>
    <row r="312" spans="2:325" ht="15.75" customHeight="1">
      <c r="B312" s="1"/>
      <c r="C312" s="1"/>
      <c r="D312" s="2"/>
      <c r="E312" s="2"/>
      <c r="F312" s="2"/>
      <c r="G312" s="2"/>
      <c r="H312" s="1"/>
      <c r="I312" s="4"/>
      <c r="J312" s="2"/>
      <c r="K312" s="1"/>
      <c r="L312" s="1"/>
      <c r="M312" s="1"/>
      <c r="N312" s="2"/>
      <c r="O312" s="2"/>
      <c r="P312" s="2"/>
      <c r="Q312" s="2"/>
      <c r="R312" s="2"/>
      <c r="S312" s="1"/>
      <c r="T312" s="1"/>
      <c r="U312" s="5"/>
      <c r="V312" s="5"/>
      <c r="W312" s="5"/>
      <c r="X312" s="1"/>
      <c r="Y312" s="1"/>
      <c r="Z312" s="1"/>
      <c r="AA312" s="1"/>
      <c r="AB312" s="1"/>
      <c r="AC312" s="1"/>
      <c r="AD312" s="1"/>
      <c r="AE312" s="1"/>
      <c r="AF312" s="15"/>
      <c r="AG312" s="15"/>
      <c r="AH312" s="988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J312" s="1"/>
      <c r="CK312" s="1"/>
      <c r="CL312" s="1"/>
      <c r="CM312" s="2"/>
      <c r="CN312" s="2"/>
      <c r="CO312" s="2"/>
      <c r="CP312" s="2"/>
      <c r="CQ312" s="1"/>
      <c r="CR312" s="4"/>
      <c r="CS312" s="2"/>
      <c r="CT312" s="1"/>
      <c r="CU312" s="2"/>
      <c r="CV312" s="2"/>
      <c r="CW312" s="2"/>
      <c r="CX312" s="2"/>
      <c r="CY312" s="2"/>
      <c r="CZ312" s="2"/>
      <c r="DA312" s="2"/>
      <c r="DB312" s="1"/>
      <c r="DC312" s="1"/>
      <c r="DD312" s="5"/>
      <c r="DE312" s="5"/>
      <c r="DF312" s="1"/>
      <c r="DG312" s="1"/>
      <c r="DH312" s="1"/>
      <c r="DI312" s="1"/>
      <c r="DJ312" s="1"/>
      <c r="DK312" s="1"/>
      <c r="DL312" s="1"/>
      <c r="DM312" s="1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"/>
      <c r="EJ312" s="1"/>
      <c r="EK312" s="1"/>
      <c r="EL312" s="1"/>
      <c r="EM312" s="1"/>
      <c r="EN312" s="1"/>
      <c r="EO312" s="1"/>
      <c r="EP312" s="1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"/>
      <c r="FR312" s="1"/>
      <c r="FS312" s="1"/>
      <c r="FT312" s="1"/>
      <c r="FU312" s="1"/>
      <c r="FV312" s="1"/>
      <c r="FW312" s="2"/>
      <c r="FX312" s="2"/>
      <c r="FY312" s="2"/>
      <c r="FZ312" s="2"/>
      <c r="GA312" s="1"/>
      <c r="GB312" s="4"/>
      <c r="GC312" s="2"/>
      <c r="GD312" s="1"/>
      <c r="GE312" s="2"/>
      <c r="GF312" s="2"/>
      <c r="GG312" s="2"/>
      <c r="GH312" s="2"/>
      <c r="GI312" s="2"/>
      <c r="GJ312" s="2"/>
      <c r="GK312" s="2"/>
      <c r="GL312" s="1"/>
      <c r="GM312" s="1"/>
      <c r="GN312" s="5"/>
      <c r="GO312" s="5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2"/>
      <c r="HB312" s="2"/>
      <c r="HC312" s="2"/>
      <c r="HD312" s="2"/>
      <c r="HE312" s="1"/>
      <c r="HF312" s="4"/>
      <c r="HG312" s="2"/>
      <c r="HH312" s="1"/>
      <c r="HI312" s="1"/>
      <c r="HJ312" s="2"/>
      <c r="HK312" s="2"/>
      <c r="HL312" s="2"/>
      <c r="HM312" s="2"/>
      <c r="HN312" s="2"/>
      <c r="HO312" s="1"/>
      <c r="HP312" s="1"/>
      <c r="HQ312" s="5"/>
      <c r="HR312" s="5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2"/>
      <c r="IF312" s="2"/>
      <c r="IG312" s="2"/>
      <c r="IH312" s="2"/>
      <c r="II312" s="1"/>
      <c r="IJ312" s="4"/>
      <c r="IK312" s="2"/>
      <c r="IL312" s="1"/>
      <c r="IM312" s="1"/>
      <c r="IN312" s="1"/>
      <c r="IO312" s="2"/>
      <c r="IP312" s="2"/>
      <c r="IQ312" s="2"/>
      <c r="IR312" s="2"/>
      <c r="IS312" s="2"/>
      <c r="IT312" s="1"/>
      <c r="IU312" s="1"/>
      <c r="IV312" s="5"/>
      <c r="IW312" s="5"/>
      <c r="IX312" s="5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2"/>
      <c r="JK312" s="2"/>
      <c r="JL312" s="2"/>
      <c r="JM312" s="2"/>
      <c r="JN312" s="1"/>
      <c r="JO312" s="4"/>
      <c r="JP312" s="2"/>
      <c r="JQ312" s="1"/>
      <c r="JR312" s="1"/>
      <c r="JS312" s="1"/>
      <c r="JT312" s="2"/>
      <c r="JU312" s="2"/>
      <c r="JV312" s="2"/>
      <c r="JW312" s="2"/>
      <c r="JX312" s="2"/>
      <c r="JY312" s="1"/>
      <c r="JZ312" s="1"/>
      <c r="KA312" s="5"/>
      <c r="KB312" s="5"/>
      <c r="KC312" s="5"/>
      <c r="KD312" s="1"/>
      <c r="KE312" s="1"/>
      <c r="KF312" s="1"/>
      <c r="KG312" s="1"/>
      <c r="KH312" s="1"/>
      <c r="KK312" s="1"/>
      <c r="KL312" s="1"/>
      <c r="KM312" s="1"/>
      <c r="KN312" s="1"/>
      <c r="KO312" s="2"/>
      <c r="KP312" s="2"/>
      <c r="KQ312" s="2"/>
      <c r="KR312" s="2"/>
      <c r="KS312" s="1"/>
      <c r="KT312" s="4"/>
      <c r="KU312" s="2"/>
      <c r="KV312" s="1"/>
      <c r="KW312" s="1"/>
      <c r="KX312" s="1"/>
      <c r="KY312" s="2"/>
      <c r="KZ312" s="2"/>
      <c r="LA312" s="2"/>
      <c r="LB312" s="2"/>
      <c r="LC312" s="2"/>
      <c r="LD312" s="1"/>
      <c r="LE312" s="1"/>
      <c r="LF312" s="5"/>
      <c r="LG312" s="5"/>
      <c r="LH312" s="5"/>
      <c r="LI312" s="1"/>
      <c r="LJ312" s="1"/>
      <c r="LK312" s="1"/>
      <c r="LL312" s="1"/>
      <c r="LM312" s="1"/>
    </row>
    <row r="313" spans="2:325" ht="15.75" customHeight="1">
      <c r="B313" s="1"/>
      <c r="C313" s="1"/>
      <c r="D313" s="2"/>
      <c r="E313" s="2"/>
      <c r="F313" s="2"/>
      <c r="G313" s="2"/>
      <c r="H313" s="1"/>
      <c r="I313" s="4"/>
      <c r="J313" s="2"/>
      <c r="K313" s="1"/>
      <c r="L313" s="1"/>
      <c r="M313" s="1"/>
      <c r="N313" s="2"/>
      <c r="O313" s="2"/>
      <c r="P313" s="2"/>
      <c r="Q313" s="2"/>
      <c r="R313" s="2"/>
      <c r="S313" s="1"/>
      <c r="T313" s="1"/>
      <c r="U313" s="5"/>
      <c r="V313" s="5"/>
      <c r="W313" s="5"/>
      <c r="X313" s="1"/>
      <c r="Y313" s="1"/>
      <c r="Z313" s="1"/>
      <c r="AA313" s="1"/>
      <c r="AB313" s="1"/>
      <c r="AC313" s="1"/>
      <c r="AD313" s="1"/>
      <c r="AE313" s="1"/>
      <c r="AF313" s="15"/>
      <c r="AG313" s="15"/>
      <c r="AH313" s="988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J313" s="1"/>
      <c r="CK313" s="1"/>
      <c r="CL313" s="1"/>
      <c r="CM313" s="2"/>
      <c r="CN313" s="2"/>
      <c r="CO313" s="2"/>
      <c r="CP313" s="2"/>
      <c r="CQ313" s="1"/>
      <c r="CR313" s="4"/>
      <c r="CS313" s="2"/>
      <c r="CT313" s="1"/>
      <c r="CU313" s="2"/>
      <c r="CV313" s="2"/>
      <c r="CW313" s="2"/>
      <c r="CX313" s="2"/>
      <c r="CY313" s="2"/>
      <c r="CZ313" s="2"/>
      <c r="DA313" s="2"/>
      <c r="DB313" s="1"/>
      <c r="DC313" s="1"/>
      <c r="DD313" s="5"/>
      <c r="DE313" s="5"/>
      <c r="DF313" s="1"/>
      <c r="DG313" s="1"/>
      <c r="DH313" s="1"/>
      <c r="DI313" s="1"/>
      <c r="DJ313" s="1"/>
      <c r="DK313" s="1"/>
      <c r="DL313" s="1"/>
      <c r="DM313" s="1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"/>
      <c r="EJ313" s="1"/>
      <c r="EK313" s="1"/>
      <c r="EL313" s="1"/>
      <c r="EM313" s="1"/>
      <c r="EN313" s="1"/>
      <c r="EO313" s="1"/>
      <c r="EP313" s="1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"/>
      <c r="FR313" s="1"/>
      <c r="FS313" s="1"/>
      <c r="FT313" s="1"/>
      <c r="FU313" s="1"/>
      <c r="FV313" s="1"/>
      <c r="FW313" s="2"/>
      <c r="FX313" s="2"/>
      <c r="FY313" s="2"/>
      <c r="FZ313" s="2"/>
      <c r="GA313" s="1"/>
      <c r="GB313" s="4"/>
      <c r="GC313" s="2"/>
      <c r="GD313" s="1"/>
      <c r="GE313" s="2"/>
      <c r="GF313" s="2"/>
      <c r="GG313" s="2"/>
      <c r="GH313" s="2"/>
      <c r="GI313" s="2"/>
      <c r="GJ313" s="2"/>
      <c r="GK313" s="2"/>
      <c r="GL313" s="1"/>
      <c r="GM313" s="1"/>
      <c r="GN313" s="5"/>
      <c r="GO313" s="5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2"/>
      <c r="HB313" s="2"/>
      <c r="HC313" s="2"/>
      <c r="HD313" s="2"/>
      <c r="HE313" s="1"/>
      <c r="HF313" s="4"/>
      <c r="HG313" s="2"/>
      <c r="HH313" s="1"/>
      <c r="HI313" s="1"/>
      <c r="HJ313" s="2"/>
      <c r="HK313" s="2"/>
      <c r="HL313" s="2"/>
      <c r="HM313" s="2"/>
      <c r="HN313" s="2"/>
      <c r="HO313" s="1"/>
      <c r="HP313" s="1"/>
      <c r="HQ313" s="5"/>
      <c r="HR313" s="5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2"/>
      <c r="IF313" s="2"/>
      <c r="IG313" s="2"/>
      <c r="IH313" s="2"/>
      <c r="II313" s="1"/>
      <c r="IJ313" s="4"/>
      <c r="IK313" s="2"/>
      <c r="IL313" s="1"/>
      <c r="IM313" s="1"/>
      <c r="IN313" s="1"/>
      <c r="IO313" s="2"/>
      <c r="IP313" s="2"/>
      <c r="IQ313" s="2"/>
      <c r="IR313" s="2"/>
      <c r="IS313" s="2"/>
      <c r="IT313" s="1"/>
      <c r="IU313" s="1"/>
      <c r="IV313" s="5"/>
      <c r="IW313" s="5"/>
      <c r="IX313" s="5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2"/>
      <c r="JK313" s="2"/>
      <c r="JL313" s="2"/>
      <c r="JM313" s="2"/>
      <c r="JN313" s="1"/>
      <c r="JO313" s="4"/>
      <c r="JP313" s="2"/>
      <c r="JQ313" s="1"/>
      <c r="JR313" s="1"/>
      <c r="JS313" s="1"/>
      <c r="JT313" s="2"/>
      <c r="JU313" s="2"/>
      <c r="JV313" s="2"/>
      <c r="JW313" s="2"/>
      <c r="JX313" s="2"/>
      <c r="JY313" s="1"/>
      <c r="JZ313" s="1"/>
      <c r="KA313" s="5"/>
      <c r="KB313" s="5"/>
      <c r="KC313" s="5"/>
      <c r="KD313" s="1"/>
      <c r="KE313" s="1"/>
      <c r="KF313" s="1"/>
      <c r="KG313" s="1"/>
      <c r="KH313" s="1"/>
      <c r="KK313" s="1"/>
      <c r="KL313" s="1"/>
      <c r="KM313" s="1"/>
      <c r="KN313" s="1"/>
      <c r="KO313" s="2"/>
      <c r="KP313" s="2"/>
      <c r="KQ313" s="2"/>
      <c r="KR313" s="2"/>
      <c r="KS313" s="1"/>
      <c r="KT313" s="4"/>
      <c r="KU313" s="2"/>
      <c r="KV313" s="1"/>
      <c r="KW313" s="1"/>
      <c r="KX313" s="1"/>
      <c r="KY313" s="2"/>
      <c r="KZ313" s="2"/>
      <c r="LA313" s="2"/>
      <c r="LB313" s="2"/>
      <c r="LC313" s="2"/>
      <c r="LD313" s="1"/>
      <c r="LE313" s="1"/>
      <c r="LF313" s="5"/>
      <c r="LG313" s="5"/>
      <c r="LH313" s="5"/>
      <c r="LI313" s="1"/>
      <c r="LJ313" s="1"/>
      <c r="LK313" s="1"/>
      <c r="LL313" s="1"/>
      <c r="LM313" s="1"/>
    </row>
    <row r="314" spans="2:325" ht="15.75" customHeight="1">
      <c r="B314" s="1"/>
      <c r="C314" s="1"/>
      <c r="D314" s="2"/>
      <c r="E314" s="2"/>
      <c r="F314" s="2"/>
      <c r="G314" s="2"/>
      <c r="H314" s="1"/>
      <c r="I314" s="4"/>
      <c r="J314" s="2"/>
      <c r="K314" s="1"/>
      <c r="L314" s="1"/>
      <c r="M314" s="1"/>
      <c r="N314" s="2"/>
      <c r="O314" s="2"/>
      <c r="P314" s="2"/>
      <c r="Q314" s="2"/>
      <c r="R314" s="2"/>
      <c r="S314" s="1"/>
      <c r="T314" s="1"/>
      <c r="U314" s="5"/>
      <c r="V314" s="5"/>
      <c r="W314" s="5"/>
      <c r="X314" s="1"/>
      <c r="Y314" s="1"/>
      <c r="Z314" s="1"/>
      <c r="AA314" s="1"/>
      <c r="AB314" s="1"/>
      <c r="AC314" s="1"/>
      <c r="AD314" s="1"/>
      <c r="AE314" s="1"/>
      <c r="AF314" s="15"/>
      <c r="AG314" s="15"/>
      <c r="AH314" s="988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J314" s="1"/>
      <c r="CK314" s="1"/>
      <c r="CL314" s="1"/>
      <c r="CM314" s="2"/>
      <c r="CN314" s="2"/>
      <c r="CO314" s="2"/>
      <c r="CP314" s="2"/>
      <c r="CQ314" s="1"/>
      <c r="CR314" s="4"/>
      <c r="CS314" s="2"/>
      <c r="CT314" s="1"/>
      <c r="CU314" s="2"/>
      <c r="CV314" s="2"/>
      <c r="CW314" s="2"/>
      <c r="CX314" s="2"/>
      <c r="CY314" s="2"/>
      <c r="CZ314" s="2"/>
      <c r="DA314" s="2"/>
      <c r="DB314" s="1"/>
      <c r="DC314" s="1"/>
      <c r="DD314" s="5"/>
      <c r="DE314" s="5"/>
      <c r="DF314" s="1"/>
      <c r="DG314" s="1"/>
      <c r="DH314" s="1"/>
      <c r="DI314" s="1"/>
      <c r="DJ314" s="1"/>
      <c r="DK314" s="1"/>
      <c r="DL314" s="1"/>
      <c r="DM314" s="1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"/>
      <c r="EJ314" s="1"/>
      <c r="EK314" s="1"/>
      <c r="EL314" s="1"/>
      <c r="EM314" s="1"/>
      <c r="EN314" s="1"/>
      <c r="EO314" s="1"/>
      <c r="EP314" s="1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  <c r="FQ314" s="1"/>
      <c r="FR314" s="1"/>
      <c r="FS314" s="1"/>
      <c r="FT314" s="1"/>
      <c r="FU314" s="1"/>
      <c r="FV314" s="1"/>
      <c r="FW314" s="2"/>
      <c r="FX314" s="2"/>
      <c r="FY314" s="2"/>
      <c r="FZ314" s="2"/>
      <c r="GA314" s="1"/>
      <c r="GB314" s="4"/>
      <c r="GC314" s="2"/>
      <c r="GD314" s="1"/>
      <c r="GE314" s="2"/>
      <c r="GF314" s="2"/>
      <c r="GG314" s="2"/>
      <c r="GH314" s="2"/>
      <c r="GI314" s="2"/>
      <c r="GJ314" s="2"/>
      <c r="GK314" s="2"/>
      <c r="GL314" s="1"/>
      <c r="GM314" s="1"/>
      <c r="GN314" s="5"/>
      <c r="GO314" s="5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2"/>
      <c r="HB314" s="2"/>
      <c r="HC314" s="2"/>
      <c r="HD314" s="2"/>
      <c r="HE314" s="1"/>
      <c r="HF314" s="4"/>
      <c r="HG314" s="2"/>
      <c r="HH314" s="1"/>
      <c r="HI314" s="1"/>
      <c r="HJ314" s="2"/>
      <c r="HK314" s="2"/>
      <c r="HL314" s="2"/>
      <c r="HM314" s="2"/>
      <c r="HN314" s="2"/>
      <c r="HO314" s="1"/>
      <c r="HP314" s="1"/>
      <c r="HQ314" s="5"/>
      <c r="HR314" s="5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2"/>
      <c r="IF314" s="2"/>
      <c r="IG314" s="2"/>
      <c r="IH314" s="2"/>
      <c r="II314" s="1"/>
      <c r="IJ314" s="4"/>
      <c r="IK314" s="2"/>
      <c r="IL314" s="1"/>
      <c r="IM314" s="1"/>
      <c r="IN314" s="1"/>
      <c r="IO314" s="2"/>
      <c r="IP314" s="2"/>
      <c r="IQ314" s="2"/>
      <c r="IR314" s="2"/>
      <c r="IS314" s="2"/>
      <c r="IT314" s="1"/>
      <c r="IU314" s="1"/>
      <c r="IV314" s="5"/>
      <c r="IW314" s="5"/>
      <c r="IX314" s="5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2"/>
      <c r="JK314" s="2"/>
      <c r="JL314" s="2"/>
      <c r="JM314" s="2"/>
      <c r="JN314" s="1"/>
      <c r="JO314" s="4"/>
      <c r="JP314" s="2"/>
      <c r="JQ314" s="1"/>
      <c r="JR314" s="1"/>
      <c r="JS314" s="1"/>
      <c r="JT314" s="2"/>
      <c r="JU314" s="2"/>
      <c r="JV314" s="2"/>
      <c r="JW314" s="2"/>
      <c r="JX314" s="2"/>
      <c r="JY314" s="1"/>
      <c r="JZ314" s="1"/>
      <c r="KA314" s="5"/>
      <c r="KB314" s="5"/>
      <c r="KC314" s="5"/>
      <c r="KD314" s="1"/>
      <c r="KE314" s="1"/>
      <c r="KF314" s="1"/>
      <c r="KG314" s="1"/>
      <c r="KH314" s="1"/>
      <c r="KK314" s="1"/>
      <c r="KL314" s="1"/>
      <c r="KM314" s="1"/>
      <c r="KN314" s="1"/>
      <c r="KO314" s="2"/>
      <c r="KP314" s="2"/>
      <c r="KQ314" s="2"/>
      <c r="KR314" s="2"/>
      <c r="KS314" s="1"/>
      <c r="KT314" s="4"/>
      <c r="KU314" s="2"/>
      <c r="KV314" s="1"/>
      <c r="KW314" s="1"/>
      <c r="KX314" s="1"/>
      <c r="KY314" s="2"/>
      <c r="KZ314" s="2"/>
      <c r="LA314" s="2"/>
      <c r="LB314" s="2"/>
      <c r="LC314" s="2"/>
      <c r="LD314" s="1"/>
      <c r="LE314" s="1"/>
      <c r="LF314" s="5"/>
      <c r="LG314" s="5"/>
      <c r="LH314" s="5"/>
      <c r="LI314" s="1"/>
      <c r="LJ314" s="1"/>
      <c r="LK314" s="1"/>
      <c r="LL314" s="1"/>
      <c r="LM314" s="1"/>
    </row>
    <row r="315" spans="2:325" ht="15.75" customHeight="1">
      <c r="B315" s="1"/>
      <c r="C315" s="1"/>
      <c r="D315" s="2"/>
      <c r="E315" s="2"/>
      <c r="F315" s="2"/>
      <c r="G315" s="2"/>
      <c r="H315" s="1"/>
      <c r="I315" s="4"/>
      <c r="J315" s="2"/>
      <c r="K315" s="1"/>
      <c r="L315" s="1"/>
      <c r="M315" s="1"/>
      <c r="N315" s="2"/>
      <c r="O315" s="2"/>
      <c r="P315" s="2"/>
      <c r="Q315" s="2"/>
      <c r="R315" s="2"/>
      <c r="S315" s="1"/>
      <c r="T315" s="1"/>
      <c r="U315" s="5"/>
      <c r="V315" s="5"/>
      <c r="W315" s="5"/>
      <c r="X315" s="1"/>
      <c r="Y315" s="1"/>
      <c r="Z315" s="1"/>
      <c r="AA315" s="1"/>
      <c r="AB315" s="1"/>
      <c r="AC315" s="1"/>
      <c r="AD315" s="1"/>
      <c r="AE315" s="1"/>
      <c r="AF315" s="15"/>
      <c r="AG315" s="15"/>
      <c r="AH315" s="988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J315" s="1"/>
      <c r="CK315" s="1"/>
      <c r="CL315" s="1"/>
      <c r="CM315" s="2"/>
      <c r="CN315" s="2"/>
      <c r="CO315" s="2"/>
      <c r="CP315" s="2"/>
      <c r="CQ315" s="1"/>
      <c r="CR315" s="4"/>
      <c r="CS315" s="2"/>
      <c r="CT315" s="1"/>
      <c r="CU315" s="2"/>
      <c r="CV315" s="2"/>
      <c r="CW315" s="2"/>
      <c r="CX315" s="2"/>
      <c r="CY315" s="2"/>
      <c r="CZ315" s="2"/>
      <c r="DA315" s="2"/>
      <c r="DB315" s="1"/>
      <c r="DC315" s="1"/>
      <c r="DD315" s="5"/>
      <c r="DE315" s="5"/>
      <c r="DF315" s="1"/>
      <c r="DG315" s="1"/>
      <c r="DH315" s="1"/>
      <c r="DI315" s="1"/>
      <c r="DJ315" s="1"/>
      <c r="DK315" s="1"/>
      <c r="DL315" s="1"/>
      <c r="DM315" s="1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"/>
      <c r="EJ315" s="1"/>
      <c r="EK315" s="1"/>
      <c r="EL315" s="1"/>
      <c r="EM315" s="1"/>
      <c r="EN315" s="1"/>
      <c r="EO315" s="1"/>
      <c r="EP315" s="1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  <c r="FQ315" s="1"/>
      <c r="FR315" s="1"/>
      <c r="FS315" s="1"/>
      <c r="FT315" s="1"/>
      <c r="FU315" s="1"/>
      <c r="FV315" s="1"/>
      <c r="FW315" s="2"/>
      <c r="FX315" s="2"/>
      <c r="FY315" s="2"/>
      <c r="FZ315" s="2"/>
      <c r="GA315" s="1"/>
      <c r="GB315" s="4"/>
      <c r="GC315" s="2"/>
      <c r="GD315" s="1"/>
      <c r="GE315" s="2"/>
      <c r="GF315" s="2"/>
      <c r="GG315" s="2"/>
      <c r="GH315" s="2"/>
      <c r="GI315" s="2"/>
      <c r="GJ315" s="2"/>
      <c r="GK315" s="2"/>
      <c r="GL315" s="1"/>
      <c r="GM315" s="1"/>
      <c r="GN315" s="5"/>
      <c r="GO315" s="5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2"/>
      <c r="HB315" s="2"/>
      <c r="HC315" s="2"/>
      <c r="HD315" s="2"/>
      <c r="HE315" s="1"/>
      <c r="HF315" s="4"/>
      <c r="HG315" s="2"/>
      <c r="HH315" s="1"/>
      <c r="HI315" s="1"/>
      <c r="HJ315" s="2"/>
      <c r="HK315" s="2"/>
      <c r="HL315" s="2"/>
      <c r="HM315" s="2"/>
      <c r="HN315" s="2"/>
      <c r="HO315" s="1"/>
      <c r="HP315" s="1"/>
      <c r="HQ315" s="5"/>
      <c r="HR315" s="5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2"/>
      <c r="IF315" s="2"/>
      <c r="IG315" s="2"/>
      <c r="IH315" s="2"/>
      <c r="II315" s="1"/>
      <c r="IJ315" s="4"/>
      <c r="IK315" s="2"/>
      <c r="IL315" s="1"/>
      <c r="IM315" s="1"/>
      <c r="IN315" s="1"/>
      <c r="IO315" s="2"/>
      <c r="IP315" s="2"/>
      <c r="IQ315" s="2"/>
      <c r="IR315" s="2"/>
      <c r="IS315" s="2"/>
      <c r="IT315" s="1"/>
      <c r="IU315" s="1"/>
      <c r="IV315" s="5"/>
      <c r="IW315" s="5"/>
      <c r="IX315" s="5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2"/>
      <c r="JK315" s="2"/>
      <c r="JL315" s="2"/>
      <c r="JM315" s="2"/>
      <c r="JN315" s="1"/>
      <c r="JO315" s="4"/>
      <c r="JP315" s="2"/>
      <c r="JQ315" s="1"/>
      <c r="JR315" s="1"/>
      <c r="JS315" s="1"/>
      <c r="JT315" s="2"/>
      <c r="JU315" s="2"/>
      <c r="JV315" s="2"/>
      <c r="JW315" s="2"/>
      <c r="JX315" s="2"/>
      <c r="JY315" s="1"/>
      <c r="JZ315" s="1"/>
      <c r="KA315" s="5"/>
      <c r="KB315" s="5"/>
      <c r="KC315" s="5"/>
      <c r="KD315" s="1"/>
      <c r="KE315" s="1"/>
      <c r="KF315" s="1"/>
      <c r="KG315" s="1"/>
      <c r="KH315" s="1"/>
      <c r="KK315" s="1"/>
      <c r="KL315" s="1"/>
      <c r="KM315" s="1"/>
      <c r="KN315" s="1"/>
      <c r="KO315" s="2"/>
      <c r="KP315" s="2"/>
      <c r="KQ315" s="2"/>
      <c r="KR315" s="2"/>
      <c r="KS315" s="1"/>
      <c r="KT315" s="4"/>
      <c r="KU315" s="2"/>
      <c r="KV315" s="1"/>
      <c r="KW315" s="1"/>
      <c r="KX315" s="1"/>
      <c r="KY315" s="2"/>
      <c r="KZ315" s="2"/>
      <c r="LA315" s="2"/>
      <c r="LB315" s="2"/>
      <c r="LC315" s="2"/>
      <c r="LD315" s="1"/>
      <c r="LE315" s="1"/>
      <c r="LF315" s="5"/>
      <c r="LG315" s="5"/>
      <c r="LH315" s="5"/>
      <c r="LI315" s="1"/>
      <c r="LJ315" s="1"/>
      <c r="LK315" s="1"/>
      <c r="LL315" s="1"/>
      <c r="LM315" s="1"/>
    </row>
    <row r="316" spans="2:325" ht="15.75" customHeight="1">
      <c r="B316" s="1"/>
      <c r="C316" s="1"/>
      <c r="D316" s="2"/>
      <c r="E316" s="2"/>
      <c r="F316" s="2"/>
      <c r="G316" s="2"/>
      <c r="H316" s="1"/>
      <c r="I316" s="4"/>
      <c r="J316" s="2"/>
      <c r="K316" s="1"/>
      <c r="L316" s="1"/>
      <c r="M316" s="1"/>
      <c r="N316" s="2"/>
      <c r="O316" s="2"/>
      <c r="P316" s="2"/>
      <c r="Q316" s="2"/>
      <c r="R316" s="2"/>
      <c r="S316" s="1"/>
      <c r="T316" s="1"/>
      <c r="U316" s="5"/>
      <c r="V316" s="5"/>
      <c r="W316" s="5"/>
      <c r="X316" s="1"/>
      <c r="Y316" s="1"/>
      <c r="Z316" s="1"/>
      <c r="AA316" s="1"/>
      <c r="AB316" s="1"/>
      <c r="AC316" s="1"/>
      <c r="AD316" s="1"/>
      <c r="AE316" s="1"/>
      <c r="AF316" s="15"/>
      <c r="AG316" s="15"/>
      <c r="AH316" s="988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J316" s="1"/>
      <c r="CK316" s="1"/>
      <c r="CL316" s="1"/>
      <c r="CM316" s="2"/>
      <c r="CN316" s="2"/>
      <c r="CO316" s="2"/>
      <c r="CP316" s="2"/>
      <c r="CQ316" s="1"/>
      <c r="CR316" s="4"/>
      <c r="CS316" s="2"/>
      <c r="CT316" s="1"/>
      <c r="CU316" s="2"/>
      <c r="CV316" s="2"/>
      <c r="CW316" s="2"/>
      <c r="CX316" s="2"/>
      <c r="CY316" s="2"/>
      <c r="CZ316" s="2"/>
      <c r="DA316" s="2"/>
      <c r="DB316" s="1"/>
      <c r="DC316" s="1"/>
      <c r="DD316" s="5"/>
      <c r="DE316" s="5"/>
      <c r="DF316" s="1"/>
      <c r="DG316" s="1"/>
      <c r="DH316" s="1"/>
      <c r="DI316" s="1"/>
      <c r="DJ316" s="1"/>
      <c r="DK316" s="1"/>
      <c r="DL316" s="1"/>
      <c r="DM316" s="1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"/>
      <c r="EJ316" s="1"/>
      <c r="EK316" s="1"/>
      <c r="EL316" s="1"/>
      <c r="EM316" s="1"/>
      <c r="EN316" s="1"/>
      <c r="EO316" s="1"/>
      <c r="EP316" s="1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  <c r="FQ316" s="1"/>
      <c r="FR316" s="1"/>
      <c r="FS316" s="1"/>
      <c r="FT316" s="1"/>
      <c r="FU316" s="1"/>
      <c r="FV316" s="1"/>
      <c r="FW316" s="2"/>
      <c r="FX316" s="2"/>
      <c r="FY316" s="2"/>
      <c r="FZ316" s="2"/>
      <c r="GA316" s="1"/>
      <c r="GB316" s="4"/>
      <c r="GC316" s="2"/>
      <c r="GD316" s="1"/>
      <c r="GE316" s="2"/>
      <c r="GF316" s="2"/>
      <c r="GG316" s="2"/>
      <c r="GH316" s="2"/>
      <c r="GI316" s="2"/>
      <c r="GJ316" s="2"/>
      <c r="GK316" s="2"/>
      <c r="GL316" s="1"/>
      <c r="GM316" s="1"/>
      <c r="GN316" s="5"/>
      <c r="GO316" s="5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2"/>
      <c r="HB316" s="2"/>
      <c r="HC316" s="2"/>
      <c r="HD316" s="2"/>
      <c r="HE316" s="1"/>
      <c r="HF316" s="4"/>
      <c r="HG316" s="2"/>
      <c r="HH316" s="1"/>
      <c r="HI316" s="1"/>
      <c r="HJ316" s="2"/>
      <c r="HK316" s="2"/>
      <c r="HL316" s="2"/>
      <c r="HM316" s="2"/>
      <c r="HN316" s="2"/>
      <c r="HO316" s="1"/>
      <c r="HP316" s="1"/>
      <c r="HQ316" s="5"/>
      <c r="HR316" s="5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2"/>
      <c r="IF316" s="2"/>
      <c r="IG316" s="2"/>
      <c r="IH316" s="2"/>
      <c r="II316" s="1"/>
      <c r="IJ316" s="4"/>
      <c r="IK316" s="2"/>
      <c r="IL316" s="1"/>
      <c r="IM316" s="1"/>
      <c r="IN316" s="1"/>
      <c r="IO316" s="2"/>
      <c r="IP316" s="2"/>
      <c r="IQ316" s="2"/>
      <c r="IR316" s="2"/>
      <c r="IS316" s="2"/>
      <c r="IT316" s="1"/>
      <c r="IU316" s="1"/>
      <c r="IV316" s="5"/>
      <c r="IW316" s="5"/>
      <c r="IX316" s="5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2"/>
      <c r="JK316" s="2"/>
      <c r="JL316" s="2"/>
      <c r="JM316" s="2"/>
      <c r="JN316" s="1"/>
      <c r="JO316" s="4"/>
      <c r="JP316" s="2"/>
      <c r="JQ316" s="1"/>
      <c r="JR316" s="1"/>
      <c r="JS316" s="1"/>
      <c r="JT316" s="2"/>
      <c r="JU316" s="2"/>
      <c r="JV316" s="2"/>
      <c r="JW316" s="2"/>
      <c r="JX316" s="2"/>
      <c r="JY316" s="1"/>
      <c r="JZ316" s="1"/>
      <c r="KA316" s="5"/>
      <c r="KB316" s="5"/>
      <c r="KC316" s="5"/>
      <c r="KD316" s="1"/>
      <c r="KE316" s="1"/>
      <c r="KF316" s="1"/>
      <c r="KG316" s="1"/>
      <c r="KH316" s="1"/>
      <c r="KK316" s="1"/>
      <c r="KL316" s="1"/>
      <c r="KM316" s="1"/>
      <c r="KN316" s="1"/>
      <c r="KO316" s="2"/>
      <c r="KP316" s="2"/>
      <c r="KQ316" s="2"/>
      <c r="KR316" s="2"/>
      <c r="KS316" s="1"/>
      <c r="KT316" s="4"/>
      <c r="KU316" s="2"/>
      <c r="KV316" s="1"/>
      <c r="KW316" s="1"/>
      <c r="KX316" s="1"/>
      <c r="KY316" s="2"/>
      <c r="KZ316" s="2"/>
      <c r="LA316" s="2"/>
      <c r="LB316" s="2"/>
      <c r="LC316" s="2"/>
      <c r="LD316" s="1"/>
      <c r="LE316" s="1"/>
      <c r="LF316" s="5"/>
      <c r="LG316" s="5"/>
      <c r="LH316" s="5"/>
      <c r="LI316" s="1"/>
      <c r="LJ316" s="1"/>
      <c r="LK316" s="1"/>
      <c r="LL316" s="1"/>
      <c r="LM316" s="1"/>
    </row>
    <row r="317" spans="2:325" ht="15.75" customHeight="1">
      <c r="B317" s="1"/>
      <c r="C317" s="1"/>
      <c r="D317" s="2"/>
      <c r="E317" s="2"/>
      <c r="F317" s="2"/>
      <c r="G317" s="2"/>
      <c r="H317" s="1"/>
      <c r="I317" s="4"/>
      <c r="J317" s="2"/>
      <c r="K317" s="1"/>
      <c r="L317" s="1"/>
      <c r="M317" s="1"/>
      <c r="N317" s="2"/>
      <c r="O317" s="2"/>
      <c r="P317" s="2"/>
      <c r="Q317" s="2"/>
      <c r="R317" s="2"/>
      <c r="S317" s="1"/>
      <c r="T317" s="1"/>
      <c r="U317" s="5"/>
      <c r="V317" s="5"/>
      <c r="W317" s="5"/>
      <c r="X317" s="1"/>
      <c r="Y317" s="1"/>
      <c r="Z317" s="1"/>
      <c r="AA317" s="1"/>
      <c r="AB317" s="1"/>
      <c r="AC317" s="1"/>
      <c r="AD317" s="1"/>
      <c r="AE317" s="1"/>
      <c r="AF317" s="15"/>
      <c r="AG317" s="15"/>
      <c r="AH317" s="988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J317" s="1"/>
      <c r="CK317" s="1"/>
      <c r="CL317" s="1"/>
      <c r="CM317" s="2"/>
      <c r="CN317" s="2"/>
      <c r="CO317" s="2"/>
      <c r="CP317" s="2"/>
      <c r="CQ317" s="1"/>
      <c r="CR317" s="4"/>
      <c r="CS317" s="2"/>
      <c r="CT317" s="1"/>
      <c r="CU317" s="2"/>
      <c r="CV317" s="2"/>
      <c r="CW317" s="2"/>
      <c r="CX317" s="2"/>
      <c r="CY317" s="2"/>
      <c r="CZ317" s="2"/>
      <c r="DA317" s="2"/>
      <c r="DB317" s="1"/>
      <c r="DC317" s="1"/>
      <c r="DD317" s="5"/>
      <c r="DE317" s="5"/>
      <c r="DF317" s="1"/>
      <c r="DG317" s="1"/>
      <c r="DH317" s="1"/>
      <c r="DI317" s="1"/>
      <c r="DJ317" s="1"/>
      <c r="DK317" s="1"/>
      <c r="DL317" s="1"/>
      <c r="DM317" s="1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"/>
      <c r="EJ317" s="1"/>
      <c r="EK317" s="1"/>
      <c r="EL317" s="1"/>
      <c r="EM317" s="1"/>
      <c r="EN317" s="1"/>
      <c r="EO317" s="1"/>
      <c r="EP317" s="1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  <c r="FQ317" s="1"/>
      <c r="FR317" s="1"/>
      <c r="FS317" s="1"/>
      <c r="FT317" s="1"/>
      <c r="FU317" s="1"/>
      <c r="FV317" s="1"/>
      <c r="FW317" s="2"/>
      <c r="FX317" s="2"/>
      <c r="FY317" s="2"/>
      <c r="FZ317" s="2"/>
      <c r="GA317" s="1"/>
      <c r="GB317" s="4"/>
      <c r="GC317" s="2"/>
      <c r="GD317" s="1"/>
      <c r="GE317" s="2"/>
      <c r="GF317" s="2"/>
      <c r="GG317" s="2"/>
      <c r="GH317" s="2"/>
      <c r="GI317" s="2"/>
      <c r="GJ317" s="2"/>
      <c r="GK317" s="2"/>
      <c r="GL317" s="1"/>
      <c r="GM317" s="1"/>
      <c r="GN317" s="5"/>
      <c r="GO317" s="5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2"/>
      <c r="HB317" s="2"/>
      <c r="HC317" s="2"/>
      <c r="HD317" s="2"/>
      <c r="HE317" s="1"/>
      <c r="HF317" s="4"/>
      <c r="HG317" s="2"/>
      <c r="HH317" s="1"/>
      <c r="HI317" s="1"/>
      <c r="HJ317" s="2"/>
      <c r="HK317" s="2"/>
      <c r="HL317" s="2"/>
      <c r="HM317" s="2"/>
      <c r="HN317" s="2"/>
      <c r="HO317" s="1"/>
      <c r="HP317" s="1"/>
      <c r="HQ317" s="5"/>
      <c r="HR317" s="5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2"/>
      <c r="IF317" s="2"/>
      <c r="IG317" s="2"/>
      <c r="IH317" s="2"/>
      <c r="II317" s="1"/>
      <c r="IJ317" s="4"/>
      <c r="IK317" s="2"/>
      <c r="IL317" s="1"/>
      <c r="IM317" s="1"/>
      <c r="IN317" s="1"/>
      <c r="IO317" s="2"/>
      <c r="IP317" s="2"/>
      <c r="IQ317" s="2"/>
      <c r="IR317" s="2"/>
      <c r="IS317" s="2"/>
      <c r="IT317" s="1"/>
      <c r="IU317" s="1"/>
      <c r="IV317" s="5"/>
      <c r="IW317" s="5"/>
      <c r="IX317" s="5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2"/>
      <c r="JK317" s="2"/>
      <c r="JL317" s="2"/>
      <c r="JM317" s="2"/>
      <c r="JN317" s="1"/>
      <c r="JO317" s="4"/>
      <c r="JP317" s="2"/>
      <c r="JQ317" s="1"/>
      <c r="JR317" s="1"/>
      <c r="JS317" s="1"/>
      <c r="JT317" s="2"/>
      <c r="JU317" s="2"/>
      <c r="JV317" s="2"/>
      <c r="JW317" s="2"/>
      <c r="JX317" s="2"/>
      <c r="JY317" s="1"/>
      <c r="JZ317" s="1"/>
      <c r="KA317" s="5"/>
      <c r="KB317" s="5"/>
      <c r="KC317" s="5"/>
      <c r="KD317" s="1"/>
      <c r="KE317" s="1"/>
      <c r="KF317" s="1"/>
      <c r="KG317" s="1"/>
      <c r="KH317" s="1"/>
      <c r="KK317" s="1"/>
      <c r="KL317" s="1"/>
      <c r="KM317" s="1"/>
      <c r="KN317" s="1"/>
      <c r="KO317" s="2"/>
      <c r="KP317" s="2"/>
      <c r="KQ317" s="2"/>
      <c r="KR317" s="2"/>
      <c r="KS317" s="1"/>
      <c r="KT317" s="4"/>
      <c r="KU317" s="2"/>
      <c r="KV317" s="1"/>
      <c r="KW317" s="1"/>
      <c r="KX317" s="1"/>
      <c r="KY317" s="2"/>
      <c r="KZ317" s="2"/>
      <c r="LA317" s="2"/>
      <c r="LB317" s="2"/>
      <c r="LC317" s="2"/>
      <c r="LD317" s="1"/>
      <c r="LE317" s="1"/>
      <c r="LF317" s="5"/>
      <c r="LG317" s="5"/>
      <c r="LH317" s="5"/>
      <c r="LI317" s="1"/>
      <c r="LJ317" s="1"/>
      <c r="LK317" s="1"/>
      <c r="LL317" s="1"/>
      <c r="LM317" s="1"/>
    </row>
    <row r="318" spans="2:325" ht="15.75" customHeight="1">
      <c r="B318" s="1"/>
      <c r="C318" s="1"/>
      <c r="D318" s="2"/>
      <c r="E318" s="2"/>
      <c r="F318" s="2"/>
      <c r="G318" s="2"/>
      <c r="H318" s="1"/>
      <c r="I318" s="4"/>
      <c r="J318" s="2"/>
      <c r="K318" s="1"/>
      <c r="L318" s="1"/>
      <c r="M318" s="1"/>
      <c r="N318" s="2"/>
      <c r="O318" s="2"/>
      <c r="P318" s="2"/>
      <c r="Q318" s="2"/>
      <c r="R318" s="2"/>
      <c r="S318" s="1"/>
      <c r="T318" s="1"/>
      <c r="U318" s="5"/>
      <c r="V318" s="5"/>
      <c r="W318" s="5"/>
      <c r="X318" s="1"/>
      <c r="Y318" s="1"/>
      <c r="Z318" s="1"/>
      <c r="AA318" s="1"/>
      <c r="AB318" s="1"/>
      <c r="AC318" s="1"/>
      <c r="AD318" s="1"/>
      <c r="AE318" s="1"/>
      <c r="AF318" s="15"/>
      <c r="AG318" s="15"/>
      <c r="AH318" s="988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J318" s="1"/>
      <c r="CK318" s="1"/>
      <c r="CL318" s="1"/>
      <c r="CM318" s="2"/>
      <c r="CN318" s="2"/>
      <c r="CO318" s="2"/>
      <c r="CP318" s="2"/>
      <c r="CQ318" s="1"/>
      <c r="CR318" s="4"/>
      <c r="CS318" s="2"/>
      <c r="CT318" s="1"/>
      <c r="CU318" s="2"/>
      <c r="CV318" s="2"/>
      <c r="CW318" s="2"/>
      <c r="CX318" s="2"/>
      <c r="CY318" s="2"/>
      <c r="CZ318" s="2"/>
      <c r="DA318" s="2"/>
      <c r="DB318" s="1"/>
      <c r="DC318" s="1"/>
      <c r="DD318" s="5"/>
      <c r="DE318" s="5"/>
      <c r="DF318" s="1"/>
      <c r="DG318" s="1"/>
      <c r="DH318" s="1"/>
      <c r="DI318" s="1"/>
      <c r="DJ318" s="1"/>
      <c r="DK318" s="1"/>
      <c r="DL318" s="1"/>
      <c r="DM318" s="1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"/>
      <c r="EJ318" s="1"/>
      <c r="EK318" s="1"/>
      <c r="EL318" s="1"/>
      <c r="EM318" s="1"/>
      <c r="EN318" s="1"/>
      <c r="EO318" s="1"/>
      <c r="EP318" s="1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  <c r="FQ318" s="1"/>
      <c r="FR318" s="1"/>
      <c r="FS318" s="1"/>
      <c r="FT318" s="1"/>
      <c r="FU318" s="1"/>
      <c r="FV318" s="1"/>
      <c r="FW318" s="2"/>
      <c r="FX318" s="2"/>
      <c r="FY318" s="2"/>
      <c r="FZ318" s="2"/>
      <c r="GA318" s="1"/>
      <c r="GB318" s="4"/>
      <c r="GC318" s="2"/>
      <c r="GD318" s="1"/>
      <c r="GE318" s="2"/>
      <c r="GF318" s="2"/>
      <c r="GG318" s="2"/>
      <c r="GH318" s="2"/>
      <c r="GI318" s="2"/>
      <c r="GJ318" s="2"/>
      <c r="GK318" s="2"/>
      <c r="GL318" s="1"/>
      <c r="GM318" s="1"/>
      <c r="GN318" s="5"/>
      <c r="GO318" s="5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2"/>
      <c r="HB318" s="2"/>
      <c r="HC318" s="2"/>
      <c r="HD318" s="2"/>
      <c r="HE318" s="1"/>
      <c r="HF318" s="4"/>
      <c r="HG318" s="2"/>
      <c r="HH318" s="1"/>
      <c r="HI318" s="1"/>
      <c r="HJ318" s="2"/>
      <c r="HK318" s="2"/>
      <c r="HL318" s="2"/>
      <c r="HM318" s="2"/>
      <c r="HN318" s="2"/>
      <c r="HO318" s="1"/>
      <c r="HP318" s="1"/>
      <c r="HQ318" s="5"/>
      <c r="HR318" s="5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2"/>
      <c r="IF318" s="2"/>
      <c r="IG318" s="2"/>
      <c r="IH318" s="2"/>
      <c r="II318" s="1"/>
      <c r="IJ318" s="4"/>
      <c r="IK318" s="2"/>
      <c r="IL318" s="1"/>
      <c r="IM318" s="1"/>
      <c r="IN318" s="1"/>
      <c r="IO318" s="2"/>
      <c r="IP318" s="2"/>
      <c r="IQ318" s="2"/>
      <c r="IR318" s="2"/>
      <c r="IS318" s="2"/>
      <c r="IT318" s="1"/>
      <c r="IU318" s="1"/>
      <c r="IV318" s="5"/>
      <c r="IW318" s="5"/>
      <c r="IX318" s="5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2"/>
      <c r="JK318" s="2"/>
      <c r="JL318" s="2"/>
      <c r="JM318" s="2"/>
      <c r="JN318" s="1"/>
      <c r="JO318" s="4"/>
      <c r="JP318" s="2"/>
      <c r="JQ318" s="1"/>
      <c r="JR318" s="1"/>
      <c r="JS318" s="1"/>
      <c r="JT318" s="2"/>
      <c r="JU318" s="2"/>
      <c r="JV318" s="2"/>
      <c r="JW318" s="2"/>
      <c r="JX318" s="2"/>
      <c r="JY318" s="1"/>
      <c r="JZ318" s="1"/>
      <c r="KA318" s="5"/>
      <c r="KB318" s="5"/>
      <c r="KC318" s="5"/>
      <c r="KD318" s="1"/>
      <c r="KE318" s="1"/>
      <c r="KF318" s="1"/>
      <c r="KG318" s="1"/>
      <c r="KH318" s="1"/>
      <c r="KK318" s="1"/>
      <c r="KL318" s="1"/>
      <c r="KM318" s="1"/>
      <c r="KN318" s="1"/>
      <c r="KO318" s="2"/>
      <c r="KP318" s="2"/>
      <c r="KQ318" s="2"/>
      <c r="KR318" s="2"/>
      <c r="KS318" s="1"/>
      <c r="KT318" s="4"/>
      <c r="KU318" s="2"/>
      <c r="KV318" s="1"/>
      <c r="KW318" s="1"/>
      <c r="KX318" s="1"/>
      <c r="KY318" s="2"/>
      <c r="KZ318" s="2"/>
      <c r="LA318" s="2"/>
      <c r="LB318" s="2"/>
      <c r="LC318" s="2"/>
      <c r="LD318" s="1"/>
      <c r="LE318" s="1"/>
      <c r="LF318" s="5"/>
      <c r="LG318" s="5"/>
      <c r="LH318" s="5"/>
      <c r="LI318" s="1"/>
      <c r="LJ318" s="1"/>
      <c r="LK318" s="1"/>
      <c r="LL318" s="1"/>
      <c r="LM318" s="1"/>
    </row>
    <row r="319" spans="2:325" ht="15.75" customHeight="1">
      <c r="B319" s="1"/>
      <c r="C319" s="1"/>
      <c r="D319" s="2"/>
      <c r="E319" s="2"/>
      <c r="F319" s="2"/>
      <c r="G319" s="2"/>
      <c r="H319" s="1"/>
      <c r="I319" s="4"/>
      <c r="J319" s="2"/>
      <c r="K319" s="1"/>
      <c r="L319" s="1"/>
      <c r="M319" s="1"/>
      <c r="N319" s="2"/>
      <c r="O319" s="2"/>
      <c r="P319" s="2"/>
      <c r="Q319" s="2"/>
      <c r="R319" s="2"/>
      <c r="S319" s="1"/>
      <c r="T319" s="1"/>
      <c r="U319" s="5"/>
      <c r="V319" s="5"/>
      <c r="W319" s="5"/>
      <c r="X319" s="1"/>
      <c r="Y319" s="1"/>
      <c r="Z319" s="1"/>
      <c r="AA319" s="1"/>
      <c r="AB319" s="1"/>
      <c r="AC319" s="1"/>
      <c r="AD319" s="1"/>
      <c r="AE319" s="1"/>
      <c r="AF319" s="15"/>
      <c r="AG319" s="15"/>
      <c r="AH319" s="988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J319" s="1"/>
      <c r="CK319" s="1"/>
      <c r="CL319" s="1"/>
      <c r="CM319" s="2"/>
      <c r="CN319" s="2"/>
      <c r="CO319" s="2"/>
      <c r="CP319" s="2"/>
      <c r="CQ319" s="1"/>
      <c r="CR319" s="4"/>
      <c r="CS319" s="2"/>
      <c r="CT319" s="1"/>
      <c r="CU319" s="2"/>
      <c r="CV319" s="2"/>
      <c r="CW319" s="2"/>
      <c r="CX319" s="2"/>
      <c r="CY319" s="2"/>
      <c r="CZ319" s="2"/>
      <c r="DA319" s="2"/>
      <c r="DB319" s="1"/>
      <c r="DC319" s="1"/>
      <c r="DD319" s="5"/>
      <c r="DE319" s="5"/>
      <c r="DF319" s="1"/>
      <c r="DG319" s="1"/>
      <c r="DH319" s="1"/>
      <c r="DI319" s="1"/>
      <c r="DJ319" s="1"/>
      <c r="DK319" s="1"/>
      <c r="DL319" s="1"/>
      <c r="DM319" s="1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"/>
      <c r="EJ319" s="1"/>
      <c r="EK319" s="1"/>
      <c r="EL319" s="1"/>
      <c r="EM319" s="1"/>
      <c r="EN319" s="1"/>
      <c r="EO319" s="1"/>
      <c r="EP319" s="1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  <c r="FQ319" s="1"/>
      <c r="FR319" s="1"/>
      <c r="FS319" s="1"/>
      <c r="FT319" s="1"/>
      <c r="FU319" s="1"/>
      <c r="FV319" s="1"/>
      <c r="FW319" s="2"/>
      <c r="FX319" s="2"/>
      <c r="FY319" s="2"/>
      <c r="FZ319" s="2"/>
      <c r="GA319" s="1"/>
      <c r="GB319" s="4"/>
      <c r="GC319" s="2"/>
      <c r="GD319" s="1"/>
      <c r="GE319" s="2"/>
      <c r="GF319" s="2"/>
      <c r="GG319" s="2"/>
      <c r="GH319" s="2"/>
      <c r="GI319" s="2"/>
      <c r="GJ319" s="2"/>
      <c r="GK319" s="2"/>
      <c r="GL319" s="1"/>
      <c r="GM319" s="1"/>
      <c r="GN319" s="5"/>
      <c r="GO319" s="5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2"/>
      <c r="HB319" s="2"/>
      <c r="HC319" s="2"/>
      <c r="HD319" s="2"/>
      <c r="HE319" s="1"/>
      <c r="HF319" s="4"/>
      <c r="HG319" s="2"/>
      <c r="HH319" s="1"/>
      <c r="HI319" s="1"/>
      <c r="HJ319" s="2"/>
      <c r="HK319" s="2"/>
      <c r="HL319" s="2"/>
      <c r="HM319" s="2"/>
      <c r="HN319" s="2"/>
      <c r="HO319" s="1"/>
      <c r="HP319" s="1"/>
      <c r="HQ319" s="5"/>
      <c r="HR319" s="5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2"/>
      <c r="IF319" s="2"/>
      <c r="IG319" s="2"/>
      <c r="IH319" s="2"/>
      <c r="II319" s="1"/>
      <c r="IJ319" s="4"/>
      <c r="IK319" s="2"/>
      <c r="IL319" s="1"/>
      <c r="IM319" s="1"/>
      <c r="IN319" s="1"/>
      <c r="IO319" s="2"/>
      <c r="IP319" s="2"/>
      <c r="IQ319" s="2"/>
      <c r="IR319" s="2"/>
      <c r="IS319" s="2"/>
      <c r="IT319" s="1"/>
      <c r="IU319" s="1"/>
      <c r="IV319" s="5"/>
      <c r="IW319" s="5"/>
      <c r="IX319" s="5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2"/>
      <c r="JK319" s="2"/>
      <c r="JL319" s="2"/>
      <c r="JM319" s="2"/>
      <c r="JN319" s="1"/>
      <c r="JO319" s="4"/>
      <c r="JP319" s="2"/>
      <c r="JQ319" s="1"/>
      <c r="JR319" s="1"/>
      <c r="JS319" s="1"/>
      <c r="JT319" s="2"/>
      <c r="JU319" s="2"/>
      <c r="JV319" s="2"/>
      <c r="JW319" s="2"/>
      <c r="JX319" s="2"/>
      <c r="JY319" s="1"/>
      <c r="JZ319" s="1"/>
      <c r="KA319" s="5"/>
      <c r="KB319" s="5"/>
      <c r="KC319" s="5"/>
      <c r="KD319" s="1"/>
      <c r="KE319" s="1"/>
      <c r="KF319" s="1"/>
      <c r="KG319" s="1"/>
      <c r="KH319" s="1"/>
      <c r="KK319" s="1"/>
      <c r="KL319" s="1"/>
      <c r="KM319" s="1"/>
      <c r="KN319" s="1"/>
      <c r="KO319" s="2"/>
      <c r="KP319" s="2"/>
      <c r="KQ319" s="2"/>
      <c r="KR319" s="2"/>
      <c r="KS319" s="1"/>
      <c r="KT319" s="4"/>
      <c r="KU319" s="2"/>
      <c r="KV319" s="1"/>
      <c r="KW319" s="1"/>
      <c r="KX319" s="1"/>
      <c r="KY319" s="2"/>
      <c r="KZ319" s="2"/>
      <c r="LA319" s="2"/>
      <c r="LB319" s="2"/>
      <c r="LC319" s="2"/>
      <c r="LD319" s="1"/>
      <c r="LE319" s="1"/>
      <c r="LF319" s="5"/>
      <c r="LG319" s="5"/>
      <c r="LH319" s="5"/>
      <c r="LI319" s="1"/>
      <c r="LJ319" s="1"/>
      <c r="LK319" s="1"/>
      <c r="LL319" s="1"/>
      <c r="LM319" s="1"/>
    </row>
    <row r="320" spans="2:325" ht="15.75" customHeight="1">
      <c r="B320" s="1"/>
      <c r="C320" s="1"/>
      <c r="D320" s="2"/>
      <c r="E320" s="2"/>
      <c r="F320" s="2"/>
      <c r="G320" s="2"/>
      <c r="H320" s="1"/>
      <c r="I320" s="4"/>
      <c r="J320" s="2"/>
      <c r="K320" s="1"/>
      <c r="L320" s="1"/>
      <c r="M320" s="1"/>
      <c r="N320" s="2"/>
      <c r="O320" s="2"/>
      <c r="P320" s="2"/>
      <c r="Q320" s="2"/>
      <c r="R320" s="2"/>
      <c r="S320" s="1"/>
      <c r="T320" s="1"/>
      <c r="U320" s="5"/>
      <c r="V320" s="5"/>
      <c r="W320" s="5"/>
      <c r="X320" s="1"/>
      <c r="Y320" s="1"/>
      <c r="Z320" s="1"/>
      <c r="AA320" s="1"/>
      <c r="AB320" s="1"/>
      <c r="AC320" s="1"/>
      <c r="AD320" s="1"/>
      <c r="AE320" s="1"/>
      <c r="AF320" s="15"/>
      <c r="AG320" s="15"/>
      <c r="AH320" s="988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J320" s="1"/>
      <c r="CK320" s="1"/>
      <c r="CL320" s="1"/>
      <c r="CM320" s="2"/>
      <c r="CN320" s="2"/>
      <c r="CO320" s="2"/>
      <c r="CP320" s="2"/>
      <c r="CQ320" s="1"/>
      <c r="CR320" s="4"/>
      <c r="CS320" s="2"/>
      <c r="CT320" s="1"/>
      <c r="CU320" s="2"/>
      <c r="CV320" s="2"/>
      <c r="CW320" s="2"/>
      <c r="CX320" s="2"/>
      <c r="CY320" s="2"/>
      <c r="CZ320" s="2"/>
      <c r="DA320" s="2"/>
      <c r="DB320" s="1"/>
      <c r="DC320" s="1"/>
      <c r="DD320" s="5"/>
      <c r="DE320" s="5"/>
      <c r="DF320" s="1"/>
      <c r="DG320" s="1"/>
      <c r="DH320" s="1"/>
      <c r="DI320" s="1"/>
      <c r="DJ320" s="1"/>
      <c r="DK320" s="1"/>
      <c r="DL320" s="1"/>
      <c r="DM320" s="1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"/>
      <c r="EJ320" s="1"/>
      <c r="EK320" s="1"/>
      <c r="EL320" s="1"/>
      <c r="EM320" s="1"/>
      <c r="EN320" s="1"/>
      <c r="EO320" s="1"/>
      <c r="EP320" s="1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"/>
      <c r="FR320" s="1"/>
      <c r="FS320" s="1"/>
      <c r="FT320" s="1"/>
      <c r="FU320" s="1"/>
      <c r="FV320" s="1"/>
      <c r="FW320" s="2"/>
      <c r="FX320" s="2"/>
      <c r="FY320" s="2"/>
      <c r="FZ320" s="2"/>
      <c r="GA320" s="1"/>
      <c r="GB320" s="4"/>
      <c r="GC320" s="2"/>
      <c r="GD320" s="1"/>
      <c r="GE320" s="2"/>
      <c r="GF320" s="2"/>
      <c r="GG320" s="2"/>
      <c r="GH320" s="2"/>
      <c r="GI320" s="2"/>
      <c r="GJ320" s="2"/>
      <c r="GK320" s="2"/>
      <c r="GL320" s="1"/>
      <c r="GM320" s="1"/>
      <c r="GN320" s="5"/>
      <c r="GO320" s="5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2"/>
      <c r="HB320" s="2"/>
      <c r="HC320" s="2"/>
      <c r="HD320" s="2"/>
      <c r="HE320" s="1"/>
      <c r="HF320" s="4"/>
      <c r="HG320" s="2"/>
      <c r="HH320" s="1"/>
      <c r="HI320" s="1"/>
      <c r="HJ320" s="2"/>
      <c r="HK320" s="2"/>
      <c r="HL320" s="2"/>
      <c r="HM320" s="2"/>
      <c r="HN320" s="2"/>
      <c r="HO320" s="1"/>
      <c r="HP320" s="1"/>
      <c r="HQ320" s="5"/>
      <c r="HR320" s="5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2"/>
      <c r="IF320" s="2"/>
      <c r="IG320" s="2"/>
      <c r="IH320" s="2"/>
      <c r="II320" s="1"/>
      <c r="IJ320" s="4"/>
      <c r="IK320" s="2"/>
      <c r="IL320" s="1"/>
      <c r="IM320" s="1"/>
      <c r="IN320" s="1"/>
      <c r="IO320" s="2"/>
      <c r="IP320" s="2"/>
      <c r="IQ320" s="2"/>
      <c r="IR320" s="2"/>
      <c r="IS320" s="2"/>
      <c r="IT320" s="1"/>
      <c r="IU320" s="1"/>
      <c r="IV320" s="5"/>
      <c r="IW320" s="5"/>
      <c r="IX320" s="5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2"/>
      <c r="JK320" s="2"/>
      <c r="JL320" s="2"/>
      <c r="JM320" s="2"/>
      <c r="JN320" s="1"/>
      <c r="JO320" s="4"/>
      <c r="JP320" s="2"/>
      <c r="JQ320" s="1"/>
      <c r="JR320" s="1"/>
      <c r="JS320" s="1"/>
      <c r="JT320" s="2"/>
      <c r="JU320" s="2"/>
      <c r="JV320" s="2"/>
      <c r="JW320" s="2"/>
      <c r="JX320" s="2"/>
      <c r="JY320" s="1"/>
      <c r="JZ320" s="1"/>
      <c r="KA320" s="5"/>
      <c r="KB320" s="5"/>
      <c r="KC320" s="5"/>
      <c r="KD320" s="1"/>
      <c r="KE320" s="1"/>
      <c r="KF320" s="1"/>
      <c r="KG320" s="1"/>
      <c r="KH320" s="1"/>
      <c r="KK320" s="1"/>
      <c r="KL320" s="1"/>
      <c r="KM320" s="1"/>
      <c r="KN320" s="1"/>
      <c r="KO320" s="2"/>
      <c r="KP320" s="2"/>
      <c r="KQ320" s="2"/>
      <c r="KR320" s="2"/>
      <c r="KS320" s="1"/>
      <c r="KT320" s="4"/>
      <c r="KU320" s="2"/>
      <c r="KV320" s="1"/>
      <c r="KW320" s="1"/>
      <c r="KX320" s="1"/>
      <c r="KY320" s="2"/>
      <c r="KZ320" s="2"/>
      <c r="LA320" s="2"/>
      <c r="LB320" s="2"/>
      <c r="LC320" s="2"/>
      <c r="LD320" s="1"/>
      <c r="LE320" s="1"/>
      <c r="LF320" s="5"/>
      <c r="LG320" s="5"/>
      <c r="LH320" s="5"/>
      <c r="LI320" s="1"/>
      <c r="LJ320" s="1"/>
      <c r="LK320" s="1"/>
      <c r="LL320" s="1"/>
      <c r="LM320" s="1"/>
    </row>
    <row r="321" spans="2:325" ht="15.75" customHeight="1">
      <c r="B321" s="1"/>
      <c r="C321" s="1"/>
      <c r="D321" s="2"/>
      <c r="E321" s="2"/>
      <c r="F321" s="2"/>
      <c r="G321" s="2"/>
      <c r="H321" s="1"/>
      <c r="I321" s="4"/>
      <c r="J321" s="2"/>
      <c r="K321" s="1"/>
      <c r="L321" s="1"/>
      <c r="M321" s="1"/>
      <c r="N321" s="2"/>
      <c r="O321" s="2"/>
      <c r="P321" s="2"/>
      <c r="Q321" s="2"/>
      <c r="R321" s="2"/>
      <c r="S321" s="1"/>
      <c r="T321" s="1"/>
      <c r="U321" s="5"/>
      <c r="V321" s="5"/>
      <c r="W321" s="5"/>
      <c r="X321" s="1"/>
      <c r="Y321" s="1"/>
      <c r="Z321" s="1"/>
      <c r="AA321" s="1"/>
      <c r="AB321" s="1"/>
      <c r="AC321" s="1"/>
      <c r="AD321" s="1"/>
      <c r="AE321" s="1"/>
      <c r="AF321" s="15"/>
      <c r="AG321" s="15"/>
      <c r="AH321" s="988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J321" s="1"/>
      <c r="CK321" s="1"/>
      <c r="CL321" s="1"/>
      <c r="CM321" s="2"/>
      <c r="CN321" s="2"/>
      <c r="CO321" s="2"/>
      <c r="CP321" s="2"/>
      <c r="CQ321" s="1"/>
      <c r="CR321" s="4"/>
      <c r="CS321" s="2"/>
      <c r="CT321" s="1"/>
      <c r="CU321" s="2"/>
      <c r="CV321" s="2"/>
      <c r="CW321" s="2"/>
      <c r="CX321" s="2"/>
      <c r="CY321" s="2"/>
      <c r="CZ321" s="2"/>
      <c r="DA321" s="2"/>
      <c r="DB321" s="1"/>
      <c r="DC321" s="1"/>
      <c r="DD321" s="5"/>
      <c r="DE321" s="5"/>
      <c r="DF321" s="1"/>
      <c r="DG321" s="1"/>
      <c r="DH321" s="1"/>
      <c r="DI321" s="1"/>
      <c r="DJ321" s="1"/>
      <c r="DK321" s="1"/>
      <c r="DL321" s="1"/>
      <c r="DM321" s="1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"/>
      <c r="EJ321" s="1"/>
      <c r="EK321" s="1"/>
      <c r="EL321" s="1"/>
      <c r="EM321" s="1"/>
      <c r="EN321" s="1"/>
      <c r="EO321" s="1"/>
      <c r="EP321" s="1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"/>
      <c r="FR321" s="1"/>
      <c r="FS321" s="1"/>
      <c r="FT321" s="1"/>
      <c r="FU321" s="1"/>
      <c r="FV321" s="1"/>
      <c r="FW321" s="2"/>
      <c r="FX321" s="2"/>
      <c r="FY321" s="2"/>
      <c r="FZ321" s="2"/>
      <c r="GA321" s="1"/>
      <c r="GB321" s="4"/>
      <c r="GC321" s="2"/>
      <c r="GD321" s="1"/>
      <c r="GE321" s="2"/>
      <c r="GF321" s="2"/>
      <c r="GG321" s="2"/>
      <c r="GH321" s="2"/>
      <c r="GI321" s="2"/>
      <c r="GJ321" s="2"/>
      <c r="GK321" s="2"/>
      <c r="GL321" s="1"/>
      <c r="GM321" s="1"/>
      <c r="GN321" s="5"/>
      <c r="GO321" s="5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2"/>
      <c r="HB321" s="2"/>
      <c r="HC321" s="2"/>
      <c r="HD321" s="2"/>
      <c r="HE321" s="1"/>
      <c r="HF321" s="4"/>
      <c r="HG321" s="2"/>
      <c r="HH321" s="1"/>
      <c r="HI321" s="1"/>
      <c r="HJ321" s="2"/>
      <c r="HK321" s="2"/>
      <c r="HL321" s="2"/>
      <c r="HM321" s="2"/>
      <c r="HN321" s="2"/>
      <c r="HO321" s="1"/>
      <c r="HP321" s="1"/>
      <c r="HQ321" s="5"/>
      <c r="HR321" s="5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2"/>
      <c r="IF321" s="2"/>
      <c r="IG321" s="2"/>
      <c r="IH321" s="2"/>
      <c r="II321" s="1"/>
      <c r="IJ321" s="4"/>
      <c r="IK321" s="2"/>
      <c r="IL321" s="1"/>
      <c r="IM321" s="1"/>
      <c r="IN321" s="1"/>
      <c r="IO321" s="2"/>
      <c r="IP321" s="2"/>
      <c r="IQ321" s="2"/>
      <c r="IR321" s="2"/>
      <c r="IS321" s="2"/>
      <c r="IT321" s="1"/>
      <c r="IU321" s="1"/>
      <c r="IV321" s="5"/>
      <c r="IW321" s="5"/>
      <c r="IX321" s="5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2"/>
      <c r="JK321" s="2"/>
      <c r="JL321" s="2"/>
      <c r="JM321" s="2"/>
      <c r="JN321" s="1"/>
      <c r="JO321" s="4"/>
      <c r="JP321" s="2"/>
      <c r="JQ321" s="1"/>
      <c r="JR321" s="1"/>
      <c r="JS321" s="1"/>
      <c r="JT321" s="2"/>
      <c r="JU321" s="2"/>
      <c r="JV321" s="2"/>
      <c r="JW321" s="2"/>
      <c r="JX321" s="2"/>
      <c r="JY321" s="1"/>
      <c r="JZ321" s="1"/>
      <c r="KA321" s="5"/>
      <c r="KB321" s="5"/>
      <c r="KC321" s="5"/>
      <c r="KD321" s="1"/>
      <c r="KE321" s="1"/>
      <c r="KF321" s="1"/>
      <c r="KG321" s="1"/>
      <c r="KH321" s="1"/>
      <c r="KK321" s="1"/>
      <c r="KL321" s="1"/>
      <c r="KM321" s="1"/>
      <c r="KN321" s="1"/>
      <c r="KO321" s="2"/>
      <c r="KP321" s="2"/>
      <c r="KQ321" s="2"/>
      <c r="KR321" s="2"/>
      <c r="KS321" s="1"/>
      <c r="KT321" s="4"/>
      <c r="KU321" s="2"/>
      <c r="KV321" s="1"/>
      <c r="KW321" s="1"/>
      <c r="KX321" s="1"/>
      <c r="KY321" s="2"/>
      <c r="KZ321" s="2"/>
      <c r="LA321" s="2"/>
      <c r="LB321" s="2"/>
      <c r="LC321" s="2"/>
      <c r="LD321" s="1"/>
      <c r="LE321" s="1"/>
      <c r="LF321" s="5"/>
      <c r="LG321" s="5"/>
      <c r="LH321" s="5"/>
      <c r="LI321" s="1"/>
      <c r="LJ321" s="1"/>
      <c r="LK321" s="1"/>
      <c r="LL321" s="1"/>
      <c r="LM321" s="1"/>
    </row>
    <row r="322" spans="2:325" ht="15.75" customHeight="1">
      <c r="B322" s="1"/>
      <c r="C322" s="1"/>
      <c r="D322" s="2"/>
      <c r="E322" s="2"/>
      <c r="F322" s="2"/>
      <c r="G322" s="2"/>
      <c r="H322" s="1"/>
      <c r="I322" s="4"/>
      <c r="J322" s="2"/>
      <c r="K322" s="1"/>
      <c r="L322" s="1"/>
      <c r="M322" s="1"/>
      <c r="N322" s="2"/>
      <c r="O322" s="2"/>
      <c r="P322" s="2"/>
      <c r="Q322" s="2"/>
      <c r="R322" s="2"/>
      <c r="S322" s="1"/>
      <c r="T322" s="1"/>
      <c r="U322" s="5"/>
      <c r="V322" s="5"/>
      <c r="W322" s="5"/>
      <c r="X322" s="1"/>
      <c r="Y322" s="1"/>
      <c r="Z322" s="1"/>
      <c r="AA322" s="1"/>
      <c r="AB322" s="1"/>
      <c r="AC322" s="1"/>
      <c r="AD322" s="1"/>
      <c r="AE322" s="1"/>
      <c r="AF322" s="15"/>
      <c r="AG322" s="15"/>
      <c r="AH322" s="988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J322" s="1"/>
      <c r="CK322" s="1"/>
      <c r="CL322" s="1"/>
      <c r="CM322" s="2"/>
      <c r="CN322" s="2"/>
      <c r="CO322" s="2"/>
      <c r="CP322" s="2"/>
      <c r="CQ322" s="1"/>
      <c r="CR322" s="4"/>
      <c r="CS322" s="2"/>
      <c r="CT322" s="1"/>
      <c r="CU322" s="2"/>
      <c r="CV322" s="2"/>
      <c r="CW322" s="2"/>
      <c r="CX322" s="2"/>
      <c r="CY322" s="2"/>
      <c r="CZ322" s="2"/>
      <c r="DA322" s="2"/>
      <c r="DB322" s="1"/>
      <c r="DC322" s="1"/>
      <c r="DD322" s="5"/>
      <c r="DE322" s="5"/>
      <c r="DF322" s="1"/>
      <c r="DG322" s="1"/>
      <c r="DH322" s="1"/>
      <c r="DI322" s="1"/>
      <c r="DJ322" s="1"/>
      <c r="DK322" s="1"/>
      <c r="DL322" s="1"/>
      <c r="DM322" s="1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"/>
      <c r="EJ322" s="1"/>
      <c r="EK322" s="1"/>
      <c r="EL322" s="1"/>
      <c r="EM322" s="1"/>
      <c r="EN322" s="1"/>
      <c r="EO322" s="1"/>
      <c r="EP322" s="1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"/>
      <c r="FR322" s="1"/>
      <c r="FS322" s="1"/>
      <c r="FT322" s="1"/>
      <c r="FU322" s="1"/>
      <c r="FV322" s="1"/>
      <c r="FW322" s="2"/>
      <c r="FX322" s="2"/>
      <c r="FY322" s="2"/>
      <c r="FZ322" s="2"/>
      <c r="GA322" s="1"/>
      <c r="GB322" s="4"/>
      <c r="GC322" s="2"/>
      <c r="GD322" s="1"/>
      <c r="GE322" s="2"/>
      <c r="GF322" s="2"/>
      <c r="GG322" s="2"/>
      <c r="GH322" s="2"/>
      <c r="GI322" s="2"/>
      <c r="GJ322" s="2"/>
      <c r="GK322" s="2"/>
      <c r="GL322" s="1"/>
      <c r="GM322" s="1"/>
      <c r="GN322" s="5"/>
      <c r="GO322" s="5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2"/>
      <c r="HB322" s="2"/>
      <c r="HC322" s="2"/>
      <c r="HD322" s="2"/>
      <c r="HE322" s="1"/>
      <c r="HF322" s="4"/>
      <c r="HG322" s="2"/>
      <c r="HH322" s="1"/>
      <c r="HI322" s="1"/>
      <c r="HJ322" s="2"/>
      <c r="HK322" s="2"/>
      <c r="HL322" s="2"/>
      <c r="HM322" s="2"/>
      <c r="HN322" s="2"/>
      <c r="HO322" s="1"/>
      <c r="HP322" s="1"/>
      <c r="HQ322" s="5"/>
      <c r="HR322" s="5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2"/>
      <c r="IF322" s="2"/>
      <c r="IG322" s="2"/>
      <c r="IH322" s="2"/>
      <c r="II322" s="1"/>
      <c r="IJ322" s="4"/>
      <c r="IK322" s="2"/>
      <c r="IL322" s="1"/>
      <c r="IM322" s="1"/>
      <c r="IN322" s="1"/>
      <c r="IO322" s="2"/>
      <c r="IP322" s="2"/>
      <c r="IQ322" s="2"/>
      <c r="IR322" s="2"/>
      <c r="IS322" s="2"/>
      <c r="IT322" s="1"/>
      <c r="IU322" s="1"/>
      <c r="IV322" s="5"/>
      <c r="IW322" s="5"/>
      <c r="IX322" s="5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2"/>
      <c r="JK322" s="2"/>
      <c r="JL322" s="2"/>
      <c r="JM322" s="2"/>
      <c r="JN322" s="1"/>
      <c r="JO322" s="4"/>
      <c r="JP322" s="2"/>
      <c r="JQ322" s="1"/>
      <c r="JR322" s="1"/>
      <c r="JS322" s="1"/>
      <c r="JT322" s="2"/>
      <c r="JU322" s="2"/>
      <c r="JV322" s="2"/>
      <c r="JW322" s="2"/>
      <c r="JX322" s="2"/>
      <c r="JY322" s="1"/>
      <c r="JZ322" s="1"/>
      <c r="KA322" s="5"/>
      <c r="KB322" s="5"/>
      <c r="KC322" s="5"/>
      <c r="KD322" s="1"/>
      <c r="KE322" s="1"/>
      <c r="KF322" s="1"/>
      <c r="KG322" s="1"/>
      <c r="KH322" s="1"/>
      <c r="KK322" s="1"/>
      <c r="KL322" s="1"/>
      <c r="KM322" s="1"/>
      <c r="KN322" s="1"/>
      <c r="KO322" s="2"/>
      <c r="KP322" s="2"/>
      <c r="KQ322" s="2"/>
      <c r="KR322" s="2"/>
      <c r="KS322" s="1"/>
      <c r="KT322" s="4"/>
      <c r="KU322" s="2"/>
      <c r="KV322" s="1"/>
      <c r="KW322" s="1"/>
      <c r="KX322" s="1"/>
      <c r="KY322" s="2"/>
      <c r="KZ322" s="2"/>
      <c r="LA322" s="2"/>
      <c r="LB322" s="2"/>
      <c r="LC322" s="2"/>
      <c r="LD322" s="1"/>
      <c r="LE322" s="1"/>
      <c r="LF322" s="5"/>
      <c r="LG322" s="5"/>
      <c r="LH322" s="5"/>
      <c r="LI322" s="1"/>
      <c r="LJ322" s="1"/>
      <c r="LK322" s="1"/>
      <c r="LL322" s="1"/>
      <c r="LM322" s="1"/>
    </row>
    <row r="323" spans="2:325" ht="15.75" customHeight="1">
      <c r="B323" s="1"/>
      <c r="C323" s="1"/>
      <c r="D323" s="2"/>
      <c r="E323" s="2"/>
      <c r="F323" s="2"/>
      <c r="G323" s="2"/>
      <c r="H323" s="1"/>
      <c r="I323" s="4"/>
      <c r="J323" s="2"/>
      <c r="K323" s="1"/>
      <c r="L323" s="1"/>
      <c r="M323" s="1"/>
      <c r="N323" s="2"/>
      <c r="O323" s="2"/>
      <c r="P323" s="2"/>
      <c r="Q323" s="2"/>
      <c r="R323" s="2"/>
      <c r="S323" s="1"/>
      <c r="T323" s="1"/>
      <c r="U323" s="5"/>
      <c r="V323" s="5"/>
      <c r="W323" s="5"/>
      <c r="X323" s="1"/>
      <c r="Y323" s="1"/>
      <c r="Z323" s="1"/>
      <c r="AA323" s="1"/>
      <c r="AB323" s="1"/>
      <c r="AC323" s="1"/>
      <c r="AD323" s="1"/>
      <c r="AE323" s="1"/>
      <c r="AF323" s="15"/>
      <c r="AG323" s="15"/>
      <c r="AH323" s="988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J323" s="1"/>
      <c r="CK323" s="1"/>
      <c r="CL323" s="1"/>
      <c r="CM323" s="2"/>
      <c r="CN323" s="2"/>
      <c r="CO323" s="2"/>
      <c r="CP323" s="2"/>
      <c r="CQ323" s="1"/>
      <c r="CR323" s="4"/>
      <c r="CS323" s="2"/>
      <c r="CT323" s="1"/>
      <c r="CU323" s="2"/>
      <c r="CV323" s="2"/>
      <c r="CW323" s="2"/>
      <c r="CX323" s="2"/>
      <c r="CY323" s="2"/>
      <c r="CZ323" s="2"/>
      <c r="DA323" s="2"/>
      <c r="DB323" s="1"/>
      <c r="DC323" s="1"/>
      <c r="DD323" s="5"/>
      <c r="DE323" s="5"/>
      <c r="DF323" s="1"/>
      <c r="DG323" s="1"/>
      <c r="DH323" s="1"/>
      <c r="DI323" s="1"/>
      <c r="DJ323" s="1"/>
      <c r="DK323" s="1"/>
      <c r="DL323" s="1"/>
      <c r="DM323" s="1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"/>
      <c r="EJ323" s="1"/>
      <c r="EK323" s="1"/>
      <c r="EL323" s="1"/>
      <c r="EM323" s="1"/>
      <c r="EN323" s="1"/>
      <c r="EO323" s="1"/>
      <c r="EP323" s="1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  <c r="FQ323" s="1"/>
      <c r="FR323" s="1"/>
      <c r="FS323" s="1"/>
      <c r="FT323" s="1"/>
      <c r="FU323" s="1"/>
      <c r="FV323" s="1"/>
      <c r="FW323" s="2"/>
      <c r="FX323" s="2"/>
      <c r="FY323" s="2"/>
      <c r="FZ323" s="2"/>
      <c r="GA323" s="1"/>
      <c r="GB323" s="4"/>
      <c r="GC323" s="2"/>
      <c r="GD323" s="1"/>
      <c r="GE323" s="2"/>
      <c r="GF323" s="2"/>
      <c r="GG323" s="2"/>
      <c r="GH323" s="2"/>
      <c r="GI323" s="2"/>
      <c r="GJ323" s="2"/>
      <c r="GK323" s="2"/>
      <c r="GL323" s="1"/>
      <c r="GM323" s="1"/>
      <c r="GN323" s="5"/>
      <c r="GO323" s="5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2"/>
      <c r="HB323" s="2"/>
      <c r="HC323" s="2"/>
      <c r="HD323" s="2"/>
      <c r="HE323" s="1"/>
      <c r="HF323" s="4"/>
      <c r="HG323" s="2"/>
      <c r="HH323" s="1"/>
      <c r="HI323" s="1"/>
      <c r="HJ323" s="2"/>
      <c r="HK323" s="2"/>
      <c r="HL323" s="2"/>
      <c r="HM323" s="2"/>
      <c r="HN323" s="2"/>
      <c r="HO323" s="1"/>
      <c r="HP323" s="1"/>
      <c r="HQ323" s="5"/>
      <c r="HR323" s="5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2"/>
      <c r="IF323" s="2"/>
      <c r="IG323" s="2"/>
      <c r="IH323" s="2"/>
      <c r="II323" s="1"/>
      <c r="IJ323" s="4"/>
      <c r="IK323" s="2"/>
      <c r="IL323" s="1"/>
      <c r="IM323" s="1"/>
      <c r="IN323" s="1"/>
      <c r="IO323" s="2"/>
      <c r="IP323" s="2"/>
      <c r="IQ323" s="2"/>
      <c r="IR323" s="2"/>
      <c r="IS323" s="2"/>
      <c r="IT323" s="1"/>
      <c r="IU323" s="1"/>
      <c r="IV323" s="5"/>
      <c r="IW323" s="5"/>
      <c r="IX323" s="5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2"/>
      <c r="JK323" s="2"/>
      <c r="JL323" s="2"/>
      <c r="JM323" s="2"/>
      <c r="JN323" s="1"/>
      <c r="JO323" s="4"/>
      <c r="JP323" s="2"/>
      <c r="JQ323" s="1"/>
      <c r="JR323" s="1"/>
      <c r="JS323" s="1"/>
      <c r="JT323" s="2"/>
      <c r="JU323" s="2"/>
      <c r="JV323" s="2"/>
      <c r="JW323" s="2"/>
      <c r="JX323" s="2"/>
      <c r="JY323" s="1"/>
      <c r="JZ323" s="1"/>
      <c r="KA323" s="5"/>
      <c r="KB323" s="5"/>
      <c r="KC323" s="5"/>
      <c r="KD323" s="1"/>
      <c r="KE323" s="1"/>
      <c r="KF323" s="1"/>
      <c r="KG323" s="1"/>
      <c r="KH323" s="1"/>
      <c r="KK323" s="1"/>
      <c r="KL323" s="1"/>
      <c r="KM323" s="1"/>
      <c r="KN323" s="1"/>
      <c r="KO323" s="2"/>
      <c r="KP323" s="2"/>
      <c r="KQ323" s="2"/>
      <c r="KR323" s="2"/>
      <c r="KS323" s="1"/>
      <c r="KT323" s="4"/>
      <c r="KU323" s="2"/>
      <c r="KV323" s="1"/>
      <c r="KW323" s="1"/>
      <c r="KX323" s="1"/>
      <c r="KY323" s="2"/>
      <c r="KZ323" s="2"/>
      <c r="LA323" s="2"/>
      <c r="LB323" s="2"/>
      <c r="LC323" s="2"/>
      <c r="LD323" s="1"/>
      <c r="LE323" s="1"/>
      <c r="LF323" s="5"/>
      <c r="LG323" s="5"/>
      <c r="LH323" s="5"/>
      <c r="LI323" s="1"/>
      <c r="LJ323" s="1"/>
      <c r="LK323" s="1"/>
      <c r="LL323" s="1"/>
      <c r="LM323" s="1"/>
    </row>
    <row r="324" spans="2:325" ht="15.75" customHeight="1">
      <c r="B324" s="1"/>
      <c r="C324" s="1"/>
      <c r="D324" s="2"/>
      <c r="E324" s="2"/>
      <c r="F324" s="2"/>
      <c r="G324" s="2"/>
      <c r="H324" s="1"/>
      <c r="I324" s="4"/>
      <c r="J324" s="2"/>
      <c r="K324" s="1"/>
      <c r="L324" s="1"/>
      <c r="M324" s="1"/>
      <c r="N324" s="2"/>
      <c r="O324" s="2"/>
      <c r="P324" s="2"/>
      <c r="Q324" s="2"/>
      <c r="R324" s="2"/>
      <c r="S324" s="1"/>
      <c r="T324" s="1"/>
      <c r="U324" s="5"/>
      <c r="V324" s="5"/>
      <c r="W324" s="5"/>
      <c r="X324" s="1"/>
      <c r="Y324" s="1"/>
      <c r="Z324" s="1"/>
      <c r="AA324" s="1"/>
      <c r="AB324" s="1"/>
      <c r="AC324" s="1"/>
      <c r="AD324" s="1"/>
      <c r="AE324" s="1"/>
      <c r="AF324" s="15"/>
      <c r="AG324" s="15"/>
      <c r="AH324" s="988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J324" s="1"/>
      <c r="CK324" s="1"/>
      <c r="CL324" s="1"/>
      <c r="CM324" s="2"/>
      <c r="CN324" s="2"/>
      <c r="CO324" s="2"/>
      <c r="CP324" s="2"/>
      <c r="CQ324" s="1"/>
      <c r="CR324" s="4"/>
      <c r="CS324" s="2"/>
      <c r="CT324" s="1"/>
      <c r="CU324" s="2"/>
      <c r="CV324" s="2"/>
      <c r="CW324" s="2"/>
      <c r="CX324" s="2"/>
      <c r="CY324" s="2"/>
      <c r="CZ324" s="2"/>
      <c r="DA324" s="2"/>
      <c r="DB324" s="1"/>
      <c r="DC324" s="1"/>
      <c r="DD324" s="5"/>
      <c r="DE324" s="5"/>
      <c r="DF324" s="1"/>
      <c r="DG324" s="1"/>
      <c r="DH324" s="1"/>
      <c r="DI324" s="1"/>
      <c r="DJ324" s="1"/>
      <c r="DK324" s="1"/>
      <c r="DL324" s="1"/>
      <c r="DM324" s="1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"/>
      <c r="EJ324" s="1"/>
      <c r="EK324" s="1"/>
      <c r="EL324" s="1"/>
      <c r="EM324" s="1"/>
      <c r="EN324" s="1"/>
      <c r="EO324" s="1"/>
      <c r="EP324" s="1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  <c r="FQ324" s="1"/>
      <c r="FR324" s="1"/>
      <c r="FS324" s="1"/>
      <c r="FT324" s="1"/>
      <c r="FU324" s="1"/>
      <c r="FV324" s="1"/>
      <c r="FW324" s="2"/>
      <c r="FX324" s="2"/>
      <c r="FY324" s="2"/>
      <c r="FZ324" s="2"/>
      <c r="GA324" s="1"/>
      <c r="GB324" s="4"/>
      <c r="GC324" s="2"/>
      <c r="GD324" s="1"/>
      <c r="GE324" s="2"/>
      <c r="GF324" s="2"/>
      <c r="GG324" s="2"/>
      <c r="GH324" s="2"/>
      <c r="GI324" s="2"/>
      <c r="GJ324" s="2"/>
      <c r="GK324" s="2"/>
      <c r="GL324" s="1"/>
      <c r="GM324" s="1"/>
      <c r="GN324" s="5"/>
      <c r="GO324" s="5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2"/>
      <c r="HB324" s="2"/>
      <c r="HC324" s="2"/>
      <c r="HD324" s="2"/>
      <c r="HE324" s="1"/>
      <c r="HF324" s="4"/>
      <c r="HG324" s="2"/>
      <c r="HH324" s="1"/>
      <c r="HI324" s="1"/>
      <c r="HJ324" s="2"/>
      <c r="HK324" s="2"/>
      <c r="HL324" s="2"/>
      <c r="HM324" s="2"/>
      <c r="HN324" s="2"/>
      <c r="HO324" s="1"/>
      <c r="HP324" s="1"/>
      <c r="HQ324" s="5"/>
      <c r="HR324" s="5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2"/>
      <c r="IF324" s="2"/>
      <c r="IG324" s="2"/>
      <c r="IH324" s="2"/>
      <c r="II324" s="1"/>
      <c r="IJ324" s="4"/>
      <c r="IK324" s="2"/>
      <c r="IL324" s="1"/>
      <c r="IM324" s="1"/>
      <c r="IN324" s="1"/>
      <c r="IO324" s="2"/>
      <c r="IP324" s="2"/>
      <c r="IQ324" s="2"/>
      <c r="IR324" s="2"/>
      <c r="IS324" s="2"/>
      <c r="IT324" s="1"/>
      <c r="IU324" s="1"/>
      <c r="IV324" s="5"/>
      <c r="IW324" s="5"/>
      <c r="IX324" s="5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2"/>
      <c r="JK324" s="2"/>
      <c r="JL324" s="2"/>
      <c r="JM324" s="2"/>
      <c r="JN324" s="1"/>
      <c r="JO324" s="4"/>
      <c r="JP324" s="2"/>
      <c r="JQ324" s="1"/>
      <c r="JR324" s="1"/>
      <c r="JS324" s="1"/>
      <c r="JT324" s="2"/>
      <c r="JU324" s="2"/>
      <c r="JV324" s="2"/>
      <c r="JW324" s="2"/>
      <c r="JX324" s="2"/>
      <c r="JY324" s="1"/>
      <c r="JZ324" s="1"/>
      <c r="KA324" s="5"/>
      <c r="KB324" s="5"/>
      <c r="KC324" s="5"/>
      <c r="KD324" s="1"/>
      <c r="KE324" s="1"/>
      <c r="KF324" s="1"/>
      <c r="KG324" s="1"/>
      <c r="KH324" s="1"/>
      <c r="KK324" s="1"/>
      <c r="KL324" s="1"/>
      <c r="KM324" s="1"/>
      <c r="KN324" s="1"/>
      <c r="KO324" s="2"/>
      <c r="KP324" s="2"/>
      <c r="KQ324" s="2"/>
      <c r="KR324" s="2"/>
      <c r="KS324" s="1"/>
      <c r="KT324" s="4"/>
      <c r="KU324" s="2"/>
      <c r="KV324" s="1"/>
      <c r="KW324" s="1"/>
      <c r="KX324" s="1"/>
      <c r="KY324" s="2"/>
      <c r="KZ324" s="2"/>
      <c r="LA324" s="2"/>
      <c r="LB324" s="2"/>
      <c r="LC324" s="2"/>
      <c r="LD324" s="1"/>
      <c r="LE324" s="1"/>
      <c r="LF324" s="5"/>
      <c r="LG324" s="5"/>
      <c r="LH324" s="5"/>
      <c r="LI324" s="1"/>
      <c r="LJ324" s="1"/>
      <c r="LK324" s="1"/>
      <c r="LL324" s="1"/>
      <c r="LM324" s="1"/>
    </row>
    <row r="325" spans="2:325" ht="15.75" customHeight="1">
      <c r="B325" s="1"/>
      <c r="C325" s="1"/>
      <c r="D325" s="2"/>
      <c r="E325" s="2"/>
      <c r="F325" s="2"/>
      <c r="G325" s="2"/>
      <c r="H325" s="1"/>
      <c r="I325" s="4"/>
      <c r="J325" s="2"/>
      <c r="K325" s="1"/>
      <c r="L325" s="1"/>
      <c r="M325" s="1"/>
      <c r="N325" s="2"/>
      <c r="O325" s="2"/>
      <c r="P325" s="2"/>
      <c r="Q325" s="2"/>
      <c r="R325" s="2"/>
      <c r="S325" s="1"/>
      <c r="T325" s="1"/>
      <c r="U325" s="5"/>
      <c r="V325" s="5"/>
      <c r="W325" s="5"/>
      <c r="X325" s="1"/>
      <c r="Y325" s="1"/>
      <c r="Z325" s="1"/>
      <c r="AA325" s="1"/>
      <c r="AB325" s="1"/>
      <c r="AC325" s="1"/>
      <c r="AD325" s="1"/>
      <c r="AE325" s="1"/>
      <c r="AF325" s="15"/>
      <c r="AG325" s="15"/>
      <c r="AH325" s="988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J325" s="1"/>
      <c r="CK325" s="1"/>
      <c r="CL325" s="1"/>
      <c r="CM325" s="2"/>
      <c r="CN325" s="2"/>
      <c r="CO325" s="2"/>
      <c r="CP325" s="2"/>
      <c r="CQ325" s="1"/>
      <c r="CR325" s="4"/>
      <c r="CS325" s="2"/>
      <c r="CT325" s="1"/>
      <c r="CU325" s="2"/>
      <c r="CV325" s="2"/>
      <c r="CW325" s="2"/>
      <c r="CX325" s="2"/>
      <c r="CY325" s="2"/>
      <c r="CZ325" s="2"/>
      <c r="DA325" s="2"/>
      <c r="DB325" s="1"/>
      <c r="DC325" s="1"/>
      <c r="DD325" s="5"/>
      <c r="DE325" s="5"/>
      <c r="DF325" s="1"/>
      <c r="DG325" s="1"/>
      <c r="DH325" s="1"/>
      <c r="DI325" s="1"/>
      <c r="DJ325" s="1"/>
      <c r="DK325" s="1"/>
      <c r="DL325" s="1"/>
      <c r="DM325" s="1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"/>
      <c r="EJ325" s="1"/>
      <c r="EK325" s="1"/>
      <c r="EL325" s="1"/>
      <c r="EM325" s="1"/>
      <c r="EN325" s="1"/>
      <c r="EO325" s="1"/>
      <c r="EP325" s="1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  <c r="FQ325" s="1"/>
      <c r="FR325" s="1"/>
      <c r="FS325" s="1"/>
      <c r="FT325" s="1"/>
      <c r="FU325" s="1"/>
      <c r="FV325" s="1"/>
      <c r="FW325" s="2"/>
      <c r="FX325" s="2"/>
      <c r="FY325" s="2"/>
      <c r="FZ325" s="2"/>
      <c r="GA325" s="1"/>
      <c r="GB325" s="4"/>
      <c r="GC325" s="2"/>
      <c r="GD325" s="1"/>
      <c r="GE325" s="2"/>
      <c r="GF325" s="2"/>
      <c r="GG325" s="2"/>
      <c r="GH325" s="2"/>
      <c r="GI325" s="2"/>
      <c r="GJ325" s="2"/>
      <c r="GK325" s="2"/>
      <c r="GL325" s="1"/>
      <c r="GM325" s="1"/>
      <c r="GN325" s="5"/>
      <c r="GO325" s="5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2"/>
      <c r="HB325" s="2"/>
      <c r="HC325" s="2"/>
      <c r="HD325" s="2"/>
      <c r="HE325" s="1"/>
      <c r="HF325" s="4"/>
      <c r="HG325" s="2"/>
      <c r="HH325" s="1"/>
      <c r="HI325" s="1"/>
      <c r="HJ325" s="2"/>
      <c r="HK325" s="2"/>
      <c r="HL325" s="2"/>
      <c r="HM325" s="2"/>
      <c r="HN325" s="2"/>
      <c r="HO325" s="1"/>
      <c r="HP325" s="1"/>
      <c r="HQ325" s="5"/>
      <c r="HR325" s="5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2"/>
      <c r="IF325" s="2"/>
      <c r="IG325" s="2"/>
      <c r="IH325" s="2"/>
      <c r="II325" s="1"/>
      <c r="IJ325" s="4"/>
      <c r="IK325" s="2"/>
      <c r="IL325" s="1"/>
      <c r="IM325" s="1"/>
      <c r="IN325" s="1"/>
      <c r="IO325" s="2"/>
      <c r="IP325" s="2"/>
      <c r="IQ325" s="2"/>
      <c r="IR325" s="2"/>
      <c r="IS325" s="2"/>
      <c r="IT325" s="1"/>
      <c r="IU325" s="1"/>
      <c r="IV325" s="5"/>
      <c r="IW325" s="5"/>
      <c r="IX325" s="5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2"/>
      <c r="JK325" s="2"/>
      <c r="JL325" s="2"/>
      <c r="JM325" s="2"/>
      <c r="JN325" s="1"/>
      <c r="JO325" s="4"/>
      <c r="JP325" s="2"/>
      <c r="JQ325" s="1"/>
      <c r="JR325" s="1"/>
      <c r="JS325" s="1"/>
      <c r="JT325" s="2"/>
      <c r="JU325" s="2"/>
      <c r="JV325" s="2"/>
      <c r="JW325" s="2"/>
      <c r="JX325" s="2"/>
      <c r="JY325" s="1"/>
      <c r="JZ325" s="1"/>
      <c r="KA325" s="5"/>
      <c r="KB325" s="5"/>
      <c r="KC325" s="5"/>
      <c r="KD325" s="1"/>
      <c r="KE325" s="1"/>
      <c r="KF325" s="1"/>
      <c r="KG325" s="1"/>
      <c r="KH325" s="1"/>
      <c r="KK325" s="1"/>
      <c r="KL325" s="1"/>
      <c r="KM325" s="1"/>
      <c r="KN325" s="1"/>
      <c r="KO325" s="2"/>
      <c r="KP325" s="2"/>
      <c r="KQ325" s="2"/>
      <c r="KR325" s="2"/>
      <c r="KS325" s="1"/>
      <c r="KT325" s="4"/>
      <c r="KU325" s="2"/>
      <c r="KV325" s="1"/>
      <c r="KW325" s="1"/>
      <c r="KX325" s="1"/>
      <c r="KY325" s="2"/>
      <c r="KZ325" s="2"/>
      <c r="LA325" s="2"/>
      <c r="LB325" s="2"/>
      <c r="LC325" s="2"/>
      <c r="LD325" s="1"/>
      <c r="LE325" s="1"/>
      <c r="LF325" s="5"/>
      <c r="LG325" s="5"/>
      <c r="LH325" s="5"/>
      <c r="LI325" s="1"/>
      <c r="LJ325" s="1"/>
      <c r="LK325" s="1"/>
      <c r="LL325" s="1"/>
      <c r="LM325" s="1"/>
    </row>
    <row r="326" spans="2:325" ht="15.75" customHeight="1">
      <c r="B326" s="1"/>
      <c r="C326" s="1"/>
      <c r="D326" s="2"/>
      <c r="E326" s="2"/>
      <c r="F326" s="2"/>
      <c r="G326" s="2"/>
      <c r="H326" s="1"/>
      <c r="I326" s="4"/>
      <c r="J326" s="2"/>
      <c r="K326" s="1"/>
      <c r="L326" s="1"/>
      <c r="M326" s="1"/>
      <c r="N326" s="2"/>
      <c r="O326" s="2"/>
      <c r="P326" s="2"/>
      <c r="Q326" s="2"/>
      <c r="R326" s="2"/>
      <c r="S326" s="1"/>
      <c r="T326" s="1"/>
      <c r="U326" s="5"/>
      <c r="V326" s="5"/>
      <c r="W326" s="5"/>
      <c r="X326" s="1"/>
      <c r="Y326" s="1"/>
      <c r="Z326" s="1"/>
      <c r="AA326" s="1"/>
      <c r="AB326" s="1"/>
      <c r="AC326" s="1"/>
      <c r="AD326" s="1"/>
      <c r="AE326" s="1"/>
      <c r="AF326" s="15"/>
      <c r="AG326" s="15"/>
      <c r="AH326" s="988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J326" s="1"/>
      <c r="CK326" s="1"/>
      <c r="CL326" s="1"/>
      <c r="CM326" s="2"/>
      <c r="CN326" s="2"/>
      <c r="CO326" s="2"/>
      <c r="CP326" s="2"/>
      <c r="CQ326" s="1"/>
      <c r="CR326" s="4"/>
      <c r="CS326" s="2"/>
      <c r="CT326" s="1"/>
      <c r="CU326" s="2"/>
      <c r="CV326" s="2"/>
      <c r="CW326" s="2"/>
      <c r="CX326" s="2"/>
      <c r="CY326" s="2"/>
      <c r="CZ326" s="2"/>
      <c r="DA326" s="2"/>
      <c r="DB326" s="1"/>
      <c r="DC326" s="1"/>
      <c r="DD326" s="5"/>
      <c r="DE326" s="5"/>
      <c r="DF326" s="1"/>
      <c r="DG326" s="1"/>
      <c r="DH326" s="1"/>
      <c r="DI326" s="1"/>
      <c r="DJ326" s="1"/>
      <c r="DK326" s="1"/>
      <c r="DL326" s="1"/>
      <c r="DM326" s="1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"/>
      <c r="EJ326" s="1"/>
      <c r="EK326" s="1"/>
      <c r="EL326" s="1"/>
      <c r="EM326" s="1"/>
      <c r="EN326" s="1"/>
      <c r="EO326" s="1"/>
      <c r="EP326" s="1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"/>
      <c r="FR326" s="1"/>
      <c r="FS326" s="1"/>
      <c r="FT326" s="1"/>
      <c r="FU326" s="1"/>
      <c r="FV326" s="1"/>
      <c r="FW326" s="2"/>
      <c r="FX326" s="2"/>
      <c r="FY326" s="2"/>
      <c r="FZ326" s="2"/>
      <c r="GA326" s="1"/>
      <c r="GB326" s="4"/>
      <c r="GC326" s="2"/>
      <c r="GD326" s="1"/>
      <c r="GE326" s="2"/>
      <c r="GF326" s="2"/>
      <c r="GG326" s="2"/>
      <c r="GH326" s="2"/>
      <c r="GI326" s="2"/>
      <c r="GJ326" s="2"/>
      <c r="GK326" s="2"/>
      <c r="GL326" s="1"/>
      <c r="GM326" s="1"/>
      <c r="GN326" s="5"/>
      <c r="GO326" s="5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2"/>
      <c r="HB326" s="2"/>
      <c r="HC326" s="2"/>
      <c r="HD326" s="2"/>
      <c r="HE326" s="1"/>
      <c r="HF326" s="4"/>
      <c r="HG326" s="2"/>
      <c r="HH326" s="1"/>
      <c r="HI326" s="1"/>
      <c r="HJ326" s="2"/>
      <c r="HK326" s="2"/>
      <c r="HL326" s="2"/>
      <c r="HM326" s="2"/>
      <c r="HN326" s="2"/>
      <c r="HO326" s="1"/>
      <c r="HP326" s="1"/>
      <c r="HQ326" s="5"/>
      <c r="HR326" s="5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2"/>
      <c r="IF326" s="2"/>
      <c r="IG326" s="2"/>
      <c r="IH326" s="2"/>
      <c r="II326" s="1"/>
      <c r="IJ326" s="4"/>
      <c r="IK326" s="2"/>
      <c r="IL326" s="1"/>
      <c r="IM326" s="1"/>
      <c r="IN326" s="1"/>
      <c r="IO326" s="2"/>
      <c r="IP326" s="2"/>
      <c r="IQ326" s="2"/>
      <c r="IR326" s="2"/>
      <c r="IS326" s="2"/>
      <c r="IT326" s="1"/>
      <c r="IU326" s="1"/>
      <c r="IV326" s="5"/>
      <c r="IW326" s="5"/>
      <c r="IX326" s="5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2"/>
      <c r="JK326" s="2"/>
      <c r="JL326" s="2"/>
      <c r="JM326" s="2"/>
      <c r="JN326" s="1"/>
      <c r="JO326" s="4"/>
      <c r="JP326" s="2"/>
      <c r="JQ326" s="1"/>
      <c r="JR326" s="1"/>
      <c r="JS326" s="1"/>
      <c r="JT326" s="2"/>
      <c r="JU326" s="2"/>
      <c r="JV326" s="2"/>
      <c r="JW326" s="2"/>
      <c r="JX326" s="2"/>
      <c r="JY326" s="1"/>
      <c r="JZ326" s="1"/>
      <c r="KA326" s="5"/>
      <c r="KB326" s="5"/>
      <c r="KC326" s="5"/>
      <c r="KD326" s="1"/>
      <c r="KE326" s="1"/>
      <c r="KF326" s="1"/>
      <c r="KG326" s="1"/>
      <c r="KH326" s="1"/>
      <c r="KK326" s="1"/>
      <c r="KL326" s="1"/>
      <c r="KM326" s="1"/>
      <c r="KN326" s="1"/>
      <c r="KO326" s="2"/>
      <c r="KP326" s="2"/>
      <c r="KQ326" s="2"/>
      <c r="KR326" s="2"/>
      <c r="KS326" s="1"/>
      <c r="KT326" s="4"/>
      <c r="KU326" s="2"/>
      <c r="KV326" s="1"/>
      <c r="KW326" s="1"/>
      <c r="KX326" s="1"/>
      <c r="KY326" s="2"/>
      <c r="KZ326" s="2"/>
      <c r="LA326" s="2"/>
      <c r="LB326" s="2"/>
      <c r="LC326" s="2"/>
      <c r="LD326" s="1"/>
      <c r="LE326" s="1"/>
      <c r="LF326" s="5"/>
      <c r="LG326" s="5"/>
      <c r="LH326" s="5"/>
      <c r="LI326" s="1"/>
      <c r="LJ326" s="1"/>
      <c r="LK326" s="1"/>
      <c r="LL326" s="1"/>
      <c r="LM326" s="1"/>
    </row>
    <row r="327" spans="2:325" ht="15.75" customHeight="1">
      <c r="B327" s="1"/>
      <c r="C327" s="1"/>
      <c r="D327" s="2"/>
      <c r="E327" s="2"/>
      <c r="F327" s="2"/>
      <c r="G327" s="2"/>
      <c r="H327" s="1"/>
      <c r="I327" s="4"/>
      <c r="J327" s="2"/>
      <c r="K327" s="1"/>
      <c r="L327" s="1"/>
      <c r="M327" s="1"/>
      <c r="N327" s="2"/>
      <c r="O327" s="2"/>
      <c r="P327" s="2"/>
      <c r="Q327" s="2"/>
      <c r="R327" s="2"/>
      <c r="S327" s="1"/>
      <c r="T327" s="1"/>
      <c r="U327" s="5"/>
      <c r="V327" s="5"/>
      <c r="W327" s="5"/>
      <c r="X327" s="1"/>
      <c r="Y327" s="1"/>
      <c r="Z327" s="1"/>
      <c r="AA327" s="1"/>
      <c r="AB327" s="1"/>
      <c r="AC327" s="1"/>
      <c r="AD327" s="1"/>
      <c r="AE327" s="1"/>
      <c r="AF327" s="15"/>
      <c r="AG327" s="15"/>
      <c r="AH327" s="988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J327" s="1"/>
      <c r="CK327" s="1"/>
      <c r="CL327" s="1"/>
      <c r="CM327" s="2"/>
      <c r="CN327" s="2"/>
      <c r="CO327" s="2"/>
      <c r="CP327" s="2"/>
      <c r="CQ327" s="1"/>
      <c r="CR327" s="4"/>
      <c r="CS327" s="2"/>
      <c r="CT327" s="1"/>
      <c r="CU327" s="2"/>
      <c r="CV327" s="2"/>
      <c r="CW327" s="2"/>
      <c r="CX327" s="2"/>
      <c r="CY327" s="2"/>
      <c r="CZ327" s="2"/>
      <c r="DA327" s="2"/>
      <c r="DB327" s="1"/>
      <c r="DC327" s="1"/>
      <c r="DD327" s="5"/>
      <c r="DE327" s="5"/>
      <c r="DF327" s="1"/>
      <c r="DG327" s="1"/>
      <c r="DH327" s="1"/>
      <c r="DI327" s="1"/>
      <c r="DJ327" s="1"/>
      <c r="DK327" s="1"/>
      <c r="DL327" s="1"/>
      <c r="DM327" s="1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"/>
      <c r="EJ327" s="1"/>
      <c r="EK327" s="1"/>
      <c r="EL327" s="1"/>
      <c r="EM327" s="1"/>
      <c r="EN327" s="1"/>
      <c r="EO327" s="1"/>
      <c r="EP327" s="1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"/>
      <c r="FR327" s="1"/>
      <c r="FS327" s="1"/>
      <c r="FT327" s="1"/>
      <c r="FU327" s="1"/>
      <c r="FV327" s="1"/>
      <c r="FW327" s="2"/>
      <c r="FX327" s="2"/>
      <c r="FY327" s="2"/>
      <c r="FZ327" s="2"/>
      <c r="GA327" s="1"/>
      <c r="GB327" s="4"/>
      <c r="GC327" s="2"/>
      <c r="GD327" s="1"/>
      <c r="GE327" s="2"/>
      <c r="GF327" s="2"/>
      <c r="GG327" s="2"/>
      <c r="GH327" s="2"/>
      <c r="GI327" s="2"/>
      <c r="GJ327" s="2"/>
      <c r="GK327" s="2"/>
      <c r="GL327" s="1"/>
      <c r="GM327" s="1"/>
      <c r="GN327" s="5"/>
      <c r="GO327" s="5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2"/>
      <c r="HB327" s="2"/>
      <c r="HC327" s="2"/>
      <c r="HD327" s="2"/>
      <c r="HE327" s="1"/>
      <c r="HF327" s="4"/>
      <c r="HG327" s="2"/>
      <c r="HH327" s="1"/>
      <c r="HI327" s="1"/>
      <c r="HJ327" s="2"/>
      <c r="HK327" s="2"/>
      <c r="HL327" s="2"/>
      <c r="HM327" s="2"/>
      <c r="HN327" s="2"/>
      <c r="HO327" s="1"/>
      <c r="HP327" s="1"/>
      <c r="HQ327" s="5"/>
      <c r="HR327" s="5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2"/>
      <c r="IF327" s="2"/>
      <c r="IG327" s="2"/>
      <c r="IH327" s="2"/>
      <c r="II327" s="1"/>
      <c r="IJ327" s="4"/>
      <c r="IK327" s="2"/>
      <c r="IL327" s="1"/>
      <c r="IM327" s="1"/>
      <c r="IN327" s="1"/>
      <c r="IO327" s="2"/>
      <c r="IP327" s="2"/>
      <c r="IQ327" s="2"/>
      <c r="IR327" s="2"/>
      <c r="IS327" s="2"/>
      <c r="IT327" s="1"/>
      <c r="IU327" s="1"/>
      <c r="IV327" s="5"/>
      <c r="IW327" s="5"/>
      <c r="IX327" s="5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2"/>
      <c r="JK327" s="2"/>
      <c r="JL327" s="2"/>
      <c r="JM327" s="2"/>
      <c r="JN327" s="1"/>
      <c r="JO327" s="4"/>
      <c r="JP327" s="2"/>
      <c r="JQ327" s="1"/>
      <c r="JR327" s="1"/>
      <c r="JS327" s="1"/>
      <c r="JT327" s="2"/>
      <c r="JU327" s="2"/>
      <c r="JV327" s="2"/>
      <c r="JW327" s="2"/>
      <c r="JX327" s="2"/>
      <c r="JY327" s="1"/>
      <c r="JZ327" s="1"/>
      <c r="KA327" s="5"/>
      <c r="KB327" s="5"/>
      <c r="KC327" s="5"/>
      <c r="KD327" s="1"/>
      <c r="KE327" s="1"/>
      <c r="KF327" s="1"/>
      <c r="KG327" s="1"/>
      <c r="KH327" s="1"/>
      <c r="KK327" s="1"/>
      <c r="KL327" s="1"/>
      <c r="KM327" s="1"/>
      <c r="KN327" s="1"/>
      <c r="KO327" s="2"/>
      <c r="KP327" s="2"/>
      <c r="KQ327" s="2"/>
      <c r="KR327" s="2"/>
      <c r="KS327" s="1"/>
      <c r="KT327" s="4"/>
      <c r="KU327" s="2"/>
      <c r="KV327" s="1"/>
      <c r="KW327" s="1"/>
      <c r="KX327" s="1"/>
      <c r="KY327" s="2"/>
      <c r="KZ327" s="2"/>
      <c r="LA327" s="2"/>
      <c r="LB327" s="2"/>
      <c r="LC327" s="2"/>
      <c r="LD327" s="1"/>
      <c r="LE327" s="1"/>
      <c r="LF327" s="5"/>
      <c r="LG327" s="5"/>
      <c r="LH327" s="5"/>
      <c r="LI327" s="1"/>
      <c r="LJ327" s="1"/>
      <c r="LK327" s="1"/>
      <c r="LL327" s="1"/>
      <c r="LM327" s="1"/>
    </row>
    <row r="328" spans="2:325" ht="15.75" customHeight="1">
      <c r="B328" s="1"/>
      <c r="C328" s="1"/>
      <c r="D328" s="2"/>
      <c r="E328" s="2"/>
      <c r="F328" s="2"/>
      <c r="G328" s="2"/>
      <c r="H328" s="1"/>
      <c r="I328" s="4"/>
      <c r="J328" s="2"/>
      <c r="K328" s="1"/>
      <c r="L328" s="1"/>
      <c r="M328" s="1"/>
      <c r="N328" s="2"/>
      <c r="O328" s="2"/>
      <c r="P328" s="2"/>
      <c r="Q328" s="2"/>
      <c r="R328" s="2"/>
      <c r="S328" s="1"/>
      <c r="T328" s="1"/>
      <c r="U328" s="5"/>
      <c r="V328" s="5"/>
      <c r="W328" s="5"/>
      <c r="X328" s="1"/>
      <c r="Y328" s="1"/>
      <c r="Z328" s="1"/>
      <c r="AA328" s="1"/>
      <c r="AB328" s="1"/>
      <c r="AC328" s="1"/>
      <c r="AD328" s="1"/>
      <c r="AE328" s="1"/>
      <c r="AF328" s="15"/>
      <c r="AG328" s="15"/>
      <c r="AH328" s="988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J328" s="1"/>
      <c r="CK328" s="1"/>
      <c r="CL328" s="1"/>
      <c r="CM328" s="2"/>
      <c r="CN328" s="2"/>
      <c r="CO328" s="2"/>
      <c r="CP328" s="2"/>
      <c r="CQ328" s="1"/>
      <c r="CR328" s="4"/>
      <c r="CS328" s="2"/>
      <c r="CT328" s="1"/>
      <c r="CU328" s="2"/>
      <c r="CV328" s="2"/>
      <c r="CW328" s="2"/>
      <c r="CX328" s="2"/>
      <c r="CY328" s="2"/>
      <c r="CZ328" s="2"/>
      <c r="DA328" s="2"/>
      <c r="DB328" s="1"/>
      <c r="DC328" s="1"/>
      <c r="DD328" s="5"/>
      <c r="DE328" s="5"/>
      <c r="DF328" s="1"/>
      <c r="DG328" s="1"/>
      <c r="DH328" s="1"/>
      <c r="DI328" s="1"/>
      <c r="DJ328" s="1"/>
      <c r="DK328" s="1"/>
      <c r="DL328" s="1"/>
      <c r="DM328" s="1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"/>
      <c r="EJ328" s="1"/>
      <c r="EK328" s="1"/>
      <c r="EL328" s="1"/>
      <c r="EM328" s="1"/>
      <c r="EN328" s="1"/>
      <c r="EO328" s="1"/>
      <c r="EP328" s="1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  <c r="FQ328" s="1"/>
      <c r="FR328" s="1"/>
      <c r="FS328" s="1"/>
      <c r="FT328" s="1"/>
      <c r="FU328" s="1"/>
      <c r="FV328" s="1"/>
      <c r="FW328" s="2"/>
      <c r="FX328" s="2"/>
      <c r="FY328" s="2"/>
      <c r="FZ328" s="2"/>
      <c r="GA328" s="1"/>
      <c r="GB328" s="4"/>
      <c r="GC328" s="2"/>
      <c r="GD328" s="1"/>
      <c r="GE328" s="2"/>
      <c r="GF328" s="2"/>
      <c r="GG328" s="2"/>
      <c r="GH328" s="2"/>
      <c r="GI328" s="2"/>
      <c r="GJ328" s="2"/>
      <c r="GK328" s="2"/>
      <c r="GL328" s="1"/>
      <c r="GM328" s="1"/>
      <c r="GN328" s="5"/>
      <c r="GO328" s="5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2"/>
      <c r="HB328" s="2"/>
      <c r="HC328" s="2"/>
      <c r="HD328" s="2"/>
      <c r="HE328" s="1"/>
      <c r="HF328" s="4"/>
      <c r="HG328" s="2"/>
      <c r="HH328" s="1"/>
      <c r="HI328" s="1"/>
      <c r="HJ328" s="2"/>
      <c r="HK328" s="2"/>
      <c r="HL328" s="2"/>
      <c r="HM328" s="2"/>
      <c r="HN328" s="2"/>
      <c r="HO328" s="1"/>
      <c r="HP328" s="1"/>
      <c r="HQ328" s="5"/>
      <c r="HR328" s="5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2"/>
      <c r="IF328" s="2"/>
      <c r="IG328" s="2"/>
      <c r="IH328" s="2"/>
      <c r="II328" s="1"/>
      <c r="IJ328" s="4"/>
      <c r="IK328" s="2"/>
      <c r="IL328" s="1"/>
      <c r="IM328" s="1"/>
      <c r="IN328" s="1"/>
      <c r="IO328" s="2"/>
      <c r="IP328" s="2"/>
      <c r="IQ328" s="2"/>
      <c r="IR328" s="2"/>
      <c r="IS328" s="2"/>
      <c r="IT328" s="1"/>
      <c r="IU328" s="1"/>
      <c r="IV328" s="5"/>
      <c r="IW328" s="5"/>
      <c r="IX328" s="5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2"/>
      <c r="JK328" s="2"/>
      <c r="JL328" s="2"/>
      <c r="JM328" s="2"/>
      <c r="JN328" s="1"/>
      <c r="JO328" s="4"/>
      <c r="JP328" s="2"/>
      <c r="JQ328" s="1"/>
      <c r="JR328" s="1"/>
      <c r="JS328" s="1"/>
      <c r="JT328" s="2"/>
      <c r="JU328" s="2"/>
      <c r="JV328" s="2"/>
      <c r="JW328" s="2"/>
      <c r="JX328" s="2"/>
      <c r="JY328" s="1"/>
      <c r="JZ328" s="1"/>
      <c r="KA328" s="5"/>
      <c r="KB328" s="5"/>
      <c r="KC328" s="5"/>
      <c r="KD328" s="1"/>
      <c r="KE328" s="1"/>
      <c r="KF328" s="1"/>
      <c r="KG328" s="1"/>
      <c r="KH328" s="1"/>
      <c r="KK328" s="1"/>
      <c r="KL328" s="1"/>
      <c r="KM328" s="1"/>
      <c r="KN328" s="1"/>
      <c r="KO328" s="2"/>
      <c r="KP328" s="2"/>
      <c r="KQ328" s="2"/>
      <c r="KR328" s="2"/>
      <c r="KS328" s="1"/>
      <c r="KT328" s="4"/>
      <c r="KU328" s="2"/>
      <c r="KV328" s="1"/>
      <c r="KW328" s="1"/>
      <c r="KX328" s="1"/>
      <c r="KY328" s="2"/>
      <c r="KZ328" s="2"/>
      <c r="LA328" s="2"/>
      <c r="LB328" s="2"/>
      <c r="LC328" s="2"/>
      <c r="LD328" s="1"/>
      <c r="LE328" s="1"/>
      <c r="LF328" s="5"/>
      <c r="LG328" s="5"/>
      <c r="LH328" s="5"/>
      <c r="LI328" s="1"/>
      <c r="LJ328" s="1"/>
      <c r="LK328" s="1"/>
      <c r="LL328" s="1"/>
      <c r="LM328" s="1"/>
    </row>
    <row r="329" spans="2:325" ht="15.75" customHeight="1">
      <c r="B329" s="1"/>
      <c r="C329" s="1"/>
      <c r="D329" s="2"/>
      <c r="E329" s="2"/>
      <c r="F329" s="2"/>
      <c r="G329" s="2"/>
      <c r="H329" s="1"/>
      <c r="I329" s="4"/>
      <c r="J329" s="2"/>
      <c r="K329" s="1"/>
      <c r="L329" s="1"/>
      <c r="M329" s="1"/>
      <c r="N329" s="2"/>
      <c r="O329" s="2"/>
      <c r="P329" s="2"/>
      <c r="Q329" s="2"/>
      <c r="R329" s="2"/>
      <c r="S329" s="1"/>
      <c r="T329" s="1"/>
      <c r="U329" s="5"/>
      <c r="V329" s="5"/>
      <c r="W329" s="5"/>
      <c r="X329" s="1"/>
      <c r="Y329" s="1"/>
      <c r="Z329" s="1"/>
      <c r="AA329" s="1"/>
      <c r="AB329" s="1"/>
      <c r="AC329" s="1"/>
      <c r="AD329" s="1"/>
      <c r="AE329" s="1"/>
      <c r="AF329" s="15"/>
      <c r="AG329" s="15"/>
      <c r="AH329" s="988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J329" s="1"/>
      <c r="CK329" s="1"/>
      <c r="CL329" s="1"/>
      <c r="CM329" s="2"/>
      <c r="CN329" s="2"/>
      <c r="CO329" s="2"/>
      <c r="CP329" s="2"/>
      <c r="CQ329" s="1"/>
      <c r="CR329" s="4"/>
      <c r="CS329" s="2"/>
      <c r="CT329" s="1"/>
      <c r="CU329" s="2"/>
      <c r="CV329" s="2"/>
      <c r="CW329" s="2"/>
      <c r="CX329" s="2"/>
      <c r="CY329" s="2"/>
      <c r="CZ329" s="2"/>
      <c r="DA329" s="2"/>
      <c r="DB329" s="1"/>
      <c r="DC329" s="1"/>
      <c r="DD329" s="5"/>
      <c r="DE329" s="5"/>
      <c r="DF329" s="1"/>
      <c r="DG329" s="1"/>
      <c r="DH329" s="1"/>
      <c r="DI329" s="1"/>
      <c r="DJ329" s="1"/>
      <c r="DK329" s="1"/>
      <c r="DL329" s="1"/>
      <c r="DM329" s="1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"/>
      <c r="EJ329" s="1"/>
      <c r="EK329" s="1"/>
      <c r="EL329" s="1"/>
      <c r="EM329" s="1"/>
      <c r="EN329" s="1"/>
      <c r="EO329" s="1"/>
      <c r="EP329" s="1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  <c r="FQ329" s="1"/>
      <c r="FR329" s="1"/>
      <c r="FS329" s="1"/>
      <c r="FT329" s="1"/>
      <c r="FU329" s="1"/>
      <c r="FV329" s="1"/>
      <c r="FW329" s="2"/>
      <c r="FX329" s="2"/>
      <c r="FY329" s="2"/>
      <c r="FZ329" s="2"/>
      <c r="GA329" s="1"/>
      <c r="GB329" s="4"/>
      <c r="GC329" s="2"/>
      <c r="GD329" s="1"/>
      <c r="GE329" s="2"/>
      <c r="GF329" s="2"/>
      <c r="GG329" s="2"/>
      <c r="GH329" s="2"/>
      <c r="GI329" s="2"/>
      <c r="GJ329" s="2"/>
      <c r="GK329" s="2"/>
      <c r="GL329" s="1"/>
      <c r="GM329" s="1"/>
      <c r="GN329" s="5"/>
      <c r="GO329" s="5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2"/>
      <c r="HB329" s="2"/>
      <c r="HC329" s="2"/>
      <c r="HD329" s="2"/>
      <c r="HE329" s="1"/>
      <c r="HF329" s="4"/>
      <c r="HG329" s="2"/>
      <c r="HH329" s="1"/>
      <c r="HI329" s="1"/>
      <c r="HJ329" s="2"/>
      <c r="HK329" s="2"/>
      <c r="HL329" s="2"/>
      <c r="HM329" s="2"/>
      <c r="HN329" s="2"/>
      <c r="HO329" s="1"/>
      <c r="HP329" s="1"/>
      <c r="HQ329" s="5"/>
      <c r="HR329" s="5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2"/>
      <c r="IF329" s="2"/>
      <c r="IG329" s="2"/>
      <c r="IH329" s="2"/>
      <c r="II329" s="1"/>
      <c r="IJ329" s="4"/>
      <c r="IK329" s="2"/>
      <c r="IL329" s="1"/>
      <c r="IM329" s="1"/>
      <c r="IN329" s="1"/>
      <c r="IO329" s="2"/>
      <c r="IP329" s="2"/>
      <c r="IQ329" s="2"/>
      <c r="IR329" s="2"/>
      <c r="IS329" s="2"/>
      <c r="IT329" s="1"/>
      <c r="IU329" s="1"/>
      <c r="IV329" s="5"/>
      <c r="IW329" s="5"/>
      <c r="IX329" s="5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2"/>
      <c r="JK329" s="2"/>
      <c r="JL329" s="2"/>
      <c r="JM329" s="2"/>
      <c r="JN329" s="1"/>
      <c r="JO329" s="4"/>
      <c r="JP329" s="2"/>
      <c r="JQ329" s="1"/>
      <c r="JR329" s="1"/>
      <c r="JS329" s="1"/>
      <c r="JT329" s="2"/>
      <c r="JU329" s="2"/>
      <c r="JV329" s="2"/>
      <c r="JW329" s="2"/>
      <c r="JX329" s="2"/>
      <c r="JY329" s="1"/>
      <c r="JZ329" s="1"/>
      <c r="KA329" s="5"/>
      <c r="KB329" s="5"/>
      <c r="KC329" s="5"/>
      <c r="KD329" s="1"/>
      <c r="KE329" s="1"/>
      <c r="KF329" s="1"/>
      <c r="KG329" s="1"/>
      <c r="KH329" s="1"/>
      <c r="KK329" s="1"/>
      <c r="KL329" s="1"/>
      <c r="KM329" s="1"/>
      <c r="KN329" s="1"/>
      <c r="KO329" s="2"/>
      <c r="KP329" s="2"/>
      <c r="KQ329" s="2"/>
      <c r="KR329" s="2"/>
      <c r="KS329" s="1"/>
      <c r="KT329" s="4"/>
      <c r="KU329" s="2"/>
      <c r="KV329" s="1"/>
      <c r="KW329" s="1"/>
      <c r="KX329" s="1"/>
      <c r="KY329" s="2"/>
      <c r="KZ329" s="2"/>
      <c r="LA329" s="2"/>
      <c r="LB329" s="2"/>
      <c r="LC329" s="2"/>
      <c r="LD329" s="1"/>
      <c r="LE329" s="1"/>
      <c r="LF329" s="5"/>
      <c r="LG329" s="5"/>
      <c r="LH329" s="5"/>
      <c r="LI329" s="1"/>
      <c r="LJ329" s="1"/>
      <c r="LK329" s="1"/>
      <c r="LL329" s="1"/>
      <c r="LM329" s="1"/>
    </row>
    <row r="330" spans="2:325" ht="15.75" customHeight="1">
      <c r="B330" s="1"/>
      <c r="C330" s="1"/>
      <c r="D330" s="2"/>
      <c r="E330" s="2"/>
      <c r="F330" s="2"/>
      <c r="G330" s="2"/>
      <c r="H330" s="1"/>
      <c r="I330" s="4"/>
      <c r="J330" s="2"/>
      <c r="K330" s="1"/>
      <c r="L330" s="1"/>
      <c r="M330" s="1"/>
      <c r="N330" s="2"/>
      <c r="O330" s="2"/>
      <c r="P330" s="2"/>
      <c r="Q330" s="2"/>
      <c r="R330" s="2"/>
      <c r="S330" s="1"/>
      <c r="T330" s="1"/>
      <c r="U330" s="5"/>
      <c r="V330" s="5"/>
      <c r="W330" s="5"/>
      <c r="X330" s="1"/>
      <c r="Y330" s="1"/>
      <c r="Z330" s="1"/>
      <c r="AA330" s="1"/>
      <c r="AB330" s="1"/>
      <c r="AC330" s="1"/>
      <c r="AD330" s="1"/>
      <c r="AE330" s="1"/>
      <c r="AF330" s="15"/>
      <c r="AG330" s="15"/>
      <c r="AH330" s="988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J330" s="1"/>
      <c r="CK330" s="1"/>
      <c r="CL330" s="1"/>
      <c r="CM330" s="2"/>
      <c r="CN330" s="2"/>
      <c r="CO330" s="2"/>
      <c r="CP330" s="2"/>
      <c r="CQ330" s="1"/>
      <c r="CR330" s="4"/>
      <c r="CS330" s="2"/>
      <c r="CT330" s="1"/>
      <c r="CU330" s="2"/>
      <c r="CV330" s="2"/>
      <c r="CW330" s="2"/>
      <c r="CX330" s="2"/>
      <c r="CY330" s="2"/>
      <c r="CZ330" s="2"/>
      <c r="DA330" s="2"/>
      <c r="DB330" s="1"/>
      <c r="DC330" s="1"/>
      <c r="DD330" s="5"/>
      <c r="DE330" s="5"/>
      <c r="DF330" s="1"/>
      <c r="DG330" s="1"/>
      <c r="DH330" s="1"/>
      <c r="DI330" s="1"/>
      <c r="DJ330" s="1"/>
      <c r="DK330" s="1"/>
      <c r="DL330" s="1"/>
      <c r="DM330" s="1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"/>
      <c r="EJ330" s="1"/>
      <c r="EK330" s="1"/>
      <c r="EL330" s="1"/>
      <c r="EM330" s="1"/>
      <c r="EN330" s="1"/>
      <c r="EO330" s="1"/>
      <c r="EP330" s="1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"/>
      <c r="FR330" s="1"/>
      <c r="FS330" s="1"/>
      <c r="FT330" s="1"/>
      <c r="FU330" s="1"/>
      <c r="FV330" s="1"/>
      <c r="FW330" s="2"/>
      <c r="FX330" s="2"/>
      <c r="FY330" s="2"/>
      <c r="FZ330" s="2"/>
      <c r="GA330" s="1"/>
      <c r="GB330" s="4"/>
      <c r="GC330" s="2"/>
      <c r="GD330" s="1"/>
      <c r="GE330" s="2"/>
      <c r="GF330" s="2"/>
      <c r="GG330" s="2"/>
      <c r="GH330" s="2"/>
      <c r="GI330" s="2"/>
      <c r="GJ330" s="2"/>
      <c r="GK330" s="2"/>
      <c r="GL330" s="1"/>
      <c r="GM330" s="1"/>
      <c r="GN330" s="5"/>
      <c r="GO330" s="5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2"/>
      <c r="HB330" s="2"/>
      <c r="HC330" s="2"/>
      <c r="HD330" s="2"/>
      <c r="HE330" s="1"/>
      <c r="HF330" s="4"/>
      <c r="HG330" s="2"/>
      <c r="HH330" s="1"/>
      <c r="HI330" s="1"/>
      <c r="HJ330" s="2"/>
      <c r="HK330" s="2"/>
      <c r="HL330" s="2"/>
      <c r="HM330" s="2"/>
      <c r="HN330" s="2"/>
      <c r="HO330" s="1"/>
      <c r="HP330" s="1"/>
      <c r="HQ330" s="5"/>
      <c r="HR330" s="5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2"/>
      <c r="IF330" s="2"/>
      <c r="IG330" s="2"/>
      <c r="IH330" s="2"/>
      <c r="II330" s="1"/>
      <c r="IJ330" s="4"/>
      <c r="IK330" s="2"/>
      <c r="IL330" s="1"/>
      <c r="IM330" s="1"/>
      <c r="IN330" s="1"/>
      <c r="IO330" s="2"/>
      <c r="IP330" s="2"/>
      <c r="IQ330" s="2"/>
      <c r="IR330" s="2"/>
      <c r="IS330" s="2"/>
      <c r="IT330" s="1"/>
      <c r="IU330" s="1"/>
      <c r="IV330" s="5"/>
      <c r="IW330" s="5"/>
      <c r="IX330" s="5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2"/>
      <c r="JK330" s="2"/>
      <c r="JL330" s="2"/>
      <c r="JM330" s="2"/>
      <c r="JN330" s="1"/>
      <c r="JO330" s="4"/>
      <c r="JP330" s="2"/>
      <c r="JQ330" s="1"/>
      <c r="JR330" s="1"/>
      <c r="JS330" s="1"/>
      <c r="JT330" s="2"/>
      <c r="JU330" s="2"/>
      <c r="JV330" s="2"/>
      <c r="JW330" s="2"/>
      <c r="JX330" s="2"/>
      <c r="JY330" s="1"/>
      <c r="JZ330" s="1"/>
      <c r="KA330" s="5"/>
      <c r="KB330" s="5"/>
      <c r="KC330" s="5"/>
      <c r="KD330" s="1"/>
      <c r="KE330" s="1"/>
      <c r="KF330" s="1"/>
      <c r="KG330" s="1"/>
      <c r="KH330" s="1"/>
      <c r="KK330" s="1"/>
      <c r="KL330" s="1"/>
      <c r="KM330" s="1"/>
      <c r="KN330" s="1"/>
      <c r="KO330" s="2"/>
      <c r="KP330" s="2"/>
      <c r="KQ330" s="2"/>
      <c r="KR330" s="2"/>
      <c r="KS330" s="1"/>
      <c r="KT330" s="4"/>
      <c r="KU330" s="2"/>
      <c r="KV330" s="1"/>
      <c r="KW330" s="1"/>
      <c r="KX330" s="1"/>
      <c r="KY330" s="2"/>
      <c r="KZ330" s="2"/>
      <c r="LA330" s="2"/>
      <c r="LB330" s="2"/>
      <c r="LC330" s="2"/>
      <c r="LD330" s="1"/>
      <c r="LE330" s="1"/>
      <c r="LF330" s="5"/>
      <c r="LG330" s="5"/>
      <c r="LH330" s="5"/>
      <c r="LI330" s="1"/>
      <c r="LJ330" s="1"/>
      <c r="LK330" s="1"/>
      <c r="LL330" s="1"/>
      <c r="LM330" s="1"/>
    </row>
    <row r="331" spans="2:325" ht="15.75" customHeight="1">
      <c r="B331" s="1"/>
      <c r="C331" s="1"/>
      <c r="D331" s="2"/>
      <c r="E331" s="2"/>
      <c r="F331" s="2"/>
      <c r="G331" s="2"/>
      <c r="H331" s="1"/>
      <c r="I331" s="4"/>
      <c r="J331" s="2"/>
      <c r="K331" s="1"/>
      <c r="L331" s="1"/>
      <c r="M331" s="1"/>
      <c r="N331" s="2"/>
      <c r="O331" s="2"/>
      <c r="P331" s="2"/>
      <c r="Q331" s="2"/>
      <c r="R331" s="2"/>
      <c r="S331" s="1"/>
      <c r="T331" s="1"/>
      <c r="U331" s="5"/>
      <c r="V331" s="5"/>
      <c r="W331" s="5"/>
      <c r="X331" s="1"/>
      <c r="Y331" s="1"/>
      <c r="Z331" s="1"/>
      <c r="AA331" s="1"/>
      <c r="AB331" s="1"/>
      <c r="AC331" s="1"/>
      <c r="AD331" s="1"/>
      <c r="AE331" s="1"/>
      <c r="AF331" s="15"/>
      <c r="AG331" s="15"/>
      <c r="AH331" s="988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J331" s="1"/>
      <c r="CK331" s="1"/>
      <c r="CL331" s="1"/>
      <c r="CM331" s="2"/>
      <c r="CN331" s="2"/>
      <c r="CO331" s="2"/>
      <c r="CP331" s="2"/>
      <c r="CQ331" s="1"/>
      <c r="CR331" s="4"/>
      <c r="CS331" s="2"/>
      <c r="CT331" s="1"/>
      <c r="CU331" s="2"/>
      <c r="CV331" s="2"/>
      <c r="CW331" s="2"/>
      <c r="CX331" s="2"/>
      <c r="CY331" s="2"/>
      <c r="CZ331" s="2"/>
      <c r="DA331" s="2"/>
      <c r="DB331" s="1"/>
      <c r="DC331" s="1"/>
      <c r="DD331" s="5"/>
      <c r="DE331" s="5"/>
      <c r="DF331" s="1"/>
      <c r="DG331" s="1"/>
      <c r="DH331" s="1"/>
      <c r="DI331" s="1"/>
      <c r="DJ331" s="1"/>
      <c r="DK331" s="1"/>
      <c r="DL331" s="1"/>
      <c r="DM331" s="1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"/>
      <c r="EJ331" s="1"/>
      <c r="EK331" s="1"/>
      <c r="EL331" s="1"/>
      <c r="EM331" s="1"/>
      <c r="EN331" s="1"/>
      <c r="EO331" s="1"/>
      <c r="EP331" s="1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  <c r="FQ331" s="1"/>
      <c r="FR331" s="1"/>
      <c r="FS331" s="1"/>
      <c r="FT331" s="1"/>
      <c r="FU331" s="1"/>
      <c r="FV331" s="1"/>
      <c r="FW331" s="2"/>
      <c r="FX331" s="2"/>
      <c r="FY331" s="2"/>
      <c r="FZ331" s="2"/>
      <c r="GA331" s="1"/>
      <c r="GB331" s="4"/>
      <c r="GC331" s="2"/>
      <c r="GD331" s="1"/>
      <c r="GE331" s="2"/>
      <c r="GF331" s="2"/>
      <c r="GG331" s="2"/>
      <c r="GH331" s="2"/>
      <c r="GI331" s="2"/>
      <c r="GJ331" s="2"/>
      <c r="GK331" s="2"/>
      <c r="GL331" s="1"/>
      <c r="GM331" s="1"/>
      <c r="GN331" s="5"/>
      <c r="GO331" s="5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2"/>
      <c r="HB331" s="2"/>
      <c r="HC331" s="2"/>
      <c r="HD331" s="2"/>
      <c r="HE331" s="1"/>
      <c r="HF331" s="4"/>
      <c r="HG331" s="2"/>
      <c r="HH331" s="1"/>
      <c r="HI331" s="1"/>
      <c r="HJ331" s="2"/>
      <c r="HK331" s="2"/>
      <c r="HL331" s="2"/>
      <c r="HM331" s="2"/>
      <c r="HN331" s="2"/>
      <c r="HO331" s="1"/>
      <c r="HP331" s="1"/>
      <c r="HQ331" s="5"/>
      <c r="HR331" s="5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2"/>
      <c r="IF331" s="2"/>
      <c r="IG331" s="2"/>
      <c r="IH331" s="2"/>
      <c r="II331" s="1"/>
      <c r="IJ331" s="4"/>
      <c r="IK331" s="2"/>
      <c r="IL331" s="1"/>
      <c r="IM331" s="1"/>
      <c r="IN331" s="1"/>
      <c r="IO331" s="2"/>
      <c r="IP331" s="2"/>
      <c r="IQ331" s="2"/>
      <c r="IR331" s="2"/>
      <c r="IS331" s="2"/>
      <c r="IT331" s="1"/>
      <c r="IU331" s="1"/>
      <c r="IV331" s="5"/>
      <c r="IW331" s="5"/>
      <c r="IX331" s="5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2"/>
      <c r="JK331" s="2"/>
      <c r="JL331" s="2"/>
      <c r="JM331" s="2"/>
      <c r="JN331" s="1"/>
      <c r="JO331" s="4"/>
      <c r="JP331" s="2"/>
      <c r="JQ331" s="1"/>
      <c r="JR331" s="1"/>
      <c r="JS331" s="1"/>
      <c r="JT331" s="2"/>
      <c r="JU331" s="2"/>
      <c r="JV331" s="2"/>
      <c r="JW331" s="2"/>
      <c r="JX331" s="2"/>
      <c r="JY331" s="1"/>
      <c r="JZ331" s="1"/>
      <c r="KA331" s="5"/>
      <c r="KB331" s="5"/>
      <c r="KC331" s="5"/>
      <c r="KD331" s="1"/>
      <c r="KE331" s="1"/>
      <c r="KF331" s="1"/>
      <c r="KG331" s="1"/>
      <c r="KH331" s="1"/>
      <c r="KK331" s="1"/>
      <c r="KL331" s="1"/>
      <c r="KM331" s="1"/>
      <c r="KN331" s="1"/>
      <c r="KO331" s="2"/>
      <c r="KP331" s="2"/>
      <c r="KQ331" s="2"/>
      <c r="KR331" s="2"/>
      <c r="KS331" s="1"/>
      <c r="KT331" s="4"/>
      <c r="KU331" s="2"/>
      <c r="KV331" s="1"/>
      <c r="KW331" s="1"/>
      <c r="KX331" s="1"/>
      <c r="KY331" s="2"/>
      <c r="KZ331" s="2"/>
      <c r="LA331" s="2"/>
      <c r="LB331" s="2"/>
      <c r="LC331" s="2"/>
      <c r="LD331" s="1"/>
      <c r="LE331" s="1"/>
      <c r="LF331" s="5"/>
      <c r="LG331" s="5"/>
      <c r="LH331" s="5"/>
      <c r="LI331" s="1"/>
      <c r="LJ331" s="1"/>
      <c r="LK331" s="1"/>
      <c r="LL331" s="1"/>
      <c r="LM331" s="1"/>
    </row>
    <row r="332" spans="2:325" ht="15.75" customHeight="1">
      <c r="B332" s="1"/>
      <c r="C332" s="1"/>
      <c r="D332" s="2"/>
      <c r="E332" s="2"/>
      <c r="F332" s="2"/>
      <c r="G332" s="2"/>
      <c r="H332" s="1"/>
      <c r="I332" s="4"/>
      <c r="J332" s="2"/>
      <c r="K332" s="1"/>
      <c r="L332" s="1"/>
      <c r="M332" s="1"/>
      <c r="N332" s="2"/>
      <c r="O332" s="2"/>
      <c r="P332" s="2"/>
      <c r="Q332" s="2"/>
      <c r="R332" s="2"/>
      <c r="S332" s="1"/>
      <c r="T332" s="1"/>
      <c r="U332" s="5"/>
      <c r="V332" s="5"/>
      <c r="W332" s="5"/>
      <c r="X332" s="1"/>
      <c r="Y332" s="1"/>
      <c r="Z332" s="1"/>
      <c r="AA332" s="1"/>
      <c r="AB332" s="1"/>
      <c r="AC332" s="1"/>
      <c r="AD332" s="1"/>
      <c r="AE332" s="1"/>
      <c r="AF332" s="15"/>
      <c r="AG332" s="15"/>
      <c r="AH332" s="988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J332" s="1"/>
      <c r="CK332" s="1"/>
      <c r="CL332" s="1"/>
      <c r="CM332" s="2"/>
      <c r="CN332" s="2"/>
      <c r="CO332" s="2"/>
      <c r="CP332" s="2"/>
      <c r="CQ332" s="1"/>
      <c r="CR332" s="4"/>
      <c r="CS332" s="2"/>
      <c r="CT332" s="1"/>
      <c r="CU332" s="2"/>
      <c r="CV332" s="2"/>
      <c r="CW332" s="2"/>
      <c r="CX332" s="2"/>
      <c r="CY332" s="2"/>
      <c r="CZ332" s="2"/>
      <c r="DA332" s="2"/>
      <c r="DB332" s="1"/>
      <c r="DC332" s="1"/>
      <c r="DD332" s="5"/>
      <c r="DE332" s="5"/>
      <c r="DF332" s="1"/>
      <c r="DG332" s="1"/>
      <c r="DH332" s="1"/>
      <c r="DI332" s="1"/>
      <c r="DJ332" s="1"/>
      <c r="DK332" s="1"/>
      <c r="DL332" s="1"/>
      <c r="DM332" s="1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"/>
      <c r="EJ332" s="1"/>
      <c r="EK332" s="1"/>
      <c r="EL332" s="1"/>
      <c r="EM332" s="1"/>
      <c r="EN332" s="1"/>
      <c r="EO332" s="1"/>
      <c r="EP332" s="1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  <c r="FQ332" s="1"/>
      <c r="FR332" s="1"/>
      <c r="FS332" s="1"/>
      <c r="FT332" s="1"/>
      <c r="FU332" s="1"/>
      <c r="FV332" s="1"/>
      <c r="FW332" s="2"/>
      <c r="FX332" s="2"/>
      <c r="FY332" s="2"/>
      <c r="FZ332" s="2"/>
      <c r="GA332" s="1"/>
      <c r="GB332" s="4"/>
      <c r="GC332" s="2"/>
      <c r="GD332" s="1"/>
      <c r="GE332" s="2"/>
      <c r="GF332" s="2"/>
      <c r="GG332" s="2"/>
      <c r="GH332" s="2"/>
      <c r="GI332" s="2"/>
      <c r="GJ332" s="2"/>
      <c r="GK332" s="2"/>
      <c r="GL332" s="1"/>
      <c r="GM332" s="1"/>
      <c r="GN332" s="5"/>
      <c r="GO332" s="5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2"/>
      <c r="HB332" s="2"/>
      <c r="HC332" s="2"/>
      <c r="HD332" s="2"/>
      <c r="HE332" s="1"/>
      <c r="HF332" s="4"/>
      <c r="HG332" s="2"/>
      <c r="HH332" s="1"/>
      <c r="HI332" s="1"/>
      <c r="HJ332" s="2"/>
      <c r="HK332" s="2"/>
      <c r="HL332" s="2"/>
      <c r="HM332" s="2"/>
      <c r="HN332" s="2"/>
      <c r="HO332" s="1"/>
      <c r="HP332" s="1"/>
      <c r="HQ332" s="5"/>
      <c r="HR332" s="5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2"/>
      <c r="IF332" s="2"/>
      <c r="IG332" s="2"/>
      <c r="IH332" s="2"/>
      <c r="II332" s="1"/>
      <c r="IJ332" s="4"/>
      <c r="IK332" s="2"/>
      <c r="IL332" s="1"/>
      <c r="IM332" s="1"/>
      <c r="IN332" s="1"/>
      <c r="IO332" s="2"/>
      <c r="IP332" s="2"/>
      <c r="IQ332" s="2"/>
      <c r="IR332" s="2"/>
      <c r="IS332" s="2"/>
      <c r="IT332" s="1"/>
      <c r="IU332" s="1"/>
      <c r="IV332" s="5"/>
      <c r="IW332" s="5"/>
      <c r="IX332" s="5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2"/>
      <c r="JK332" s="2"/>
      <c r="JL332" s="2"/>
      <c r="JM332" s="2"/>
      <c r="JN332" s="1"/>
      <c r="JO332" s="4"/>
      <c r="JP332" s="2"/>
      <c r="JQ332" s="1"/>
      <c r="JR332" s="1"/>
      <c r="JS332" s="1"/>
      <c r="JT332" s="2"/>
      <c r="JU332" s="2"/>
      <c r="JV332" s="2"/>
      <c r="JW332" s="2"/>
      <c r="JX332" s="2"/>
      <c r="JY332" s="1"/>
      <c r="JZ332" s="1"/>
      <c r="KA332" s="5"/>
      <c r="KB332" s="5"/>
      <c r="KC332" s="5"/>
      <c r="KD332" s="1"/>
      <c r="KE332" s="1"/>
      <c r="KF332" s="1"/>
      <c r="KG332" s="1"/>
      <c r="KH332" s="1"/>
      <c r="KK332" s="1"/>
      <c r="KL332" s="1"/>
      <c r="KM332" s="1"/>
      <c r="KN332" s="1"/>
      <c r="KO332" s="2"/>
      <c r="KP332" s="2"/>
      <c r="KQ332" s="2"/>
      <c r="KR332" s="2"/>
      <c r="KS332" s="1"/>
      <c r="KT332" s="4"/>
      <c r="KU332" s="2"/>
      <c r="KV332" s="1"/>
      <c r="KW332" s="1"/>
      <c r="KX332" s="1"/>
      <c r="KY332" s="2"/>
      <c r="KZ332" s="2"/>
      <c r="LA332" s="2"/>
      <c r="LB332" s="2"/>
      <c r="LC332" s="2"/>
      <c r="LD332" s="1"/>
      <c r="LE332" s="1"/>
      <c r="LF332" s="5"/>
      <c r="LG332" s="5"/>
      <c r="LH332" s="5"/>
      <c r="LI332" s="1"/>
      <c r="LJ332" s="1"/>
      <c r="LK332" s="1"/>
      <c r="LL332" s="1"/>
      <c r="LM332" s="1"/>
    </row>
    <row r="333" spans="2:325" ht="15.75" customHeight="1">
      <c r="B333" s="1"/>
      <c r="C333" s="1"/>
      <c r="D333" s="2"/>
      <c r="E333" s="2"/>
      <c r="F333" s="2"/>
      <c r="G333" s="2"/>
      <c r="H333" s="1"/>
      <c r="I333" s="4"/>
      <c r="J333" s="2"/>
      <c r="K333" s="1"/>
      <c r="L333" s="1"/>
      <c r="M333" s="1"/>
      <c r="N333" s="2"/>
      <c r="O333" s="2"/>
      <c r="P333" s="2"/>
      <c r="Q333" s="2"/>
      <c r="R333" s="2"/>
      <c r="S333" s="1"/>
      <c r="T333" s="1"/>
      <c r="U333" s="5"/>
      <c r="V333" s="5"/>
      <c r="W333" s="5"/>
      <c r="X333" s="1"/>
      <c r="Y333" s="1"/>
      <c r="Z333" s="1"/>
      <c r="AA333" s="1"/>
      <c r="AB333" s="1"/>
      <c r="AC333" s="1"/>
      <c r="AD333" s="1"/>
      <c r="AE333" s="1"/>
      <c r="AF333" s="15"/>
      <c r="AG333" s="15"/>
      <c r="AH333" s="988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J333" s="1"/>
      <c r="CK333" s="1"/>
      <c r="CL333" s="1"/>
      <c r="CM333" s="2"/>
      <c r="CN333" s="2"/>
      <c r="CO333" s="2"/>
      <c r="CP333" s="2"/>
      <c r="CQ333" s="1"/>
      <c r="CR333" s="4"/>
      <c r="CS333" s="2"/>
      <c r="CT333" s="1"/>
      <c r="CU333" s="2"/>
      <c r="CV333" s="2"/>
      <c r="CW333" s="2"/>
      <c r="CX333" s="2"/>
      <c r="CY333" s="2"/>
      <c r="CZ333" s="2"/>
      <c r="DA333" s="2"/>
      <c r="DB333" s="1"/>
      <c r="DC333" s="1"/>
      <c r="DD333" s="5"/>
      <c r="DE333" s="5"/>
      <c r="DF333" s="1"/>
      <c r="DG333" s="1"/>
      <c r="DH333" s="1"/>
      <c r="DI333" s="1"/>
      <c r="DJ333" s="1"/>
      <c r="DK333" s="1"/>
      <c r="DL333" s="1"/>
      <c r="DM333" s="1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"/>
      <c r="EJ333" s="1"/>
      <c r="EK333" s="1"/>
      <c r="EL333" s="1"/>
      <c r="EM333" s="1"/>
      <c r="EN333" s="1"/>
      <c r="EO333" s="1"/>
      <c r="EP333" s="1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  <c r="FQ333" s="1"/>
      <c r="FR333" s="1"/>
      <c r="FS333" s="1"/>
      <c r="FT333" s="1"/>
      <c r="FU333" s="1"/>
      <c r="FV333" s="1"/>
      <c r="FW333" s="2"/>
      <c r="FX333" s="2"/>
      <c r="FY333" s="2"/>
      <c r="FZ333" s="2"/>
      <c r="GA333" s="1"/>
      <c r="GB333" s="4"/>
      <c r="GC333" s="2"/>
      <c r="GD333" s="1"/>
      <c r="GE333" s="2"/>
      <c r="GF333" s="2"/>
      <c r="GG333" s="2"/>
      <c r="GH333" s="2"/>
      <c r="GI333" s="2"/>
      <c r="GJ333" s="2"/>
      <c r="GK333" s="2"/>
      <c r="GL333" s="1"/>
      <c r="GM333" s="1"/>
      <c r="GN333" s="5"/>
      <c r="GO333" s="5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2"/>
      <c r="HB333" s="2"/>
      <c r="HC333" s="2"/>
      <c r="HD333" s="2"/>
      <c r="HE333" s="1"/>
      <c r="HF333" s="4"/>
      <c r="HG333" s="2"/>
      <c r="HH333" s="1"/>
      <c r="HI333" s="1"/>
      <c r="HJ333" s="2"/>
      <c r="HK333" s="2"/>
      <c r="HL333" s="2"/>
      <c r="HM333" s="2"/>
      <c r="HN333" s="2"/>
      <c r="HO333" s="1"/>
      <c r="HP333" s="1"/>
      <c r="HQ333" s="5"/>
      <c r="HR333" s="5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2"/>
      <c r="IF333" s="2"/>
      <c r="IG333" s="2"/>
      <c r="IH333" s="2"/>
      <c r="II333" s="1"/>
      <c r="IJ333" s="4"/>
      <c r="IK333" s="2"/>
      <c r="IL333" s="1"/>
      <c r="IM333" s="1"/>
      <c r="IN333" s="1"/>
      <c r="IO333" s="2"/>
      <c r="IP333" s="2"/>
      <c r="IQ333" s="2"/>
      <c r="IR333" s="2"/>
      <c r="IS333" s="2"/>
      <c r="IT333" s="1"/>
      <c r="IU333" s="1"/>
      <c r="IV333" s="5"/>
      <c r="IW333" s="5"/>
      <c r="IX333" s="5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2"/>
      <c r="JK333" s="2"/>
      <c r="JL333" s="2"/>
      <c r="JM333" s="2"/>
      <c r="JN333" s="1"/>
      <c r="JO333" s="4"/>
      <c r="JP333" s="2"/>
      <c r="JQ333" s="1"/>
      <c r="JR333" s="1"/>
      <c r="JS333" s="1"/>
      <c r="JT333" s="2"/>
      <c r="JU333" s="2"/>
      <c r="JV333" s="2"/>
      <c r="JW333" s="2"/>
      <c r="JX333" s="2"/>
      <c r="JY333" s="1"/>
      <c r="JZ333" s="1"/>
      <c r="KA333" s="5"/>
      <c r="KB333" s="5"/>
      <c r="KC333" s="5"/>
      <c r="KD333" s="1"/>
      <c r="KE333" s="1"/>
      <c r="KF333" s="1"/>
      <c r="KG333" s="1"/>
      <c r="KH333" s="1"/>
      <c r="KK333" s="1"/>
      <c r="KL333" s="1"/>
      <c r="KM333" s="1"/>
      <c r="KN333" s="1"/>
      <c r="KO333" s="2"/>
      <c r="KP333" s="2"/>
      <c r="KQ333" s="2"/>
      <c r="KR333" s="2"/>
      <c r="KS333" s="1"/>
      <c r="KT333" s="4"/>
      <c r="KU333" s="2"/>
      <c r="KV333" s="1"/>
      <c r="KW333" s="1"/>
      <c r="KX333" s="1"/>
      <c r="KY333" s="2"/>
      <c r="KZ333" s="2"/>
      <c r="LA333" s="2"/>
      <c r="LB333" s="2"/>
      <c r="LC333" s="2"/>
      <c r="LD333" s="1"/>
      <c r="LE333" s="1"/>
      <c r="LF333" s="5"/>
      <c r="LG333" s="5"/>
      <c r="LH333" s="5"/>
      <c r="LI333" s="1"/>
      <c r="LJ333" s="1"/>
      <c r="LK333" s="1"/>
      <c r="LL333" s="1"/>
      <c r="LM333" s="1"/>
    </row>
    <row r="334" spans="2:325" ht="15.75" customHeight="1">
      <c r="B334" s="1"/>
      <c r="C334" s="1"/>
      <c r="D334" s="2"/>
      <c r="E334" s="2"/>
      <c r="F334" s="2"/>
      <c r="G334" s="2"/>
      <c r="H334" s="1"/>
      <c r="I334" s="4"/>
      <c r="J334" s="2"/>
      <c r="K334" s="1"/>
      <c r="L334" s="1"/>
      <c r="M334" s="1"/>
      <c r="N334" s="2"/>
      <c r="O334" s="2"/>
      <c r="P334" s="2"/>
      <c r="Q334" s="2"/>
      <c r="R334" s="2"/>
      <c r="S334" s="1"/>
      <c r="T334" s="1"/>
      <c r="U334" s="5"/>
      <c r="V334" s="5"/>
      <c r="W334" s="5"/>
      <c r="X334" s="1"/>
      <c r="Y334" s="1"/>
      <c r="Z334" s="1"/>
      <c r="AA334" s="1"/>
      <c r="AB334" s="1"/>
      <c r="AC334" s="1"/>
      <c r="AD334" s="1"/>
      <c r="AE334" s="1"/>
      <c r="AF334" s="15"/>
      <c r="AG334" s="15"/>
      <c r="AH334" s="988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J334" s="1"/>
      <c r="CK334" s="1"/>
      <c r="CL334" s="1"/>
      <c r="CM334" s="2"/>
      <c r="CN334" s="2"/>
      <c r="CO334" s="2"/>
      <c r="CP334" s="2"/>
      <c r="CQ334" s="1"/>
      <c r="CR334" s="4"/>
      <c r="CS334" s="2"/>
      <c r="CT334" s="1"/>
      <c r="CU334" s="2"/>
      <c r="CV334" s="2"/>
      <c r="CW334" s="2"/>
      <c r="CX334" s="2"/>
      <c r="CY334" s="2"/>
      <c r="CZ334" s="2"/>
      <c r="DA334" s="2"/>
      <c r="DB334" s="1"/>
      <c r="DC334" s="1"/>
      <c r="DD334" s="5"/>
      <c r="DE334" s="5"/>
      <c r="DF334" s="1"/>
      <c r="DG334" s="1"/>
      <c r="DH334" s="1"/>
      <c r="DI334" s="1"/>
      <c r="DJ334" s="1"/>
      <c r="DK334" s="1"/>
      <c r="DL334" s="1"/>
      <c r="DM334" s="1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"/>
      <c r="EJ334" s="1"/>
      <c r="EK334" s="1"/>
      <c r="EL334" s="1"/>
      <c r="EM334" s="1"/>
      <c r="EN334" s="1"/>
      <c r="EO334" s="1"/>
      <c r="EP334" s="1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  <c r="FQ334" s="1"/>
      <c r="FR334" s="1"/>
      <c r="FS334" s="1"/>
      <c r="FT334" s="1"/>
      <c r="FU334" s="1"/>
      <c r="FV334" s="1"/>
      <c r="FW334" s="2"/>
      <c r="FX334" s="2"/>
      <c r="FY334" s="2"/>
      <c r="FZ334" s="2"/>
      <c r="GA334" s="1"/>
      <c r="GB334" s="4"/>
      <c r="GC334" s="2"/>
      <c r="GD334" s="1"/>
      <c r="GE334" s="2"/>
      <c r="GF334" s="2"/>
      <c r="GG334" s="2"/>
      <c r="GH334" s="2"/>
      <c r="GI334" s="2"/>
      <c r="GJ334" s="2"/>
      <c r="GK334" s="2"/>
      <c r="GL334" s="1"/>
      <c r="GM334" s="1"/>
      <c r="GN334" s="5"/>
      <c r="GO334" s="5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2"/>
      <c r="HB334" s="2"/>
      <c r="HC334" s="2"/>
      <c r="HD334" s="2"/>
      <c r="HE334" s="1"/>
      <c r="HF334" s="4"/>
      <c r="HG334" s="2"/>
      <c r="HH334" s="1"/>
      <c r="HI334" s="1"/>
      <c r="HJ334" s="2"/>
      <c r="HK334" s="2"/>
      <c r="HL334" s="2"/>
      <c r="HM334" s="2"/>
      <c r="HN334" s="2"/>
      <c r="HO334" s="1"/>
      <c r="HP334" s="1"/>
      <c r="HQ334" s="5"/>
      <c r="HR334" s="5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2"/>
      <c r="IF334" s="2"/>
      <c r="IG334" s="2"/>
      <c r="IH334" s="2"/>
      <c r="II334" s="1"/>
      <c r="IJ334" s="4"/>
      <c r="IK334" s="2"/>
      <c r="IL334" s="1"/>
      <c r="IM334" s="1"/>
      <c r="IN334" s="1"/>
      <c r="IO334" s="2"/>
      <c r="IP334" s="2"/>
      <c r="IQ334" s="2"/>
      <c r="IR334" s="2"/>
      <c r="IS334" s="2"/>
      <c r="IT334" s="1"/>
      <c r="IU334" s="1"/>
      <c r="IV334" s="5"/>
      <c r="IW334" s="5"/>
      <c r="IX334" s="5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2"/>
      <c r="JK334" s="2"/>
      <c r="JL334" s="2"/>
      <c r="JM334" s="2"/>
      <c r="JN334" s="1"/>
      <c r="JO334" s="4"/>
      <c r="JP334" s="2"/>
      <c r="JQ334" s="1"/>
      <c r="JR334" s="1"/>
      <c r="JS334" s="1"/>
      <c r="JT334" s="2"/>
      <c r="JU334" s="2"/>
      <c r="JV334" s="2"/>
      <c r="JW334" s="2"/>
      <c r="JX334" s="2"/>
      <c r="JY334" s="1"/>
      <c r="JZ334" s="1"/>
      <c r="KA334" s="5"/>
      <c r="KB334" s="5"/>
      <c r="KC334" s="5"/>
      <c r="KD334" s="1"/>
      <c r="KE334" s="1"/>
      <c r="KF334" s="1"/>
      <c r="KG334" s="1"/>
      <c r="KH334" s="1"/>
      <c r="KK334" s="1"/>
      <c r="KL334" s="1"/>
      <c r="KM334" s="1"/>
      <c r="KN334" s="1"/>
      <c r="KO334" s="2"/>
      <c r="KP334" s="2"/>
      <c r="KQ334" s="2"/>
      <c r="KR334" s="2"/>
      <c r="KS334" s="1"/>
      <c r="KT334" s="4"/>
      <c r="KU334" s="2"/>
      <c r="KV334" s="1"/>
      <c r="KW334" s="1"/>
      <c r="KX334" s="1"/>
      <c r="KY334" s="2"/>
      <c r="KZ334" s="2"/>
      <c r="LA334" s="2"/>
      <c r="LB334" s="2"/>
      <c r="LC334" s="2"/>
      <c r="LD334" s="1"/>
      <c r="LE334" s="1"/>
      <c r="LF334" s="5"/>
      <c r="LG334" s="5"/>
      <c r="LH334" s="5"/>
      <c r="LI334" s="1"/>
      <c r="LJ334" s="1"/>
      <c r="LK334" s="1"/>
      <c r="LL334" s="1"/>
      <c r="LM334" s="1"/>
    </row>
    <row r="335" spans="2:325" ht="15.75" customHeight="1">
      <c r="B335" s="1"/>
      <c r="C335" s="1"/>
      <c r="D335" s="2"/>
      <c r="E335" s="2"/>
      <c r="F335" s="2"/>
      <c r="G335" s="2"/>
      <c r="H335" s="1"/>
      <c r="I335" s="4"/>
      <c r="J335" s="2"/>
      <c r="K335" s="1"/>
      <c r="L335" s="1"/>
      <c r="M335" s="1"/>
      <c r="N335" s="2"/>
      <c r="O335" s="2"/>
      <c r="P335" s="2"/>
      <c r="Q335" s="2"/>
      <c r="R335" s="2"/>
      <c r="S335" s="1"/>
      <c r="T335" s="1"/>
      <c r="U335" s="5"/>
      <c r="V335" s="5"/>
      <c r="W335" s="5"/>
      <c r="X335" s="1"/>
      <c r="Y335" s="1"/>
      <c r="Z335" s="1"/>
      <c r="AA335" s="1"/>
      <c r="AB335" s="1"/>
      <c r="AC335" s="1"/>
      <c r="AD335" s="1"/>
      <c r="AE335" s="1"/>
      <c r="AF335" s="15"/>
      <c r="AG335" s="15"/>
      <c r="AH335" s="988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J335" s="1"/>
      <c r="CK335" s="1"/>
      <c r="CL335" s="1"/>
      <c r="CM335" s="2"/>
      <c r="CN335" s="2"/>
      <c r="CO335" s="2"/>
      <c r="CP335" s="2"/>
      <c r="CQ335" s="1"/>
      <c r="CR335" s="4"/>
      <c r="CS335" s="2"/>
      <c r="CT335" s="1"/>
      <c r="CU335" s="2"/>
      <c r="CV335" s="2"/>
      <c r="CW335" s="2"/>
      <c r="CX335" s="2"/>
      <c r="CY335" s="2"/>
      <c r="CZ335" s="2"/>
      <c r="DA335" s="2"/>
      <c r="DB335" s="1"/>
      <c r="DC335" s="1"/>
      <c r="DD335" s="5"/>
      <c r="DE335" s="5"/>
      <c r="DF335" s="1"/>
      <c r="DG335" s="1"/>
      <c r="DH335" s="1"/>
      <c r="DI335" s="1"/>
      <c r="DJ335" s="1"/>
      <c r="DK335" s="1"/>
      <c r="DL335" s="1"/>
      <c r="DM335" s="1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"/>
      <c r="EJ335" s="1"/>
      <c r="EK335" s="1"/>
      <c r="EL335" s="1"/>
      <c r="EM335" s="1"/>
      <c r="EN335" s="1"/>
      <c r="EO335" s="1"/>
      <c r="EP335" s="1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  <c r="FQ335" s="1"/>
      <c r="FR335" s="1"/>
      <c r="FS335" s="1"/>
      <c r="FT335" s="1"/>
      <c r="FU335" s="1"/>
      <c r="FV335" s="1"/>
      <c r="FW335" s="2"/>
      <c r="FX335" s="2"/>
      <c r="FY335" s="2"/>
      <c r="FZ335" s="2"/>
      <c r="GA335" s="1"/>
      <c r="GB335" s="4"/>
      <c r="GC335" s="2"/>
      <c r="GD335" s="1"/>
      <c r="GE335" s="2"/>
      <c r="GF335" s="2"/>
      <c r="GG335" s="2"/>
      <c r="GH335" s="2"/>
      <c r="GI335" s="2"/>
      <c r="GJ335" s="2"/>
      <c r="GK335" s="2"/>
      <c r="GL335" s="1"/>
      <c r="GM335" s="1"/>
      <c r="GN335" s="5"/>
      <c r="GO335" s="5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2"/>
      <c r="HB335" s="2"/>
      <c r="HC335" s="2"/>
      <c r="HD335" s="2"/>
      <c r="HE335" s="1"/>
      <c r="HF335" s="4"/>
      <c r="HG335" s="2"/>
      <c r="HH335" s="1"/>
      <c r="HI335" s="1"/>
      <c r="HJ335" s="2"/>
      <c r="HK335" s="2"/>
      <c r="HL335" s="2"/>
      <c r="HM335" s="2"/>
      <c r="HN335" s="2"/>
      <c r="HO335" s="1"/>
      <c r="HP335" s="1"/>
      <c r="HQ335" s="5"/>
      <c r="HR335" s="5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2"/>
      <c r="IF335" s="2"/>
      <c r="IG335" s="2"/>
      <c r="IH335" s="2"/>
      <c r="II335" s="1"/>
      <c r="IJ335" s="4"/>
      <c r="IK335" s="2"/>
      <c r="IL335" s="1"/>
      <c r="IM335" s="1"/>
      <c r="IN335" s="1"/>
      <c r="IO335" s="2"/>
      <c r="IP335" s="2"/>
      <c r="IQ335" s="2"/>
      <c r="IR335" s="2"/>
      <c r="IS335" s="2"/>
      <c r="IT335" s="1"/>
      <c r="IU335" s="1"/>
      <c r="IV335" s="5"/>
      <c r="IW335" s="5"/>
      <c r="IX335" s="5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2"/>
      <c r="JK335" s="2"/>
      <c r="JL335" s="2"/>
      <c r="JM335" s="2"/>
      <c r="JN335" s="1"/>
      <c r="JO335" s="4"/>
      <c r="JP335" s="2"/>
      <c r="JQ335" s="1"/>
      <c r="JR335" s="1"/>
      <c r="JS335" s="1"/>
      <c r="JT335" s="2"/>
      <c r="JU335" s="2"/>
      <c r="JV335" s="2"/>
      <c r="JW335" s="2"/>
      <c r="JX335" s="2"/>
      <c r="JY335" s="1"/>
      <c r="JZ335" s="1"/>
      <c r="KA335" s="5"/>
      <c r="KB335" s="5"/>
      <c r="KC335" s="5"/>
      <c r="KD335" s="1"/>
      <c r="KE335" s="1"/>
      <c r="KF335" s="1"/>
      <c r="KG335" s="1"/>
      <c r="KH335" s="1"/>
      <c r="KK335" s="1"/>
      <c r="KL335" s="1"/>
      <c r="KM335" s="1"/>
      <c r="KN335" s="1"/>
      <c r="KO335" s="2"/>
      <c r="KP335" s="2"/>
      <c r="KQ335" s="2"/>
      <c r="KR335" s="2"/>
      <c r="KS335" s="1"/>
      <c r="KT335" s="4"/>
      <c r="KU335" s="2"/>
      <c r="KV335" s="1"/>
      <c r="KW335" s="1"/>
      <c r="KX335" s="1"/>
      <c r="KY335" s="2"/>
      <c r="KZ335" s="2"/>
      <c r="LA335" s="2"/>
      <c r="LB335" s="2"/>
      <c r="LC335" s="2"/>
      <c r="LD335" s="1"/>
      <c r="LE335" s="1"/>
      <c r="LF335" s="5"/>
      <c r="LG335" s="5"/>
      <c r="LH335" s="5"/>
      <c r="LI335" s="1"/>
      <c r="LJ335" s="1"/>
      <c r="LK335" s="1"/>
      <c r="LL335" s="1"/>
      <c r="LM335" s="1"/>
    </row>
    <row r="336" spans="2:325" ht="15.75" customHeight="1">
      <c r="B336" s="1"/>
      <c r="C336" s="1"/>
      <c r="D336" s="2"/>
      <c r="E336" s="2"/>
      <c r="F336" s="2"/>
      <c r="G336" s="2"/>
      <c r="H336" s="1"/>
      <c r="I336" s="4"/>
      <c r="J336" s="2"/>
      <c r="K336" s="1"/>
      <c r="L336" s="1"/>
      <c r="M336" s="1"/>
      <c r="N336" s="2"/>
      <c r="O336" s="2"/>
      <c r="P336" s="2"/>
      <c r="Q336" s="2"/>
      <c r="R336" s="2"/>
      <c r="S336" s="1"/>
      <c r="T336" s="1"/>
      <c r="U336" s="5"/>
      <c r="V336" s="5"/>
      <c r="W336" s="5"/>
      <c r="X336" s="1"/>
      <c r="Y336" s="1"/>
      <c r="Z336" s="1"/>
      <c r="AA336" s="1"/>
      <c r="AB336" s="1"/>
      <c r="AC336" s="1"/>
      <c r="AD336" s="1"/>
      <c r="AE336" s="1"/>
      <c r="AF336" s="15"/>
      <c r="AG336" s="15"/>
      <c r="AH336" s="988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J336" s="1"/>
      <c r="CK336" s="1"/>
      <c r="CL336" s="1"/>
      <c r="CM336" s="2"/>
      <c r="CN336" s="2"/>
      <c r="CO336" s="2"/>
      <c r="CP336" s="2"/>
      <c r="CQ336" s="1"/>
      <c r="CR336" s="4"/>
      <c r="CS336" s="2"/>
      <c r="CT336" s="1"/>
      <c r="CU336" s="2"/>
      <c r="CV336" s="2"/>
      <c r="CW336" s="2"/>
      <c r="CX336" s="2"/>
      <c r="CY336" s="2"/>
      <c r="CZ336" s="2"/>
      <c r="DA336" s="2"/>
      <c r="DB336" s="1"/>
      <c r="DC336" s="1"/>
      <c r="DD336" s="5"/>
      <c r="DE336" s="5"/>
      <c r="DF336" s="1"/>
      <c r="DG336" s="1"/>
      <c r="DH336" s="1"/>
      <c r="DI336" s="1"/>
      <c r="DJ336" s="1"/>
      <c r="DK336" s="1"/>
      <c r="DL336" s="1"/>
      <c r="DM336" s="1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"/>
      <c r="EJ336" s="1"/>
      <c r="EK336" s="1"/>
      <c r="EL336" s="1"/>
      <c r="EM336" s="1"/>
      <c r="EN336" s="1"/>
      <c r="EO336" s="1"/>
      <c r="EP336" s="1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  <c r="FQ336" s="1"/>
      <c r="FR336" s="1"/>
      <c r="FS336" s="1"/>
      <c r="FT336" s="1"/>
      <c r="FU336" s="1"/>
      <c r="FV336" s="1"/>
      <c r="FW336" s="2"/>
      <c r="FX336" s="2"/>
      <c r="FY336" s="2"/>
      <c r="FZ336" s="2"/>
      <c r="GA336" s="1"/>
      <c r="GB336" s="4"/>
      <c r="GC336" s="2"/>
      <c r="GD336" s="1"/>
      <c r="GE336" s="2"/>
      <c r="GF336" s="2"/>
      <c r="GG336" s="2"/>
      <c r="GH336" s="2"/>
      <c r="GI336" s="2"/>
      <c r="GJ336" s="2"/>
      <c r="GK336" s="2"/>
      <c r="GL336" s="1"/>
      <c r="GM336" s="1"/>
      <c r="GN336" s="5"/>
      <c r="GO336" s="5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2"/>
      <c r="HB336" s="2"/>
      <c r="HC336" s="2"/>
      <c r="HD336" s="2"/>
      <c r="HE336" s="1"/>
      <c r="HF336" s="4"/>
      <c r="HG336" s="2"/>
      <c r="HH336" s="1"/>
      <c r="HI336" s="1"/>
      <c r="HJ336" s="2"/>
      <c r="HK336" s="2"/>
      <c r="HL336" s="2"/>
      <c r="HM336" s="2"/>
      <c r="HN336" s="2"/>
      <c r="HO336" s="1"/>
      <c r="HP336" s="1"/>
      <c r="HQ336" s="5"/>
      <c r="HR336" s="5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2"/>
      <c r="IF336" s="2"/>
      <c r="IG336" s="2"/>
      <c r="IH336" s="2"/>
      <c r="II336" s="1"/>
      <c r="IJ336" s="4"/>
      <c r="IK336" s="2"/>
      <c r="IL336" s="1"/>
      <c r="IM336" s="1"/>
      <c r="IN336" s="1"/>
      <c r="IO336" s="2"/>
      <c r="IP336" s="2"/>
      <c r="IQ336" s="2"/>
      <c r="IR336" s="2"/>
      <c r="IS336" s="2"/>
      <c r="IT336" s="1"/>
      <c r="IU336" s="1"/>
      <c r="IV336" s="5"/>
      <c r="IW336" s="5"/>
      <c r="IX336" s="5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2"/>
      <c r="JK336" s="2"/>
      <c r="JL336" s="2"/>
      <c r="JM336" s="2"/>
      <c r="JN336" s="1"/>
      <c r="JO336" s="4"/>
      <c r="JP336" s="2"/>
      <c r="JQ336" s="1"/>
      <c r="JR336" s="1"/>
      <c r="JS336" s="1"/>
      <c r="JT336" s="2"/>
      <c r="JU336" s="2"/>
      <c r="JV336" s="2"/>
      <c r="JW336" s="2"/>
      <c r="JX336" s="2"/>
      <c r="JY336" s="1"/>
      <c r="JZ336" s="1"/>
      <c r="KA336" s="5"/>
      <c r="KB336" s="5"/>
      <c r="KC336" s="5"/>
      <c r="KD336" s="1"/>
      <c r="KE336" s="1"/>
      <c r="KF336" s="1"/>
      <c r="KG336" s="1"/>
      <c r="KH336" s="1"/>
      <c r="KK336" s="1"/>
      <c r="KL336" s="1"/>
      <c r="KM336" s="1"/>
      <c r="KN336" s="1"/>
      <c r="KO336" s="2"/>
      <c r="KP336" s="2"/>
      <c r="KQ336" s="2"/>
      <c r="KR336" s="2"/>
      <c r="KS336" s="1"/>
      <c r="KT336" s="4"/>
      <c r="KU336" s="2"/>
      <c r="KV336" s="1"/>
      <c r="KW336" s="1"/>
      <c r="KX336" s="1"/>
      <c r="KY336" s="2"/>
      <c r="KZ336" s="2"/>
      <c r="LA336" s="2"/>
      <c r="LB336" s="2"/>
      <c r="LC336" s="2"/>
      <c r="LD336" s="1"/>
      <c r="LE336" s="1"/>
      <c r="LF336" s="5"/>
      <c r="LG336" s="5"/>
      <c r="LH336" s="5"/>
      <c r="LI336" s="1"/>
      <c r="LJ336" s="1"/>
      <c r="LK336" s="1"/>
      <c r="LL336" s="1"/>
      <c r="LM336" s="1"/>
    </row>
    <row r="337" spans="2:325" ht="15.75" customHeight="1">
      <c r="B337" s="1"/>
      <c r="C337" s="1"/>
      <c r="D337" s="2"/>
      <c r="E337" s="2"/>
      <c r="F337" s="2"/>
      <c r="G337" s="2"/>
      <c r="H337" s="1"/>
      <c r="I337" s="4"/>
      <c r="J337" s="2"/>
      <c r="K337" s="1"/>
      <c r="L337" s="1"/>
      <c r="M337" s="1"/>
      <c r="N337" s="2"/>
      <c r="O337" s="2"/>
      <c r="P337" s="2"/>
      <c r="Q337" s="2"/>
      <c r="R337" s="2"/>
      <c r="S337" s="1"/>
      <c r="T337" s="1"/>
      <c r="U337" s="5"/>
      <c r="V337" s="5"/>
      <c r="W337" s="5"/>
      <c r="X337" s="1"/>
      <c r="Y337" s="1"/>
      <c r="Z337" s="1"/>
      <c r="AA337" s="1"/>
      <c r="AB337" s="1"/>
      <c r="AC337" s="1"/>
      <c r="AD337" s="1"/>
      <c r="AE337" s="1"/>
      <c r="AF337" s="15"/>
      <c r="AG337" s="15"/>
      <c r="AH337" s="988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J337" s="1"/>
      <c r="CK337" s="1"/>
      <c r="CL337" s="1"/>
      <c r="CM337" s="2"/>
      <c r="CN337" s="2"/>
      <c r="CO337" s="2"/>
      <c r="CP337" s="2"/>
      <c r="CQ337" s="1"/>
      <c r="CR337" s="4"/>
      <c r="CS337" s="2"/>
      <c r="CT337" s="1"/>
      <c r="CU337" s="2"/>
      <c r="CV337" s="2"/>
      <c r="CW337" s="2"/>
      <c r="CX337" s="2"/>
      <c r="CY337" s="2"/>
      <c r="CZ337" s="2"/>
      <c r="DA337" s="2"/>
      <c r="DB337" s="1"/>
      <c r="DC337" s="1"/>
      <c r="DD337" s="5"/>
      <c r="DE337" s="5"/>
      <c r="DF337" s="1"/>
      <c r="DG337" s="1"/>
      <c r="DH337" s="1"/>
      <c r="DI337" s="1"/>
      <c r="DJ337" s="1"/>
      <c r="DK337" s="1"/>
      <c r="DL337" s="1"/>
      <c r="DM337" s="1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"/>
      <c r="EJ337" s="1"/>
      <c r="EK337" s="1"/>
      <c r="EL337" s="1"/>
      <c r="EM337" s="1"/>
      <c r="EN337" s="1"/>
      <c r="EO337" s="1"/>
      <c r="EP337" s="1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"/>
      <c r="FR337" s="1"/>
      <c r="FS337" s="1"/>
      <c r="FT337" s="1"/>
      <c r="FU337" s="1"/>
      <c r="FV337" s="1"/>
      <c r="FW337" s="2"/>
      <c r="FX337" s="2"/>
      <c r="FY337" s="2"/>
      <c r="FZ337" s="2"/>
      <c r="GA337" s="1"/>
      <c r="GB337" s="4"/>
      <c r="GC337" s="2"/>
      <c r="GD337" s="1"/>
      <c r="GE337" s="2"/>
      <c r="GF337" s="2"/>
      <c r="GG337" s="2"/>
      <c r="GH337" s="2"/>
      <c r="GI337" s="2"/>
      <c r="GJ337" s="2"/>
      <c r="GK337" s="2"/>
      <c r="GL337" s="1"/>
      <c r="GM337" s="1"/>
      <c r="GN337" s="5"/>
      <c r="GO337" s="5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2"/>
      <c r="HB337" s="2"/>
      <c r="HC337" s="2"/>
      <c r="HD337" s="2"/>
      <c r="HE337" s="1"/>
      <c r="HF337" s="4"/>
      <c r="HG337" s="2"/>
      <c r="HH337" s="1"/>
      <c r="HI337" s="1"/>
      <c r="HJ337" s="2"/>
      <c r="HK337" s="2"/>
      <c r="HL337" s="2"/>
      <c r="HM337" s="2"/>
      <c r="HN337" s="2"/>
      <c r="HO337" s="1"/>
      <c r="HP337" s="1"/>
      <c r="HQ337" s="5"/>
      <c r="HR337" s="5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2"/>
      <c r="IF337" s="2"/>
      <c r="IG337" s="2"/>
      <c r="IH337" s="2"/>
      <c r="II337" s="1"/>
      <c r="IJ337" s="4"/>
      <c r="IK337" s="2"/>
      <c r="IL337" s="1"/>
      <c r="IM337" s="1"/>
      <c r="IN337" s="1"/>
      <c r="IO337" s="2"/>
      <c r="IP337" s="2"/>
      <c r="IQ337" s="2"/>
      <c r="IR337" s="2"/>
      <c r="IS337" s="2"/>
      <c r="IT337" s="1"/>
      <c r="IU337" s="1"/>
      <c r="IV337" s="5"/>
      <c r="IW337" s="5"/>
      <c r="IX337" s="5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2"/>
      <c r="JK337" s="2"/>
      <c r="JL337" s="2"/>
      <c r="JM337" s="2"/>
      <c r="JN337" s="1"/>
      <c r="JO337" s="4"/>
      <c r="JP337" s="2"/>
      <c r="JQ337" s="1"/>
      <c r="JR337" s="1"/>
      <c r="JS337" s="1"/>
      <c r="JT337" s="2"/>
      <c r="JU337" s="2"/>
      <c r="JV337" s="2"/>
      <c r="JW337" s="2"/>
      <c r="JX337" s="2"/>
      <c r="JY337" s="1"/>
      <c r="JZ337" s="1"/>
      <c r="KA337" s="5"/>
      <c r="KB337" s="5"/>
      <c r="KC337" s="5"/>
      <c r="KD337" s="1"/>
      <c r="KE337" s="1"/>
      <c r="KF337" s="1"/>
      <c r="KG337" s="1"/>
      <c r="KH337" s="1"/>
      <c r="KK337" s="1"/>
      <c r="KL337" s="1"/>
      <c r="KM337" s="1"/>
      <c r="KN337" s="1"/>
      <c r="KO337" s="2"/>
      <c r="KP337" s="2"/>
      <c r="KQ337" s="2"/>
      <c r="KR337" s="2"/>
      <c r="KS337" s="1"/>
      <c r="KT337" s="4"/>
      <c r="KU337" s="2"/>
      <c r="KV337" s="1"/>
      <c r="KW337" s="1"/>
      <c r="KX337" s="1"/>
      <c r="KY337" s="2"/>
      <c r="KZ337" s="2"/>
      <c r="LA337" s="2"/>
      <c r="LB337" s="2"/>
      <c r="LC337" s="2"/>
      <c r="LD337" s="1"/>
      <c r="LE337" s="1"/>
      <c r="LF337" s="5"/>
      <c r="LG337" s="5"/>
      <c r="LH337" s="5"/>
      <c r="LI337" s="1"/>
      <c r="LJ337" s="1"/>
      <c r="LK337" s="1"/>
      <c r="LL337" s="1"/>
      <c r="LM337" s="1"/>
    </row>
    <row r="338" spans="2:325" ht="15.75" customHeight="1">
      <c r="B338" s="1"/>
      <c r="C338" s="1"/>
      <c r="D338" s="2"/>
      <c r="E338" s="2"/>
      <c r="F338" s="2"/>
      <c r="G338" s="2"/>
      <c r="H338" s="1"/>
      <c r="I338" s="4"/>
      <c r="J338" s="2"/>
      <c r="K338" s="1"/>
      <c r="L338" s="1"/>
      <c r="M338" s="1"/>
      <c r="N338" s="2"/>
      <c r="O338" s="2"/>
      <c r="P338" s="2"/>
      <c r="Q338" s="2"/>
      <c r="R338" s="2"/>
      <c r="S338" s="1"/>
      <c r="T338" s="1"/>
      <c r="U338" s="5"/>
      <c r="V338" s="5"/>
      <c r="W338" s="5"/>
      <c r="X338" s="1"/>
      <c r="Y338" s="1"/>
      <c r="Z338" s="1"/>
      <c r="AA338" s="1"/>
      <c r="AB338" s="1"/>
      <c r="AC338" s="1"/>
      <c r="AD338" s="1"/>
      <c r="AE338" s="1"/>
      <c r="AF338" s="15"/>
      <c r="AG338" s="15"/>
      <c r="AH338" s="988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J338" s="1"/>
      <c r="CK338" s="1"/>
      <c r="CL338" s="1"/>
      <c r="CM338" s="2"/>
      <c r="CN338" s="2"/>
      <c r="CO338" s="2"/>
      <c r="CP338" s="2"/>
      <c r="CQ338" s="1"/>
      <c r="CR338" s="4"/>
      <c r="CS338" s="2"/>
      <c r="CT338" s="1"/>
      <c r="CU338" s="2"/>
      <c r="CV338" s="2"/>
      <c r="CW338" s="2"/>
      <c r="CX338" s="2"/>
      <c r="CY338" s="2"/>
      <c r="CZ338" s="2"/>
      <c r="DA338" s="2"/>
      <c r="DB338" s="1"/>
      <c r="DC338" s="1"/>
      <c r="DD338" s="5"/>
      <c r="DE338" s="5"/>
      <c r="DF338" s="1"/>
      <c r="DG338" s="1"/>
      <c r="DH338" s="1"/>
      <c r="DI338" s="1"/>
      <c r="DJ338" s="1"/>
      <c r="DK338" s="1"/>
      <c r="DL338" s="1"/>
      <c r="DM338" s="1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"/>
      <c r="EJ338" s="1"/>
      <c r="EK338" s="1"/>
      <c r="EL338" s="1"/>
      <c r="EM338" s="1"/>
      <c r="EN338" s="1"/>
      <c r="EO338" s="1"/>
      <c r="EP338" s="1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"/>
      <c r="FR338" s="1"/>
      <c r="FS338" s="1"/>
      <c r="FT338" s="1"/>
      <c r="FU338" s="1"/>
      <c r="FV338" s="1"/>
      <c r="FW338" s="2"/>
      <c r="FX338" s="2"/>
      <c r="FY338" s="2"/>
      <c r="FZ338" s="2"/>
      <c r="GA338" s="1"/>
      <c r="GB338" s="4"/>
      <c r="GC338" s="2"/>
      <c r="GD338" s="1"/>
      <c r="GE338" s="2"/>
      <c r="GF338" s="2"/>
      <c r="GG338" s="2"/>
      <c r="GH338" s="2"/>
      <c r="GI338" s="2"/>
      <c r="GJ338" s="2"/>
      <c r="GK338" s="2"/>
      <c r="GL338" s="1"/>
      <c r="GM338" s="1"/>
      <c r="GN338" s="5"/>
      <c r="GO338" s="5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2"/>
      <c r="HB338" s="2"/>
      <c r="HC338" s="2"/>
      <c r="HD338" s="2"/>
      <c r="HE338" s="1"/>
      <c r="HF338" s="4"/>
      <c r="HG338" s="2"/>
      <c r="HH338" s="1"/>
      <c r="HI338" s="1"/>
      <c r="HJ338" s="2"/>
      <c r="HK338" s="2"/>
      <c r="HL338" s="2"/>
      <c r="HM338" s="2"/>
      <c r="HN338" s="2"/>
      <c r="HO338" s="1"/>
      <c r="HP338" s="1"/>
      <c r="HQ338" s="5"/>
      <c r="HR338" s="5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2"/>
      <c r="IF338" s="2"/>
      <c r="IG338" s="2"/>
      <c r="IH338" s="2"/>
      <c r="II338" s="1"/>
      <c r="IJ338" s="4"/>
      <c r="IK338" s="2"/>
      <c r="IL338" s="1"/>
      <c r="IM338" s="1"/>
      <c r="IN338" s="1"/>
      <c r="IO338" s="2"/>
      <c r="IP338" s="2"/>
      <c r="IQ338" s="2"/>
      <c r="IR338" s="2"/>
      <c r="IS338" s="2"/>
      <c r="IT338" s="1"/>
      <c r="IU338" s="1"/>
      <c r="IV338" s="5"/>
      <c r="IW338" s="5"/>
      <c r="IX338" s="5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2"/>
      <c r="JK338" s="2"/>
      <c r="JL338" s="2"/>
      <c r="JM338" s="2"/>
      <c r="JN338" s="1"/>
      <c r="JO338" s="4"/>
      <c r="JP338" s="2"/>
      <c r="JQ338" s="1"/>
      <c r="JR338" s="1"/>
      <c r="JS338" s="1"/>
      <c r="JT338" s="2"/>
      <c r="JU338" s="2"/>
      <c r="JV338" s="2"/>
      <c r="JW338" s="2"/>
      <c r="JX338" s="2"/>
      <c r="JY338" s="1"/>
      <c r="JZ338" s="1"/>
      <c r="KA338" s="5"/>
      <c r="KB338" s="5"/>
      <c r="KC338" s="5"/>
      <c r="KD338" s="1"/>
      <c r="KE338" s="1"/>
      <c r="KF338" s="1"/>
      <c r="KG338" s="1"/>
      <c r="KH338" s="1"/>
      <c r="KK338" s="1"/>
      <c r="KL338" s="1"/>
      <c r="KM338" s="1"/>
      <c r="KN338" s="1"/>
      <c r="KO338" s="2"/>
      <c r="KP338" s="2"/>
      <c r="KQ338" s="2"/>
      <c r="KR338" s="2"/>
      <c r="KS338" s="1"/>
      <c r="KT338" s="4"/>
      <c r="KU338" s="2"/>
      <c r="KV338" s="1"/>
      <c r="KW338" s="1"/>
      <c r="KX338" s="1"/>
      <c r="KY338" s="2"/>
      <c r="KZ338" s="2"/>
      <c r="LA338" s="2"/>
      <c r="LB338" s="2"/>
      <c r="LC338" s="2"/>
      <c r="LD338" s="1"/>
      <c r="LE338" s="1"/>
      <c r="LF338" s="5"/>
      <c r="LG338" s="5"/>
      <c r="LH338" s="5"/>
      <c r="LI338" s="1"/>
      <c r="LJ338" s="1"/>
      <c r="LK338" s="1"/>
      <c r="LL338" s="1"/>
      <c r="LM338" s="1"/>
    </row>
    <row r="339" spans="2:325" ht="15.75" customHeight="1">
      <c r="B339" s="1"/>
      <c r="C339" s="1"/>
      <c r="D339" s="2"/>
      <c r="E339" s="2"/>
      <c r="F339" s="2"/>
      <c r="G339" s="2"/>
      <c r="H339" s="1"/>
      <c r="I339" s="4"/>
      <c r="J339" s="2"/>
      <c r="K339" s="1"/>
      <c r="L339" s="1"/>
      <c r="M339" s="1"/>
      <c r="N339" s="2"/>
      <c r="O339" s="2"/>
      <c r="P339" s="2"/>
      <c r="Q339" s="2"/>
      <c r="R339" s="2"/>
      <c r="S339" s="1"/>
      <c r="T339" s="1"/>
      <c r="U339" s="5"/>
      <c r="V339" s="5"/>
      <c r="W339" s="5"/>
      <c r="X339" s="1"/>
      <c r="Y339" s="1"/>
      <c r="Z339" s="1"/>
      <c r="AA339" s="1"/>
      <c r="AB339" s="1"/>
      <c r="AC339" s="1"/>
      <c r="AD339" s="1"/>
      <c r="AE339" s="1"/>
      <c r="AF339" s="15"/>
      <c r="AG339" s="15"/>
      <c r="AH339" s="988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J339" s="1"/>
      <c r="CK339" s="1"/>
      <c r="CL339" s="1"/>
      <c r="CM339" s="2"/>
      <c r="CN339" s="2"/>
      <c r="CO339" s="2"/>
      <c r="CP339" s="2"/>
      <c r="CQ339" s="1"/>
      <c r="CR339" s="4"/>
      <c r="CS339" s="2"/>
      <c r="CT339" s="1"/>
      <c r="CU339" s="2"/>
      <c r="CV339" s="2"/>
      <c r="CW339" s="2"/>
      <c r="CX339" s="2"/>
      <c r="CY339" s="2"/>
      <c r="CZ339" s="2"/>
      <c r="DA339" s="2"/>
      <c r="DB339" s="1"/>
      <c r="DC339" s="1"/>
      <c r="DD339" s="5"/>
      <c r="DE339" s="5"/>
      <c r="DF339" s="1"/>
      <c r="DG339" s="1"/>
      <c r="DH339" s="1"/>
      <c r="DI339" s="1"/>
      <c r="DJ339" s="1"/>
      <c r="DK339" s="1"/>
      <c r="DL339" s="1"/>
      <c r="DM339" s="1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"/>
      <c r="EJ339" s="1"/>
      <c r="EK339" s="1"/>
      <c r="EL339" s="1"/>
      <c r="EM339" s="1"/>
      <c r="EN339" s="1"/>
      <c r="EO339" s="1"/>
      <c r="EP339" s="1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  <c r="FQ339" s="1"/>
      <c r="FR339" s="1"/>
      <c r="FS339" s="1"/>
      <c r="FT339" s="1"/>
      <c r="FU339" s="1"/>
      <c r="FV339" s="1"/>
      <c r="FW339" s="2"/>
      <c r="FX339" s="2"/>
      <c r="FY339" s="2"/>
      <c r="FZ339" s="2"/>
      <c r="GA339" s="1"/>
      <c r="GB339" s="4"/>
      <c r="GC339" s="2"/>
      <c r="GD339" s="1"/>
      <c r="GE339" s="2"/>
      <c r="GF339" s="2"/>
      <c r="GG339" s="2"/>
      <c r="GH339" s="2"/>
      <c r="GI339" s="2"/>
      <c r="GJ339" s="2"/>
      <c r="GK339" s="2"/>
      <c r="GL339" s="1"/>
      <c r="GM339" s="1"/>
      <c r="GN339" s="5"/>
      <c r="GO339" s="5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2"/>
      <c r="HB339" s="2"/>
      <c r="HC339" s="2"/>
      <c r="HD339" s="2"/>
      <c r="HE339" s="1"/>
      <c r="HF339" s="4"/>
      <c r="HG339" s="2"/>
      <c r="HH339" s="1"/>
      <c r="HI339" s="1"/>
      <c r="HJ339" s="2"/>
      <c r="HK339" s="2"/>
      <c r="HL339" s="2"/>
      <c r="HM339" s="2"/>
      <c r="HN339" s="2"/>
      <c r="HO339" s="1"/>
      <c r="HP339" s="1"/>
      <c r="HQ339" s="5"/>
      <c r="HR339" s="5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2"/>
      <c r="IF339" s="2"/>
      <c r="IG339" s="2"/>
      <c r="IH339" s="2"/>
      <c r="II339" s="1"/>
      <c r="IJ339" s="4"/>
      <c r="IK339" s="2"/>
      <c r="IL339" s="1"/>
      <c r="IM339" s="1"/>
      <c r="IN339" s="1"/>
      <c r="IO339" s="2"/>
      <c r="IP339" s="2"/>
      <c r="IQ339" s="2"/>
      <c r="IR339" s="2"/>
      <c r="IS339" s="2"/>
      <c r="IT339" s="1"/>
      <c r="IU339" s="1"/>
      <c r="IV339" s="5"/>
      <c r="IW339" s="5"/>
      <c r="IX339" s="5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2"/>
      <c r="JK339" s="2"/>
      <c r="JL339" s="2"/>
      <c r="JM339" s="2"/>
      <c r="JN339" s="1"/>
      <c r="JO339" s="4"/>
      <c r="JP339" s="2"/>
      <c r="JQ339" s="1"/>
      <c r="JR339" s="1"/>
      <c r="JS339" s="1"/>
      <c r="JT339" s="2"/>
      <c r="JU339" s="2"/>
      <c r="JV339" s="2"/>
      <c r="JW339" s="2"/>
      <c r="JX339" s="2"/>
      <c r="JY339" s="1"/>
      <c r="JZ339" s="1"/>
      <c r="KA339" s="5"/>
      <c r="KB339" s="5"/>
      <c r="KC339" s="5"/>
      <c r="KD339" s="1"/>
      <c r="KE339" s="1"/>
      <c r="KF339" s="1"/>
      <c r="KG339" s="1"/>
      <c r="KH339" s="1"/>
      <c r="KK339" s="1"/>
      <c r="KL339" s="1"/>
      <c r="KM339" s="1"/>
      <c r="KN339" s="1"/>
      <c r="KO339" s="2"/>
      <c r="KP339" s="2"/>
      <c r="KQ339" s="2"/>
      <c r="KR339" s="2"/>
      <c r="KS339" s="1"/>
      <c r="KT339" s="4"/>
      <c r="KU339" s="2"/>
      <c r="KV339" s="1"/>
      <c r="KW339" s="1"/>
      <c r="KX339" s="1"/>
      <c r="KY339" s="2"/>
      <c r="KZ339" s="2"/>
      <c r="LA339" s="2"/>
      <c r="LB339" s="2"/>
      <c r="LC339" s="2"/>
      <c r="LD339" s="1"/>
      <c r="LE339" s="1"/>
      <c r="LF339" s="5"/>
      <c r="LG339" s="5"/>
      <c r="LH339" s="5"/>
      <c r="LI339" s="1"/>
      <c r="LJ339" s="1"/>
      <c r="LK339" s="1"/>
      <c r="LL339" s="1"/>
      <c r="LM339" s="1"/>
    </row>
    <row r="340" spans="2:325" ht="15.75" customHeight="1">
      <c r="B340" s="1"/>
      <c r="C340" s="1"/>
      <c r="D340" s="2"/>
      <c r="E340" s="2"/>
      <c r="F340" s="2"/>
      <c r="G340" s="2"/>
      <c r="H340" s="1"/>
      <c r="I340" s="4"/>
      <c r="J340" s="2"/>
      <c r="K340" s="1"/>
      <c r="L340" s="1"/>
      <c r="M340" s="1"/>
      <c r="N340" s="2"/>
      <c r="O340" s="2"/>
      <c r="P340" s="2"/>
      <c r="Q340" s="2"/>
      <c r="R340" s="2"/>
      <c r="S340" s="1"/>
      <c r="T340" s="1"/>
      <c r="U340" s="5"/>
      <c r="V340" s="5"/>
      <c r="W340" s="5"/>
      <c r="X340" s="1"/>
      <c r="Y340" s="1"/>
      <c r="Z340" s="1"/>
      <c r="AA340" s="1"/>
      <c r="AB340" s="1"/>
      <c r="AC340" s="1"/>
      <c r="AD340" s="1"/>
      <c r="AE340" s="1"/>
      <c r="AF340" s="15"/>
      <c r="AG340" s="15"/>
      <c r="AH340" s="988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J340" s="1"/>
      <c r="CK340" s="1"/>
      <c r="CL340" s="1"/>
      <c r="CM340" s="2"/>
      <c r="CN340" s="2"/>
      <c r="CO340" s="2"/>
      <c r="CP340" s="2"/>
      <c r="CQ340" s="1"/>
      <c r="CR340" s="4"/>
      <c r="CS340" s="2"/>
      <c r="CT340" s="1"/>
      <c r="CU340" s="2"/>
      <c r="CV340" s="2"/>
      <c r="CW340" s="2"/>
      <c r="CX340" s="2"/>
      <c r="CY340" s="2"/>
      <c r="CZ340" s="2"/>
      <c r="DA340" s="2"/>
      <c r="DB340" s="1"/>
      <c r="DC340" s="1"/>
      <c r="DD340" s="5"/>
      <c r="DE340" s="5"/>
      <c r="DF340" s="1"/>
      <c r="DG340" s="1"/>
      <c r="DH340" s="1"/>
      <c r="DI340" s="1"/>
      <c r="DJ340" s="1"/>
      <c r="DK340" s="1"/>
      <c r="DL340" s="1"/>
      <c r="DM340" s="1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"/>
      <c r="EJ340" s="1"/>
      <c r="EK340" s="1"/>
      <c r="EL340" s="1"/>
      <c r="EM340" s="1"/>
      <c r="EN340" s="1"/>
      <c r="EO340" s="1"/>
      <c r="EP340" s="1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  <c r="FQ340" s="1"/>
      <c r="FR340" s="1"/>
      <c r="FS340" s="1"/>
      <c r="FT340" s="1"/>
      <c r="FU340" s="1"/>
      <c r="FV340" s="1"/>
      <c r="FW340" s="2"/>
      <c r="FX340" s="2"/>
      <c r="FY340" s="2"/>
      <c r="FZ340" s="2"/>
      <c r="GA340" s="1"/>
      <c r="GB340" s="4"/>
      <c r="GC340" s="2"/>
      <c r="GD340" s="1"/>
      <c r="GE340" s="2"/>
      <c r="GF340" s="2"/>
      <c r="GG340" s="2"/>
      <c r="GH340" s="2"/>
      <c r="GI340" s="2"/>
      <c r="GJ340" s="2"/>
      <c r="GK340" s="2"/>
      <c r="GL340" s="1"/>
      <c r="GM340" s="1"/>
      <c r="GN340" s="5"/>
      <c r="GO340" s="5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2"/>
      <c r="HB340" s="2"/>
      <c r="HC340" s="2"/>
      <c r="HD340" s="2"/>
      <c r="HE340" s="1"/>
      <c r="HF340" s="4"/>
      <c r="HG340" s="2"/>
      <c r="HH340" s="1"/>
      <c r="HI340" s="1"/>
      <c r="HJ340" s="2"/>
      <c r="HK340" s="2"/>
      <c r="HL340" s="2"/>
      <c r="HM340" s="2"/>
      <c r="HN340" s="2"/>
      <c r="HO340" s="1"/>
      <c r="HP340" s="1"/>
      <c r="HQ340" s="5"/>
      <c r="HR340" s="5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2"/>
      <c r="IF340" s="2"/>
      <c r="IG340" s="2"/>
      <c r="IH340" s="2"/>
      <c r="II340" s="1"/>
      <c r="IJ340" s="4"/>
      <c r="IK340" s="2"/>
      <c r="IL340" s="1"/>
      <c r="IM340" s="1"/>
      <c r="IN340" s="1"/>
      <c r="IO340" s="2"/>
      <c r="IP340" s="2"/>
      <c r="IQ340" s="2"/>
      <c r="IR340" s="2"/>
      <c r="IS340" s="2"/>
      <c r="IT340" s="1"/>
      <c r="IU340" s="1"/>
      <c r="IV340" s="5"/>
      <c r="IW340" s="5"/>
      <c r="IX340" s="5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2"/>
      <c r="JK340" s="2"/>
      <c r="JL340" s="2"/>
      <c r="JM340" s="2"/>
      <c r="JN340" s="1"/>
      <c r="JO340" s="4"/>
      <c r="JP340" s="2"/>
      <c r="JQ340" s="1"/>
      <c r="JR340" s="1"/>
      <c r="JS340" s="1"/>
      <c r="JT340" s="2"/>
      <c r="JU340" s="2"/>
      <c r="JV340" s="2"/>
      <c r="JW340" s="2"/>
      <c r="JX340" s="2"/>
      <c r="JY340" s="1"/>
      <c r="JZ340" s="1"/>
      <c r="KA340" s="5"/>
      <c r="KB340" s="5"/>
      <c r="KC340" s="5"/>
      <c r="KD340" s="1"/>
      <c r="KE340" s="1"/>
      <c r="KF340" s="1"/>
      <c r="KG340" s="1"/>
      <c r="KH340" s="1"/>
      <c r="KK340" s="1"/>
      <c r="KL340" s="1"/>
      <c r="KM340" s="1"/>
      <c r="KN340" s="1"/>
      <c r="KO340" s="2"/>
      <c r="KP340" s="2"/>
      <c r="KQ340" s="2"/>
      <c r="KR340" s="2"/>
      <c r="KS340" s="1"/>
      <c r="KT340" s="4"/>
      <c r="KU340" s="2"/>
      <c r="KV340" s="1"/>
      <c r="KW340" s="1"/>
      <c r="KX340" s="1"/>
      <c r="KY340" s="2"/>
      <c r="KZ340" s="2"/>
      <c r="LA340" s="2"/>
      <c r="LB340" s="2"/>
      <c r="LC340" s="2"/>
      <c r="LD340" s="1"/>
      <c r="LE340" s="1"/>
      <c r="LF340" s="5"/>
      <c r="LG340" s="5"/>
      <c r="LH340" s="5"/>
      <c r="LI340" s="1"/>
      <c r="LJ340" s="1"/>
      <c r="LK340" s="1"/>
      <c r="LL340" s="1"/>
      <c r="LM340" s="1"/>
    </row>
    <row r="341" spans="2:325" ht="15.75" customHeight="1">
      <c r="B341" s="1"/>
      <c r="C341" s="1"/>
      <c r="D341" s="2"/>
      <c r="E341" s="2"/>
      <c r="F341" s="2"/>
      <c r="G341" s="2"/>
      <c r="H341" s="1"/>
      <c r="I341" s="4"/>
      <c r="J341" s="2"/>
      <c r="K341" s="1"/>
      <c r="L341" s="1"/>
      <c r="M341" s="1"/>
      <c r="N341" s="2"/>
      <c r="O341" s="2"/>
      <c r="P341" s="2"/>
      <c r="Q341" s="2"/>
      <c r="R341" s="2"/>
      <c r="S341" s="1"/>
      <c r="T341" s="1"/>
      <c r="U341" s="5"/>
      <c r="V341" s="5"/>
      <c r="W341" s="5"/>
      <c r="X341" s="1"/>
      <c r="Y341" s="1"/>
      <c r="Z341" s="1"/>
      <c r="AA341" s="1"/>
      <c r="AB341" s="1"/>
      <c r="AC341" s="1"/>
      <c r="AD341" s="1"/>
      <c r="AE341" s="1"/>
      <c r="AF341" s="15"/>
      <c r="AG341" s="15"/>
      <c r="AH341" s="988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J341" s="1"/>
      <c r="CK341" s="1"/>
      <c r="CL341" s="1"/>
      <c r="CM341" s="2"/>
      <c r="CN341" s="2"/>
      <c r="CO341" s="2"/>
      <c r="CP341" s="2"/>
      <c r="CQ341" s="1"/>
      <c r="CR341" s="4"/>
      <c r="CS341" s="2"/>
      <c r="CT341" s="1"/>
      <c r="CU341" s="2"/>
      <c r="CV341" s="2"/>
      <c r="CW341" s="2"/>
      <c r="CX341" s="2"/>
      <c r="CY341" s="2"/>
      <c r="CZ341" s="2"/>
      <c r="DA341" s="2"/>
      <c r="DB341" s="1"/>
      <c r="DC341" s="1"/>
      <c r="DD341" s="5"/>
      <c r="DE341" s="5"/>
      <c r="DF341" s="1"/>
      <c r="DG341" s="1"/>
      <c r="DH341" s="1"/>
      <c r="DI341" s="1"/>
      <c r="DJ341" s="1"/>
      <c r="DK341" s="1"/>
      <c r="DL341" s="1"/>
      <c r="DM341" s="1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"/>
      <c r="EJ341" s="1"/>
      <c r="EK341" s="1"/>
      <c r="EL341" s="1"/>
      <c r="EM341" s="1"/>
      <c r="EN341" s="1"/>
      <c r="EO341" s="1"/>
      <c r="EP341" s="1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"/>
      <c r="FR341" s="1"/>
      <c r="FS341" s="1"/>
      <c r="FT341" s="1"/>
      <c r="FU341" s="1"/>
      <c r="FV341" s="1"/>
      <c r="FW341" s="2"/>
      <c r="FX341" s="2"/>
      <c r="FY341" s="2"/>
      <c r="FZ341" s="2"/>
      <c r="GA341" s="1"/>
      <c r="GB341" s="4"/>
      <c r="GC341" s="2"/>
      <c r="GD341" s="1"/>
      <c r="GE341" s="2"/>
      <c r="GF341" s="2"/>
      <c r="GG341" s="2"/>
      <c r="GH341" s="2"/>
      <c r="GI341" s="2"/>
      <c r="GJ341" s="2"/>
      <c r="GK341" s="2"/>
      <c r="GL341" s="1"/>
      <c r="GM341" s="1"/>
      <c r="GN341" s="5"/>
      <c r="GO341" s="5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2"/>
      <c r="HB341" s="2"/>
      <c r="HC341" s="2"/>
      <c r="HD341" s="2"/>
      <c r="HE341" s="1"/>
      <c r="HF341" s="4"/>
      <c r="HG341" s="2"/>
      <c r="HH341" s="1"/>
      <c r="HI341" s="1"/>
      <c r="HJ341" s="2"/>
      <c r="HK341" s="2"/>
      <c r="HL341" s="2"/>
      <c r="HM341" s="2"/>
      <c r="HN341" s="2"/>
      <c r="HO341" s="1"/>
      <c r="HP341" s="1"/>
      <c r="HQ341" s="5"/>
      <c r="HR341" s="5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2"/>
      <c r="IF341" s="2"/>
      <c r="IG341" s="2"/>
      <c r="IH341" s="2"/>
      <c r="II341" s="1"/>
      <c r="IJ341" s="4"/>
      <c r="IK341" s="2"/>
      <c r="IL341" s="1"/>
      <c r="IM341" s="1"/>
      <c r="IN341" s="1"/>
      <c r="IO341" s="2"/>
      <c r="IP341" s="2"/>
      <c r="IQ341" s="2"/>
      <c r="IR341" s="2"/>
      <c r="IS341" s="2"/>
      <c r="IT341" s="1"/>
      <c r="IU341" s="1"/>
      <c r="IV341" s="5"/>
      <c r="IW341" s="5"/>
      <c r="IX341" s="5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2"/>
      <c r="JK341" s="2"/>
      <c r="JL341" s="2"/>
      <c r="JM341" s="2"/>
      <c r="JN341" s="1"/>
      <c r="JO341" s="4"/>
      <c r="JP341" s="2"/>
      <c r="JQ341" s="1"/>
      <c r="JR341" s="1"/>
      <c r="JS341" s="1"/>
      <c r="JT341" s="2"/>
      <c r="JU341" s="2"/>
      <c r="JV341" s="2"/>
      <c r="JW341" s="2"/>
      <c r="JX341" s="2"/>
      <c r="JY341" s="1"/>
      <c r="JZ341" s="1"/>
      <c r="KA341" s="5"/>
      <c r="KB341" s="5"/>
      <c r="KC341" s="5"/>
      <c r="KD341" s="1"/>
      <c r="KE341" s="1"/>
      <c r="KF341" s="1"/>
      <c r="KG341" s="1"/>
      <c r="KH341" s="1"/>
      <c r="KK341" s="1"/>
      <c r="KL341" s="1"/>
      <c r="KM341" s="1"/>
      <c r="KN341" s="1"/>
      <c r="KO341" s="2"/>
      <c r="KP341" s="2"/>
      <c r="KQ341" s="2"/>
      <c r="KR341" s="2"/>
      <c r="KS341" s="1"/>
      <c r="KT341" s="4"/>
      <c r="KU341" s="2"/>
      <c r="KV341" s="1"/>
      <c r="KW341" s="1"/>
      <c r="KX341" s="1"/>
      <c r="KY341" s="2"/>
      <c r="KZ341" s="2"/>
      <c r="LA341" s="2"/>
      <c r="LB341" s="2"/>
      <c r="LC341" s="2"/>
      <c r="LD341" s="1"/>
      <c r="LE341" s="1"/>
      <c r="LF341" s="5"/>
      <c r="LG341" s="5"/>
      <c r="LH341" s="5"/>
      <c r="LI341" s="1"/>
      <c r="LJ341" s="1"/>
      <c r="LK341" s="1"/>
      <c r="LL341" s="1"/>
      <c r="LM341" s="1"/>
    </row>
    <row r="342" spans="2:325" ht="15.75" customHeight="1">
      <c r="B342" s="1"/>
      <c r="C342" s="1"/>
      <c r="D342" s="2"/>
      <c r="E342" s="2"/>
      <c r="F342" s="2"/>
      <c r="G342" s="2"/>
      <c r="H342" s="1"/>
      <c r="I342" s="4"/>
      <c r="J342" s="2"/>
      <c r="K342" s="1"/>
      <c r="L342" s="1"/>
      <c r="M342" s="1"/>
      <c r="N342" s="2"/>
      <c r="O342" s="2"/>
      <c r="P342" s="2"/>
      <c r="Q342" s="2"/>
      <c r="R342" s="2"/>
      <c r="S342" s="1"/>
      <c r="T342" s="1"/>
      <c r="U342" s="5"/>
      <c r="V342" s="5"/>
      <c r="W342" s="5"/>
      <c r="X342" s="1"/>
      <c r="Y342" s="1"/>
      <c r="Z342" s="1"/>
      <c r="AA342" s="1"/>
      <c r="AB342" s="1"/>
      <c r="AC342" s="1"/>
      <c r="AD342" s="1"/>
      <c r="AE342" s="1"/>
      <c r="AF342" s="15"/>
      <c r="AG342" s="15"/>
      <c r="AH342" s="988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J342" s="1"/>
      <c r="CK342" s="1"/>
      <c r="CL342" s="1"/>
      <c r="CM342" s="2"/>
      <c r="CN342" s="2"/>
      <c r="CO342" s="2"/>
      <c r="CP342" s="2"/>
      <c r="CQ342" s="1"/>
      <c r="CR342" s="4"/>
      <c r="CS342" s="2"/>
      <c r="CT342" s="1"/>
      <c r="CU342" s="2"/>
      <c r="CV342" s="2"/>
      <c r="CW342" s="2"/>
      <c r="CX342" s="2"/>
      <c r="CY342" s="2"/>
      <c r="CZ342" s="2"/>
      <c r="DA342" s="2"/>
      <c r="DB342" s="1"/>
      <c r="DC342" s="1"/>
      <c r="DD342" s="5"/>
      <c r="DE342" s="5"/>
      <c r="DF342" s="1"/>
      <c r="DG342" s="1"/>
      <c r="DH342" s="1"/>
      <c r="DI342" s="1"/>
      <c r="DJ342" s="1"/>
      <c r="DK342" s="1"/>
      <c r="DL342" s="1"/>
      <c r="DM342" s="1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"/>
      <c r="EJ342" s="1"/>
      <c r="EK342" s="1"/>
      <c r="EL342" s="1"/>
      <c r="EM342" s="1"/>
      <c r="EN342" s="1"/>
      <c r="EO342" s="1"/>
      <c r="EP342" s="1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"/>
      <c r="FR342" s="1"/>
      <c r="FS342" s="1"/>
      <c r="FT342" s="1"/>
      <c r="FU342" s="1"/>
      <c r="FV342" s="1"/>
      <c r="FW342" s="2"/>
      <c r="FX342" s="2"/>
      <c r="FY342" s="2"/>
      <c r="FZ342" s="2"/>
      <c r="GA342" s="1"/>
      <c r="GB342" s="4"/>
      <c r="GC342" s="2"/>
      <c r="GD342" s="1"/>
      <c r="GE342" s="2"/>
      <c r="GF342" s="2"/>
      <c r="GG342" s="2"/>
      <c r="GH342" s="2"/>
      <c r="GI342" s="2"/>
      <c r="GJ342" s="2"/>
      <c r="GK342" s="2"/>
      <c r="GL342" s="1"/>
      <c r="GM342" s="1"/>
      <c r="GN342" s="5"/>
      <c r="GO342" s="5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2"/>
      <c r="HB342" s="2"/>
      <c r="HC342" s="2"/>
      <c r="HD342" s="2"/>
      <c r="HE342" s="1"/>
      <c r="HF342" s="4"/>
      <c r="HG342" s="2"/>
      <c r="HH342" s="1"/>
      <c r="HI342" s="1"/>
      <c r="HJ342" s="2"/>
      <c r="HK342" s="2"/>
      <c r="HL342" s="2"/>
      <c r="HM342" s="2"/>
      <c r="HN342" s="2"/>
      <c r="HO342" s="1"/>
      <c r="HP342" s="1"/>
      <c r="HQ342" s="5"/>
      <c r="HR342" s="5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2"/>
      <c r="IF342" s="2"/>
      <c r="IG342" s="2"/>
      <c r="IH342" s="2"/>
      <c r="II342" s="1"/>
      <c r="IJ342" s="4"/>
      <c r="IK342" s="2"/>
      <c r="IL342" s="1"/>
      <c r="IM342" s="1"/>
      <c r="IN342" s="1"/>
      <c r="IO342" s="2"/>
      <c r="IP342" s="2"/>
      <c r="IQ342" s="2"/>
      <c r="IR342" s="2"/>
      <c r="IS342" s="2"/>
      <c r="IT342" s="1"/>
      <c r="IU342" s="1"/>
      <c r="IV342" s="5"/>
      <c r="IW342" s="5"/>
      <c r="IX342" s="5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2"/>
      <c r="JK342" s="2"/>
      <c r="JL342" s="2"/>
      <c r="JM342" s="2"/>
      <c r="JN342" s="1"/>
      <c r="JO342" s="4"/>
      <c r="JP342" s="2"/>
      <c r="JQ342" s="1"/>
      <c r="JR342" s="1"/>
      <c r="JS342" s="1"/>
      <c r="JT342" s="2"/>
      <c r="JU342" s="2"/>
      <c r="JV342" s="2"/>
      <c r="JW342" s="2"/>
      <c r="JX342" s="2"/>
      <c r="JY342" s="1"/>
      <c r="JZ342" s="1"/>
      <c r="KA342" s="5"/>
      <c r="KB342" s="5"/>
      <c r="KC342" s="5"/>
      <c r="KD342" s="1"/>
      <c r="KE342" s="1"/>
      <c r="KF342" s="1"/>
      <c r="KG342" s="1"/>
      <c r="KH342" s="1"/>
      <c r="KK342" s="1"/>
      <c r="KL342" s="1"/>
      <c r="KM342" s="1"/>
      <c r="KN342" s="1"/>
      <c r="KO342" s="2"/>
      <c r="KP342" s="2"/>
      <c r="KQ342" s="2"/>
      <c r="KR342" s="2"/>
      <c r="KS342" s="1"/>
      <c r="KT342" s="4"/>
      <c r="KU342" s="2"/>
      <c r="KV342" s="1"/>
      <c r="KW342" s="1"/>
      <c r="KX342" s="1"/>
      <c r="KY342" s="2"/>
      <c r="KZ342" s="2"/>
      <c r="LA342" s="2"/>
      <c r="LB342" s="2"/>
      <c r="LC342" s="2"/>
      <c r="LD342" s="1"/>
      <c r="LE342" s="1"/>
      <c r="LF342" s="5"/>
      <c r="LG342" s="5"/>
      <c r="LH342" s="5"/>
      <c r="LI342" s="1"/>
      <c r="LJ342" s="1"/>
      <c r="LK342" s="1"/>
      <c r="LL342" s="1"/>
      <c r="LM342" s="1"/>
    </row>
    <row r="343" spans="2:325" ht="15.75" customHeight="1">
      <c r="B343" s="1"/>
      <c r="C343" s="1"/>
      <c r="D343" s="2"/>
      <c r="E343" s="2"/>
      <c r="F343" s="2"/>
      <c r="G343" s="2"/>
      <c r="H343" s="1"/>
      <c r="I343" s="4"/>
      <c r="J343" s="2"/>
      <c r="K343" s="1"/>
      <c r="L343" s="1"/>
      <c r="M343" s="1"/>
      <c r="N343" s="2"/>
      <c r="O343" s="2"/>
      <c r="P343" s="2"/>
      <c r="Q343" s="2"/>
      <c r="R343" s="2"/>
      <c r="S343" s="1"/>
      <c r="T343" s="1"/>
      <c r="U343" s="5"/>
      <c r="V343" s="5"/>
      <c r="W343" s="5"/>
      <c r="X343" s="1"/>
      <c r="Y343" s="1"/>
      <c r="Z343" s="1"/>
      <c r="AA343" s="1"/>
      <c r="AB343" s="1"/>
      <c r="AC343" s="1"/>
      <c r="AD343" s="1"/>
      <c r="AE343" s="1"/>
      <c r="AF343" s="15"/>
      <c r="AG343" s="15"/>
      <c r="AH343" s="988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J343" s="1"/>
      <c r="CK343" s="1"/>
      <c r="CL343" s="1"/>
      <c r="CM343" s="2"/>
      <c r="CN343" s="2"/>
      <c r="CO343" s="2"/>
      <c r="CP343" s="2"/>
      <c r="CQ343" s="1"/>
      <c r="CR343" s="4"/>
      <c r="CS343" s="2"/>
      <c r="CT343" s="1"/>
      <c r="CU343" s="2"/>
      <c r="CV343" s="2"/>
      <c r="CW343" s="2"/>
      <c r="CX343" s="2"/>
      <c r="CY343" s="2"/>
      <c r="CZ343" s="2"/>
      <c r="DA343" s="2"/>
      <c r="DB343" s="1"/>
      <c r="DC343" s="1"/>
      <c r="DD343" s="5"/>
      <c r="DE343" s="5"/>
      <c r="DF343" s="1"/>
      <c r="DG343" s="1"/>
      <c r="DH343" s="1"/>
      <c r="DI343" s="1"/>
      <c r="DJ343" s="1"/>
      <c r="DK343" s="1"/>
      <c r="DL343" s="1"/>
      <c r="DM343" s="1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"/>
      <c r="EJ343" s="1"/>
      <c r="EK343" s="1"/>
      <c r="EL343" s="1"/>
      <c r="EM343" s="1"/>
      <c r="EN343" s="1"/>
      <c r="EO343" s="1"/>
      <c r="EP343" s="1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"/>
      <c r="FR343" s="1"/>
      <c r="FS343" s="1"/>
      <c r="FT343" s="1"/>
      <c r="FU343" s="1"/>
      <c r="FV343" s="1"/>
      <c r="FW343" s="2"/>
      <c r="FX343" s="2"/>
      <c r="FY343" s="2"/>
      <c r="FZ343" s="2"/>
      <c r="GA343" s="1"/>
      <c r="GB343" s="4"/>
      <c r="GC343" s="2"/>
      <c r="GD343" s="1"/>
      <c r="GE343" s="2"/>
      <c r="GF343" s="2"/>
      <c r="GG343" s="2"/>
      <c r="GH343" s="2"/>
      <c r="GI343" s="2"/>
      <c r="GJ343" s="2"/>
      <c r="GK343" s="2"/>
      <c r="GL343" s="1"/>
      <c r="GM343" s="1"/>
      <c r="GN343" s="5"/>
      <c r="GO343" s="5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2"/>
      <c r="HB343" s="2"/>
      <c r="HC343" s="2"/>
      <c r="HD343" s="2"/>
      <c r="HE343" s="1"/>
      <c r="HF343" s="4"/>
      <c r="HG343" s="2"/>
      <c r="HH343" s="1"/>
      <c r="HI343" s="1"/>
      <c r="HJ343" s="2"/>
      <c r="HK343" s="2"/>
      <c r="HL343" s="2"/>
      <c r="HM343" s="2"/>
      <c r="HN343" s="2"/>
      <c r="HO343" s="1"/>
      <c r="HP343" s="1"/>
      <c r="HQ343" s="5"/>
      <c r="HR343" s="5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2"/>
      <c r="IF343" s="2"/>
      <c r="IG343" s="2"/>
      <c r="IH343" s="2"/>
      <c r="II343" s="1"/>
      <c r="IJ343" s="4"/>
      <c r="IK343" s="2"/>
      <c r="IL343" s="1"/>
      <c r="IM343" s="1"/>
      <c r="IN343" s="1"/>
      <c r="IO343" s="2"/>
      <c r="IP343" s="2"/>
      <c r="IQ343" s="2"/>
      <c r="IR343" s="2"/>
      <c r="IS343" s="2"/>
      <c r="IT343" s="1"/>
      <c r="IU343" s="1"/>
      <c r="IV343" s="5"/>
      <c r="IW343" s="5"/>
      <c r="IX343" s="5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2"/>
      <c r="JK343" s="2"/>
      <c r="JL343" s="2"/>
      <c r="JM343" s="2"/>
      <c r="JN343" s="1"/>
      <c r="JO343" s="4"/>
      <c r="JP343" s="2"/>
      <c r="JQ343" s="1"/>
      <c r="JR343" s="1"/>
      <c r="JS343" s="1"/>
      <c r="JT343" s="2"/>
      <c r="JU343" s="2"/>
      <c r="JV343" s="2"/>
      <c r="JW343" s="2"/>
      <c r="JX343" s="2"/>
      <c r="JY343" s="1"/>
      <c r="JZ343" s="1"/>
      <c r="KA343" s="5"/>
      <c r="KB343" s="5"/>
      <c r="KC343" s="5"/>
      <c r="KD343" s="1"/>
      <c r="KE343" s="1"/>
      <c r="KF343" s="1"/>
      <c r="KG343" s="1"/>
      <c r="KH343" s="1"/>
      <c r="KK343" s="1"/>
      <c r="KL343" s="1"/>
      <c r="KM343" s="1"/>
      <c r="KN343" s="1"/>
      <c r="KO343" s="2"/>
      <c r="KP343" s="2"/>
      <c r="KQ343" s="2"/>
      <c r="KR343" s="2"/>
      <c r="KS343" s="1"/>
      <c r="KT343" s="4"/>
      <c r="KU343" s="2"/>
      <c r="KV343" s="1"/>
      <c r="KW343" s="1"/>
      <c r="KX343" s="1"/>
      <c r="KY343" s="2"/>
      <c r="KZ343" s="2"/>
      <c r="LA343" s="2"/>
      <c r="LB343" s="2"/>
      <c r="LC343" s="2"/>
      <c r="LD343" s="1"/>
      <c r="LE343" s="1"/>
      <c r="LF343" s="5"/>
      <c r="LG343" s="5"/>
      <c r="LH343" s="5"/>
      <c r="LI343" s="1"/>
      <c r="LJ343" s="1"/>
      <c r="LK343" s="1"/>
      <c r="LL343" s="1"/>
      <c r="LM343" s="1"/>
    </row>
    <row r="344" spans="2:325" ht="15.75" customHeight="1">
      <c r="B344" s="1"/>
      <c r="C344" s="1"/>
      <c r="D344" s="2"/>
      <c r="E344" s="2"/>
      <c r="F344" s="2"/>
      <c r="G344" s="2"/>
      <c r="H344" s="1"/>
      <c r="I344" s="4"/>
      <c r="J344" s="2"/>
      <c r="K344" s="1"/>
      <c r="L344" s="1"/>
      <c r="M344" s="1"/>
      <c r="N344" s="2"/>
      <c r="O344" s="2"/>
      <c r="P344" s="2"/>
      <c r="Q344" s="2"/>
      <c r="R344" s="2"/>
      <c r="S344" s="1"/>
      <c r="T344" s="1"/>
      <c r="U344" s="5"/>
      <c r="V344" s="5"/>
      <c r="W344" s="5"/>
      <c r="X344" s="1"/>
      <c r="Y344" s="1"/>
      <c r="Z344" s="1"/>
      <c r="AA344" s="1"/>
      <c r="AB344" s="1"/>
      <c r="AC344" s="1"/>
      <c r="AD344" s="1"/>
      <c r="AE344" s="1"/>
      <c r="AF344" s="15"/>
      <c r="AG344" s="15"/>
      <c r="AH344" s="988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J344" s="1"/>
      <c r="CK344" s="1"/>
      <c r="CL344" s="1"/>
      <c r="CM344" s="2"/>
      <c r="CN344" s="2"/>
      <c r="CO344" s="2"/>
      <c r="CP344" s="2"/>
      <c r="CQ344" s="1"/>
      <c r="CR344" s="4"/>
      <c r="CS344" s="2"/>
      <c r="CT344" s="1"/>
      <c r="CU344" s="2"/>
      <c r="CV344" s="2"/>
      <c r="CW344" s="2"/>
      <c r="CX344" s="2"/>
      <c r="CY344" s="2"/>
      <c r="CZ344" s="2"/>
      <c r="DA344" s="2"/>
      <c r="DB344" s="1"/>
      <c r="DC344" s="1"/>
      <c r="DD344" s="5"/>
      <c r="DE344" s="5"/>
      <c r="DF344" s="1"/>
      <c r="DG344" s="1"/>
      <c r="DH344" s="1"/>
      <c r="DI344" s="1"/>
      <c r="DJ344" s="1"/>
      <c r="DK344" s="1"/>
      <c r="DL344" s="1"/>
      <c r="DM344" s="1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"/>
      <c r="EJ344" s="1"/>
      <c r="EK344" s="1"/>
      <c r="EL344" s="1"/>
      <c r="EM344" s="1"/>
      <c r="EN344" s="1"/>
      <c r="EO344" s="1"/>
      <c r="EP344" s="1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  <c r="FQ344" s="1"/>
      <c r="FR344" s="1"/>
      <c r="FS344" s="1"/>
      <c r="FT344" s="1"/>
      <c r="FU344" s="1"/>
      <c r="FV344" s="1"/>
      <c r="FW344" s="2"/>
      <c r="FX344" s="2"/>
      <c r="FY344" s="2"/>
      <c r="FZ344" s="2"/>
      <c r="GA344" s="1"/>
      <c r="GB344" s="4"/>
      <c r="GC344" s="2"/>
      <c r="GD344" s="1"/>
      <c r="GE344" s="2"/>
      <c r="GF344" s="2"/>
      <c r="GG344" s="2"/>
      <c r="GH344" s="2"/>
      <c r="GI344" s="2"/>
      <c r="GJ344" s="2"/>
      <c r="GK344" s="2"/>
      <c r="GL344" s="1"/>
      <c r="GM344" s="1"/>
      <c r="GN344" s="5"/>
      <c r="GO344" s="5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2"/>
      <c r="HB344" s="2"/>
      <c r="HC344" s="2"/>
      <c r="HD344" s="2"/>
      <c r="HE344" s="1"/>
      <c r="HF344" s="4"/>
      <c r="HG344" s="2"/>
      <c r="HH344" s="1"/>
      <c r="HI344" s="1"/>
      <c r="HJ344" s="2"/>
      <c r="HK344" s="2"/>
      <c r="HL344" s="2"/>
      <c r="HM344" s="2"/>
      <c r="HN344" s="2"/>
      <c r="HO344" s="1"/>
      <c r="HP344" s="1"/>
      <c r="HQ344" s="5"/>
      <c r="HR344" s="5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2"/>
      <c r="IF344" s="2"/>
      <c r="IG344" s="2"/>
      <c r="IH344" s="2"/>
      <c r="II344" s="1"/>
      <c r="IJ344" s="4"/>
      <c r="IK344" s="2"/>
      <c r="IL344" s="1"/>
      <c r="IM344" s="1"/>
      <c r="IN344" s="1"/>
      <c r="IO344" s="2"/>
      <c r="IP344" s="2"/>
      <c r="IQ344" s="2"/>
      <c r="IR344" s="2"/>
      <c r="IS344" s="2"/>
      <c r="IT344" s="1"/>
      <c r="IU344" s="1"/>
      <c r="IV344" s="5"/>
      <c r="IW344" s="5"/>
      <c r="IX344" s="5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2"/>
      <c r="JK344" s="2"/>
      <c r="JL344" s="2"/>
      <c r="JM344" s="2"/>
      <c r="JN344" s="1"/>
      <c r="JO344" s="4"/>
      <c r="JP344" s="2"/>
      <c r="JQ344" s="1"/>
      <c r="JR344" s="1"/>
      <c r="JS344" s="1"/>
      <c r="JT344" s="2"/>
      <c r="JU344" s="2"/>
      <c r="JV344" s="2"/>
      <c r="JW344" s="2"/>
      <c r="JX344" s="2"/>
      <c r="JY344" s="1"/>
      <c r="JZ344" s="1"/>
      <c r="KA344" s="5"/>
      <c r="KB344" s="5"/>
      <c r="KC344" s="5"/>
      <c r="KD344" s="1"/>
      <c r="KE344" s="1"/>
      <c r="KF344" s="1"/>
      <c r="KG344" s="1"/>
      <c r="KH344" s="1"/>
      <c r="KK344" s="1"/>
      <c r="KL344" s="1"/>
      <c r="KM344" s="1"/>
      <c r="KN344" s="1"/>
      <c r="KO344" s="2"/>
      <c r="KP344" s="2"/>
      <c r="KQ344" s="2"/>
      <c r="KR344" s="2"/>
      <c r="KS344" s="1"/>
      <c r="KT344" s="4"/>
      <c r="KU344" s="2"/>
      <c r="KV344" s="1"/>
      <c r="KW344" s="1"/>
      <c r="KX344" s="1"/>
      <c r="KY344" s="2"/>
      <c r="KZ344" s="2"/>
      <c r="LA344" s="2"/>
      <c r="LB344" s="2"/>
      <c r="LC344" s="2"/>
      <c r="LD344" s="1"/>
      <c r="LE344" s="1"/>
      <c r="LF344" s="5"/>
      <c r="LG344" s="5"/>
      <c r="LH344" s="5"/>
      <c r="LI344" s="1"/>
      <c r="LJ344" s="1"/>
      <c r="LK344" s="1"/>
      <c r="LL344" s="1"/>
      <c r="LM344" s="1"/>
    </row>
    <row r="345" spans="2:325" ht="15.75" customHeight="1">
      <c r="B345" s="1"/>
      <c r="C345" s="1"/>
      <c r="D345" s="2"/>
      <c r="E345" s="2"/>
      <c r="F345" s="2"/>
      <c r="G345" s="2"/>
      <c r="H345" s="1"/>
      <c r="I345" s="4"/>
      <c r="J345" s="2"/>
      <c r="K345" s="1"/>
      <c r="L345" s="1"/>
      <c r="M345" s="1"/>
      <c r="N345" s="2"/>
      <c r="O345" s="2"/>
      <c r="P345" s="2"/>
      <c r="Q345" s="2"/>
      <c r="R345" s="2"/>
      <c r="S345" s="1"/>
      <c r="T345" s="1"/>
      <c r="U345" s="5"/>
      <c r="V345" s="5"/>
      <c r="W345" s="5"/>
      <c r="X345" s="1"/>
      <c r="Y345" s="15"/>
      <c r="Z345" s="15"/>
      <c r="AA345" s="15"/>
      <c r="AB345" s="15"/>
      <c r="AC345" s="1"/>
      <c r="AD345" s="1"/>
      <c r="AE345" s="1"/>
      <c r="AF345" s="15"/>
      <c r="AG345" s="15"/>
      <c r="AH345" s="988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J345" s="1"/>
      <c r="CK345" s="1"/>
      <c r="CL345" s="1"/>
      <c r="CM345" s="2"/>
      <c r="CN345" s="2"/>
      <c r="CO345" s="2"/>
      <c r="CP345" s="2"/>
      <c r="CQ345" s="1"/>
      <c r="CR345" s="4"/>
      <c r="CS345" s="2"/>
      <c r="CT345" s="1"/>
      <c r="CU345" s="2"/>
      <c r="CV345" s="2"/>
      <c r="CW345" s="2"/>
      <c r="CX345" s="2"/>
      <c r="CY345" s="2"/>
      <c r="CZ345" s="2"/>
      <c r="DA345" s="2"/>
      <c r="DB345" s="1"/>
      <c r="DC345" s="1"/>
      <c r="DD345" s="5"/>
      <c r="DE345" s="5"/>
      <c r="DF345" s="1"/>
      <c r="DG345" s="1"/>
      <c r="DH345" s="1"/>
      <c r="DI345" s="1"/>
      <c r="DJ345" s="1"/>
      <c r="DK345" s="1"/>
      <c r="DL345" s="1"/>
      <c r="DM345" s="1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"/>
      <c r="EJ345" s="15"/>
      <c r="EK345" s="15"/>
      <c r="EL345" s="15"/>
      <c r="EM345" s="15"/>
      <c r="EN345" s="1"/>
      <c r="EO345" s="1"/>
      <c r="EP345" s="1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  <c r="FQ345" s="1"/>
      <c r="FR345" s="1"/>
      <c r="FS345" s="1"/>
      <c r="FT345" s="1"/>
      <c r="FU345" s="1"/>
      <c r="FV345" s="1"/>
      <c r="FW345" s="2"/>
      <c r="FX345" s="2"/>
      <c r="FY345" s="2"/>
      <c r="FZ345" s="2"/>
      <c r="GA345" s="1"/>
      <c r="GB345" s="4"/>
      <c r="GC345" s="2"/>
      <c r="GD345" s="1"/>
      <c r="GE345" s="2"/>
      <c r="GF345" s="2"/>
      <c r="GG345" s="2"/>
      <c r="GH345" s="2"/>
      <c r="GI345" s="2"/>
      <c r="GJ345" s="2"/>
      <c r="GK345" s="2"/>
      <c r="GL345" s="1"/>
      <c r="GM345" s="1"/>
      <c r="GN345" s="5"/>
      <c r="GO345" s="5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2"/>
      <c r="HB345" s="2"/>
      <c r="HC345" s="2"/>
      <c r="HD345" s="2"/>
      <c r="HE345" s="1"/>
      <c r="HF345" s="4"/>
      <c r="HG345" s="2"/>
      <c r="HH345" s="1"/>
      <c r="HI345" s="1"/>
      <c r="HJ345" s="2"/>
      <c r="HK345" s="2"/>
      <c r="HL345" s="2"/>
      <c r="HM345" s="2"/>
      <c r="HN345" s="2"/>
      <c r="HO345" s="1"/>
      <c r="HP345" s="1"/>
      <c r="HQ345" s="5"/>
      <c r="HR345" s="5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2"/>
      <c r="IF345" s="2"/>
      <c r="IG345" s="2"/>
      <c r="IH345" s="2"/>
      <c r="II345" s="1"/>
      <c r="IJ345" s="4"/>
      <c r="IK345" s="2"/>
      <c r="IL345" s="1"/>
      <c r="IM345" s="1"/>
      <c r="IN345" s="1"/>
      <c r="IO345" s="2"/>
      <c r="IP345" s="2"/>
      <c r="IQ345" s="2"/>
      <c r="IR345" s="2"/>
      <c r="IS345" s="2"/>
      <c r="IT345" s="1"/>
      <c r="IU345" s="1"/>
      <c r="IV345" s="5"/>
      <c r="IW345" s="5"/>
      <c r="IX345" s="5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2"/>
      <c r="JK345" s="2"/>
      <c r="JL345" s="2"/>
      <c r="JM345" s="2"/>
      <c r="JN345" s="1"/>
      <c r="JO345" s="4"/>
      <c r="JP345" s="2"/>
      <c r="JQ345" s="1"/>
      <c r="JR345" s="1"/>
      <c r="JS345" s="1"/>
      <c r="JT345" s="2"/>
      <c r="JU345" s="2"/>
      <c r="JV345" s="2"/>
      <c r="JW345" s="2"/>
      <c r="JX345" s="2"/>
      <c r="JY345" s="1"/>
      <c r="JZ345" s="1"/>
      <c r="KA345" s="5"/>
      <c r="KB345" s="5"/>
      <c r="KC345" s="5"/>
      <c r="KD345" s="1"/>
      <c r="KE345" s="1"/>
      <c r="KF345" s="1"/>
      <c r="KG345" s="1"/>
      <c r="KH345" s="1"/>
      <c r="KK345" s="1"/>
      <c r="KL345" s="1"/>
      <c r="KM345" s="1"/>
      <c r="KN345" s="1"/>
      <c r="KO345" s="2"/>
      <c r="KP345" s="2"/>
      <c r="KQ345" s="2"/>
      <c r="KR345" s="2"/>
      <c r="KS345" s="1"/>
      <c r="KT345" s="4"/>
      <c r="KU345" s="2"/>
      <c r="KV345" s="1"/>
      <c r="KW345" s="1"/>
      <c r="KX345" s="1"/>
      <c r="KY345" s="2"/>
      <c r="KZ345" s="2"/>
      <c r="LA345" s="2"/>
      <c r="LB345" s="2"/>
      <c r="LC345" s="2"/>
      <c r="LD345" s="1"/>
      <c r="LE345" s="1"/>
      <c r="LF345" s="5"/>
      <c r="LG345" s="5"/>
      <c r="LH345" s="5"/>
      <c r="LI345" s="1"/>
      <c r="LJ345" s="1"/>
      <c r="LK345" s="1"/>
      <c r="LL345" s="1"/>
      <c r="LM345" s="1"/>
    </row>
    <row r="346" spans="2:325" ht="15.75" customHeight="1">
      <c r="B346" s="1"/>
      <c r="C346" s="1"/>
      <c r="D346" s="2"/>
      <c r="E346" s="2"/>
      <c r="F346" s="2"/>
      <c r="G346" s="2"/>
      <c r="H346" s="1"/>
      <c r="I346" s="4"/>
      <c r="J346" s="2"/>
      <c r="K346" s="1"/>
      <c r="L346" s="1"/>
      <c r="M346" s="1"/>
      <c r="N346" s="2"/>
      <c r="O346" s="2"/>
      <c r="P346" s="2"/>
      <c r="Q346" s="2"/>
      <c r="R346" s="2"/>
      <c r="S346" s="1"/>
      <c r="T346" s="1"/>
      <c r="U346" s="5"/>
      <c r="V346" s="5"/>
      <c r="W346" s="5"/>
      <c r="X346" s="1"/>
      <c r="Y346" s="15"/>
      <c r="Z346" s="15"/>
      <c r="AA346" s="15"/>
      <c r="AB346" s="15"/>
      <c r="AC346" s="1"/>
      <c r="AD346" s="1"/>
      <c r="AE346" s="1"/>
      <c r="AF346" s="15"/>
      <c r="AG346" s="15"/>
      <c r="AH346" s="988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J346" s="1"/>
      <c r="CK346" s="1"/>
      <c r="CL346" s="1"/>
      <c r="CM346" s="2"/>
      <c r="CN346" s="2"/>
      <c r="CO346" s="2"/>
      <c r="CP346" s="2"/>
      <c r="CQ346" s="1"/>
      <c r="CR346" s="4"/>
      <c r="CS346" s="2"/>
      <c r="CT346" s="1"/>
      <c r="CU346" s="2"/>
      <c r="CV346" s="2"/>
      <c r="CW346" s="2"/>
      <c r="CX346" s="2"/>
      <c r="CY346" s="2"/>
      <c r="CZ346" s="2"/>
      <c r="DA346" s="2"/>
      <c r="DB346" s="1"/>
      <c r="DC346" s="1"/>
      <c r="DD346" s="5"/>
      <c r="DE346" s="5"/>
      <c r="DF346" s="1"/>
      <c r="DG346" s="1"/>
      <c r="DH346" s="1"/>
      <c r="DI346" s="1"/>
      <c r="DJ346" s="1"/>
      <c r="DK346" s="1"/>
      <c r="DL346" s="1"/>
      <c r="DM346" s="1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"/>
      <c r="EJ346" s="15"/>
      <c r="EK346" s="15"/>
      <c r="EL346" s="15"/>
      <c r="EM346" s="15"/>
      <c r="EN346" s="1"/>
      <c r="EO346" s="1"/>
      <c r="EP346" s="1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"/>
      <c r="FR346" s="1"/>
      <c r="FS346" s="1"/>
      <c r="FT346" s="1"/>
      <c r="FU346" s="1"/>
      <c r="FV346" s="1"/>
      <c r="FW346" s="2"/>
      <c r="FX346" s="2"/>
      <c r="FY346" s="2"/>
      <c r="FZ346" s="2"/>
      <c r="GA346" s="1"/>
      <c r="GB346" s="4"/>
      <c r="GC346" s="2"/>
      <c r="GD346" s="1"/>
      <c r="GE346" s="2"/>
      <c r="GF346" s="2"/>
      <c r="GG346" s="2"/>
      <c r="GH346" s="2"/>
      <c r="GI346" s="2"/>
      <c r="GJ346" s="2"/>
      <c r="GK346" s="2"/>
      <c r="GL346" s="1"/>
      <c r="GM346" s="1"/>
      <c r="GN346" s="5"/>
      <c r="GO346" s="5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2"/>
      <c r="HB346" s="2"/>
      <c r="HC346" s="2"/>
      <c r="HD346" s="2"/>
      <c r="HE346" s="1"/>
      <c r="HF346" s="4"/>
      <c r="HG346" s="2"/>
      <c r="HH346" s="1"/>
      <c r="HI346" s="1"/>
      <c r="HJ346" s="2"/>
      <c r="HK346" s="2"/>
      <c r="HL346" s="2"/>
      <c r="HM346" s="2"/>
      <c r="HN346" s="2"/>
      <c r="HO346" s="1"/>
      <c r="HP346" s="1"/>
      <c r="HQ346" s="5"/>
      <c r="HR346" s="5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2"/>
      <c r="IF346" s="2"/>
      <c r="IG346" s="2"/>
      <c r="IH346" s="2"/>
      <c r="II346" s="1"/>
      <c r="IJ346" s="4"/>
      <c r="IK346" s="2"/>
      <c r="IL346" s="1"/>
      <c r="IM346" s="1"/>
      <c r="IN346" s="1"/>
      <c r="IO346" s="2"/>
      <c r="IP346" s="2"/>
      <c r="IQ346" s="2"/>
      <c r="IR346" s="2"/>
      <c r="IS346" s="2"/>
      <c r="IT346" s="1"/>
      <c r="IU346" s="1"/>
      <c r="IV346" s="5"/>
      <c r="IW346" s="5"/>
      <c r="IX346" s="5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2"/>
      <c r="JK346" s="2"/>
      <c r="JL346" s="2"/>
      <c r="JM346" s="2"/>
      <c r="JN346" s="1"/>
      <c r="JO346" s="4"/>
      <c r="JP346" s="2"/>
      <c r="JQ346" s="1"/>
      <c r="JR346" s="1"/>
      <c r="JS346" s="1"/>
      <c r="JT346" s="2"/>
      <c r="JU346" s="2"/>
      <c r="JV346" s="2"/>
      <c r="JW346" s="2"/>
      <c r="JX346" s="2"/>
      <c r="JY346" s="1"/>
      <c r="JZ346" s="1"/>
      <c r="KA346" s="5"/>
      <c r="KB346" s="5"/>
      <c r="KC346" s="5"/>
      <c r="KD346" s="1"/>
      <c r="KE346" s="1"/>
      <c r="KF346" s="1"/>
      <c r="KG346" s="1"/>
      <c r="KH346" s="1"/>
      <c r="KK346" s="1"/>
      <c r="KL346" s="1"/>
      <c r="KM346" s="1"/>
      <c r="KN346" s="1"/>
      <c r="KO346" s="2"/>
      <c r="KP346" s="2"/>
      <c r="KQ346" s="2"/>
      <c r="KR346" s="2"/>
      <c r="KS346" s="1"/>
      <c r="KT346" s="4"/>
      <c r="KU346" s="2"/>
      <c r="KV346" s="1"/>
      <c r="KW346" s="1"/>
      <c r="KX346" s="1"/>
      <c r="KY346" s="2"/>
      <c r="KZ346" s="2"/>
      <c r="LA346" s="2"/>
      <c r="LB346" s="2"/>
      <c r="LC346" s="2"/>
      <c r="LD346" s="1"/>
      <c r="LE346" s="1"/>
      <c r="LF346" s="5"/>
      <c r="LG346" s="5"/>
      <c r="LH346" s="5"/>
      <c r="LI346" s="1"/>
      <c r="LJ346" s="1"/>
      <c r="LK346" s="1"/>
      <c r="LL346" s="1"/>
      <c r="LM346" s="1"/>
    </row>
    <row r="347" spans="2:325" ht="15.75" customHeight="1">
      <c r="B347" s="1"/>
      <c r="C347" s="1"/>
      <c r="D347" s="2"/>
      <c r="E347" s="2"/>
      <c r="F347" s="2"/>
      <c r="G347" s="2"/>
      <c r="H347" s="1"/>
      <c r="I347" s="4"/>
      <c r="J347" s="2"/>
      <c r="K347" s="1"/>
      <c r="L347" s="1"/>
      <c r="M347" s="1"/>
      <c r="N347" s="2"/>
      <c r="O347" s="2"/>
      <c r="P347" s="2"/>
      <c r="Q347" s="2"/>
      <c r="R347" s="2"/>
      <c r="S347" s="1"/>
      <c r="T347" s="1"/>
      <c r="U347" s="5"/>
      <c r="V347" s="5"/>
      <c r="W347" s="5"/>
      <c r="X347" s="1"/>
      <c r="Y347" s="15"/>
      <c r="Z347" s="15"/>
      <c r="AA347" s="15"/>
      <c r="AB347" s="15"/>
      <c r="AC347" s="1"/>
      <c r="AD347" s="1"/>
      <c r="AE347" s="1"/>
      <c r="AF347" s="15"/>
      <c r="AG347" s="15"/>
      <c r="AH347" s="988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J347" s="1"/>
      <c r="CK347" s="1"/>
      <c r="CL347" s="1"/>
      <c r="CM347" s="2"/>
      <c r="CN347" s="2"/>
      <c r="CO347" s="2"/>
      <c r="CP347" s="2"/>
      <c r="CQ347" s="1"/>
      <c r="CR347" s="4"/>
      <c r="CS347" s="2"/>
      <c r="CT347" s="1"/>
      <c r="CU347" s="2"/>
      <c r="CV347" s="2"/>
      <c r="CW347" s="2"/>
      <c r="CX347" s="2"/>
      <c r="CY347" s="2"/>
      <c r="CZ347" s="2"/>
      <c r="DA347" s="2"/>
      <c r="DB347" s="1"/>
      <c r="DC347" s="1"/>
      <c r="DD347" s="5"/>
      <c r="DE347" s="5"/>
      <c r="DF347" s="1"/>
      <c r="DG347" s="1"/>
      <c r="DH347" s="1"/>
      <c r="DI347" s="1"/>
      <c r="DJ347" s="1"/>
      <c r="DK347" s="1"/>
      <c r="DL347" s="1"/>
      <c r="DM347" s="1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"/>
      <c r="EJ347" s="15"/>
      <c r="EK347" s="15"/>
      <c r="EL347" s="15"/>
      <c r="EM347" s="15"/>
      <c r="EN347" s="1"/>
      <c r="EO347" s="1"/>
      <c r="EP347" s="1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  <c r="FQ347" s="1"/>
      <c r="FR347" s="1"/>
      <c r="FS347" s="1"/>
      <c r="FT347" s="1"/>
      <c r="FU347" s="1"/>
      <c r="FV347" s="1"/>
      <c r="FW347" s="2"/>
      <c r="FX347" s="2"/>
      <c r="FY347" s="2"/>
      <c r="FZ347" s="2"/>
      <c r="GA347" s="1"/>
      <c r="GB347" s="4"/>
      <c r="GC347" s="2"/>
      <c r="GD347" s="1"/>
      <c r="GE347" s="2"/>
      <c r="GF347" s="2"/>
      <c r="GG347" s="2"/>
      <c r="GH347" s="2"/>
      <c r="GI347" s="2"/>
      <c r="GJ347" s="2"/>
      <c r="GK347" s="2"/>
      <c r="GL347" s="1"/>
      <c r="GM347" s="1"/>
      <c r="GN347" s="5"/>
      <c r="GO347" s="5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2"/>
      <c r="HB347" s="2"/>
      <c r="HC347" s="2"/>
      <c r="HD347" s="2"/>
      <c r="HE347" s="1"/>
      <c r="HF347" s="4"/>
      <c r="HG347" s="2"/>
      <c r="HH347" s="1"/>
      <c r="HI347" s="1"/>
      <c r="HJ347" s="2"/>
      <c r="HK347" s="2"/>
      <c r="HL347" s="2"/>
      <c r="HM347" s="2"/>
      <c r="HN347" s="2"/>
      <c r="HO347" s="1"/>
      <c r="HP347" s="1"/>
      <c r="HQ347" s="5"/>
      <c r="HR347" s="5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2"/>
      <c r="IF347" s="2"/>
      <c r="IG347" s="2"/>
      <c r="IH347" s="2"/>
      <c r="II347" s="1"/>
      <c r="IJ347" s="4"/>
      <c r="IK347" s="2"/>
      <c r="IL347" s="1"/>
      <c r="IM347" s="1"/>
      <c r="IN347" s="1"/>
      <c r="IO347" s="2"/>
      <c r="IP347" s="2"/>
      <c r="IQ347" s="2"/>
      <c r="IR347" s="2"/>
      <c r="IS347" s="2"/>
      <c r="IT347" s="1"/>
      <c r="IU347" s="1"/>
      <c r="IV347" s="5"/>
      <c r="IW347" s="5"/>
      <c r="IX347" s="5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2"/>
      <c r="JK347" s="2"/>
      <c r="JL347" s="2"/>
      <c r="JM347" s="2"/>
      <c r="JN347" s="1"/>
      <c r="JO347" s="4"/>
      <c r="JP347" s="2"/>
      <c r="JQ347" s="1"/>
      <c r="JR347" s="1"/>
      <c r="JS347" s="1"/>
      <c r="JT347" s="2"/>
      <c r="JU347" s="2"/>
      <c r="JV347" s="2"/>
      <c r="JW347" s="2"/>
      <c r="JX347" s="2"/>
      <c r="JY347" s="1"/>
      <c r="JZ347" s="1"/>
      <c r="KA347" s="5"/>
      <c r="KB347" s="5"/>
      <c r="KC347" s="5"/>
      <c r="KD347" s="1"/>
      <c r="KE347" s="1"/>
      <c r="KF347" s="1"/>
      <c r="KG347" s="1"/>
      <c r="KH347" s="1"/>
      <c r="KK347" s="1"/>
      <c r="KL347" s="1"/>
      <c r="KM347" s="1"/>
      <c r="KN347" s="1"/>
      <c r="KO347" s="2"/>
      <c r="KP347" s="2"/>
      <c r="KQ347" s="2"/>
      <c r="KR347" s="2"/>
      <c r="KS347" s="1"/>
      <c r="KT347" s="4"/>
      <c r="KU347" s="2"/>
      <c r="KV347" s="1"/>
      <c r="KW347" s="1"/>
      <c r="KX347" s="1"/>
      <c r="KY347" s="2"/>
      <c r="KZ347" s="2"/>
      <c r="LA347" s="2"/>
      <c r="LB347" s="2"/>
      <c r="LC347" s="2"/>
      <c r="LD347" s="1"/>
      <c r="LE347" s="1"/>
      <c r="LF347" s="5"/>
      <c r="LG347" s="5"/>
      <c r="LH347" s="5"/>
      <c r="LI347" s="1"/>
      <c r="LJ347" s="1"/>
      <c r="LK347" s="1"/>
      <c r="LL347" s="1"/>
      <c r="LM347" s="1"/>
    </row>
    <row r="348" spans="2:325" ht="15.75" customHeight="1">
      <c r="B348" s="1"/>
      <c r="C348" s="1"/>
      <c r="D348" s="2"/>
      <c r="E348" s="2"/>
      <c r="F348" s="2"/>
      <c r="G348" s="2"/>
      <c r="H348" s="1"/>
      <c r="I348" s="4"/>
      <c r="J348" s="2"/>
      <c r="K348" s="1"/>
      <c r="L348" s="1"/>
      <c r="M348" s="1"/>
      <c r="N348" s="2"/>
      <c r="O348" s="2"/>
      <c r="P348" s="2"/>
      <c r="Q348" s="2"/>
      <c r="R348" s="2"/>
      <c r="S348" s="1"/>
      <c r="T348" s="1"/>
      <c r="U348" s="5"/>
      <c r="V348" s="5"/>
      <c r="W348" s="5"/>
      <c r="X348" s="1"/>
      <c r="Y348" s="15"/>
      <c r="Z348" s="15"/>
      <c r="AA348" s="15"/>
      <c r="AB348" s="15"/>
      <c r="AC348" s="1"/>
      <c r="AD348" s="1"/>
      <c r="AE348" s="1"/>
      <c r="AF348" s="15"/>
      <c r="AG348" s="15"/>
      <c r="AH348" s="988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J348" s="1"/>
      <c r="CK348" s="1"/>
      <c r="CL348" s="1"/>
      <c r="CM348" s="2"/>
      <c r="CN348" s="2"/>
      <c r="CO348" s="2"/>
      <c r="CP348" s="2"/>
      <c r="CQ348" s="1"/>
      <c r="CR348" s="4"/>
      <c r="CS348" s="2"/>
      <c r="CT348" s="1"/>
      <c r="CU348" s="2"/>
      <c r="CV348" s="2"/>
      <c r="CW348" s="2"/>
      <c r="CX348" s="2"/>
      <c r="CY348" s="2"/>
      <c r="CZ348" s="2"/>
      <c r="DA348" s="2"/>
      <c r="DB348" s="1"/>
      <c r="DC348" s="1"/>
      <c r="DD348" s="5"/>
      <c r="DE348" s="5"/>
      <c r="DF348" s="1"/>
      <c r="DG348" s="1"/>
      <c r="DH348" s="1"/>
      <c r="DI348" s="1"/>
      <c r="DJ348" s="1"/>
      <c r="DK348" s="1"/>
      <c r="DL348" s="1"/>
      <c r="DM348" s="1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"/>
      <c r="EJ348" s="15"/>
      <c r="EK348" s="15"/>
      <c r="EL348" s="15"/>
      <c r="EM348" s="15"/>
      <c r="EN348" s="1"/>
      <c r="EO348" s="1"/>
      <c r="EP348" s="1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  <c r="FQ348" s="1"/>
      <c r="FR348" s="1"/>
      <c r="FS348" s="1"/>
      <c r="FT348" s="1"/>
      <c r="FU348" s="1"/>
      <c r="FV348" s="1"/>
      <c r="FW348" s="2"/>
      <c r="FX348" s="2"/>
      <c r="FY348" s="2"/>
      <c r="FZ348" s="2"/>
      <c r="GA348" s="1"/>
      <c r="GB348" s="4"/>
      <c r="GC348" s="2"/>
      <c r="GD348" s="1"/>
      <c r="GE348" s="2"/>
      <c r="GF348" s="2"/>
      <c r="GG348" s="2"/>
      <c r="GH348" s="2"/>
      <c r="GI348" s="2"/>
      <c r="GJ348" s="2"/>
      <c r="GK348" s="2"/>
      <c r="GL348" s="1"/>
      <c r="GM348" s="1"/>
      <c r="GN348" s="5"/>
      <c r="GO348" s="5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2"/>
      <c r="HB348" s="2"/>
      <c r="HC348" s="2"/>
      <c r="HD348" s="2"/>
      <c r="HE348" s="1"/>
      <c r="HF348" s="4"/>
      <c r="HG348" s="2"/>
      <c r="HH348" s="1"/>
      <c r="HI348" s="1"/>
      <c r="HJ348" s="2"/>
      <c r="HK348" s="2"/>
      <c r="HL348" s="2"/>
      <c r="HM348" s="2"/>
      <c r="HN348" s="2"/>
      <c r="HO348" s="1"/>
      <c r="HP348" s="1"/>
      <c r="HQ348" s="5"/>
      <c r="HR348" s="5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2"/>
      <c r="IF348" s="2"/>
      <c r="IG348" s="2"/>
      <c r="IH348" s="2"/>
      <c r="II348" s="1"/>
      <c r="IJ348" s="4"/>
      <c r="IK348" s="2"/>
      <c r="IL348" s="1"/>
      <c r="IM348" s="1"/>
      <c r="IN348" s="1"/>
      <c r="IO348" s="2"/>
      <c r="IP348" s="2"/>
      <c r="IQ348" s="2"/>
      <c r="IR348" s="2"/>
      <c r="IS348" s="2"/>
      <c r="IT348" s="1"/>
      <c r="IU348" s="1"/>
      <c r="IV348" s="5"/>
      <c r="IW348" s="5"/>
      <c r="IX348" s="5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2"/>
      <c r="JK348" s="2"/>
      <c r="JL348" s="2"/>
      <c r="JM348" s="2"/>
      <c r="JN348" s="1"/>
      <c r="JO348" s="4"/>
      <c r="JP348" s="2"/>
      <c r="JQ348" s="1"/>
      <c r="JR348" s="1"/>
      <c r="JS348" s="1"/>
      <c r="JT348" s="2"/>
      <c r="JU348" s="2"/>
      <c r="JV348" s="2"/>
      <c r="JW348" s="2"/>
      <c r="JX348" s="2"/>
      <c r="JY348" s="1"/>
      <c r="JZ348" s="1"/>
      <c r="KA348" s="5"/>
      <c r="KB348" s="5"/>
      <c r="KC348" s="5"/>
      <c r="KD348" s="1"/>
      <c r="KE348" s="1"/>
      <c r="KF348" s="1"/>
      <c r="KG348" s="1"/>
      <c r="KH348" s="1"/>
      <c r="KK348" s="1"/>
      <c r="KL348" s="1"/>
      <c r="KM348" s="1"/>
      <c r="KN348" s="1"/>
      <c r="KO348" s="2"/>
      <c r="KP348" s="2"/>
      <c r="KQ348" s="2"/>
      <c r="KR348" s="2"/>
      <c r="KS348" s="1"/>
      <c r="KT348" s="4"/>
      <c r="KU348" s="2"/>
      <c r="KV348" s="1"/>
      <c r="KW348" s="1"/>
      <c r="KX348" s="1"/>
      <c r="KY348" s="2"/>
      <c r="KZ348" s="2"/>
      <c r="LA348" s="2"/>
      <c r="LB348" s="2"/>
      <c r="LC348" s="2"/>
      <c r="LD348" s="1"/>
      <c r="LE348" s="1"/>
      <c r="LF348" s="5"/>
      <c r="LG348" s="5"/>
      <c r="LH348" s="5"/>
      <c r="LI348" s="1"/>
      <c r="LJ348" s="1"/>
      <c r="LK348" s="1"/>
      <c r="LL348" s="1"/>
      <c r="LM348" s="1"/>
    </row>
    <row r="349" spans="2:325" ht="15.75" customHeight="1">
      <c r="B349" s="1"/>
      <c r="C349" s="1"/>
      <c r="D349" s="2"/>
      <c r="E349" s="2"/>
      <c r="F349" s="2"/>
      <c r="G349" s="2"/>
      <c r="H349" s="1"/>
      <c r="I349" s="4"/>
      <c r="J349" s="2"/>
      <c r="K349" s="1"/>
      <c r="L349" s="1"/>
      <c r="M349" s="1"/>
      <c r="N349" s="2"/>
      <c r="O349" s="2"/>
      <c r="P349" s="2"/>
      <c r="Q349" s="2"/>
      <c r="R349" s="2"/>
      <c r="S349" s="1"/>
      <c r="T349" s="1"/>
      <c r="U349" s="5"/>
      <c r="V349" s="5"/>
      <c r="W349" s="5"/>
      <c r="X349" s="1"/>
      <c r="Y349" s="15"/>
      <c r="Z349" s="15"/>
      <c r="AA349" s="15"/>
      <c r="AB349" s="15"/>
      <c r="AC349" s="1"/>
      <c r="AD349" s="1"/>
      <c r="AE349" s="1"/>
      <c r="AF349" s="15"/>
      <c r="AG349" s="15"/>
      <c r="AH349" s="988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J349" s="1"/>
      <c r="CK349" s="1"/>
      <c r="CL349" s="1"/>
      <c r="CM349" s="2"/>
      <c r="CN349" s="2"/>
      <c r="CO349" s="2"/>
      <c r="CP349" s="2"/>
      <c r="CQ349" s="1"/>
      <c r="CR349" s="4"/>
      <c r="CS349" s="2"/>
      <c r="CT349" s="1"/>
      <c r="CU349" s="2"/>
      <c r="CV349" s="2"/>
      <c r="CW349" s="2"/>
      <c r="CX349" s="2"/>
      <c r="CY349" s="2"/>
      <c r="CZ349" s="2"/>
      <c r="DA349" s="2"/>
      <c r="DB349" s="1"/>
      <c r="DC349" s="1"/>
      <c r="DD349" s="5"/>
      <c r="DE349" s="5"/>
      <c r="DF349" s="1"/>
      <c r="DG349" s="1"/>
      <c r="DH349" s="1"/>
      <c r="DI349" s="1"/>
      <c r="DJ349" s="1"/>
      <c r="DK349" s="1"/>
      <c r="DL349" s="1"/>
      <c r="DM349" s="1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"/>
      <c r="EJ349" s="15"/>
      <c r="EK349" s="15"/>
      <c r="EL349" s="15"/>
      <c r="EM349" s="15"/>
      <c r="EN349" s="1"/>
      <c r="EO349" s="1"/>
      <c r="EP349" s="1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  <c r="FQ349" s="1"/>
      <c r="FR349" s="1"/>
      <c r="FS349" s="1"/>
      <c r="FT349" s="1"/>
      <c r="FU349" s="1"/>
      <c r="FV349" s="1"/>
      <c r="FW349" s="2"/>
      <c r="FX349" s="2"/>
      <c r="FY349" s="2"/>
      <c r="FZ349" s="2"/>
      <c r="GA349" s="1"/>
      <c r="GB349" s="4"/>
      <c r="GC349" s="2"/>
      <c r="GD349" s="1"/>
      <c r="GE349" s="2"/>
      <c r="GF349" s="2"/>
      <c r="GG349" s="2"/>
      <c r="GH349" s="2"/>
      <c r="GI349" s="2"/>
      <c r="GJ349" s="2"/>
      <c r="GK349" s="2"/>
      <c r="GL349" s="1"/>
      <c r="GM349" s="1"/>
      <c r="GN349" s="5"/>
      <c r="GO349" s="5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2"/>
      <c r="HB349" s="2"/>
      <c r="HC349" s="2"/>
      <c r="HD349" s="2"/>
      <c r="HE349" s="1"/>
      <c r="HF349" s="4"/>
      <c r="HG349" s="2"/>
      <c r="HH349" s="1"/>
      <c r="HI349" s="1"/>
      <c r="HJ349" s="2"/>
      <c r="HK349" s="2"/>
      <c r="HL349" s="2"/>
      <c r="HM349" s="2"/>
      <c r="HN349" s="2"/>
      <c r="HO349" s="1"/>
      <c r="HP349" s="1"/>
      <c r="HQ349" s="5"/>
      <c r="HR349" s="5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2"/>
      <c r="IF349" s="2"/>
      <c r="IG349" s="2"/>
      <c r="IH349" s="2"/>
      <c r="II349" s="1"/>
      <c r="IJ349" s="4"/>
      <c r="IK349" s="2"/>
      <c r="IL349" s="1"/>
      <c r="IM349" s="1"/>
      <c r="IN349" s="1"/>
      <c r="IO349" s="2"/>
      <c r="IP349" s="2"/>
      <c r="IQ349" s="2"/>
      <c r="IR349" s="2"/>
      <c r="IS349" s="2"/>
      <c r="IT349" s="1"/>
      <c r="IU349" s="1"/>
      <c r="IV349" s="5"/>
      <c r="IW349" s="5"/>
      <c r="IX349" s="5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2"/>
      <c r="JK349" s="2"/>
      <c r="JL349" s="2"/>
      <c r="JM349" s="2"/>
      <c r="JN349" s="1"/>
      <c r="JO349" s="4"/>
      <c r="JP349" s="2"/>
      <c r="JQ349" s="1"/>
      <c r="JR349" s="1"/>
      <c r="JS349" s="1"/>
      <c r="JT349" s="2"/>
      <c r="JU349" s="2"/>
      <c r="JV349" s="2"/>
      <c r="JW349" s="2"/>
      <c r="JX349" s="2"/>
      <c r="JY349" s="1"/>
      <c r="JZ349" s="1"/>
      <c r="KA349" s="5"/>
      <c r="KB349" s="5"/>
      <c r="KC349" s="5"/>
      <c r="KD349" s="1"/>
      <c r="KE349" s="1"/>
      <c r="KF349" s="1"/>
      <c r="KG349" s="1"/>
      <c r="KH349" s="1"/>
      <c r="KK349" s="1"/>
      <c r="KL349" s="1"/>
      <c r="KM349" s="1"/>
      <c r="KN349" s="1"/>
      <c r="KO349" s="2"/>
      <c r="KP349" s="2"/>
      <c r="KQ349" s="2"/>
      <c r="KR349" s="2"/>
      <c r="KS349" s="1"/>
      <c r="KT349" s="4"/>
      <c r="KU349" s="2"/>
      <c r="KV349" s="1"/>
      <c r="KW349" s="1"/>
      <c r="KX349" s="1"/>
      <c r="KY349" s="2"/>
      <c r="KZ349" s="2"/>
      <c r="LA349" s="2"/>
      <c r="LB349" s="2"/>
      <c r="LC349" s="2"/>
      <c r="LD349" s="1"/>
      <c r="LE349" s="1"/>
      <c r="LF349" s="5"/>
      <c r="LG349" s="5"/>
      <c r="LH349" s="5"/>
      <c r="LI349" s="1"/>
      <c r="LJ349" s="1"/>
      <c r="LK349" s="1"/>
      <c r="LL349" s="1"/>
      <c r="LM349" s="1"/>
    </row>
    <row r="350" spans="2:325" ht="15.75" customHeight="1">
      <c r="B350" s="1"/>
      <c r="C350" s="1"/>
      <c r="D350" s="2"/>
      <c r="E350" s="2"/>
      <c r="F350" s="2"/>
      <c r="G350" s="2"/>
      <c r="H350" s="1"/>
      <c r="I350" s="4"/>
      <c r="J350" s="2"/>
      <c r="K350" s="1"/>
      <c r="L350" s="1"/>
      <c r="M350" s="1"/>
      <c r="N350" s="2"/>
      <c r="O350" s="2"/>
      <c r="P350" s="2"/>
      <c r="Q350" s="2"/>
      <c r="R350" s="2"/>
      <c r="S350" s="1"/>
      <c r="T350" s="1"/>
      <c r="U350" s="5"/>
      <c r="V350" s="5"/>
      <c r="W350" s="5"/>
      <c r="X350" s="1"/>
      <c r="Y350" s="15"/>
      <c r="Z350" s="15"/>
      <c r="AA350" s="15"/>
      <c r="AB350" s="15"/>
      <c r="AC350" s="1"/>
      <c r="AD350" s="1"/>
      <c r="AE350" s="1"/>
      <c r="AF350" s="15"/>
      <c r="AG350" s="15"/>
      <c r="AH350" s="988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J350" s="1"/>
      <c r="CK350" s="1"/>
      <c r="CL350" s="1"/>
      <c r="CM350" s="2"/>
      <c r="CN350" s="2"/>
      <c r="CO350" s="2"/>
      <c r="CP350" s="2"/>
      <c r="CQ350" s="1"/>
      <c r="CR350" s="4"/>
      <c r="CS350" s="2"/>
      <c r="CT350" s="1"/>
      <c r="CU350" s="2"/>
      <c r="CV350" s="2"/>
      <c r="CW350" s="2"/>
      <c r="CX350" s="2"/>
      <c r="CY350" s="2"/>
      <c r="CZ350" s="2"/>
      <c r="DA350" s="2"/>
      <c r="DB350" s="1"/>
      <c r="DC350" s="1"/>
      <c r="DD350" s="5"/>
      <c r="DE350" s="5"/>
      <c r="DF350" s="1"/>
      <c r="DG350" s="1"/>
      <c r="DH350" s="1"/>
      <c r="DI350" s="1"/>
      <c r="DJ350" s="1"/>
      <c r="DK350" s="1"/>
      <c r="DL350" s="1"/>
      <c r="DM350" s="1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"/>
      <c r="EJ350" s="15"/>
      <c r="EK350" s="15"/>
      <c r="EL350" s="15"/>
      <c r="EM350" s="15"/>
      <c r="EN350" s="1"/>
      <c r="EO350" s="1"/>
      <c r="EP350" s="1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  <c r="FQ350" s="1"/>
      <c r="FR350" s="1"/>
      <c r="FS350" s="1"/>
      <c r="FT350" s="1"/>
      <c r="FU350" s="1"/>
      <c r="FV350" s="1"/>
      <c r="FW350" s="2"/>
      <c r="FX350" s="2"/>
      <c r="FY350" s="2"/>
      <c r="FZ350" s="2"/>
      <c r="GA350" s="1"/>
      <c r="GB350" s="4"/>
      <c r="GC350" s="2"/>
      <c r="GD350" s="1"/>
      <c r="GE350" s="2"/>
      <c r="GF350" s="2"/>
      <c r="GG350" s="2"/>
      <c r="GH350" s="2"/>
      <c r="GI350" s="2"/>
      <c r="GJ350" s="2"/>
      <c r="GK350" s="2"/>
      <c r="GL350" s="1"/>
      <c r="GM350" s="1"/>
      <c r="GN350" s="5"/>
      <c r="GO350" s="5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2"/>
      <c r="HB350" s="2"/>
      <c r="HC350" s="2"/>
      <c r="HD350" s="2"/>
      <c r="HE350" s="1"/>
      <c r="HF350" s="4"/>
      <c r="HG350" s="2"/>
      <c r="HH350" s="1"/>
      <c r="HI350" s="1"/>
      <c r="HJ350" s="2"/>
      <c r="HK350" s="2"/>
      <c r="HL350" s="2"/>
      <c r="HM350" s="2"/>
      <c r="HN350" s="2"/>
      <c r="HO350" s="1"/>
      <c r="HP350" s="1"/>
      <c r="HQ350" s="5"/>
      <c r="HR350" s="5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2"/>
      <c r="IF350" s="2"/>
      <c r="IG350" s="2"/>
      <c r="IH350" s="2"/>
      <c r="II350" s="1"/>
      <c r="IJ350" s="4"/>
      <c r="IK350" s="2"/>
      <c r="IL350" s="1"/>
      <c r="IM350" s="1"/>
      <c r="IN350" s="1"/>
      <c r="IO350" s="2"/>
      <c r="IP350" s="2"/>
      <c r="IQ350" s="2"/>
      <c r="IR350" s="2"/>
      <c r="IS350" s="2"/>
      <c r="IT350" s="1"/>
      <c r="IU350" s="1"/>
      <c r="IV350" s="5"/>
      <c r="IW350" s="5"/>
      <c r="IX350" s="5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2"/>
      <c r="JK350" s="2"/>
      <c r="JL350" s="2"/>
      <c r="JM350" s="2"/>
      <c r="JN350" s="1"/>
      <c r="JO350" s="4"/>
      <c r="JP350" s="2"/>
      <c r="JQ350" s="1"/>
      <c r="JR350" s="1"/>
      <c r="JS350" s="1"/>
      <c r="JT350" s="2"/>
      <c r="JU350" s="2"/>
      <c r="JV350" s="2"/>
      <c r="JW350" s="2"/>
      <c r="JX350" s="2"/>
      <c r="JY350" s="1"/>
      <c r="JZ350" s="1"/>
      <c r="KA350" s="5"/>
      <c r="KB350" s="5"/>
      <c r="KC350" s="5"/>
      <c r="KD350" s="1"/>
      <c r="KE350" s="1"/>
      <c r="KF350" s="1"/>
      <c r="KG350" s="1"/>
      <c r="KH350" s="1"/>
      <c r="KK350" s="1"/>
      <c r="KL350" s="1"/>
      <c r="KM350" s="1"/>
      <c r="KN350" s="1"/>
      <c r="KO350" s="2"/>
      <c r="KP350" s="2"/>
      <c r="KQ350" s="2"/>
      <c r="KR350" s="2"/>
      <c r="KS350" s="1"/>
      <c r="KT350" s="4"/>
      <c r="KU350" s="2"/>
      <c r="KV350" s="1"/>
      <c r="KW350" s="1"/>
      <c r="KX350" s="1"/>
      <c r="KY350" s="2"/>
      <c r="KZ350" s="2"/>
      <c r="LA350" s="2"/>
      <c r="LB350" s="2"/>
      <c r="LC350" s="2"/>
      <c r="LD350" s="1"/>
      <c r="LE350" s="1"/>
      <c r="LF350" s="5"/>
      <c r="LG350" s="5"/>
      <c r="LH350" s="5"/>
      <c r="LI350" s="1"/>
      <c r="LJ350" s="1"/>
      <c r="LK350" s="1"/>
      <c r="LL350" s="1"/>
      <c r="LM350" s="1"/>
    </row>
    <row r="351" spans="2:325" ht="15.75" customHeight="1">
      <c r="B351" s="1"/>
      <c r="C351" s="1"/>
      <c r="D351" s="2"/>
      <c r="E351" s="2"/>
      <c r="F351" s="2"/>
      <c r="G351" s="2"/>
      <c r="H351" s="1"/>
      <c r="I351" s="4"/>
      <c r="J351" s="2"/>
      <c r="K351" s="1"/>
      <c r="L351" s="1"/>
      <c r="M351" s="1"/>
      <c r="N351" s="2"/>
      <c r="O351" s="2"/>
      <c r="P351" s="2"/>
      <c r="Q351" s="2"/>
      <c r="R351" s="2"/>
      <c r="S351" s="1"/>
      <c r="T351" s="1"/>
      <c r="U351" s="5"/>
      <c r="V351" s="5"/>
      <c r="W351" s="5"/>
      <c r="X351" s="1"/>
      <c r="Y351" s="15"/>
      <c r="Z351" s="15"/>
      <c r="AA351" s="15"/>
      <c r="AB351" s="15"/>
      <c r="AC351" s="1"/>
      <c r="AD351" s="1"/>
      <c r="AE351" s="1"/>
      <c r="AF351" s="15"/>
      <c r="AG351" s="15"/>
      <c r="AH351" s="988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J351" s="1"/>
      <c r="CK351" s="1"/>
      <c r="CL351" s="1"/>
      <c r="CM351" s="2"/>
      <c r="CN351" s="2"/>
      <c r="CO351" s="2"/>
      <c r="CP351" s="2"/>
      <c r="CQ351" s="1"/>
      <c r="CR351" s="4"/>
      <c r="CS351" s="2"/>
      <c r="CT351" s="1"/>
      <c r="CU351" s="2"/>
      <c r="CV351" s="2"/>
      <c r="CW351" s="2"/>
      <c r="CX351" s="2"/>
      <c r="CY351" s="2"/>
      <c r="CZ351" s="2"/>
      <c r="DA351" s="2"/>
      <c r="DB351" s="1"/>
      <c r="DC351" s="1"/>
      <c r="DD351" s="5"/>
      <c r="DE351" s="5"/>
      <c r="DF351" s="1"/>
      <c r="DG351" s="1"/>
      <c r="DH351" s="1"/>
      <c r="DI351" s="1"/>
      <c r="DJ351" s="1"/>
      <c r="DK351" s="1"/>
      <c r="DL351" s="1"/>
      <c r="DM351" s="1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"/>
      <c r="EJ351" s="15"/>
      <c r="EK351" s="15"/>
      <c r="EL351" s="15"/>
      <c r="EM351" s="15"/>
      <c r="EN351" s="1"/>
      <c r="EO351" s="1"/>
      <c r="EP351" s="1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  <c r="FQ351" s="1"/>
      <c r="FR351" s="1"/>
      <c r="FS351" s="1"/>
      <c r="FT351" s="1"/>
      <c r="FU351" s="1"/>
      <c r="FV351" s="1"/>
      <c r="FW351" s="2"/>
      <c r="FX351" s="2"/>
      <c r="FY351" s="2"/>
      <c r="FZ351" s="2"/>
      <c r="GA351" s="1"/>
      <c r="GB351" s="4"/>
      <c r="GC351" s="2"/>
      <c r="GD351" s="1"/>
      <c r="GE351" s="2"/>
      <c r="GF351" s="2"/>
      <c r="GG351" s="2"/>
      <c r="GH351" s="2"/>
      <c r="GI351" s="2"/>
      <c r="GJ351" s="2"/>
      <c r="GK351" s="2"/>
      <c r="GL351" s="1"/>
      <c r="GM351" s="1"/>
      <c r="GN351" s="5"/>
      <c r="GO351" s="5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2"/>
      <c r="HB351" s="2"/>
      <c r="HC351" s="2"/>
      <c r="HD351" s="2"/>
      <c r="HE351" s="1"/>
      <c r="HF351" s="4"/>
      <c r="HG351" s="2"/>
      <c r="HH351" s="1"/>
      <c r="HI351" s="1"/>
      <c r="HJ351" s="2"/>
      <c r="HK351" s="2"/>
      <c r="HL351" s="2"/>
      <c r="HM351" s="2"/>
      <c r="HN351" s="2"/>
      <c r="HO351" s="1"/>
      <c r="HP351" s="1"/>
      <c r="HQ351" s="5"/>
      <c r="HR351" s="5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2"/>
      <c r="IF351" s="2"/>
      <c r="IG351" s="2"/>
      <c r="IH351" s="2"/>
      <c r="II351" s="1"/>
      <c r="IJ351" s="4"/>
      <c r="IK351" s="2"/>
      <c r="IL351" s="1"/>
      <c r="IM351" s="1"/>
      <c r="IN351" s="1"/>
      <c r="IO351" s="2"/>
      <c r="IP351" s="2"/>
      <c r="IQ351" s="2"/>
      <c r="IR351" s="2"/>
      <c r="IS351" s="2"/>
      <c r="IT351" s="1"/>
      <c r="IU351" s="1"/>
      <c r="IV351" s="5"/>
      <c r="IW351" s="5"/>
      <c r="IX351" s="5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2"/>
      <c r="JK351" s="2"/>
      <c r="JL351" s="2"/>
      <c r="JM351" s="2"/>
      <c r="JN351" s="1"/>
      <c r="JO351" s="4"/>
      <c r="JP351" s="2"/>
      <c r="JQ351" s="1"/>
      <c r="JR351" s="1"/>
      <c r="JS351" s="1"/>
      <c r="JT351" s="2"/>
      <c r="JU351" s="2"/>
      <c r="JV351" s="2"/>
      <c r="JW351" s="2"/>
      <c r="JX351" s="2"/>
      <c r="JY351" s="1"/>
      <c r="JZ351" s="1"/>
      <c r="KA351" s="5"/>
      <c r="KB351" s="5"/>
      <c r="KC351" s="5"/>
      <c r="KD351" s="1"/>
      <c r="KE351" s="1"/>
      <c r="KF351" s="1"/>
      <c r="KG351" s="1"/>
      <c r="KH351" s="1"/>
      <c r="KK351" s="1"/>
      <c r="KL351" s="1"/>
      <c r="KM351" s="1"/>
      <c r="KN351" s="1"/>
      <c r="KO351" s="2"/>
      <c r="KP351" s="2"/>
      <c r="KQ351" s="2"/>
      <c r="KR351" s="2"/>
      <c r="KS351" s="1"/>
      <c r="KT351" s="4"/>
      <c r="KU351" s="2"/>
      <c r="KV351" s="1"/>
      <c r="KW351" s="1"/>
      <c r="KX351" s="1"/>
      <c r="KY351" s="2"/>
      <c r="KZ351" s="2"/>
      <c r="LA351" s="2"/>
      <c r="LB351" s="2"/>
      <c r="LC351" s="2"/>
      <c r="LD351" s="1"/>
      <c r="LE351" s="1"/>
      <c r="LF351" s="5"/>
      <c r="LG351" s="5"/>
      <c r="LH351" s="5"/>
      <c r="LI351" s="1"/>
      <c r="LJ351" s="1"/>
      <c r="LK351" s="1"/>
      <c r="LL351" s="1"/>
      <c r="LM351" s="1"/>
    </row>
    <row r="352" spans="2:325" ht="15.75" customHeight="1">
      <c r="B352" s="1"/>
      <c r="C352" s="1"/>
      <c r="D352" s="2"/>
      <c r="E352" s="2"/>
      <c r="F352" s="2"/>
      <c r="G352" s="2"/>
      <c r="H352" s="1"/>
      <c r="I352" s="4"/>
      <c r="J352" s="2"/>
      <c r="K352" s="1"/>
      <c r="L352" s="1"/>
      <c r="M352" s="1"/>
      <c r="N352" s="2"/>
      <c r="O352" s="2"/>
      <c r="P352" s="2"/>
      <c r="Q352" s="2"/>
      <c r="R352" s="2"/>
      <c r="S352" s="1"/>
      <c r="T352" s="1"/>
      <c r="U352" s="5"/>
      <c r="V352" s="5"/>
      <c r="W352" s="5"/>
      <c r="X352" s="1"/>
      <c r="Y352" s="15"/>
      <c r="Z352" s="15"/>
      <c r="AA352" s="15"/>
      <c r="AB352" s="15"/>
      <c r="AC352" s="1"/>
      <c r="AD352" s="1"/>
      <c r="AE352" s="1"/>
      <c r="AF352" s="15"/>
      <c r="AG352" s="15"/>
      <c r="AH352" s="988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J352" s="1"/>
      <c r="CK352" s="1"/>
      <c r="CL352" s="1"/>
      <c r="CM352" s="2"/>
      <c r="CN352" s="2"/>
      <c r="CO352" s="2"/>
      <c r="CP352" s="2"/>
      <c r="CQ352" s="1"/>
      <c r="CR352" s="4"/>
      <c r="CS352" s="2"/>
      <c r="CT352" s="1"/>
      <c r="CU352" s="2"/>
      <c r="CV352" s="2"/>
      <c r="CW352" s="2"/>
      <c r="CX352" s="2"/>
      <c r="CY352" s="2"/>
      <c r="CZ352" s="2"/>
      <c r="DA352" s="2"/>
      <c r="DB352" s="1"/>
      <c r="DC352" s="1"/>
      <c r="DD352" s="5"/>
      <c r="DE352" s="5"/>
      <c r="DF352" s="1"/>
      <c r="DG352" s="1"/>
      <c r="DH352" s="1"/>
      <c r="DI352" s="1"/>
      <c r="DJ352" s="1"/>
      <c r="DK352" s="1"/>
      <c r="DL352" s="1"/>
      <c r="DM352" s="1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"/>
      <c r="EJ352" s="15"/>
      <c r="EK352" s="15"/>
      <c r="EL352" s="15"/>
      <c r="EM352" s="15"/>
      <c r="EN352" s="1"/>
      <c r="EO352" s="1"/>
      <c r="EP352" s="1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  <c r="FQ352" s="1"/>
      <c r="FR352" s="1"/>
      <c r="FS352" s="1"/>
      <c r="FT352" s="1"/>
      <c r="FU352" s="1"/>
      <c r="FV352" s="1"/>
      <c r="FW352" s="2"/>
      <c r="FX352" s="2"/>
      <c r="FY352" s="2"/>
      <c r="FZ352" s="2"/>
      <c r="GA352" s="1"/>
      <c r="GB352" s="4"/>
      <c r="GC352" s="2"/>
      <c r="GD352" s="1"/>
      <c r="GE352" s="2"/>
      <c r="GF352" s="2"/>
      <c r="GG352" s="2"/>
      <c r="GH352" s="2"/>
      <c r="GI352" s="2"/>
      <c r="GJ352" s="2"/>
      <c r="GK352" s="2"/>
      <c r="GL352" s="1"/>
      <c r="GM352" s="1"/>
      <c r="GN352" s="5"/>
      <c r="GO352" s="5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2"/>
      <c r="HB352" s="2"/>
      <c r="HC352" s="2"/>
      <c r="HD352" s="2"/>
      <c r="HE352" s="1"/>
      <c r="HF352" s="4"/>
      <c r="HG352" s="2"/>
      <c r="HH352" s="1"/>
      <c r="HI352" s="1"/>
      <c r="HJ352" s="2"/>
      <c r="HK352" s="2"/>
      <c r="HL352" s="2"/>
      <c r="HM352" s="2"/>
      <c r="HN352" s="2"/>
      <c r="HO352" s="1"/>
      <c r="HP352" s="1"/>
      <c r="HQ352" s="5"/>
      <c r="HR352" s="5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2"/>
      <c r="IF352" s="2"/>
      <c r="IG352" s="2"/>
      <c r="IH352" s="2"/>
      <c r="II352" s="1"/>
      <c r="IJ352" s="4"/>
      <c r="IK352" s="2"/>
      <c r="IL352" s="1"/>
      <c r="IM352" s="1"/>
      <c r="IN352" s="1"/>
      <c r="IO352" s="2"/>
      <c r="IP352" s="2"/>
      <c r="IQ352" s="2"/>
      <c r="IR352" s="2"/>
      <c r="IS352" s="2"/>
      <c r="IT352" s="1"/>
      <c r="IU352" s="1"/>
      <c r="IV352" s="5"/>
      <c r="IW352" s="5"/>
      <c r="IX352" s="5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2"/>
      <c r="JK352" s="2"/>
      <c r="JL352" s="2"/>
      <c r="JM352" s="2"/>
      <c r="JN352" s="1"/>
      <c r="JO352" s="4"/>
      <c r="JP352" s="2"/>
      <c r="JQ352" s="1"/>
      <c r="JR352" s="1"/>
      <c r="JS352" s="1"/>
      <c r="JT352" s="2"/>
      <c r="JU352" s="2"/>
      <c r="JV352" s="2"/>
      <c r="JW352" s="2"/>
      <c r="JX352" s="2"/>
      <c r="JY352" s="1"/>
      <c r="JZ352" s="1"/>
      <c r="KA352" s="5"/>
      <c r="KB352" s="5"/>
      <c r="KC352" s="5"/>
      <c r="KD352" s="1"/>
      <c r="KE352" s="1"/>
      <c r="KF352" s="1"/>
      <c r="KG352" s="1"/>
      <c r="KH352" s="1"/>
      <c r="KK352" s="1"/>
      <c r="KL352" s="1"/>
      <c r="KM352" s="1"/>
      <c r="KN352" s="1"/>
      <c r="KO352" s="2"/>
      <c r="KP352" s="2"/>
      <c r="KQ352" s="2"/>
      <c r="KR352" s="2"/>
      <c r="KS352" s="1"/>
      <c r="KT352" s="4"/>
      <c r="KU352" s="2"/>
      <c r="KV352" s="1"/>
      <c r="KW352" s="1"/>
      <c r="KX352" s="1"/>
      <c r="KY352" s="2"/>
      <c r="KZ352" s="2"/>
      <c r="LA352" s="2"/>
      <c r="LB352" s="2"/>
      <c r="LC352" s="2"/>
      <c r="LD352" s="1"/>
      <c r="LE352" s="1"/>
      <c r="LF352" s="5"/>
      <c r="LG352" s="5"/>
      <c r="LH352" s="5"/>
      <c r="LI352" s="1"/>
      <c r="LJ352" s="1"/>
      <c r="LK352" s="1"/>
      <c r="LL352" s="1"/>
      <c r="LM352" s="1"/>
    </row>
    <row r="353" spans="2:325" ht="15.75" customHeight="1">
      <c r="B353" s="1"/>
      <c r="C353" s="1"/>
      <c r="D353" s="2"/>
      <c r="E353" s="2"/>
      <c r="F353" s="2"/>
      <c r="G353" s="2"/>
      <c r="H353" s="1"/>
      <c r="I353" s="4"/>
      <c r="J353" s="2"/>
      <c r="K353" s="1"/>
      <c r="L353" s="1"/>
      <c r="M353" s="1"/>
      <c r="N353" s="2"/>
      <c r="O353" s="2"/>
      <c r="P353" s="2"/>
      <c r="Q353" s="2"/>
      <c r="R353" s="2"/>
      <c r="S353" s="1"/>
      <c r="T353" s="1"/>
      <c r="U353" s="5"/>
      <c r="V353" s="5"/>
      <c r="W353" s="5"/>
      <c r="X353" s="1"/>
      <c r="Y353" s="15"/>
      <c r="Z353" s="15"/>
      <c r="AA353" s="15"/>
      <c r="AB353" s="15"/>
      <c r="AC353" s="1"/>
      <c r="AD353" s="1"/>
      <c r="AE353" s="1"/>
      <c r="AF353" s="15"/>
      <c r="AG353" s="15"/>
      <c r="AH353" s="988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J353" s="1"/>
      <c r="CK353" s="1"/>
      <c r="CL353" s="1"/>
      <c r="CM353" s="2"/>
      <c r="CN353" s="2"/>
      <c r="CO353" s="2"/>
      <c r="CP353" s="2"/>
      <c r="CQ353" s="1"/>
      <c r="CR353" s="4"/>
      <c r="CS353" s="2"/>
      <c r="CT353" s="1"/>
      <c r="CU353" s="2"/>
      <c r="CV353" s="2"/>
      <c r="CW353" s="2"/>
      <c r="CX353" s="2"/>
      <c r="CY353" s="2"/>
      <c r="CZ353" s="2"/>
      <c r="DA353" s="2"/>
      <c r="DB353" s="1"/>
      <c r="DC353" s="1"/>
      <c r="DD353" s="5"/>
      <c r="DE353" s="5"/>
      <c r="DF353" s="1"/>
      <c r="DG353" s="1"/>
      <c r="DH353" s="1"/>
      <c r="DI353" s="1"/>
      <c r="DJ353" s="1"/>
      <c r="DK353" s="1"/>
      <c r="DL353" s="1"/>
      <c r="DM353" s="1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"/>
      <c r="EJ353" s="15"/>
      <c r="EK353" s="15"/>
      <c r="EL353" s="15"/>
      <c r="EM353" s="15"/>
      <c r="EN353" s="1"/>
      <c r="EO353" s="1"/>
      <c r="EP353" s="1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  <c r="FQ353" s="1"/>
      <c r="FR353" s="1"/>
      <c r="FS353" s="1"/>
      <c r="FT353" s="1"/>
      <c r="FU353" s="1"/>
      <c r="FV353" s="1"/>
      <c r="FW353" s="2"/>
      <c r="FX353" s="2"/>
      <c r="FY353" s="2"/>
      <c r="FZ353" s="2"/>
      <c r="GA353" s="1"/>
      <c r="GB353" s="4"/>
      <c r="GC353" s="2"/>
      <c r="GD353" s="1"/>
      <c r="GE353" s="2"/>
      <c r="GF353" s="2"/>
      <c r="GG353" s="2"/>
      <c r="GH353" s="2"/>
      <c r="GI353" s="2"/>
      <c r="GJ353" s="2"/>
      <c r="GK353" s="2"/>
      <c r="GL353" s="1"/>
      <c r="GM353" s="1"/>
      <c r="GN353" s="5"/>
      <c r="GO353" s="5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2"/>
      <c r="HB353" s="2"/>
      <c r="HC353" s="2"/>
      <c r="HD353" s="2"/>
      <c r="HE353" s="1"/>
      <c r="HF353" s="4"/>
      <c r="HG353" s="2"/>
      <c r="HH353" s="1"/>
      <c r="HI353" s="1"/>
      <c r="HJ353" s="2"/>
      <c r="HK353" s="2"/>
      <c r="HL353" s="2"/>
      <c r="HM353" s="2"/>
      <c r="HN353" s="2"/>
      <c r="HO353" s="1"/>
      <c r="HP353" s="1"/>
      <c r="HQ353" s="5"/>
      <c r="HR353" s="5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2"/>
      <c r="IF353" s="2"/>
      <c r="IG353" s="2"/>
      <c r="IH353" s="2"/>
      <c r="II353" s="1"/>
      <c r="IJ353" s="4"/>
      <c r="IK353" s="2"/>
      <c r="IL353" s="1"/>
      <c r="IM353" s="1"/>
      <c r="IN353" s="1"/>
      <c r="IO353" s="2"/>
      <c r="IP353" s="2"/>
      <c r="IQ353" s="2"/>
      <c r="IR353" s="2"/>
      <c r="IS353" s="2"/>
      <c r="IT353" s="1"/>
      <c r="IU353" s="1"/>
      <c r="IV353" s="5"/>
      <c r="IW353" s="5"/>
      <c r="IX353" s="5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2"/>
      <c r="JK353" s="2"/>
      <c r="JL353" s="2"/>
      <c r="JM353" s="2"/>
      <c r="JN353" s="1"/>
      <c r="JO353" s="4"/>
      <c r="JP353" s="2"/>
      <c r="JQ353" s="1"/>
      <c r="JR353" s="1"/>
      <c r="JS353" s="1"/>
      <c r="JT353" s="2"/>
      <c r="JU353" s="2"/>
      <c r="JV353" s="2"/>
      <c r="JW353" s="2"/>
      <c r="JX353" s="2"/>
      <c r="JY353" s="1"/>
      <c r="JZ353" s="1"/>
      <c r="KA353" s="5"/>
      <c r="KB353" s="5"/>
      <c r="KC353" s="5"/>
      <c r="KD353" s="1"/>
      <c r="KE353" s="1"/>
      <c r="KF353" s="1"/>
      <c r="KG353" s="1"/>
      <c r="KH353" s="1"/>
      <c r="KK353" s="1"/>
      <c r="KL353" s="1"/>
      <c r="KM353" s="1"/>
      <c r="KN353" s="1"/>
      <c r="KO353" s="2"/>
      <c r="KP353" s="2"/>
      <c r="KQ353" s="2"/>
      <c r="KR353" s="2"/>
      <c r="KS353" s="1"/>
      <c r="KT353" s="4"/>
      <c r="KU353" s="2"/>
      <c r="KV353" s="1"/>
      <c r="KW353" s="1"/>
      <c r="KX353" s="1"/>
      <c r="KY353" s="2"/>
      <c r="KZ353" s="2"/>
      <c r="LA353" s="2"/>
      <c r="LB353" s="2"/>
      <c r="LC353" s="2"/>
      <c r="LD353" s="1"/>
      <c r="LE353" s="1"/>
      <c r="LF353" s="5"/>
      <c r="LG353" s="5"/>
      <c r="LH353" s="5"/>
      <c r="LI353" s="1"/>
      <c r="LJ353" s="1"/>
      <c r="LK353" s="1"/>
      <c r="LL353" s="1"/>
      <c r="LM353" s="1"/>
    </row>
    <row r="354" spans="2:325" ht="15.75" customHeight="1">
      <c r="B354" s="1"/>
      <c r="C354" s="1"/>
      <c r="D354" s="2"/>
      <c r="E354" s="2"/>
      <c r="F354" s="2"/>
      <c r="G354" s="2"/>
      <c r="H354" s="1"/>
      <c r="I354" s="4"/>
      <c r="J354" s="2"/>
      <c r="K354" s="1"/>
      <c r="L354" s="1"/>
      <c r="M354" s="1"/>
      <c r="N354" s="2"/>
      <c r="O354" s="2"/>
      <c r="P354" s="2"/>
      <c r="Q354" s="2"/>
      <c r="R354" s="2"/>
      <c r="S354" s="1"/>
      <c r="T354" s="1"/>
      <c r="U354" s="5"/>
      <c r="V354" s="5"/>
      <c r="W354" s="5"/>
      <c r="X354" s="1"/>
      <c r="Y354" s="15"/>
      <c r="Z354" s="15"/>
      <c r="AA354" s="15"/>
      <c r="AB354" s="15"/>
      <c r="AC354" s="1"/>
      <c r="AD354" s="1"/>
      <c r="AE354" s="1"/>
      <c r="AF354" s="15"/>
      <c r="AG354" s="15"/>
      <c r="AH354" s="988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J354" s="1"/>
      <c r="CK354" s="1"/>
      <c r="CL354" s="1"/>
      <c r="CM354" s="2"/>
      <c r="CN354" s="2"/>
      <c r="CO354" s="2"/>
      <c r="CP354" s="2"/>
      <c r="CQ354" s="1"/>
      <c r="CR354" s="4"/>
      <c r="CS354" s="2"/>
      <c r="CT354" s="1"/>
      <c r="CU354" s="2"/>
      <c r="CV354" s="2"/>
      <c r="CW354" s="2"/>
      <c r="CX354" s="2"/>
      <c r="CY354" s="2"/>
      <c r="CZ354" s="2"/>
      <c r="DA354" s="2"/>
      <c r="DB354" s="1"/>
      <c r="DC354" s="1"/>
      <c r="DD354" s="5"/>
      <c r="DE354" s="5"/>
      <c r="DF354" s="1"/>
      <c r="DG354" s="1"/>
      <c r="DH354" s="1"/>
      <c r="DI354" s="1"/>
      <c r="DJ354" s="1"/>
      <c r="DK354" s="1"/>
      <c r="DL354" s="1"/>
      <c r="DM354" s="1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"/>
      <c r="EJ354" s="15"/>
      <c r="EK354" s="15"/>
      <c r="EL354" s="15"/>
      <c r="EM354" s="15"/>
      <c r="EN354" s="1"/>
      <c r="EO354" s="1"/>
      <c r="EP354" s="1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"/>
      <c r="FR354" s="1"/>
      <c r="FS354" s="1"/>
      <c r="FT354" s="1"/>
      <c r="FU354" s="1"/>
      <c r="FV354" s="1"/>
      <c r="FW354" s="2"/>
      <c r="FX354" s="2"/>
      <c r="FY354" s="2"/>
      <c r="FZ354" s="2"/>
      <c r="GA354" s="1"/>
      <c r="GB354" s="4"/>
      <c r="GC354" s="2"/>
      <c r="GD354" s="1"/>
      <c r="GE354" s="2"/>
      <c r="GF354" s="2"/>
      <c r="GG354" s="2"/>
      <c r="GH354" s="2"/>
      <c r="GI354" s="2"/>
      <c r="GJ354" s="2"/>
      <c r="GK354" s="2"/>
      <c r="GL354" s="1"/>
      <c r="GM354" s="1"/>
      <c r="GN354" s="5"/>
      <c r="GO354" s="5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2"/>
      <c r="HB354" s="2"/>
      <c r="HC354" s="2"/>
      <c r="HD354" s="2"/>
      <c r="HE354" s="1"/>
      <c r="HF354" s="4"/>
      <c r="HG354" s="2"/>
      <c r="HH354" s="1"/>
      <c r="HI354" s="1"/>
      <c r="HJ354" s="2"/>
      <c r="HK354" s="2"/>
      <c r="HL354" s="2"/>
      <c r="HM354" s="2"/>
      <c r="HN354" s="2"/>
      <c r="HO354" s="1"/>
      <c r="HP354" s="1"/>
      <c r="HQ354" s="5"/>
      <c r="HR354" s="5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2"/>
      <c r="IF354" s="2"/>
      <c r="IG354" s="2"/>
      <c r="IH354" s="2"/>
      <c r="II354" s="1"/>
      <c r="IJ354" s="4"/>
      <c r="IK354" s="2"/>
      <c r="IL354" s="1"/>
      <c r="IM354" s="1"/>
      <c r="IN354" s="1"/>
      <c r="IO354" s="2"/>
      <c r="IP354" s="2"/>
      <c r="IQ354" s="2"/>
      <c r="IR354" s="2"/>
      <c r="IS354" s="2"/>
      <c r="IT354" s="1"/>
      <c r="IU354" s="1"/>
      <c r="IV354" s="5"/>
      <c r="IW354" s="5"/>
      <c r="IX354" s="5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2"/>
      <c r="JK354" s="2"/>
      <c r="JL354" s="2"/>
      <c r="JM354" s="2"/>
      <c r="JN354" s="1"/>
      <c r="JO354" s="4"/>
      <c r="JP354" s="2"/>
      <c r="JQ354" s="1"/>
      <c r="JR354" s="1"/>
      <c r="JS354" s="1"/>
      <c r="JT354" s="2"/>
      <c r="JU354" s="2"/>
      <c r="JV354" s="2"/>
      <c r="JW354" s="2"/>
      <c r="JX354" s="2"/>
      <c r="JY354" s="1"/>
      <c r="JZ354" s="1"/>
      <c r="KA354" s="5"/>
      <c r="KB354" s="5"/>
      <c r="KC354" s="5"/>
      <c r="KD354" s="1"/>
      <c r="KE354" s="1"/>
      <c r="KF354" s="1"/>
      <c r="KG354" s="1"/>
      <c r="KH354" s="1"/>
      <c r="KK354" s="1"/>
      <c r="KL354" s="1"/>
      <c r="KM354" s="1"/>
      <c r="KN354" s="1"/>
      <c r="KO354" s="2"/>
      <c r="KP354" s="2"/>
      <c r="KQ354" s="2"/>
      <c r="KR354" s="2"/>
      <c r="KS354" s="1"/>
      <c r="KT354" s="4"/>
      <c r="KU354" s="2"/>
      <c r="KV354" s="1"/>
      <c r="KW354" s="1"/>
      <c r="KX354" s="1"/>
      <c r="KY354" s="2"/>
      <c r="KZ354" s="2"/>
      <c r="LA354" s="2"/>
      <c r="LB354" s="2"/>
      <c r="LC354" s="2"/>
      <c r="LD354" s="1"/>
      <c r="LE354" s="1"/>
      <c r="LF354" s="5"/>
      <c r="LG354" s="5"/>
      <c r="LH354" s="5"/>
      <c r="LI354" s="1"/>
      <c r="LJ354" s="1"/>
      <c r="LK354" s="1"/>
      <c r="LL354" s="1"/>
      <c r="LM354" s="1"/>
    </row>
    <row r="355" spans="2:325" ht="15.75" customHeight="1">
      <c r="B355" s="1"/>
      <c r="C355" s="1"/>
      <c r="D355" s="2"/>
      <c r="E355" s="2"/>
      <c r="F355" s="2"/>
      <c r="G355" s="2"/>
      <c r="H355" s="1"/>
      <c r="I355" s="4"/>
      <c r="J355" s="2"/>
      <c r="K355" s="1"/>
      <c r="L355" s="1"/>
      <c r="M355" s="1"/>
      <c r="N355" s="2"/>
      <c r="O355" s="2"/>
      <c r="P355" s="2"/>
      <c r="Q355" s="2"/>
      <c r="R355" s="2"/>
      <c r="S355" s="1"/>
      <c r="T355" s="1"/>
      <c r="U355" s="5"/>
      <c r="V355" s="5"/>
      <c r="W355" s="5"/>
      <c r="X355" s="1"/>
      <c r="Y355" s="15"/>
      <c r="Z355" s="15"/>
      <c r="AA355" s="15"/>
      <c r="AB355" s="15"/>
      <c r="AC355" s="1"/>
      <c r="AD355" s="1"/>
      <c r="AE355" s="1"/>
      <c r="AF355" s="15"/>
      <c r="AG355" s="15"/>
      <c r="AH355" s="988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J355" s="1"/>
      <c r="CK355" s="1"/>
      <c r="CL355" s="1"/>
      <c r="CM355" s="2"/>
      <c r="CN355" s="2"/>
      <c r="CO355" s="2"/>
      <c r="CP355" s="2"/>
      <c r="CQ355" s="1"/>
      <c r="CR355" s="4"/>
      <c r="CS355" s="2"/>
      <c r="CT355" s="1"/>
      <c r="CU355" s="2"/>
      <c r="CV355" s="2"/>
      <c r="CW355" s="2"/>
      <c r="CX355" s="2"/>
      <c r="CY355" s="2"/>
      <c r="CZ355" s="2"/>
      <c r="DA355" s="2"/>
      <c r="DB355" s="1"/>
      <c r="DC355" s="1"/>
      <c r="DD355" s="5"/>
      <c r="DE355" s="5"/>
      <c r="DF355" s="1"/>
      <c r="DG355" s="1"/>
      <c r="DH355" s="1"/>
      <c r="DI355" s="1"/>
      <c r="DJ355" s="1"/>
      <c r="DK355" s="1"/>
      <c r="DL355" s="1"/>
      <c r="DM355" s="1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"/>
      <c r="EJ355" s="15"/>
      <c r="EK355" s="15"/>
      <c r="EL355" s="15"/>
      <c r="EM355" s="15"/>
      <c r="EN355" s="1"/>
      <c r="EO355" s="1"/>
      <c r="EP355" s="1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"/>
      <c r="FR355" s="1"/>
      <c r="FS355" s="1"/>
      <c r="FT355" s="1"/>
      <c r="FU355" s="1"/>
      <c r="FV355" s="1"/>
      <c r="FW355" s="2"/>
      <c r="FX355" s="2"/>
      <c r="FY355" s="2"/>
      <c r="FZ355" s="2"/>
      <c r="GA355" s="1"/>
      <c r="GB355" s="4"/>
      <c r="GC355" s="2"/>
      <c r="GD355" s="1"/>
      <c r="GE355" s="2"/>
      <c r="GF355" s="2"/>
      <c r="GG355" s="2"/>
      <c r="GH355" s="2"/>
      <c r="GI355" s="2"/>
      <c r="GJ355" s="2"/>
      <c r="GK355" s="2"/>
      <c r="GL355" s="1"/>
      <c r="GM355" s="1"/>
      <c r="GN355" s="5"/>
      <c r="GO355" s="5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2"/>
      <c r="HB355" s="2"/>
      <c r="HC355" s="2"/>
      <c r="HD355" s="2"/>
      <c r="HE355" s="1"/>
      <c r="HF355" s="4"/>
      <c r="HG355" s="2"/>
      <c r="HH355" s="1"/>
      <c r="HI355" s="1"/>
      <c r="HJ355" s="2"/>
      <c r="HK355" s="2"/>
      <c r="HL355" s="2"/>
      <c r="HM355" s="2"/>
      <c r="HN355" s="2"/>
      <c r="HO355" s="1"/>
      <c r="HP355" s="1"/>
      <c r="HQ355" s="5"/>
      <c r="HR355" s="5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2"/>
      <c r="IF355" s="2"/>
      <c r="IG355" s="2"/>
      <c r="IH355" s="2"/>
      <c r="II355" s="1"/>
      <c r="IJ355" s="4"/>
      <c r="IK355" s="2"/>
      <c r="IL355" s="1"/>
      <c r="IM355" s="1"/>
      <c r="IN355" s="1"/>
      <c r="IO355" s="2"/>
      <c r="IP355" s="2"/>
      <c r="IQ355" s="2"/>
      <c r="IR355" s="2"/>
      <c r="IS355" s="2"/>
      <c r="IT355" s="1"/>
      <c r="IU355" s="1"/>
      <c r="IV355" s="5"/>
      <c r="IW355" s="5"/>
      <c r="IX355" s="5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2"/>
      <c r="JK355" s="2"/>
      <c r="JL355" s="2"/>
      <c r="JM355" s="2"/>
      <c r="JN355" s="1"/>
      <c r="JO355" s="4"/>
      <c r="JP355" s="2"/>
      <c r="JQ355" s="1"/>
      <c r="JR355" s="1"/>
      <c r="JS355" s="1"/>
      <c r="JT355" s="2"/>
      <c r="JU355" s="2"/>
      <c r="JV355" s="2"/>
      <c r="JW355" s="2"/>
      <c r="JX355" s="2"/>
      <c r="JY355" s="1"/>
      <c r="JZ355" s="1"/>
      <c r="KA355" s="5"/>
      <c r="KB355" s="5"/>
      <c r="KC355" s="5"/>
      <c r="KD355" s="1"/>
      <c r="KE355" s="1"/>
      <c r="KF355" s="1"/>
      <c r="KG355" s="1"/>
      <c r="KH355" s="1"/>
      <c r="KK355" s="1"/>
      <c r="KL355" s="1"/>
      <c r="KM355" s="1"/>
      <c r="KN355" s="1"/>
      <c r="KO355" s="2"/>
      <c r="KP355" s="2"/>
      <c r="KQ355" s="2"/>
      <c r="KR355" s="2"/>
      <c r="KS355" s="1"/>
      <c r="KT355" s="4"/>
      <c r="KU355" s="2"/>
      <c r="KV355" s="1"/>
      <c r="KW355" s="1"/>
      <c r="KX355" s="1"/>
      <c r="KY355" s="2"/>
      <c r="KZ355" s="2"/>
      <c r="LA355" s="2"/>
      <c r="LB355" s="2"/>
      <c r="LC355" s="2"/>
      <c r="LD355" s="1"/>
      <c r="LE355" s="1"/>
      <c r="LF355" s="5"/>
      <c r="LG355" s="5"/>
      <c r="LH355" s="5"/>
      <c r="LI355" s="1"/>
      <c r="LJ355" s="1"/>
      <c r="LK355" s="1"/>
      <c r="LL355" s="1"/>
      <c r="LM355" s="1"/>
    </row>
    <row r="356" spans="2:325" ht="15.75" customHeight="1">
      <c r="B356" s="1"/>
      <c r="C356" s="1"/>
      <c r="D356" s="2"/>
      <c r="E356" s="2"/>
      <c r="F356" s="2"/>
      <c r="G356" s="2"/>
      <c r="H356" s="1"/>
      <c r="I356" s="4"/>
      <c r="J356" s="2"/>
      <c r="K356" s="1"/>
      <c r="L356" s="1"/>
      <c r="M356" s="1"/>
      <c r="N356" s="2"/>
      <c r="O356" s="2"/>
      <c r="P356" s="2"/>
      <c r="Q356" s="2"/>
      <c r="R356" s="2"/>
      <c r="S356" s="1"/>
      <c r="T356" s="1"/>
      <c r="U356" s="5"/>
      <c r="V356" s="5"/>
      <c r="W356" s="5"/>
      <c r="X356" s="1"/>
      <c r="Y356" s="15"/>
      <c r="Z356" s="15"/>
      <c r="AA356" s="15"/>
      <c r="AB356" s="15"/>
      <c r="AC356" s="1"/>
      <c r="AD356" s="1"/>
      <c r="AE356" s="1"/>
      <c r="AF356" s="15"/>
      <c r="AG356" s="15"/>
      <c r="AH356" s="988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J356" s="1"/>
      <c r="CK356" s="1"/>
      <c r="CL356" s="1"/>
      <c r="CM356" s="2"/>
      <c r="CN356" s="2"/>
      <c r="CO356" s="2"/>
      <c r="CP356" s="2"/>
      <c r="CQ356" s="1"/>
      <c r="CR356" s="4"/>
      <c r="CS356" s="2"/>
      <c r="CT356" s="1"/>
      <c r="CU356" s="2"/>
      <c r="CV356" s="2"/>
      <c r="CW356" s="2"/>
      <c r="CX356" s="2"/>
      <c r="CY356" s="2"/>
      <c r="CZ356" s="2"/>
      <c r="DA356" s="2"/>
      <c r="DB356" s="1"/>
      <c r="DC356" s="1"/>
      <c r="DD356" s="5"/>
      <c r="DE356" s="5"/>
      <c r="DF356" s="1"/>
      <c r="DG356" s="1"/>
      <c r="DH356" s="1"/>
      <c r="DI356" s="1"/>
      <c r="DJ356" s="1"/>
      <c r="DK356" s="1"/>
      <c r="DL356" s="1"/>
      <c r="DM356" s="1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"/>
      <c r="EJ356" s="15"/>
      <c r="EK356" s="15"/>
      <c r="EL356" s="15"/>
      <c r="EM356" s="15"/>
      <c r="EN356" s="1"/>
      <c r="EO356" s="1"/>
      <c r="EP356" s="1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  <c r="FQ356" s="1"/>
      <c r="FR356" s="1"/>
      <c r="FS356" s="1"/>
      <c r="FT356" s="1"/>
      <c r="FU356" s="1"/>
      <c r="FV356" s="1"/>
      <c r="FW356" s="2"/>
      <c r="FX356" s="2"/>
      <c r="FY356" s="2"/>
      <c r="FZ356" s="2"/>
      <c r="GA356" s="1"/>
      <c r="GB356" s="4"/>
      <c r="GC356" s="2"/>
      <c r="GD356" s="1"/>
      <c r="GE356" s="2"/>
      <c r="GF356" s="2"/>
      <c r="GG356" s="2"/>
      <c r="GH356" s="2"/>
      <c r="GI356" s="2"/>
      <c r="GJ356" s="2"/>
      <c r="GK356" s="2"/>
      <c r="GL356" s="1"/>
      <c r="GM356" s="1"/>
      <c r="GN356" s="5"/>
      <c r="GO356" s="5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2"/>
      <c r="HB356" s="2"/>
      <c r="HC356" s="2"/>
      <c r="HD356" s="2"/>
      <c r="HE356" s="1"/>
      <c r="HF356" s="4"/>
      <c r="HG356" s="2"/>
      <c r="HH356" s="1"/>
      <c r="HI356" s="1"/>
      <c r="HJ356" s="2"/>
      <c r="HK356" s="2"/>
      <c r="HL356" s="2"/>
      <c r="HM356" s="2"/>
      <c r="HN356" s="2"/>
      <c r="HO356" s="1"/>
      <c r="HP356" s="1"/>
      <c r="HQ356" s="5"/>
      <c r="HR356" s="5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2"/>
      <c r="IF356" s="2"/>
      <c r="IG356" s="2"/>
      <c r="IH356" s="2"/>
      <c r="II356" s="1"/>
      <c r="IJ356" s="4"/>
      <c r="IK356" s="2"/>
      <c r="IL356" s="1"/>
      <c r="IM356" s="1"/>
      <c r="IN356" s="1"/>
      <c r="IO356" s="2"/>
      <c r="IP356" s="2"/>
      <c r="IQ356" s="2"/>
      <c r="IR356" s="2"/>
      <c r="IS356" s="2"/>
      <c r="IT356" s="1"/>
      <c r="IU356" s="1"/>
      <c r="IV356" s="5"/>
      <c r="IW356" s="5"/>
      <c r="IX356" s="5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2"/>
      <c r="JK356" s="2"/>
      <c r="JL356" s="2"/>
      <c r="JM356" s="2"/>
      <c r="JN356" s="1"/>
      <c r="JO356" s="4"/>
      <c r="JP356" s="2"/>
      <c r="JQ356" s="1"/>
      <c r="JR356" s="1"/>
      <c r="JS356" s="1"/>
      <c r="JT356" s="2"/>
      <c r="JU356" s="2"/>
      <c r="JV356" s="2"/>
      <c r="JW356" s="2"/>
      <c r="JX356" s="2"/>
      <c r="JY356" s="1"/>
      <c r="JZ356" s="1"/>
      <c r="KA356" s="5"/>
      <c r="KB356" s="5"/>
      <c r="KC356" s="5"/>
      <c r="KD356" s="1"/>
      <c r="KE356" s="1"/>
      <c r="KF356" s="1"/>
      <c r="KG356" s="1"/>
      <c r="KH356" s="1"/>
      <c r="KK356" s="1"/>
      <c r="KL356" s="1"/>
      <c r="KM356" s="1"/>
      <c r="KN356" s="1"/>
      <c r="KO356" s="2"/>
      <c r="KP356" s="2"/>
      <c r="KQ356" s="2"/>
      <c r="KR356" s="2"/>
      <c r="KS356" s="1"/>
      <c r="KT356" s="4"/>
      <c r="KU356" s="2"/>
      <c r="KV356" s="1"/>
      <c r="KW356" s="1"/>
      <c r="KX356" s="1"/>
      <c r="KY356" s="2"/>
      <c r="KZ356" s="2"/>
      <c r="LA356" s="2"/>
      <c r="LB356" s="2"/>
      <c r="LC356" s="2"/>
      <c r="LD356" s="1"/>
      <c r="LE356" s="1"/>
      <c r="LF356" s="5"/>
      <c r="LG356" s="5"/>
      <c r="LH356" s="5"/>
      <c r="LI356" s="1"/>
      <c r="LJ356" s="1"/>
      <c r="LK356" s="1"/>
      <c r="LL356" s="1"/>
      <c r="LM356" s="1"/>
    </row>
    <row r="357" spans="2:325" ht="15.75" customHeight="1">
      <c r="B357" s="1"/>
      <c r="C357" s="1"/>
      <c r="D357" s="2"/>
      <c r="E357" s="2"/>
      <c r="F357" s="2"/>
      <c r="G357" s="2"/>
      <c r="H357" s="1"/>
      <c r="I357" s="4"/>
      <c r="J357" s="2"/>
      <c r="K357" s="1"/>
      <c r="L357" s="1"/>
      <c r="M357" s="1"/>
      <c r="N357" s="2"/>
      <c r="O357" s="2"/>
      <c r="P357" s="2"/>
      <c r="Q357" s="2"/>
      <c r="R357" s="2"/>
      <c r="S357" s="1"/>
      <c r="T357" s="1"/>
      <c r="U357" s="5"/>
      <c r="V357" s="5"/>
      <c r="W357" s="5"/>
      <c r="X357" s="1"/>
      <c r="Y357" s="1"/>
      <c r="Z357" s="1"/>
      <c r="AA357" s="1"/>
      <c r="AB357" s="1"/>
      <c r="AC357" s="1"/>
      <c r="AD357" s="1"/>
      <c r="AE357" s="1"/>
      <c r="AF357" s="15"/>
      <c r="AG357" s="15"/>
      <c r="AH357" s="988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J357" s="1"/>
      <c r="CK357" s="1"/>
      <c r="CL357" s="1"/>
      <c r="CM357" s="2"/>
      <c r="CN357" s="2"/>
      <c r="CO357" s="2"/>
      <c r="CP357" s="2"/>
      <c r="CQ357" s="1"/>
      <c r="CR357" s="4"/>
      <c r="CS357" s="2"/>
      <c r="CT357" s="1"/>
      <c r="CU357" s="2"/>
      <c r="CV357" s="2"/>
      <c r="CW357" s="2"/>
      <c r="CX357" s="2"/>
      <c r="CY357" s="2"/>
      <c r="CZ357" s="2"/>
      <c r="DA357" s="2"/>
      <c r="DB357" s="1"/>
      <c r="DC357" s="1"/>
      <c r="DD357" s="5"/>
      <c r="DE357" s="5"/>
      <c r="DF357" s="1"/>
      <c r="DG357" s="1"/>
      <c r="DH357" s="1"/>
      <c r="DI357" s="1"/>
      <c r="DJ357" s="1"/>
      <c r="DK357" s="1"/>
      <c r="DL357" s="1"/>
      <c r="DM357" s="1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"/>
      <c r="EJ357" s="1"/>
      <c r="EK357" s="1"/>
      <c r="EL357" s="1"/>
      <c r="EM357" s="1"/>
      <c r="EN357" s="1"/>
      <c r="EO357" s="1"/>
      <c r="EP357" s="1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  <c r="FQ357" s="1"/>
      <c r="FR357" s="1"/>
      <c r="FS357" s="1"/>
      <c r="FT357" s="1"/>
      <c r="FU357" s="1"/>
      <c r="FV357" s="1"/>
      <c r="FW357" s="2"/>
      <c r="FX357" s="2"/>
      <c r="FY357" s="2"/>
      <c r="FZ357" s="2"/>
      <c r="GA357" s="1"/>
      <c r="GB357" s="4"/>
      <c r="GC357" s="2"/>
      <c r="GD357" s="1"/>
      <c r="GE357" s="2"/>
      <c r="GF357" s="2"/>
      <c r="GG357" s="2"/>
      <c r="GH357" s="2"/>
      <c r="GI357" s="2"/>
      <c r="GJ357" s="2"/>
      <c r="GK357" s="2"/>
      <c r="GL357" s="1"/>
      <c r="GM357" s="1"/>
      <c r="GN357" s="5"/>
      <c r="GO357" s="5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2"/>
      <c r="HB357" s="2"/>
      <c r="HC357" s="2"/>
      <c r="HD357" s="2"/>
      <c r="HE357" s="1"/>
      <c r="HF357" s="4"/>
      <c r="HG357" s="2"/>
      <c r="HH357" s="1"/>
      <c r="HI357" s="1"/>
      <c r="HJ357" s="2"/>
      <c r="HK357" s="2"/>
      <c r="HL357" s="2"/>
      <c r="HM357" s="2"/>
      <c r="HN357" s="2"/>
      <c r="HO357" s="1"/>
      <c r="HP357" s="1"/>
      <c r="HQ357" s="5"/>
      <c r="HR357" s="5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2"/>
      <c r="IF357" s="2"/>
      <c r="IG357" s="2"/>
      <c r="IH357" s="2"/>
      <c r="II357" s="1"/>
      <c r="IJ357" s="4"/>
      <c r="IK357" s="2"/>
      <c r="IL357" s="1"/>
      <c r="IM357" s="1"/>
      <c r="IN357" s="1"/>
      <c r="IO357" s="2"/>
      <c r="IP357" s="2"/>
      <c r="IQ357" s="2"/>
      <c r="IR357" s="2"/>
      <c r="IS357" s="2"/>
      <c r="IT357" s="1"/>
      <c r="IU357" s="1"/>
      <c r="IV357" s="5"/>
      <c r="IW357" s="5"/>
      <c r="IX357" s="5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2"/>
      <c r="JK357" s="2"/>
      <c r="JL357" s="2"/>
      <c r="JM357" s="2"/>
      <c r="JN357" s="1"/>
      <c r="JO357" s="4"/>
      <c r="JP357" s="2"/>
      <c r="JQ357" s="1"/>
      <c r="JR357" s="1"/>
      <c r="JS357" s="1"/>
      <c r="JT357" s="2"/>
      <c r="JU357" s="2"/>
      <c r="JV357" s="2"/>
      <c r="JW357" s="2"/>
      <c r="JX357" s="2"/>
      <c r="JY357" s="1"/>
      <c r="JZ357" s="1"/>
      <c r="KA357" s="5"/>
      <c r="KB357" s="5"/>
      <c r="KC357" s="5"/>
      <c r="KD357" s="1"/>
      <c r="KE357" s="1"/>
      <c r="KF357" s="1"/>
      <c r="KG357" s="1"/>
      <c r="KH357" s="1"/>
      <c r="KK357" s="1"/>
      <c r="KL357" s="1"/>
      <c r="KM357" s="1"/>
      <c r="KN357" s="1"/>
      <c r="KO357" s="2"/>
      <c r="KP357" s="2"/>
      <c r="KQ357" s="2"/>
      <c r="KR357" s="2"/>
      <c r="KS357" s="1"/>
      <c r="KT357" s="4"/>
      <c r="KU357" s="2"/>
      <c r="KV357" s="1"/>
      <c r="KW357" s="1"/>
      <c r="KX357" s="1"/>
      <c r="KY357" s="2"/>
      <c r="KZ357" s="2"/>
      <c r="LA357" s="2"/>
      <c r="LB357" s="2"/>
      <c r="LC357" s="2"/>
      <c r="LD357" s="1"/>
      <c r="LE357" s="1"/>
      <c r="LF357" s="5"/>
      <c r="LG357" s="5"/>
      <c r="LH357" s="5"/>
      <c r="LI357" s="1"/>
      <c r="LJ357" s="1"/>
      <c r="LK357" s="1"/>
      <c r="LL357" s="1"/>
      <c r="LM357" s="1"/>
    </row>
    <row r="358" spans="2:325" ht="15.75" customHeight="1">
      <c r="B358" s="1"/>
      <c r="C358" s="1"/>
      <c r="D358" s="2"/>
      <c r="E358" s="2"/>
      <c r="F358" s="2"/>
      <c r="G358" s="2"/>
      <c r="H358" s="1"/>
      <c r="I358" s="4"/>
      <c r="J358" s="2"/>
      <c r="K358" s="1"/>
      <c r="L358" s="1"/>
      <c r="M358" s="1"/>
      <c r="N358" s="2"/>
      <c r="O358" s="2"/>
      <c r="P358" s="2"/>
      <c r="Q358" s="2"/>
      <c r="R358" s="2"/>
      <c r="S358" s="1"/>
      <c r="T358" s="1"/>
      <c r="U358" s="5"/>
      <c r="V358" s="5"/>
      <c r="W358" s="5"/>
      <c r="X358" s="1"/>
      <c r="Y358" s="1"/>
      <c r="Z358" s="1"/>
      <c r="AA358" s="1"/>
      <c r="AB358" s="1"/>
      <c r="AC358" s="1"/>
      <c r="AD358" s="1"/>
      <c r="AE358" s="1"/>
      <c r="AF358" s="15"/>
      <c r="AG358" s="15"/>
      <c r="AH358" s="988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J358" s="1"/>
      <c r="CK358" s="1"/>
      <c r="CL358" s="1"/>
      <c r="CM358" s="2"/>
      <c r="CN358" s="2"/>
      <c r="CO358" s="2"/>
      <c r="CP358" s="2"/>
      <c r="CQ358" s="1"/>
      <c r="CR358" s="4"/>
      <c r="CS358" s="2"/>
      <c r="CT358" s="1"/>
      <c r="CU358" s="2"/>
      <c r="CV358" s="2"/>
      <c r="CW358" s="2"/>
      <c r="CX358" s="2"/>
      <c r="CY358" s="2"/>
      <c r="CZ358" s="2"/>
      <c r="DA358" s="2"/>
      <c r="DB358" s="1"/>
      <c r="DC358" s="1"/>
      <c r="DD358" s="5"/>
      <c r="DE358" s="5"/>
      <c r="DF358" s="1"/>
      <c r="DG358" s="1"/>
      <c r="DH358" s="1"/>
      <c r="DI358" s="1"/>
      <c r="DJ358" s="1"/>
      <c r="DK358" s="1"/>
      <c r="DL358" s="1"/>
      <c r="DM358" s="1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"/>
      <c r="EJ358" s="1"/>
      <c r="EK358" s="1"/>
      <c r="EL358" s="1"/>
      <c r="EM358" s="1"/>
      <c r="EN358" s="1"/>
      <c r="EO358" s="1"/>
      <c r="EP358" s="1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  <c r="FL358" s="15"/>
      <c r="FM358" s="15"/>
      <c r="FN358" s="15"/>
      <c r="FO358" s="15"/>
      <c r="FP358" s="15"/>
      <c r="FQ358" s="1"/>
      <c r="FR358" s="1"/>
      <c r="FS358" s="1"/>
      <c r="FT358" s="1"/>
      <c r="FU358" s="1"/>
      <c r="FV358" s="1"/>
      <c r="FW358" s="2"/>
      <c r="FX358" s="2"/>
      <c r="FY358" s="2"/>
      <c r="FZ358" s="2"/>
      <c r="GA358" s="1"/>
      <c r="GB358" s="4"/>
      <c r="GC358" s="2"/>
      <c r="GD358" s="1"/>
      <c r="GE358" s="2"/>
      <c r="GF358" s="2"/>
      <c r="GG358" s="2"/>
      <c r="GH358" s="2"/>
      <c r="GI358" s="2"/>
      <c r="GJ358" s="2"/>
      <c r="GK358" s="2"/>
      <c r="GL358" s="1"/>
      <c r="GM358" s="1"/>
      <c r="GN358" s="5"/>
      <c r="GO358" s="5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2"/>
      <c r="HB358" s="2"/>
      <c r="HC358" s="2"/>
      <c r="HD358" s="2"/>
      <c r="HE358" s="1"/>
      <c r="HF358" s="4"/>
      <c r="HG358" s="2"/>
      <c r="HH358" s="1"/>
      <c r="HI358" s="1"/>
      <c r="HJ358" s="2"/>
      <c r="HK358" s="2"/>
      <c r="HL358" s="2"/>
      <c r="HM358" s="2"/>
      <c r="HN358" s="2"/>
      <c r="HO358" s="1"/>
      <c r="HP358" s="1"/>
      <c r="HQ358" s="5"/>
      <c r="HR358" s="5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2"/>
      <c r="IF358" s="2"/>
      <c r="IG358" s="2"/>
      <c r="IH358" s="2"/>
      <c r="II358" s="1"/>
      <c r="IJ358" s="4"/>
      <c r="IK358" s="2"/>
      <c r="IL358" s="1"/>
      <c r="IM358" s="1"/>
      <c r="IN358" s="1"/>
      <c r="IO358" s="2"/>
      <c r="IP358" s="2"/>
      <c r="IQ358" s="2"/>
      <c r="IR358" s="2"/>
      <c r="IS358" s="2"/>
      <c r="IT358" s="1"/>
      <c r="IU358" s="1"/>
      <c r="IV358" s="5"/>
      <c r="IW358" s="5"/>
      <c r="IX358" s="5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2"/>
      <c r="JK358" s="2"/>
      <c r="JL358" s="2"/>
      <c r="JM358" s="2"/>
      <c r="JN358" s="1"/>
      <c r="JO358" s="4"/>
      <c r="JP358" s="2"/>
      <c r="JQ358" s="1"/>
      <c r="JR358" s="1"/>
      <c r="JS358" s="1"/>
      <c r="JT358" s="2"/>
      <c r="JU358" s="2"/>
      <c r="JV358" s="2"/>
      <c r="JW358" s="2"/>
      <c r="JX358" s="2"/>
      <c r="JY358" s="1"/>
      <c r="JZ358" s="1"/>
      <c r="KA358" s="5"/>
      <c r="KB358" s="5"/>
      <c r="KC358" s="5"/>
      <c r="KD358" s="1"/>
      <c r="KE358" s="1"/>
      <c r="KF358" s="1"/>
      <c r="KG358" s="1"/>
      <c r="KH358" s="1"/>
      <c r="KK358" s="1"/>
      <c r="KL358" s="1"/>
      <c r="KM358" s="1"/>
      <c r="KN358" s="1"/>
      <c r="KO358" s="2"/>
      <c r="KP358" s="2"/>
      <c r="KQ358" s="2"/>
      <c r="KR358" s="2"/>
      <c r="KS358" s="1"/>
      <c r="KT358" s="4"/>
      <c r="KU358" s="2"/>
      <c r="KV358" s="1"/>
      <c r="KW358" s="1"/>
      <c r="KX358" s="1"/>
      <c r="KY358" s="2"/>
      <c r="KZ358" s="2"/>
      <c r="LA358" s="2"/>
      <c r="LB358" s="2"/>
      <c r="LC358" s="2"/>
      <c r="LD358" s="1"/>
      <c r="LE358" s="1"/>
      <c r="LF358" s="5"/>
      <c r="LG358" s="5"/>
      <c r="LH358" s="5"/>
      <c r="LI358" s="1"/>
      <c r="LJ358" s="1"/>
      <c r="LK358" s="1"/>
      <c r="LL358" s="1"/>
      <c r="LM358" s="1"/>
    </row>
    <row r="359" spans="2:325" ht="15.75" customHeight="1">
      <c r="B359" s="1"/>
      <c r="C359" s="1"/>
      <c r="D359" s="2"/>
      <c r="E359" s="2"/>
      <c r="F359" s="2"/>
      <c r="G359" s="2"/>
      <c r="H359" s="1"/>
      <c r="I359" s="4"/>
      <c r="J359" s="2"/>
      <c r="K359" s="1"/>
      <c r="L359" s="1"/>
      <c r="M359" s="1"/>
      <c r="N359" s="2"/>
      <c r="O359" s="2"/>
      <c r="P359" s="2"/>
      <c r="Q359" s="2"/>
      <c r="R359" s="2"/>
      <c r="S359" s="1"/>
      <c r="T359" s="1"/>
      <c r="U359" s="5"/>
      <c r="V359" s="5"/>
      <c r="W359" s="5"/>
      <c r="X359" s="1"/>
      <c r="Y359" s="1"/>
      <c r="Z359" s="1"/>
      <c r="AA359" s="1"/>
      <c r="AB359" s="1"/>
      <c r="AC359" s="1"/>
      <c r="AD359" s="1"/>
      <c r="AE359" s="1"/>
      <c r="AF359" s="15"/>
      <c r="AG359" s="15"/>
      <c r="AH359" s="988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J359" s="1"/>
      <c r="CK359" s="1"/>
      <c r="CL359" s="1"/>
      <c r="CM359" s="2"/>
      <c r="CN359" s="2"/>
      <c r="CO359" s="2"/>
      <c r="CP359" s="2"/>
      <c r="CQ359" s="1"/>
      <c r="CR359" s="4"/>
      <c r="CS359" s="2"/>
      <c r="CT359" s="1"/>
      <c r="CU359" s="2"/>
      <c r="CV359" s="2"/>
      <c r="CW359" s="2"/>
      <c r="CX359" s="2"/>
      <c r="CY359" s="2"/>
      <c r="CZ359" s="2"/>
      <c r="DA359" s="2"/>
      <c r="DB359" s="1"/>
      <c r="DC359" s="1"/>
      <c r="DD359" s="5"/>
      <c r="DE359" s="5"/>
      <c r="DF359" s="1"/>
      <c r="DG359" s="1"/>
      <c r="DH359" s="1"/>
      <c r="DI359" s="1"/>
      <c r="DJ359" s="1"/>
      <c r="DK359" s="1"/>
      <c r="DL359" s="1"/>
      <c r="DM359" s="1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"/>
      <c r="EJ359" s="1"/>
      <c r="EK359" s="1"/>
      <c r="EL359" s="1"/>
      <c r="EM359" s="1"/>
      <c r="EN359" s="1"/>
      <c r="EO359" s="1"/>
      <c r="EP359" s="1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  <c r="FL359" s="15"/>
      <c r="FM359" s="15"/>
      <c r="FN359" s="15"/>
      <c r="FO359" s="15"/>
      <c r="FP359" s="15"/>
      <c r="FQ359" s="1"/>
      <c r="FR359" s="1"/>
      <c r="FS359" s="1"/>
      <c r="FT359" s="1"/>
      <c r="FU359" s="1"/>
      <c r="FV359" s="1"/>
      <c r="FW359" s="2"/>
      <c r="FX359" s="2"/>
      <c r="FY359" s="2"/>
      <c r="FZ359" s="2"/>
      <c r="GA359" s="1"/>
      <c r="GB359" s="4"/>
      <c r="GC359" s="2"/>
      <c r="GD359" s="1"/>
      <c r="GE359" s="2"/>
      <c r="GF359" s="2"/>
      <c r="GG359" s="2"/>
      <c r="GH359" s="2"/>
      <c r="GI359" s="2"/>
      <c r="GJ359" s="2"/>
      <c r="GK359" s="2"/>
      <c r="GL359" s="1"/>
      <c r="GM359" s="1"/>
      <c r="GN359" s="5"/>
      <c r="GO359" s="5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2"/>
      <c r="HB359" s="2"/>
      <c r="HC359" s="2"/>
      <c r="HD359" s="2"/>
      <c r="HE359" s="1"/>
      <c r="HF359" s="4"/>
      <c r="HG359" s="2"/>
      <c r="HH359" s="1"/>
      <c r="HI359" s="1"/>
      <c r="HJ359" s="2"/>
      <c r="HK359" s="2"/>
      <c r="HL359" s="2"/>
      <c r="HM359" s="2"/>
      <c r="HN359" s="2"/>
      <c r="HO359" s="1"/>
      <c r="HP359" s="1"/>
      <c r="HQ359" s="5"/>
      <c r="HR359" s="5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2"/>
      <c r="IF359" s="2"/>
      <c r="IG359" s="2"/>
      <c r="IH359" s="2"/>
      <c r="II359" s="1"/>
      <c r="IJ359" s="4"/>
      <c r="IK359" s="2"/>
      <c r="IL359" s="1"/>
      <c r="IM359" s="1"/>
      <c r="IN359" s="1"/>
      <c r="IO359" s="2"/>
      <c r="IP359" s="2"/>
      <c r="IQ359" s="2"/>
      <c r="IR359" s="2"/>
      <c r="IS359" s="2"/>
      <c r="IT359" s="1"/>
      <c r="IU359" s="1"/>
      <c r="IV359" s="5"/>
      <c r="IW359" s="5"/>
      <c r="IX359" s="5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2"/>
      <c r="JK359" s="2"/>
      <c r="JL359" s="2"/>
      <c r="JM359" s="2"/>
      <c r="JN359" s="1"/>
      <c r="JO359" s="4"/>
      <c r="JP359" s="2"/>
      <c r="JQ359" s="1"/>
      <c r="JR359" s="1"/>
      <c r="JS359" s="1"/>
      <c r="JT359" s="2"/>
      <c r="JU359" s="2"/>
      <c r="JV359" s="2"/>
      <c r="JW359" s="2"/>
      <c r="JX359" s="2"/>
      <c r="JY359" s="1"/>
      <c r="JZ359" s="1"/>
      <c r="KA359" s="5"/>
      <c r="KB359" s="5"/>
      <c r="KC359" s="5"/>
      <c r="KD359" s="1"/>
      <c r="KE359" s="1"/>
      <c r="KF359" s="1"/>
      <c r="KG359" s="1"/>
      <c r="KH359" s="1"/>
      <c r="KK359" s="1"/>
      <c r="KL359" s="1"/>
      <c r="KM359" s="1"/>
      <c r="KN359" s="1"/>
      <c r="KO359" s="2"/>
      <c r="KP359" s="2"/>
      <c r="KQ359" s="2"/>
      <c r="KR359" s="2"/>
      <c r="KS359" s="1"/>
      <c r="KT359" s="4"/>
      <c r="KU359" s="2"/>
      <c r="KV359" s="1"/>
      <c r="KW359" s="1"/>
      <c r="KX359" s="1"/>
      <c r="KY359" s="2"/>
      <c r="KZ359" s="2"/>
      <c r="LA359" s="2"/>
      <c r="LB359" s="2"/>
      <c r="LC359" s="2"/>
      <c r="LD359" s="1"/>
      <c r="LE359" s="1"/>
      <c r="LF359" s="5"/>
      <c r="LG359" s="5"/>
      <c r="LH359" s="5"/>
      <c r="LI359" s="1"/>
      <c r="LJ359" s="1"/>
      <c r="LK359" s="1"/>
      <c r="LL359" s="1"/>
      <c r="LM359" s="1"/>
    </row>
    <row r="360" spans="2:325" ht="15.75" customHeight="1">
      <c r="B360" s="1"/>
      <c r="C360" s="1"/>
      <c r="D360" s="2"/>
      <c r="E360" s="2"/>
      <c r="F360" s="2"/>
      <c r="G360" s="2"/>
      <c r="H360" s="1"/>
      <c r="I360" s="4"/>
      <c r="J360" s="2"/>
      <c r="K360" s="1"/>
      <c r="L360" s="1"/>
      <c r="M360" s="1"/>
      <c r="N360" s="2"/>
      <c r="O360" s="2"/>
      <c r="P360" s="2"/>
      <c r="Q360" s="2"/>
      <c r="R360" s="2"/>
      <c r="S360" s="1"/>
      <c r="T360" s="1"/>
      <c r="U360" s="5"/>
      <c r="V360" s="5"/>
      <c r="W360" s="5"/>
      <c r="X360" s="1"/>
      <c r="Y360" s="1"/>
      <c r="Z360" s="1"/>
      <c r="AA360" s="1"/>
      <c r="AB360" s="1"/>
      <c r="AC360" s="1"/>
      <c r="AD360" s="1"/>
      <c r="AE360" s="1"/>
      <c r="AF360" s="15"/>
      <c r="AG360" s="15"/>
      <c r="AH360" s="988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J360" s="1"/>
      <c r="CK360" s="1"/>
      <c r="CL360" s="1"/>
      <c r="CM360" s="2"/>
      <c r="CN360" s="2"/>
      <c r="CO360" s="2"/>
      <c r="CP360" s="2"/>
      <c r="CQ360" s="1"/>
      <c r="CR360" s="4"/>
      <c r="CS360" s="2"/>
      <c r="CT360" s="1"/>
      <c r="CU360" s="2"/>
      <c r="CV360" s="2"/>
      <c r="CW360" s="2"/>
      <c r="CX360" s="2"/>
      <c r="CY360" s="2"/>
      <c r="CZ360" s="2"/>
      <c r="DA360" s="2"/>
      <c r="DB360" s="1"/>
      <c r="DC360" s="1"/>
      <c r="DD360" s="5"/>
      <c r="DE360" s="5"/>
      <c r="DF360" s="1"/>
      <c r="DG360" s="1"/>
      <c r="DH360" s="1"/>
      <c r="DI360" s="1"/>
      <c r="DJ360" s="1"/>
      <c r="DK360" s="1"/>
      <c r="DL360" s="1"/>
      <c r="DM360" s="1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"/>
      <c r="EJ360" s="1"/>
      <c r="EK360" s="1"/>
      <c r="EL360" s="1"/>
      <c r="EM360" s="1"/>
      <c r="EN360" s="1"/>
      <c r="EO360" s="1"/>
      <c r="EP360" s="1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  <c r="FL360" s="15"/>
      <c r="FM360" s="15"/>
      <c r="FN360" s="15"/>
      <c r="FO360" s="15"/>
      <c r="FP360" s="15"/>
      <c r="FQ360" s="1"/>
      <c r="FR360" s="1"/>
      <c r="FS360" s="1"/>
      <c r="FT360" s="1"/>
      <c r="FU360" s="1"/>
      <c r="FV360" s="1"/>
      <c r="FW360" s="2"/>
      <c r="FX360" s="2"/>
      <c r="FY360" s="2"/>
      <c r="FZ360" s="2"/>
      <c r="GA360" s="1"/>
      <c r="GB360" s="4"/>
      <c r="GC360" s="2"/>
      <c r="GD360" s="1"/>
      <c r="GE360" s="2"/>
      <c r="GF360" s="2"/>
      <c r="GG360" s="2"/>
      <c r="GH360" s="2"/>
      <c r="GI360" s="2"/>
      <c r="GJ360" s="2"/>
      <c r="GK360" s="2"/>
      <c r="GL360" s="1"/>
      <c r="GM360" s="1"/>
      <c r="GN360" s="5"/>
      <c r="GO360" s="5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2"/>
      <c r="HB360" s="2"/>
      <c r="HC360" s="2"/>
      <c r="HD360" s="2"/>
      <c r="HE360" s="1"/>
      <c r="HF360" s="4"/>
      <c r="HG360" s="2"/>
      <c r="HH360" s="1"/>
      <c r="HI360" s="1"/>
      <c r="HJ360" s="2"/>
      <c r="HK360" s="2"/>
      <c r="HL360" s="2"/>
      <c r="HM360" s="2"/>
      <c r="HN360" s="2"/>
      <c r="HO360" s="1"/>
      <c r="HP360" s="1"/>
      <c r="HQ360" s="5"/>
      <c r="HR360" s="5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2"/>
      <c r="IF360" s="2"/>
      <c r="IG360" s="2"/>
      <c r="IH360" s="2"/>
      <c r="II360" s="1"/>
      <c r="IJ360" s="4"/>
      <c r="IK360" s="2"/>
      <c r="IL360" s="1"/>
      <c r="IM360" s="1"/>
      <c r="IN360" s="1"/>
      <c r="IO360" s="2"/>
      <c r="IP360" s="2"/>
      <c r="IQ360" s="2"/>
      <c r="IR360" s="2"/>
      <c r="IS360" s="2"/>
      <c r="IT360" s="1"/>
      <c r="IU360" s="1"/>
      <c r="IV360" s="5"/>
      <c r="IW360" s="5"/>
      <c r="IX360" s="5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2"/>
      <c r="JK360" s="2"/>
      <c r="JL360" s="2"/>
      <c r="JM360" s="2"/>
      <c r="JN360" s="1"/>
      <c r="JO360" s="4"/>
      <c r="JP360" s="2"/>
      <c r="JQ360" s="1"/>
      <c r="JR360" s="1"/>
      <c r="JS360" s="1"/>
      <c r="JT360" s="2"/>
      <c r="JU360" s="2"/>
      <c r="JV360" s="2"/>
      <c r="JW360" s="2"/>
      <c r="JX360" s="2"/>
      <c r="JY360" s="1"/>
      <c r="JZ360" s="1"/>
      <c r="KA360" s="5"/>
      <c r="KB360" s="5"/>
      <c r="KC360" s="5"/>
      <c r="KD360" s="1"/>
      <c r="KE360" s="1"/>
      <c r="KF360" s="1"/>
      <c r="KG360" s="1"/>
      <c r="KH360" s="1"/>
      <c r="KK360" s="1"/>
      <c r="KL360" s="1"/>
      <c r="KM360" s="1"/>
      <c r="KN360" s="1"/>
      <c r="KO360" s="2"/>
      <c r="KP360" s="2"/>
      <c r="KQ360" s="2"/>
      <c r="KR360" s="2"/>
      <c r="KS360" s="1"/>
      <c r="KT360" s="4"/>
      <c r="KU360" s="2"/>
      <c r="KV360" s="1"/>
      <c r="KW360" s="1"/>
      <c r="KX360" s="1"/>
      <c r="KY360" s="2"/>
      <c r="KZ360" s="2"/>
      <c r="LA360" s="2"/>
      <c r="LB360" s="2"/>
      <c r="LC360" s="2"/>
      <c r="LD360" s="1"/>
      <c r="LE360" s="1"/>
      <c r="LF360" s="5"/>
      <c r="LG360" s="5"/>
      <c r="LH360" s="5"/>
      <c r="LI360" s="1"/>
      <c r="LJ360" s="1"/>
      <c r="LK360" s="1"/>
      <c r="LL360" s="1"/>
      <c r="LM360" s="1"/>
    </row>
    <row r="361" spans="2:325" ht="15.75" customHeight="1">
      <c r="B361" s="1"/>
      <c r="C361" s="1"/>
      <c r="D361" s="2"/>
      <c r="E361" s="2"/>
      <c r="F361" s="2"/>
      <c r="G361" s="2"/>
      <c r="H361" s="1"/>
      <c r="I361" s="4"/>
      <c r="J361" s="2"/>
      <c r="K361" s="1"/>
      <c r="L361" s="1"/>
      <c r="M361" s="1"/>
      <c r="N361" s="2"/>
      <c r="O361" s="2"/>
      <c r="P361" s="2"/>
      <c r="Q361" s="2"/>
      <c r="R361" s="2"/>
      <c r="S361" s="1"/>
      <c r="T361" s="1"/>
      <c r="U361" s="5"/>
      <c r="V361" s="5"/>
      <c r="W361" s="5"/>
      <c r="X361" s="1"/>
      <c r="Y361" s="1"/>
      <c r="Z361" s="1"/>
      <c r="AA361" s="1"/>
      <c r="AB361" s="1"/>
      <c r="AC361" s="1"/>
      <c r="AD361" s="1"/>
      <c r="AE361" s="1"/>
      <c r="AF361" s="15"/>
      <c r="AG361" s="15"/>
      <c r="AH361" s="988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J361" s="1"/>
      <c r="CK361" s="1"/>
      <c r="CL361" s="1"/>
      <c r="CM361" s="2"/>
      <c r="CN361" s="2"/>
      <c r="CO361" s="2"/>
      <c r="CP361" s="2"/>
      <c r="CQ361" s="1"/>
      <c r="CR361" s="4"/>
      <c r="CS361" s="2"/>
      <c r="CT361" s="1"/>
      <c r="CU361" s="2"/>
      <c r="CV361" s="2"/>
      <c r="CW361" s="2"/>
      <c r="CX361" s="2"/>
      <c r="CY361" s="2"/>
      <c r="CZ361" s="2"/>
      <c r="DA361" s="2"/>
      <c r="DB361" s="1"/>
      <c r="DC361" s="1"/>
      <c r="DD361" s="5"/>
      <c r="DE361" s="5"/>
      <c r="DF361" s="1"/>
      <c r="DG361" s="1"/>
      <c r="DH361" s="1"/>
      <c r="DI361" s="1"/>
      <c r="DJ361" s="1"/>
      <c r="DK361" s="1"/>
      <c r="DL361" s="1"/>
      <c r="DM361" s="1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"/>
      <c r="EJ361" s="1"/>
      <c r="EK361" s="1"/>
      <c r="EL361" s="1"/>
      <c r="EM361" s="1"/>
      <c r="EN361" s="1"/>
      <c r="EO361" s="1"/>
      <c r="EP361" s="1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  <c r="FL361" s="15"/>
      <c r="FM361" s="15"/>
      <c r="FN361" s="15"/>
      <c r="FO361" s="15"/>
      <c r="FP361" s="15"/>
      <c r="FQ361" s="1"/>
      <c r="FR361" s="1"/>
      <c r="FS361" s="1"/>
      <c r="FT361" s="1"/>
      <c r="FU361" s="1"/>
      <c r="FV361" s="1"/>
      <c r="FW361" s="2"/>
      <c r="FX361" s="2"/>
      <c r="FY361" s="2"/>
      <c r="FZ361" s="2"/>
      <c r="GA361" s="1"/>
      <c r="GB361" s="4"/>
      <c r="GC361" s="2"/>
      <c r="GD361" s="1"/>
      <c r="GE361" s="2"/>
      <c r="GF361" s="2"/>
      <c r="GG361" s="2"/>
      <c r="GH361" s="2"/>
      <c r="GI361" s="2"/>
      <c r="GJ361" s="2"/>
      <c r="GK361" s="2"/>
      <c r="GL361" s="1"/>
      <c r="GM361" s="1"/>
      <c r="GN361" s="5"/>
      <c r="GO361" s="5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2"/>
      <c r="HB361" s="2"/>
      <c r="HC361" s="2"/>
      <c r="HD361" s="2"/>
      <c r="HE361" s="1"/>
      <c r="HF361" s="4"/>
      <c r="HG361" s="2"/>
      <c r="HH361" s="1"/>
      <c r="HI361" s="1"/>
      <c r="HJ361" s="2"/>
      <c r="HK361" s="2"/>
      <c r="HL361" s="2"/>
      <c r="HM361" s="2"/>
      <c r="HN361" s="2"/>
      <c r="HO361" s="1"/>
      <c r="HP361" s="1"/>
      <c r="HQ361" s="5"/>
      <c r="HR361" s="5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2"/>
      <c r="IF361" s="2"/>
      <c r="IG361" s="2"/>
      <c r="IH361" s="2"/>
      <c r="II361" s="1"/>
      <c r="IJ361" s="4"/>
      <c r="IK361" s="2"/>
      <c r="IL361" s="1"/>
      <c r="IM361" s="1"/>
      <c r="IN361" s="1"/>
      <c r="IO361" s="2"/>
      <c r="IP361" s="2"/>
      <c r="IQ361" s="2"/>
      <c r="IR361" s="2"/>
      <c r="IS361" s="2"/>
      <c r="IT361" s="1"/>
      <c r="IU361" s="1"/>
      <c r="IV361" s="5"/>
      <c r="IW361" s="5"/>
      <c r="IX361" s="5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2"/>
      <c r="JK361" s="2"/>
      <c r="JL361" s="2"/>
      <c r="JM361" s="2"/>
      <c r="JN361" s="1"/>
      <c r="JO361" s="4"/>
      <c r="JP361" s="2"/>
      <c r="JQ361" s="1"/>
      <c r="JR361" s="1"/>
      <c r="JS361" s="1"/>
      <c r="JT361" s="2"/>
      <c r="JU361" s="2"/>
      <c r="JV361" s="2"/>
      <c r="JW361" s="2"/>
      <c r="JX361" s="2"/>
      <c r="JY361" s="1"/>
      <c r="JZ361" s="1"/>
      <c r="KA361" s="5"/>
      <c r="KB361" s="5"/>
      <c r="KC361" s="5"/>
      <c r="KD361" s="1"/>
      <c r="KE361" s="1"/>
      <c r="KF361" s="1"/>
      <c r="KG361" s="1"/>
      <c r="KH361" s="1"/>
      <c r="KK361" s="1"/>
      <c r="KL361" s="1"/>
      <c r="KM361" s="1"/>
      <c r="KN361" s="1"/>
      <c r="KO361" s="2"/>
      <c r="KP361" s="2"/>
      <c r="KQ361" s="2"/>
      <c r="KR361" s="2"/>
      <c r="KS361" s="1"/>
      <c r="KT361" s="4"/>
      <c r="KU361" s="2"/>
      <c r="KV361" s="1"/>
      <c r="KW361" s="1"/>
      <c r="KX361" s="1"/>
      <c r="KY361" s="2"/>
      <c r="KZ361" s="2"/>
      <c r="LA361" s="2"/>
      <c r="LB361" s="2"/>
      <c r="LC361" s="2"/>
      <c r="LD361" s="1"/>
      <c r="LE361" s="1"/>
      <c r="LF361" s="5"/>
      <c r="LG361" s="5"/>
      <c r="LH361" s="5"/>
      <c r="LI361" s="1"/>
      <c r="LJ361" s="1"/>
      <c r="LK361" s="1"/>
      <c r="LL361" s="1"/>
      <c r="LM361" s="1"/>
    </row>
    <row r="362" spans="2:325" ht="15.75" customHeight="1">
      <c r="B362" s="1"/>
      <c r="C362" s="1"/>
      <c r="D362" s="2"/>
      <c r="E362" s="2"/>
      <c r="F362" s="2"/>
      <c r="G362" s="2"/>
      <c r="H362" s="1"/>
      <c r="I362" s="4"/>
      <c r="J362" s="2"/>
      <c r="K362" s="1"/>
      <c r="L362" s="1"/>
      <c r="M362" s="1"/>
      <c r="N362" s="2"/>
      <c r="O362" s="2"/>
      <c r="P362" s="2"/>
      <c r="Q362" s="2"/>
      <c r="R362" s="2"/>
      <c r="S362" s="1"/>
      <c r="T362" s="1"/>
      <c r="U362" s="5"/>
      <c r="V362" s="5"/>
      <c r="W362" s="5"/>
      <c r="X362" s="1"/>
      <c r="Y362" s="1"/>
      <c r="Z362" s="1"/>
      <c r="AA362" s="1"/>
      <c r="AB362" s="1"/>
      <c r="AC362" s="1"/>
      <c r="AD362" s="1"/>
      <c r="AE362" s="1"/>
      <c r="AF362" s="15"/>
      <c r="AG362" s="15"/>
      <c r="AH362" s="988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J362" s="1"/>
      <c r="CK362" s="1"/>
      <c r="CL362" s="1"/>
      <c r="CM362" s="2"/>
      <c r="CN362" s="2"/>
      <c r="CO362" s="2"/>
      <c r="CP362" s="2"/>
      <c r="CQ362" s="1"/>
      <c r="CR362" s="4"/>
      <c r="CS362" s="2"/>
      <c r="CT362" s="1"/>
      <c r="CU362" s="2"/>
      <c r="CV362" s="2"/>
      <c r="CW362" s="2"/>
      <c r="CX362" s="2"/>
      <c r="CY362" s="2"/>
      <c r="CZ362" s="2"/>
      <c r="DA362" s="2"/>
      <c r="DB362" s="1"/>
      <c r="DC362" s="1"/>
      <c r="DD362" s="5"/>
      <c r="DE362" s="5"/>
      <c r="DF362" s="1"/>
      <c r="DG362" s="1"/>
      <c r="DH362" s="1"/>
      <c r="DI362" s="1"/>
      <c r="DJ362" s="1"/>
      <c r="DK362" s="1"/>
      <c r="DL362" s="1"/>
      <c r="DM362" s="1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"/>
      <c r="EJ362" s="1"/>
      <c r="EK362" s="1"/>
      <c r="EL362" s="1"/>
      <c r="EM362" s="1"/>
      <c r="EN362" s="1"/>
      <c r="EO362" s="1"/>
      <c r="EP362" s="1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"/>
      <c r="FR362" s="1"/>
      <c r="FS362" s="1"/>
      <c r="FT362" s="1"/>
      <c r="FU362" s="1"/>
      <c r="FV362" s="1"/>
      <c r="FW362" s="2"/>
      <c r="FX362" s="2"/>
      <c r="FY362" s="2"/>
      <c r="FZ362" s="2"/>
      <c r="GA362" s="1"/>
      <c r="GB362" s="4"/>
      <c r="GC362" s="2"/>
      <c r="GD362" s="1"/>
      <c r="GE362" s="2"/>
      <c r="GF362" s="2"/>
      <c r="GG362" s="2"/>
      <c r="GH362" s="2"/>
      <c r="GI362" s="2"/>
      <c r="GJ362" s="2"/>
      <c r="GK362" s="2"/>
      <c r="GL362" s="1"/>
      <c r="GM362" s="1"/>
      <c r="GN362" s="5"/>
      <c r="GO362" s="5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2"/>
      <c r="HB362" s="2"/>
      <c r="HC362" s="2"/>
      <c r="HD362" s="2"/>
      <c r="HE362" s="1"/>
      <c r="HF362" s="4"/>
      <c r="HG362" s="2"/>
      <c r="HH362" s="1"/>
      <c r="HI362" s="1"/>
      <c r="HJ362" s="2"/>
      <c r="HK362" s="2"/>
      <c r="HL362" s="2"/>
      <c r="HM362" s="2"/>
      <c r="HN362" s="2"/>
      <c r="HO362" s="1"/>
      <c r="HP362" s="1"/>
      <c r="HQ362" s="5"/>
      <c r="HR362" s="5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2"/>
      <c r="IF362" s="2"/>
      <c r="IG362" s="2"/>
      <c r="IH362" s="2"/>
      <c r="II362" s="1"/>
      <c r="IJ362" s="4"/>
      <c r="IK362" s="2"/>
      <c r="IL362" s="1"/>
      <c r="IM362" s="1"/>
      <c r="IN362" s="1"/>
      <c r="IO362" s="2"/>
      <c r="IP362" s="2"/>
      <c r="IQ362" s="2"/>
      <c r="IR362" s="2"/>
      <c r="IS362" s="2"/>
      <c r="IT362" s="1"/>
      <c r="IU362" s="1"/>
      <c r="IV362" s="5"/>
      <c r="IW362" s="5"/>
      <c r="IX362" s="5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2"/>
      <c r="JK362" s="2"/>
      <c r="JL362" s="2"/>
      <c r="JM362" s="2"/>
      <c r="JN362" s="1"/>
      <c r="JO362" s="4"/>
      <c r="JP362" s="2"/>
      <c r="JQ362" s="1"/>
      <c r="JR362" s="1"/>
      <c r="JS362" s="1"/>
      <c r="JT362" s="2"/>
      <c r="JU362" s="2"/>
      <c r="JV362" s="2"/>
      <c r="JW362" s="2"/>
      <c r="JX362" s="2"/>
      <c r="JY362" s="1"/>
      <c r="JZ362" s="1"/>
      <c r="KA362" s="5"/>
      <c r="KB362" s="5"/>
      <c r="KC362" s="5"/>
      <c r="KD362" s="1"/>
      <c r="KE362" s="1"/>
      <c r="KF362" s="1"/>
      <c r="KG362" s="1"/>
      <c r="KH362" s="1"/>
      <c r="KK362" s="1"/>
      <c r="KL362" s="1"/>
      <c r="KM362" s="1"/>
      <c r="KN362" s="1"/>
      <c r="KO362" s="2"/>
      <c r="KP362" s="2"/>
      <c r="KQ362" s="2"/>
      <c r="KR362" s="2"/>
      <c r="KS362" s="1"/>
      <c r="KT362" s="4"/>
      <c r="KU362" s="2"/>
      <c r="KV362" s="1"/>
      <c r="KW362" s="1"/>
      <c r="KX362" s="1"/>
      <c r="KY362" s="2"/>
      <c r="KZ362" s="2"/>
      <c r="LA362" s="2"/>
      <c r="LB362" s="2"/>
      <c r="LC362" s="2"/>
      <c r="LD362" s="1"/>
      <c r="LE362" s="1"/>
      <c r="LF362" s="5"/>
      <c r="LG362" s="5"/>
      <c r="LH362" s="5"/>
      <c r="LI362" s="1"/>
      <c r="LJ362" s="1"/>
      <c r="LK362" s="1"/>
      <c r="LL362" s="1"/>
      <c r="LM362" s="1"/>
    </row>
    <row r="363" spans="2:325" ht="15.75" customHeight="1">
      <c r="B363" s="1"/>
      <c r="C363" s="1"/>
      <c r="D363" s="2"/>
      <c r="E363" s="2"/>
      <c r="F363" s="2"/>
      <c r="G363" s="2"/>
      <c r="H363" s="1"/>
      <c r="I363" s="4"/>
      <c r="J363" s="2"/>
      <c r="K363" s="1"/>
      <c r="L363" s="1"/>
      <c r="M363" s="1"/>
      <c r="N363" s="2"/>
      <c r="O363" s="2"/>
      <c r="P363" s="2"/>
      <c r="Q363" s="2"/>
      <c r="R363" s="2"/>
      <c r="S363" s="1"/>
      <c r="T363" s="1"/>
      <c r="U363" s="5"/>
      <c r="V363" s="5"/>
      <c r="W363" s="5"/>
      <c r="X363" s="1"/>
      <c r="Y363" s="1"/>
      <c r="Z363" s="1"/>
      <c r="AA363" s="1"/>
      <c r="AB363" s="1"/>
      <c r="AC363" s="1"/>
      <c r="AD363" s="1"/>
      <c r="AE363" s="1"/>
      <c r="AF363" s="15"/>
      <c r="AG363" s="15"/>
      <c r="AH363" s="988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J363" s="1"/>
      <c r="CK363" s="1"/>
      <c r="CL363" s="1"/>
      <c r="CM363" s="2"/>
      <c r="CN363" s="2"/>
      <c r="CO363" s="2"/>
      <c r="CP363" s="2"/>
      <c r="CQ363" s="1"/>
      <c r="CR363" s="4"/>
      <c r="CS363" s="2"/>
      <c r="CT363" s="1"/>
      <c r="CU363" s="2"/>
      <c r="CV363" s="2"/>
      <c r="CW363" s="2"/>
      <c r="CX363" s="2"/>
      <c r="CY363" s="2"/>
      <c r="CZ363" s="2"/>
      <c r="DA363" s="2"/>
      <c r="DB363" s="1"/>
      <c r="DC363" s="1"/>
      <c r="DD363" s="5"/>
      <c r="DE363" s="5"/>
      <c r="DF363" s="1"/>
      <c r="DG363" s="1"/>
      <c r="DH363" s="1"/>
      <c r="DI363" s="1"/>
      <c r="DJ363" s="1"/>
      <c r="DK363" s="1"/>
      <c r="DL363" s="1"/>
      <c r="DM363" s="1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"/>
      <c r="EJ363" s="1"/>
      <c r="EK363" s="1"/>
      <c r="EL363" s="1"/>
      <c r="EM363" s="1"/>
      <c r="EN363" s="1"/>
      <c r="EO363" s="1"/>
      <c r="EP363" s="1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  <c r="FL363" s="15"/>
      <c r="FM363" s="15"/>
      <c r="FN363" s="15"/>
      <c r="FO363" s="15"/>
      <c r="FP363" s="15"/>
      <c r="FQ363" s="1"/>
      <c r="FR363" s="1"/>
      <c r="FS363" s="1"/>
      <c r="FT363" s="1"/>
      <c r="FU363" s="1"/>
      <c r="FV363" s="1"/>
      <c r="FW363" s="2"/>
      <c r="FX363" s="2"/>
      <c r="FY363" s="2"/>
      <c r="FZ363" s="2"/>
      <c r="GA363" s="1"/>
      <c r="GB363" s="4"/>
      <c r="GC363" s="2"/>
      <c r="GD363" s="1"/>
      <c r="GE363" s="2"/>
      <c r="GF363" s="2"/>
      <c r="GG363" s="2"/>
      <c r="GH363" s="2"/>
      <c r="GI363" s="2"/>
      <c r="GJ363" s="2"/>
      <c r="GK363" s="2"/>
      <c r="GL363" s="1"/>
      <c r="GM363" s="1"/>
      <c r="GN363" s="5"/>
      <c r="GO363" s="5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2"/>
      <c r="HB363" s="2"/>
      <c r="HC363" s="2"/>
      <c r="HD363" s="2"/>
      <c r="HE363" s="1"/>
      <c r="HF363" s="4"/>
      <c r="HG363" s="2"/>
      <c r="HH363" s="1"/>
      <c r="HI363" s="1"/>
      <c r="HJ363" s="2"/>
      <c r="HK363" s="2"/>
      <c r="HL363" s="2"/>
      <c r="HM363" s="2"/>
      <c r="HN363" s="2"/>
      <c r="HO363" s="1"/>
      <c r="HP363" s="1"/>
      <c r="HQ363" s="5"/>
      <c r="HR363" s="5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2"/>
      <c r="IF363" s="2"/>
      <c r="IG363" s="2"/>
      <c r="IH363" s="2"/>
      <c r="II363" s="1"/>
      <c r="IJ363" s="4"/>
      <c r="IK363" s="2"/>
      <c r="IL363" s="1"/>
      <c r="IM363" s="1"/>
      <c r="IN363" s="1"/>
      <c r="IO363" s="2"/>
      <c r="IP363" s="2"/>
      <c r="IQ363" s="2"/>
      <c r="IR363" s="2"/>
      <c r="IS363" s="2"/>
      <c r="IT363" s="1"/>
      <c r="IU363" s="1"/>
      <c r="IV363" s="5"/>
      <c r="IW363" s="5"/>
      <c r="IX363" s="5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2"/>
      <c r="JK363" s="2"/>
      <c r="JL363" s="2"/>
      <c r="JM363" s="2"/>
      <c r="JN363" s="1"/>
      <c r="JO363" s="4"/>
      <c r="JP363" s="2"/>
      <c r="JQ363" s="1"/>
      <c r="JR363" s="1"/>
      <c r="JS363" s="1"/>
      <c r="JT363" s="2"/>
      <c r="JU363" s="2"/>
      <c r="JV363" s="2"/>
      <c r="JW363" s="2"/>
      <c r="JX363" s="2"/>
      <c r="JY363" s="1"/>
      <c r="JZ363" s="1"/>
      <c r="KA363" s="5"/>
      <c r="KB363" s="5"/>
      <c r="KC363" s="5"/>
      <c r="KD363" s="1"/>
      <c r="KE363" s="1"/>
      <c r="KF363" s="1"/>
      <c r="KG363" s="1"/>
      <c r="KH363" s="1"/>
      <c r="KK363" s="1"/>
      <c r="KL363" s="1"/>
      <c r="KM363" s="1"/>
      <c r="KN363" s="1"/>
      <c r="KO363" s="2"/>
      <c r="KP363" s="2"/>
      <c r="KQ363" s="2"/>
      <c r="KR363" s="2"/>
      <c r="KS363" s="1"/>
      <c r="KT363" s="4"/>
      <c r="KU363" s="2"/>
      <c r="KV363" s="1"/>
      <c r="KW363" s="1"/>
      <c r="KX363" s="1"/>
      <c r="KY363" s="2"/>
      <c r="KZ363" s="2"/>
      <c r="LA363" s="2"/>
      <c r="LB363" s="2"/>
      <c r="LC363" s="2"/>
      <c r="LD363" s="1"/>
      <c r="LE363" s="1"/>
      <c r="LF363" s="5"/>
      <c r="LG363" s="5"/>
      <c r="LH363" s="5"/>
      <c r="LI363" s="1"/>
      <c r="LJ363" s="1"/>
      <c r="LK363" s="1"/>
      <c r="LL363" s="1"/>
      <c r="LM363" s="1"/>
    </row>
    <row r="364" spans="2:325" ht="15.75" customHeight="1">
      <c r="B364" s="1"/>
      <c r="C364" s="1"/>
      <c r="D364" s="2"/>
      <c r="E364" s="2"/>
      <c r="F364" s="2"/>
      <c r="G364" s="2"/>
      <c r="H364" s="1"/>
      <c r="I364" s="4"/>
      <c r="J364" s="2"/>
      <c r="K364" s="1"/>
      <c r="L364" s="1"/>
      <c r="M364" s="1"/>
      <c r="N364" s="2"/>
      <c r="O364" s="2"/>
      <c r="P364" s="2"/>
      <c r="Q364" s="2"/>
      <c r="R364" s="2"/>
      <c r="S364" s="1"/>
      <c r="T364" s="1"/>
      <c r="U364" s="5"/>
      <c r="V364" s="5"/>
      <c r="W364" s="5"/>
      <c r="X364" s="1"/>
      <c r="Y364" s="1"/>
      <c r="Z364" s="1"/>
      <c r="AA364" s="1"/>
      <c r="AB364" s="1"/>
      <c r="AC364" s="1"/>
      <c r="AD364" s="1"/>
      <c r="AE364" s="1"/>
      <c r="AF364" s="15"/>
      <c r="AG364" s="15"/>
      <c r="AH364" s="988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J364" s="1"/>
      <c r="CK364" s="1"/>
      <c r="CL364" s="1"/>
      <c r="CM364" s="2"/>
      <c r="CN364" s="2"/>
      <c r="CO364" s="2"/>
      <c r="CP364" s="2"/>
      <c r="CQ364" s="1"/>
      <c r="CR364" s="4"/>
      <c r="CS364" s="2"/>
      <c r="CT364" s="1"/>
      <c r="CU364" s="2"/>
      <c r="CV364" s="2"/>
      <c r="CW364" s="2"/>
      <c r="CX364" s="2"/>
      <c r="CY364" s="2"/>
      <c r="CZ364" s="2"/>
      <c r="DA364" s="2"/>
      <c r="DB364" s="1"/>
      <c r="DC364" s="1"/>
      <c r="DD364" s="5"/>
      <c r="DE364" s="5"/>
      <c r="DF364" s="1"/>
      <c r="DG364" s="1"/>
      <c r="DH364" s="1"/>
      <c r="DI364" s="1"/>
      <c r="DJ364" s="1"/>
      <c r="DK364" s="1"/>
      <c r="DL364" s="1"/>
      <c r="DM364" s="1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"/>
      <c r="EJ364" s="1"/>
      <c r="EK364" s="1"/>
      <c r="EL364" s="1"/>
      <c r="EM364" s="1"/>
      <c r="EN364" s="1"/>
      <c r="EO364" s="1"/>
      <c r="EP364" s="1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  <c r="FL364" s="15"/>
      <c r="FM364" s="15"/>
      <c r="FN364" s="15"/>
      <c r="FO364" s="15"/>
      <c r="FP364" s="15"/>
      <c r="FQ364" s="1"/>
      <c r="FR364" s="1"/>
      <c r="FS364" s="1"/>
      <c r="FT364" s="1"/>
      <c r="FU364" s="1"/>
      <c r="FV364" s="1"/>
      <c r="FW364" s="2"/>
      <c r="FX364" s="2"/>
      <c r="FY364" s="2"/>
      <c r="FZ364" s="2"/>
      <c r="GA364" s="1"/>
      <c r="GB364" s="4"/>
      <c r="GC364" s="2"/>
      <c r="GD364" s="1"/>
      <c r="GE364" s="2"/>
      <c r="GF364" s="2"/>
      <c r="GG364" s="2"/>
      <c r="GH364" s="2"/>
      <c r="GI364" s="2"/>
      <c r="GJ364" s="2"/>
      <c r="GK364" s="2"/>
      <c r="GL364" s="1"/>
      <c r="GM364" s="1"/>
      <c r="GN364" s="5"/>
      <c r="GO364" s="5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2"/>
      <c r="HB364" s="2"/>
      <c r="HC364" s="2"/>
      <c r="HD364" s="2"/>
      <c r="HE364" s="1"/>
      <c r="HF364" s="4"/>
      <c r="HG364" s="2"/>
      <c r="HH364" s="1"/>
      <c r="HI364" s="1"/>
      <c r="HJ364" s="2"/>
      <c r="HK364" s="2"/>
      <c r="HL364" s="2"/>
      <c r="HM364" s="2"/>
      <c r="HN364" s="2"/>
      <c r="HO364" s="1"/>
      <c r="HP364" s="1"/>
      <c r="HQ364" s="5"/>
      <c r="HR364" s="5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2"/>
      <c r="IF364" s="2"/>
      <c r="IG364" s="2"/>
      <c r="IH364" s="2"/>
      <c r="II364" s="1"/>
      <c r="IJ364" s="4"/>
      <c r="IK364" s="2"/>
      <c r="IL364" s="1"/>
      <c r="IM364" s="1"/>
      <c r="IN364" s="1"/>
      <c r="IO364" s="2"/>
      <c r="IP364" s="2"/>
      <c r="IQ364" s="2"/>
      <c r="IR364" s="2"/>
      <c r="IS364" s="2"/>
      <c r="IT364" s="1"/>
      <c r="IU364" s="1"/>
      <c r="IV364" s="5"/>
      <c r="IW364" s="5"/>
      <c r="IX364" s="5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2"/>
      <c r="JK364" s="2"/>
      <c r="JL364" s="2"/>
      <c r="JM364" s="2"/>
      <c r="JN364" s="1"/>
      <c r="JO364" s="4"/>
      <c r="JP364" s="2"/>
      <c r="JQ364" s="1"/>
      <c r="JR364" s="1"/>
      <c r="JS364" s="1"/>
      <c r="JT364" s="2"/>
      <c r="JU364" s="2"/>
      <c r="JV364" s="2"/>
      <c r="JW364" s="2"/>
      <c r="JX364" s="2"/>
      <c r="JY364" s="1"/>
      <c r="JZ364" s="1"/>
      <c r="KA364" s="5"/>
      <c r="KB364" s="5"/>
      <c r="KC364" s="5"/>
      <c r="KD364" s="1"/>
      <c r="KE364" s="1"/>
      <c r="KF364" s="1"/>
      <c r="KG364" s="1"/>
      <c r="KH364" s="1"/>
      <c r="KK364" s="1"/>
      <c r="KL364" s="1"/>
      <c r="KM364" s="1"/>
      <c r="KN364" s="1"/>
      <c r="KO364" s="2"/>
      <c r="KP364" s="2"/>
      <c r="KQ364" s="2"/>
      <c r="KR364" s="2"/>
      <c r="KS364" s="1"/>
      <c r="KT364" s="4"/>
      <c r="KU364" s="2"/>
      <c r="KV364" s="1"/>
      <c r="KW364" s="1"/>
      <c r="KX364" s="1"/>
      <c r="KY364" s="2"/>
      <c r="KZ364" s="2"/>
      <c r="LA364" s="2"/>
      <c r="LB364" s="2"/>
      <c r="LC364" s="2"/>
      <c r="LD364" s="1"/>
      <c r="LE364" s="1"/>
      <c r="LF364" s="5"/>
      <c r="LG364" s="5"/>
      <c r="LH364" s="5"/>
      <c r="LI364" s="1"/>
      <c r="LJ364" s="1"/>
      <c r="LK364" s="1"/>
      <c r="LL364" s="1"/>
      <c r="LM364" s="1"/>
    </row>
    <row r="365" spans="2:325" ht="15.75" customHeight="1">
      <c r="B365" s="1"/>
      <c r="C365" s="1"/>
      <c r="D365" s="2"/>
      <c r="E365" s="2"/>
      <c r="F365" s="2"/>
      <c r="G365" s="2"/>
      <c r="H365" s="1"/>
      <c r="I365" s="4"/>
      <c r="J365" s="2"/>
      <c r="K365" s="1"/>
      <c r="L365" s="1"/>
      <c r="M365" s="1"/>
      <c r="N365" s="2"/>
      <c r="O365" s="2"/>
      <c r="P365" s="2"/>
      <c r="Q365" s="2"/>
      <c r="R365" s="2"/>
      <c r="S365" s="1"/>
      <c r="T365" s="1"/>
      <c r="U365" s="5"/>
      <c r="V365" s="5"/>
      <c r="W365" s="5"/>
      <c r="X365" s="1"/>
      <c r="Y365" s="1"/>
      <c r="Z365" s="1"/>
      <c r="AA365" s="1"/>
      <c r="AB365" s="1"/>
      <c r="AC365" s="1"/>
      <c r="AD365" s="1"/>
      <c r="AE365" s="1"/>
      <c r="AF365" s="15"/>
      <c r="AG365" s="15"/>
      <c r="AH365" s="988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J365" s="1"/>
      <c r="CK365" s="1"/>
      <c r="CL365" s="1"/>
      <c r="CM365" s="2"/>
      <c r="CN365" s="2"/>
      <c r="CO365" s="2"/>
      <c r="CP365" s="2"/>
      <c r="CQ365" s="1"/>
      <c r="CR365" s="4"/>
      <c r="CS365" s="2"/>
      <c r="CT365" s="1"/>
      <c r="CU365" s="2"/>
      <c r="CV365" s="2"/>
      <c r="CW365" s="2"/>
      <c r="CX365" s="2"/>
      <c r="CY365" s="2"/>
      <c r="CZ365" s="2"/>
      <c r="DA365" s="2"/>
      <c r="DB365" s="1"/>
      <c r="DC365" s="1"/>
      <c r="DD365" s="5"/>
      <c r="DE365" s="5"/>
      <c r="DF365" s="1"/>
      <c r="DG365" s="1"/>
      <c r="DH365" s="1"/>
      <c r="DI365" s="1"/>
      <c r="DJ365" s="1"/>
      <c r="DK365" s="1"/>
      <c r="DL365" s="1"/>
      <c r="DM365" s="1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"/>
      <c r="EJ365" s="1"/>
      <c r="EK365" s="1"/>
      <c r="EL365" s="1"/>
      <c r="EM365" s="1"/>
      <c r="EN365" s="1"/>
      <c r="EO365" s="1"/>
      <c r="EP365" s="1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  <c r="FL365" s="15"/>
      <c r="FM365" s="15"/>
      <c r="FN365" s="15"/>
      <c r="FO365" s="15"/>
      <c r="FP365" s="15"/>
      <c r="FQ365" s="1"/>
      <c r="FR365" s="1"/>
      <c r="FS365" s="1"/>
      <c r="FT365" s="1"/>
      <c r="FU365" s="1"/>
      <c r="FV365" s="1"/>
      <c r="FW365" s="2"/>
      <c r="FX365" s="2"/>
      <c r="FY365" s="2"/>
      <c r="FZ365" s="2"/>
      <c r="GA365" s="1"/>
      <c r="GB365" s="4"/>
      <c r="GC365" s="2"/>
      <c r="GD365" s="1"/>
      <c r="GE365" s="2"/>
      <c r="GF365" s="2"/>
      <c r="GG365" s="2"/>
      <c r="GH365" s="2"/>
      <c r="GI365" s="2"/>
      <c r="GJ365" s="2"/>
      <c r="GK365" s="2"/>
      <c r="GL365" s="1"/>
      <c r="GM365" s="1"/>
      <c r="GN365" s="5"/>
      <c r="GO365" s="5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2"/>
      <c r="HB365" s="2"/>
      <c r="HC365" s="2"/>
      <c r="HD365" s="2"/>
      <c r="HE365" s="1"/>
      <c r="HF365" s="4"/>
      <c r="HG365" s="2"/>
      <c r="HH365" s="1"/>
      <c r="HI365" s="1"/>
      <c r="HJ365" s="2"/>
      <c r="HK365" s="2"/>
      <c r="HL365" s="2"/>
      <c r="HM365" s="2"/>
      <c r="HN365" s="2"/>
      <c r="HO365" s="1"/>
      <c r="HP365" s="1"/>
      <c r="HQ365" s="5"/>
      <c r="HR365" s="5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2"/>
      <c r="IF365" s="2"/>
      <c r="IG365" s="2"/>
      <c r="IH365" s="2"/>
      <c r="II365" s="1"/>
      <c r="IJ365" s="4"/>
      <c r="IK365" s="2"/>
      <c r="IL365" s="1"/>
      <c r="IM365" s="1"/>
      <c r="IN365" s="1"/>
      <c r="IO365" s="2"/>
      <c r="IP365" s="2"/>
      <c r="IQ365" s="2"/>
      <c r="IR365" s="2"/>
      <c r="IS365" s="2"/>
      <c r="IT365" s="1"/>
      <c r="IU365" s="1"/>
      <c r="IV365" s="5"/>
      <c r="IW365" s="5"/>
      <c r="IX365" s="5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2"/>
      <c r="JK365" s="2"/>
      <c r="JL365" s="2"/>
      <c r="JM365" s="2"/>
      <c r="JN365" s="1"/>
      <c r="JO365" s="4"/>
      <c r="JP365" s="2"/>
      <c r="JQ365" s="1"/>
      <c r="JR365" s="1"/>
      <c r="JS365" s="1"/>
      <c r="JT365" s="2"/>
      <c r="JU365" s="2"/>
      <c r="JV365" s="2"/>
      <c r="JW365" s="2"/>
      <c r="JX365" s="2"/>
      <c r="JY365" s="1"/>
      <c r="JZ365" s="1"/>
      <c r="KA365" s="5"/>
      <c r="KB365" s="5"/>
      <c r="KC365" s="5"/>
      <c r="KD365" s="1"/>
      <c r="KE365" s="1"/>
      <c r="KF365" s="1"/>
      <c r="KG365" s="1"/>
      <c r="KH365" s="1"/>
      <c r="KK365" s="1"/>
      <c r="KL365" s="1"/>
      <c r="KM365" s="1"/>
      <c r="KN365" s="1"/>
      <c r="KO365" s="2"/>
      <c r="KP365" s="2"/>
      <c r="KQ365" s="2"/>
      <c r="KR365" s="2"/>
      <c r="KS365" s="1"/>
      <c r="KT365" s="4"/>
      <c r="KU365" s="2"/>
      <c r="KV365" s="1"/>
      <c r="KW365" s="1"/>
      <c r="KX365" s="1"/>
      <c r="KY365" s="2"/>
      <c r="KZ365" s="2"/>
      <c r="LA365" s="2"/>
      <c r="LB365" s="2"/>
      <c r="LC365" s="2"/>
      <c r="LD365" s="1"/>
      <c r="LE365" s="1"/>
      <c r="LF365" s="5"/>
      <c r="LG365" s="5"/>
      <c r="LH365" s="5"/>
      <c r="LI365" s="1"/>
      <c r="LJ365" s="1"/>
      <c r="LK365" s="1"/>
      <c r="LL365" s="1"/>
      <c r="LM365" s="1"/>
    </row>
  </sheetData>
  <autoFilter ref="AH1:AU117"/>
  <mergeCells count="32">
    <mergeCell ref="NT93:NW93"/>
    <mergeCell ref="NT97:NU97"/>
    <mergeCell ref="NT102:NT104"/>
    <mergeCell ref="KE93:KH93"/>
    <mergeCell ref="KE97:KF97"/>
    <mergeCell ref="KE102:KE104"/>
    <mergeCell ref="IZ93:JC93"/>
    <mergeCell ref="HU97:HV97"/>
    <mergeCell ref="IZ97:JA97"/>
    <mergeCell ref="HU102:HU104"/>
    <mergeCell ref="IZ102:IZ104"/>
    <mergeCell ref="FM97:FN97"/>
    <mergeCell ref="GQ97:GR97"/>
    <mergeCell ref="FM93:FP93"/>
    <mergeCell ref="GQ93:GT93"/>
    <mergeCell ref="HU93:HX93"/>
    <mergeCell ref="Y93:AB93"/>
    <mergeCell ref="Y97:Z97"/>
    <mergeCell ref="MO93:MR93"/>
    <mergeCell ref="MO97:MP97"/>
    <mergeCell ref="MO102:MO104"/>
    <mergeCell ref="LJ93:LM93"/>
    <mergeCell ref="LJ97:LK97"/>
    <mergeCell ref="LJ102:LJ104"/>
    <mergeCell ref="BA93:BD93"/>
    <mergeCell ref="BA97:BB97"/>
    <mergeCell ref="CD97:CE97"/>
    <mergeCell ref="DG97:DH97"/>
    <mergeCell ref="EJ97:EK97"/>
    <mergeCell ref="CD93:CG93"/>
    <mergeCell ref="DG93:DJ93"/>
    <mergeCell ref="EJ93:EM93"/>
  </mergeCells>
  <pageMargins left="0.7" right="0.7" top="0.75" bottom="0.75" header="0" footer="0"/>
  <pageSetup orientation="portrait" r:id="rId1"/>
  <ignoredErrors>
    <ignoredError sqref="EF9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2"/>
  <sheetViews>
    <sheetView topLeftCell="A92" workbookViewId="0">
      <selection activeCell="R107" sqref="R107"/>
    </sheetView>
  </sheetViews>
  <sheetFormatPr baseColWidth="10" defaultColWidth="12.625" defaultRowHeight="15" customHeight="1"/>
  <cols>
    <col min="1" max="1" width="1" customWidth="1"/>
    <col min="2" max="2" width="2.5" customWidth="1"/>
    <col min="3" max="3" width="15.25" customWidth="1"/>
    <col min="4" max="8" width="2.375" customWidth="1"/>
    <col min="9" max="9" width="1" customWidth="1"/>
    <col min="10" max="10" width="7.25" customWidth="1"/>
    <col min="11" max="11" width="15.25" customWidth="1"/>
    <col min="12" max="12" width="13" customWidth="1"/>
    <col min="13" max="13" width="15.25" customWidth="1"/>
    <col min="14" max="14" width="1" customWidth="1"/>
    <col min="15" max="15" width="6.625" customWidth="1"/>
    <col min="16" max="16" width="15.25" customWidth="1"/>
    <col min="17" max="17" width="13" customWidth="1"/>
    <col min="18" max="18" width="15.25" customWidth="1"/>
    <col min="19" max="19" width="1" customWidth="1"/>
    <col min="20" max="20" width="2.5" customWidth="1"/>
    <col min="21" max="21" width="15.25" customWidth="1"/>
    <col min="22" max="26" width="2.375" customWidth="1"/>
    <col min="27" max="27" width="4.375" customWidth="1"/>
    <col min="28" max="28" width="9.375" customWidth="1"/>
  </cols>
  <sheetData>
    <row r="1" spans="3:27" hidden="1">
      <c r="C1" s="1195" t="s">
        <v>0</v>
      </c>
      <c r="D1" s="65"/>
      <c r="E1" s="65"/>
      <c r="F1" s="65"/>
      <c r="G1" s="65"/>
      <c r="H1" s="65"/>
      <c r="I1" s="15"/>
      <c r="J1" s="15"/>
      <c r="K1" s="1195" t="s">
        <v>0</v>
      </c>
      <c r="L1" s="15"/>
      <c r="M1" s="1195" t="s">
        <v>0</v>
      </c>
      <c r="N1" s="15"/>
      <c r="O1" s="15"/>
      <c r="P1" s="1195" t="s">
        <v>0</v>
      </c>
      <c r="Q1" s="15"/>
      <c r="R1" s="1195" t="s">
        <v>0</v>
      </c>
      <c r="S1" s="15"/>
      <c r="T1" s="15"/>
      <c r="U1" s="1195" t="s">
        <v>0</v>
      </c>
      <c r="V1" s="65"/>
      <c r="W1" s="65"/>
      <c r="X1" s="65"/>
      <c r="Y1" s="65"/>
      <c r="Z1" s="65"/>
      <c r="AA1" s="65"/>
    </row>
    <row r="2" spans="3:27" hidden="1">
      <c r="C2" s="227" t="s">
        <v>4</v>
      </c>
      <c r="D2" s="65"/>
      <c r="E2" s="65"/>
      <c r="F2" s="65"/>
      <c r="G2" s="65"/>
      <c r="H2" s="65"/>
      <c r="I2" s="15"/>
      <c r="J2" s="15"/>
      <c r="K2" s="227" t="s">
        <v>4</v>
      </c>
      <c r="L2" s="15"/>
      <c r="M2" s="227" t="s">
        <v>4</v>
      </c>
      <c r="N2" s="15"/>
      <c r="O2" s="15"/>
      <c r="P2" s="227" t="s">
        <v>4</v>
      </c>
      <c r="Q2" s="15"/>
      <c r="R2" s="227" t="s">
        <v>4</v>
      </c>
      <c r="S2" s="15"/>
      <c r="T2" s="15"/>
      <c r="U2" s="227" t="s">
        <v>4</v>
      </c>
      <c r="V2" s="65"/>
      <c r="W2" s="65"/>
      <c r="X2" s="65"/>
      <c r="Y2" s="65"/>
      <c r="Z2" s="65"/>
      <c r="AA2" s="65"/>
    </row>
    <row r="3" spans="3:27" hidden="1">
      <c r="C3" s="1061" t="s">
        <v>1</v>
      </c>
      <c r="D3" s="65"/>
      <c r="E3" s="65"/>
      <c r="F3" s="65"/>
      <c r="G3" s="65"/>
      <c r="H3" s="65"/>
      <c r="I3" s="15"/>
      <c r="J3" s="15"/>
      <c r="K3" s="1061" t="s">
        <v>1</v>
      </c>
      <c r="L3" s="15"/>
      <c r="M3" s="1061" t="s">
        <v>1</v>
      </c>
      <c r="N3" s="15"/>
      <c r="O3" s="15"/>
      <c r="P3" s="1061" t="s">
        <v>1</v>
      </c>
      <c r="Q3" s="15"/>
      <c r="R3" s="1061" t="s">
        <v>1</v>
      </c>
      <c r="S3" s="15"/>
      <c r="T3" s="15"/>
      <c r="U3" s="1061" t="s">
        <v>1</v>
      </c>
      <c r="V3" s="65"/>
      <c r="W3" s="65"/>
      <c r="X3" s="65"/>
      <c r="Y3" s="65"/>
      <c r="Z3" s="65"/>
      <c r="AA3" s="65"/>
    </row>
    <row r="4" spans="3:27" hidden="1">
      <c r="C4" s="227" t="s">
        <v>27</v>
      </c>
      <c r="D4" s="65"/>
      <c r="E4" s="65"/>
      <c r="F4" s="65"/>
      <c r="G4" s="65"/>
      <c r="H4" s="65"/>
      <c r="I4" s="15"/>
      <c r="J4" s="15"/>
      <c r="K4" s="227" t="s">
        <v>27</v>
      </c>
      <c r="L4" s="15"/>
      <c r="M4" s="227" t="s">
        <v>27</v>
      </c>
      <c r="N4" s="15"/>
      <c r="O4" s="15"/>
      <c r="P4" s="227" t="s">
        <v>27</v>
      </c>
      <c r="Q4" s="15"/>
      <c r="R4" s="227" t="s">
        <v>27</v>
      </c>
      <c r="S4" s="15"/>
      <c r="T4" s="15"/>
      <c r="U4" s="227" t="s">
        <v>27</v>
      </c>
      <c r="V4" s="65"/>
      <c r="W4" s="65"/>
      <c r="X4" s="65"/>
      <c r="Y4" s="65"/>
      <c r="Z4" s="65"/>
      <c r="AA4" s="65"/>
    </row>
    <row r="5" spans="3:27" hidden="1">
      <c r="C5" s="1046" t="s">
        <v>22</v>
      </c>
      <c r="D5" s="65"/>
      <c r="E5" s="65"/>
      <c r="F5" s="65"/>
      <c r="G5" s="65"/>
      <c r="H5" s="65"/>
      <c r="I5" s="15"/>
      <c r="J5" s="15"/>
      <c r="K5" s="1046" t="s">
        <v>22</v>
      </c>
      <c r="L5" s="15"/>
      <c r="M5" s="1046" t="s">
        <v>22</v>
      </c>
      <c r="N5" s="15"/>
      <c r="O5" s="15"/>
      <c r="P5" s="1046" t="s">
        <v>22</v>
      </c>
      <c r="Q5" s="15"/>
      <c r="R5" s="1046" t="s">
        <v>22</v>
      </c>
      <c r="S5" s="15"/>
      <c r="T5" s="15"/>
      <c r="U5" s="1046" t="s">
        <v>22</v>
      </c>
      <c r="V5" s="65"/>
      <c r="W5" s="65"/>
      <c r="X5" s="65"/>
      <c r="Y5" s="65"/>
      <c r="Z5" s="65"/>
      <c r="AA5" s="65"/>
    </row>
    <row r="6" spans="3:27" hidden="1">
      <c r="C6" s="227" t="s">
        <v>2</v>
      </c>
      <c r="D6" s="65"/>
      <c r="E6" s="65"/>
      <c r="F6" s="65"/>
      <c r="G6" s="65"/>
      <c r="H6" s="65"/>
      <c r="I6" s="15"/>
      <c r="J6" s="15"/>
      <c r="K6" s="227" t="s">
        <v>2</v>
      </c>
      <c r="L6" s="15"/>
      <c r="M6" s="227" t="s">
        <v>2</v>
      </c>
      <c r="N6" s="15"/>
      <c r="O6" s="15"/>
      <c r="P6" s="227" t="s">
        <v>2</v>
      </c>
      <c r="Q6" s="15"/>
      <c r="R6" s="227" t="s">
        <v>2</v>
      </c>
      <c r="S6" s="15"/>
      <c r="T6" s="15"/>
      <c r="U6" s="227" t="s">
        <v>2</v>
      </c>
      <c r="V6" s="65"/>
      <c r="W6" s="65"/>
      <c r="X6" s="65"/>
      <c r="Y6" s="65"/>
      <c r="Z6" s="65"/>
      <c r="AA6" s="65"/>
    </row>
    <row r="7" spans="3:27" hidden="1">
      <c r="C7" s="227" t="s">
        <v>39</v>
      </c>
      <c r="D7" s="65"/>
      <c r="E7" s="65"/>
      <c r="F7" s="65"/>
      <c r="G7" s="65"/>
      <c r="H7" s="65"/>
      <c r="I7" s="15"/>
      <c r="J7" s="15"/>
      <c r="K7" s="227" t="s">
        <v>39</v>
      </c>
      <c r="L7" s="15"/>
      <c r="M7" s="227" t="s">
        <v>39</v>
      </c>
      <c r="N7" s="15"/>
      <c r="O7" s="15"/>
      <c r="P7" s="227" t="s">
        <v>39</v>
      </c>
      <c r="Q7" s="15"/>
      <c r="R7" s="227" t="s">
        <v>39</v>
      </c>
      <c r="S7" s="15"/>
      <c r="T7" s="15"/>
      <c r="U7" s="227" t="s">
        <v>39</v>
      </c>
      <c r="V7" s="65"/>
      <c r="W7" s="65"/>
      <c r="X7" s="65"/>
      <c r="Y7" s="65"/>
      <c r="Z7" s="65"/>
      <c r="AA7" s="65"/>
    </row>
    <row r="8" spans="3:27" hidden="1">
      <c r="C8" s="227" t="s">
        <v>17</v>
      </c>
      <c r="D8" s="65"/>
      <c r="E8" s="65"/>
      <c r="F8" s="65"/>
      <c r="G8" s="65"/>
      <c r="H8" s="65"/>
      <c r="I8" s="15"/>
      <c r="J8" s="15"/>
      <c r="K8" s="227" t="s">
        <v>17</v>
      </c>
      <c r="L8" s="15"/>
      <c r="M8" s="227" t="s">
        <v>17</v>
      </c>
      <c r="N8" s="15"/>
      <c r="O8" s="15"/>
      <c r="P8" s="227" t="s">
        <v>17</v>
      </c>
      <c r="Q8" s="15"/>
      <c r="R8" s="227" t="s">
        <v>17</v>
      </c>
      <c r="S8" s="15"/>
      <c r="T8" s="15"/>
      <c r="U8" s="227" t="s">
        <v>17</v>
      </c>
      <c r="V8" s="65"/>
      <c r="W8" s="65"/>
      <c r="X8" s="65"/>
      <c r="Y8" s="65"/>
      <c r="Z8" s="65"/>
      <c r="AA8" s="65"/>
    </row>
    <row r="9" spans="3:27" hidden="1">
      <c r="C9" s="227" t="s">
        <v>56</v>
      </c>
      <c r="D9" s="65"/>
      <c r="E9" s="65"/>
      <c r="F9" s="65"/>
      <c r="G9" s="65"/>
      <c r="H9" s="65"/>
      <c r="I9" s="15"/>
      <c r="J9" s="15"/>
      <c r="K9" s="227" t="s">
        <v>56</v>
      </c>
      <c r="L9" s="15"/>
      <c r="M9" s="227" t="s">
        <v>56</v>
      </c>
      <c r="N9" s="15"/>
      <c r="O9" s="15"/>
      <c r="P9" s="227" t="s">
        <v>56</v>
      </c>
      <c r="Q9" s="15"/>
      <c r="R9" s="227" t="s">
        <v>56</v>
      </c>
      <c r="S9" s="15"/>
      <c r="T9" s="15"/>
      <c r="U9" s="227" t="s">
        <v>56</v>
      </c>
      <c r="V9" s="65"/>
      <c r="W9" s="65"/>
      <c r="X9" s="65"/>
      <c r="Y9" s="65"/>
      <c r="Z9" s="65"/>
      <c r="AA9" s="65"/>
    </row>
    <row r="10" spans="3:27" hidden="1">
      <c r="C10" s="227" t="s">
        <v>8</v>
      </c>
      <c r="D10" s="65"/>
      <c r="E10" s="65"/>
      <c r="F10" s="65"/>
      <c r="G10" s="65"/>
      <c r="H10" s="65"/>
      <c r="I10" s="15"/>
      <c r="J10" s="15"/>
      <c r="K10" s="227" t="s">
        <v>8</v>
      </c>
      <c r="L10" s="15"/>
      <c r="M10" s="227" t="s">
        <v>8</v>
      </c>
      <c r="N10" s="15"/>
      <c r="O10" s="15"/>
      <c r="P10" s="227" t="s">
        <v>8</v>
      </c>
      <c r="Q10" s="15"/>
      <c r="R10" s="227" t="s">
        <v>8</v>
      </c>
      <c r="S10" s="15"/>
      <c r="T10" s="15"/>
      <c r="U10" s="227" t="s">
        <v>8</v>
      </c>
      <c r="V10" s="65"/>
      <c r="W10" s="65"/>
      <c r="X10" s="65"/>
      <c r="Y10" s="65"/>
      <c r="Z10" s="65"/>
      <c r="AA10" s="65"/>
    </row>
    <row r="11" spans="3:27" hidden="1">
      <c r="C11" s="227" t="s">
        <v>13</v>
      </c>
      <c r="D11" s="65"/>
      <c r="E11" s="65"/>
      <c r="F11" s="65"/>
      <c r="G11" s="65"/>
      <c r="H11" s="65"/>
      <c r="I11" s="15"/>
      <c r="J11" s="15"/>
      <c r="K11" s="227" t="s">
        <v>13</v>
      </c>
      <c r="L11" s="15"/>
      <c r="M11" s="227" t="s">
        <v>13</v>
      </c>
      <c r="N11" s="15"/>
      <c r="O11" s="15"/>
      <c r="P11" s="227" t="s">
        <v>13</v>
      </c>
      <c r="Q11" s="15"/>
      <c r="R11" s="227" t="s">
        <v>13</v>
      </c>
      <c r="S11" s="15"/>
      <c r="T11" s="15"/>
      <c r="U11" s="227" t="s">
        <v>13</v>
      </c>
      <c r="V11" s="65"/>
      <c r="W11" s="65"/>
      <c r="X11" s="65"/>
      <c r="Y11" s="65"/>
      <c r="Z11" s="65"/>
      <c r="AA11" s="65"/>
    </row>
    <row r="12" spans="3:27" hidden="1">
      <c r="C12" s="227" t="s">
        <v>33</v>
      </c>
      <c r="D12" s="65"/>
      <c r="E12" s="65"/>
      <c r="F12" s="65"/>
      <c r="G12" s="65"/>
      <c r="H12" s="65"/>
      <c r="I12" s="15"/>
      <c r="J12" s="15"/>
      <c r="K12" s="227" t="s">
        <v>33</v>
      </c>
      <c r="L12" s="15"/>
      <c r="M12" s="227" t="s">
        <v>33</v>
      </c>
      <c r="N12" s="15"/>
      <c r="O12" s="15"/>
      <c r="P12" s="227" t="s">
        <v>33</v>
      </c>
      <c r="Q12" s="15"/>
      <c r="R12" s="227" t="s">
        <v>33</v>
      </c>
      <c r="S12" s="15"/>
      <c r="T12" s="15"/>
      <c r="U12" s="227" t="s">
        <v>33</v>
      </c>
      <c r="V12" s="65"/>
      <c r="W12" s="65"/>
      <c r="X12" s="65"/>
      <c r="Y12" s="65"/>
      <c r="Z12" s="65"/>
      <c r="AA12" s="65"/>
    </row>
    <row r="13" spans="3:27" hidden="1">
      <c r="C13" s="227" t="s">
        <v>55</v>
      </c>
      <c r="D13" s="65"/>
      <c r="E13" s="65"/>
      <c r="F13" s="65"/>
      <c r="G13" s="65"/>
      <c r="H13" s="65"/>
      <c r="I13" s="15"/>
      <c r="J13" s="15"/>
      <c r="K13" s="227" t="s">
        <v>55</v>
      </c>
      <c r="L13" s="15"/>
      <c r="M13" s="227" t="s">
        <v>55</v>
      </c>
      <c r="N13" s="15"/>
      <c r="O13" s="15"/>
      <c r="P13" s="227" t="s">
        <v>55</v>
      </c>
      <c r="Q13" s="15"/>
      <c r="R13" s="227" t="s">
        <v>55</v>
      </c>
      <c r="S13" s="15"/>
      <c r="T13" s="15"/>
      <c r="U13" s="227" t="s">
        <v>55</v>
      </c>
      <c r="V13" s="65"/>
      <c r="W13" s="65"/>
      <c r="X13" s="65"/>
      <c r="Y13" s="65"/>
      <c r="Z13" s="65"/>
      <c r="AA13" s="65"/>
    </row>
    <row r="14" spans="3:27" hidden="1">
      <c r="C14" s="227" t="s">
        <v>260</v>
      </c>
      <c r="D14" s="65"/>
      <c r="E14" s="65"/>
      <c r="F14" s="65"/>
      <c r="G14" s="65"/>
      <c r="H14" s="65"/>
      <c r="I14" s="15"/>
      <c r="J14" s="15"/>
      <c r="K14" s="227" t="s">
        <v>260</v>
      </c>
      <c r="L14" s="15"/>
      <c r="M14" s="227" t="s">
        <v>260</v>
      </c>
      <c r="N14" s="15"/>
      <c r="O14" s="15"/>
      <c r="P14" s="227" t="s">
        <v>260</v>
      </c>
      <c r="Q14" s="15"/>
      <c r="R14" s="227" t="s">
        <v>260</v>
      </c>
      <c r="S14" s="15"/>
      <c r="T14" s="15"/>
      <c r="U14" s="227" t="s">
        <v>260</v>
      </c>
      <c r="V14" s="65"/>
      <c r="W14" s="65"/>
      <c r="X14" s="65"/>
      <c r="Y14" s="65"/>
      <c r="Z14" s="65"/>
      <c r="AA14" s="65"/>
    </row>
    <row r="15" spans="3:27" hidden="1">
      <c r="C15" s="227" t="s">
        <v>24</v>
      </c>
      <c r="D15" s="65"/>
      <c r="E15" s="65"/>
      <c r="F15" s="65"/>
      <c r="G15" s="65"/>
      <c r="H15" s="65"/>
      <c r="I15" s="15"/>
      <c r="J15" s="15"/>
      <c r="K15" s="227" t="s">
        <v>24</v>
      </c>
      <c r="L15" s="15"/>
      <c r="M15" s="227" t="s">
        <v>24</v>
      </c>
      <c r="N15" s="15"/>
      <c r="O15" s="15"/>
      <c r="P15" s="227" t="s">
        <v>24</v>
      </c>
      <c r="Q15" s="15"/>
      <c r="R15" s="227" t="s">
        <v>24</v>
      </c>
      <c r="S15" s="15"/>
      <c r="T15" s="15"/>
      <c r="U15" s="227" t="s">
        <v>24</v>
      </c>
      <c r="V15" s="65"/>
      <c r="W15" s="65"/>
      <c r="X15" s="65"/>
      <c r="Y15" s="65"/>
      <c r="Z15" s="65"/>
      <c r="AA15" s="65"/>
    </row>
    <row r="16" spans="3:27" hidden="1">
      <c r="C16" s="227" t="s">
        <v>21</v>
      </c>
      <c r="D16" s="65"/>
      <c r="E16" s="65"/>
      <c r="F16" s="65"/>
      <c r="G16" s="65"/>
      <c r="H16" s="65"/>
      <c r="I16" s="15"/>
      <c r="J16" s="15"/>
      <c r="K16" s="227" t="s">
        <v>21</v>
      </c>
      <c r="L16" s="15"/>
      <c r="M16" s="227" t="s">
        <v>21</v>
      </c>
      <c r="N16" s="15"/>
      <c r="O16" s="15"/>
      <c r="P16" s="227" t="s">
        <v>21</v>
      </c>
      <c r="Q16" s="15"/>
      <c r="R16" s="227" t="s">
        <v>21</v>
      </c>
      <c r="S16" s="15"/>
      <c r="T16" s="15"/>
      <c r="U16" s="227" t="s">
        <v>21</v>
      </c>
      <c r="V16" s="65"/>
      <c r="W16" s="65"/>
      <c r="X16" s="65"/>
      <c r="Y16" s="65"/>
      <c r="Z16" s="65"/>
      <c r="AA16" s="65"/>
    </row>
    <row r="17" spans="3:27" hidden="1">
      <c r="C17" s="227" t="s">
        <v>43</v>
      </c>
      <c r="D17" s="65"/>
      <c r="E17" s="65"/>
      <c r="F17" s="65"/>
      <c r="G17" s="65"/>
      <c r="H17" s="65"/>
      <c r="I17" s="15"/>
      <c r="J17" s="15"/>
      <c r="K17" s="227" t="s">
        <v>43</v>
      </c>
      <c r="L17" s="15"/>
      <c r="M17" s="227" t="s">
        <v>43</v>
      </c>
      <c r="N17" s="15"/>
      <c r="O17" s="15"/>
      <c r="P17" s="227" t="s">
        <v>43</v>
      </c>
      <c r="Q17" s="15"/>
      <c r="R17" s="227" t="s">
        <v>43</v>
      </c>
      <c r="S17" s="15"/>
      <c r="T17" s="15"/>
      <c r="U17" s="227" t="s">
        <v>43</v>
      </c>
      <c r="V17" s="65"/>
      <c r="W17" s="65"/>
      <c r="X17" s="65"/>
      <c r="Y17" s="65"/>
      <c r="Z17" s="65"/>
      <c r="AA17" s="65"/>
    </row>
    <row r="18" spans="3:27" hidden="1">
      <c r="C18" s="227" t="s">
        <v>57</v>
      </c>
      <c r="D18" s="65"/>
      <c r="E18" s="65"/>
      <c r="F18" s="65"/>
      <c r="G18" s="65"/>
      <c r="H18" s="65"/>
      <c r="I18" s="15"/>
      <c r="J18" s="15"/>
      <c r="K18" s="227" t="s">
        <v>57</v>
      </c>
      <c r="L18" s="15"/>
      <c r="M18" s="227" t="s">
        <v>57</v>
      </c>
      <c r="N18" s="15"/>
      <c r="O18" s="15"/>
      <c r="P18" s="227" t="s">
        <v>57</v>
      </c>
      <c r="Q18" s="15"/>
      <c r="R18" s="227" t="s">
        <v>57</v>
      </c>
      <c r="S18" s="15"/>
      <c r="T18" s="15"/>
      <c r="U18" s="227" t="s">
        <v>57</v>
      </c>
      <c r="V18" s="65"/>
      <c r="W18" s="65"/>
      <c r="X18" s="65"/>
      <c r="Y18" s="65"/>
      <c r="Z18" s="65"/>
      <c r="AA18" s="65"/>
    </row>
    <row r="19" spans="3:27" hidden="1">
      <c r="C19" s="1016" t="s">
        <v>514</v>
      </c>
      <c r="D19" s="65"/>
      <c r="E19" s="65"/>
      <c r="F19" s="65"/>
      <c r="G19" s="65"/>
      <c r="H19" s="65"/>
      <c r="I19" s="15"/>
      <c r="J19" s="15"/>
      <c r="K19" s="1016" t="s">
        <v>514</v>
      </c>
      <c r="L19" s="15"/>
      <c r="M19" s="1016" t="s">
        <v>514</v>
      </c>
      <c r="N19" s="15"/>
      <c r="O19" s="15"/>
      <c r="P19" s="1016" t="s">
        <v>514</v>
      </c>
      <c r="Q19" s="15"/>
      <c r="R19" s="1016" t="s">
        <v>514</v>
      </c>
      <c r="S19" s="15"/>
      <c r="T19" s="15"/>
      <c r="U19" s="1016" t="s">
        <v>514</v>
      </c>
      <c r="V19" s="65"/>
      <c r="W19" s="65"/>
      <c r="X19" s="65"/>
      <c r="Y19" s="65"/>
      <c r="Z19" s="65"/>
      <c r="AA19" s="65"/>
    </row>
    <row r="20" spans="3:27" hidden="1">
      <c r="C20" s="1041" t="s">
        <v>28</v>
      </c>
      <c r="D20" s="65"/>
      <c r="E20" s="65"/>
      <c r="F20" s="65"/>
      <c r="G20" s="65"/>
      <c r="H20" s="65"/>
      <c r="I20" s="15"/>
      <c r="J20" s="15"/>
      <c r="K20" s="1041" t="s">
        <v>28</v>
      </c>
      <c r="L20" s="15"/>
      <c r="M20" s="1041" t="s">
        <v>28</v>
      </c>
      <c r="N20" s="15"/>
      <c r="O20" s="15"/>
      <c r="P20" s="1041" t="s">
        <v>28</v>
      </c>
      <c r="Q20" s="15"/>
      <c r="R20" s="1041" t="s">
        <v>28</v>
      </c>
      <c r="S20" s="15"/>
      <c r="T20" s="15"/>
      <c r="U20" s="1041" t="s">
        <v>28</v>
      </c>
      <c r="V20" s="65"/>
      <c r="W20" s="65"/>
      <c r="X20" s="65"/>
      <c r="Y20" s="65"/>
      <c r="Z20" s="65"/>
      <c r="AA20" s="65"/>
    </row>
    <row r="21" spans="3:27" ht="15.75" hidden="1" customHeight="1">
      <c r="C21" s="1105" t="s">
        <v>32</v>
      </c>
      <c r="D21" s="65"/>
      <c r="E21" s="65"/>
      <c r="F21" s="65"/>
      <c r="G21" s="65"/>
      <c r="H21" s="65"/>
      <c r="I21" s="15"/>
      <c r="J21" s="15"/>
      <c r="K21" s="1105" t="s">
        <v>32</v>
      </c>
      <c r="L21" s="15"/>
      <c r="M21" s="1105" t="s">
        <v>32</v>
      </c>
      <c r="N21" s="15"/>
      <c r="O21" s="15"/>
      <c r="P21" s="1105" t="s">
        <v>32</v>
      </c>
      <c r="Q21" s="15"/>
      <c r="R21" s="1105" t="s">
        <v>32</v>
      </c>
      <c r="S21" s="15"/>
      <c r="T21" s="15"/>
      <c r="U21" s="1105" t="s">
        <v>32</v>
      </c>
      <c r="V21" s="65"/>
      <c r="W21" s="65"/>
      <c r="X21" s="65"/>
      <c r="Y21" s="65"/>
      <c r="Z21" s="65"/>
      <c r="AA21" s="65"/>
    </row>
    <row r="22" spans="3:27" ht="15.75" hidden="1" customHeight="1">
      <c r="C22" s="1105" t="s">
        <v>25</v>
      </c>
      <c r="D22" s="65"/>
      <c r="E22" s="65"/>
      <c r="F22" s="65"/>
      <c r="G22" s="65"/>
      <c r="H22" s="65"/>
      <c r="I22" s="15"/>
      <c r="J22" s="15"/>
      <c r="K22" s="1105" t="s">
        <v>25</v>
      </c>
      <c r="L22" s="15"/>
      <c r="M22" s="1105" t="s">
        <v>25</v>
      </c>
      <c r="N22" s="15"/>
      <c r="O22" s="15"/>
      <c r="P22" s="1105" t="s">
        <v>25</v>
      </c>
      <c r="Q22" s="15"/>
      <c r="R22" s="1105" t="s">
        <v>25</v>
      </c>
      <c r="S22" s="15"/>
      <c r="T22" s="15"/>
      <c r="U22" s="1105" t="s">
        <v>25</v>
      </c>
      <c r="V22" s="65"/>
      <c r="W22" s="65"/>
      <c r="X22" s="65"/>
      <c r="Y22" s="65"/>
      <c r="Z22" s="65"/>
      <c r="AA22" s="65"/>
    </row>
    <row r="23" spans="3:27" ht="15.75" hidden="1" customHeight="1">
      <c r="C23" s="1105" t="s">
        <v>7</v>
      </c>
      <c r="D23" s="65"/>
      <c r="E23" s="65"/>
      <c r="F23" s="65"/>
      <c r="G23" s="65"/>
      <c r="H23" s="65"/>
      <c r="I23" s="15"/>
      <c r="J23" s="15"/>
      <c r="K23" s="1105" t="s">
        <v>7</v>
      </c>
      <c r="L23" s="15"/>
      <c r="M23" s="1105" t="s">
        <v>7</v>
      </c>
      <c r="N23" s="15"/>
      <c r="O23" s="15"/>
      <c r="P23" s="1105" t="s">
        <v>7</v>
      </c>
      <c r="Q23" s="15"/>
      <c r="R23" s="1105" t="s">
        <v>7</v>
      </c>
      <c r="S23" s="15"/>
      <c r="T23" s="15"/>
      <c r="U23" s="1105" t="s">
        <v>7</v>
      </c>
      <c r="V23" s="65"/>
      <c r="W23" s="65"/>
      <c r="X23" s="65"/>
      <c r="Y23" s="65"/>
      <c r="Z23" s="65"/>
      <c r="AA23" s="65"/>
    </row>
    <row r="24" spans="3:27" ht="15.75" hidden="1" customHeight="1">
      <c r="C24" s="1041" t="s">
        <v>54</v>
      </c>
      <c r="D24" s="65"/>
      <c r="E24" s="65"/>
      <c r="F24" s="65"/>
      <c r="G24" s="65"/>
      <c r="H24" s="65"/>
      <c r="I24" s="15"/>
      <c r="J24" s="15"/>
      <c r="K24" s="1041" t="s">
        <v>54</v>
      </c>
      <c r="L24" s="15"/>
      <c r="M24" s="1041" t="s">
        <v>54</v>
      </c>
      <c r="N24" s="15"/>
      <c r="O24" s="15"/>
      <c r="P24" s="1041" t="s">
        <v>54</v>
      </c>
      <c r="Q24" s="15"/>
      <c r="R24" s="1041" t="s">
        <v>54</v>
      </c>
      <c r="S24" s="15"/>
      <c r="T24" s="15"/>
      <c r="U24" s="1041" t="s">
        <v>54</v>
      </c>
      <c r="V24" s="65"/>
      <c r="W24" s="65"/>
      <c r="X24" s="65"/>
      <c r="Y24" s="65"/>
      <c r="Z24" s="65"/>
      <c r="AA24" s="65"/>
    </row>
    <row r="25" spans="3:27" ht="15.75" hidden="1" customHeight="1">
      <c r="C25" s="1105" t="s">
        <v>34</v>
      </c>
      <c r="D25" s="65"/>
      <c r="E25" s="65"/>
      <c r="F25" s="65"/>
      <c r="G25" s="65"/>
      <c r="H25" s="65"/>
      <c r="I25" s="15"/>
      <c r="J25" s="15"/>
      <c r="K25" s="1105" t="s">
        <v>34</v>
      </c>
      <c r="L25" s="15"/>
      <c r="M25" s="1105" t="s">
        <v>34</v>
      </c>
      <c r="N25" s="15"/>
      <c r="O25" s="15"/>
      <c r="P25" s="1105" t="s">
        <v>34</v>
      </c>
      <c r="Q25" s="15"/>
      <c r="R25" s="1105" t="s">
        <v>34</v>
      </c>
      <c r="S25" s="15"/>
      <c r="T25" s="15"/>
      <c r="U25" s="1105" t="s">
        <v>34</v>
      </c>
      <c r="V25" s="65"/>
      <c r="W25" s="65"/>
      <c r="X25" s="65"/>
      <c r="Y25" s="65"/>
      <c r="Z25" s="65"/>
      <c r="AA25" s="65"/>
    </row>
    <row r="26" spans="3:27" ht="15.75" hidden="1" customHeight="1">
      <c r="C26" s="1105" t="s">
        <v>44</v>
      </c>
      <c r="D26" s="65"/>
      <c r="E26" s="65"/>
      <c r="F26" s="65"/>
      <c r="G26" s="65"/>
      <c r="H26" s="65"/>
      <c r="I26" s="15"/>
      <c r="J26" s="15"/>
      <c r="K26" s="1105" t="s">
        <v>44</v>
      </c>
      <c r="L26" s="15"/>
      <c r="M26" s="1105" t="s">
        <v>44</v>
      </c>
      <c r="N26" s="15"/>
      <c r="O26" s="15"/>
      <c r="P26" s="1105" t="s">
        <v>44</v>
      </c>
      <c r="Q26" s="15"/>
      <c r="R26" s="1105" t="s">
        <v>44</v>
      </c>
      <c r="S26" s="15"/>
      <c r="T26" s="15"/>
      <c r="U26" s="1105" t="s">
        <v>44</v>
      </c>
      <c r="V26" s="65"/>
      <c r="W26" s="65"/>
      <c r="X26" s="65"/>
      <c r="Y26" s="65"/>
      <c r="Z26" s="65"/>
      <c r="AA26" s="65"/>
    </row>
    <row r="27" spans="3:27" ht="15.75" hidden="1" customHeight="1">
      <c r="C27" s="1105" t="s">
        <v>15</v>
      </c>
      <c r="D27" s="65"/>
      <c r="E27" s="65"/>
      <c r="F27" s="65"/>
      <c r="G27" s="65"/>
      <c r="H27" s="65"/>
      <c r="I27" s="15"/>
      <c r="J27" s="15"/>
      <c r="K27" s="1105" t="s">
        <v>15</v>
      </c>
      <c r="L27" s="15"/>
      <c r="M27" s="1105" t="s">
        <v>15</v>
      </c>
      <c r="N27" s="15"/>
      <c r="O27" s="15"/>
      <c r="P27" s="1105" t="s">
        <v>15</v>
      </c>
      <c r="Q27" s="15"/>
      <c r="R27" s="1105" t="s">
        <v>15</v>
      </c>
      <c r="S27" s="15"/>
      <c r="T27" s="15"/>
      <c r="U27" s="1105" t="s">
        <v>15</v>
      </c>
      <c r="V27" s="65"/>
      <c r="W27" s="65"/>
      <c r="X27" s="65"/>
      <c r="Y27" s="65"/>
      <c r="Z27" s="65"/>
      <c r="AA27" s="65"/>
    </row>
    <row r="28" spans="3:27" ht="15.75" hidden="1" customHeight="1">
      <c r="C28" s="1105" t="s">
        <v>10</v>
      </c>
      <c r="D28" s="65"/>
      <c r="E28" s="65"/>
      <c r="F28" s="65"/>
      <c r="G28" s="65"/>
      <c r="H28" s="65"/>
      <c r="I28" s="15"/>
      <c r="J28" s="15"/>
      <c r="K28" s="1105" t="s">
        <v>10</v>
      </c>
      <c r="L28" s="15"/>
      <c r="M28" s="1105" t="s">
        <v>10</v>
      </c>
      <c r="N28" s="15"/>
      <c r="O28" s="15"/>
      <c r="P28" s="1105" t="s">
        <v>10</v>
      </c>
      <c r="Q28" s="15"/>
      <c r="R28" s="1105" t="s">
        <v>10</v>
      </c>
      <c r="S28" s="15"/>
      <c r="T28" s="15"/>
      <c r="U28" s="1105" t="s">
        <v>10</v>
      </c>
      <c r="V28" s="65"/>
      <c r="W28" s="65"/>
      <c r="X28" s="65"/>
      <c r="Y28" s="65"/>
      <c r="Z28" s="65"/>
      <c r="AA28" s="65"/>
    </row>
    <row r="29" spans="3:27" ht="15.75" hidden="1" customHeight="1">
      <c r="C29" s="1041" t="s">
        <v>31</v>
      </c>
      <c r="D29" s="65"/>
      <c r="E29" s="65"/>
      <c r="F29" s="65"/>
      <c r="G29" s="65"/>
      <c r="H29" s="65"/>
      <c r="I29" s="15"/>
      <c r="J29" s="15"/>
      <c r="K29" s="1041" t="s">
        <v>31</v>
      </c>
      <c r="L29" s="15"/>
      <c r="M29" s="1041" t="s">
        <v>31</v>
      </c>
      <c r="N29" s="15"/>
      <c r="O29" s="15"/>
      <c r="P29" s="1041" t="s">
        <v>31</v>
      </c>
      <c r="Q29" s="15"/>
      <c r="R29" s="1041" t="s">
        <v>31</v>
      </c>
      <c r="S29" s="15"/>
      <c r="T29" s="15"/>
      <c r="U29" s="1041" t="s">
        <v>31</v>
      </c>
      <c r="V29" s="65"/>
      <c r="W29" s="65"/>
      <c r="X29" s="65"/>
      <c r="Y29" s="65"/>
      <c r="Z29" s="65"/>
      <c r="AA29" s="65"/>
    </row>
    <row r="30" spans="3:27" ht="15.75" hidden="1" customHeight="1">
      <c r="C30" s="227" t="s">
        <v>521</v>
      </c>
      <c r="D30" s="65"/>
      <c r="E30" s="65"/>
      <c r="F30" s="65"/>
      <c r="G30" s="65"/>
      <c r="H30" s="65"/>
      <c r="I30" s="15"/>
      <c r="J30" s="15"/>
      <c r="K30" s="227" t="s">
        <v>521</v>
      </c>
      <c r="L30" s="15"/>
      <c r="M30" s="227" t="s">
        <v>521</v>
      </c>
      <c r="N30" s="15"/>
      <c r="O30" s="15"/>
      <c r="P30" s="227" t="s">
        <v>521</v>
      </c>
      <c r="Q30" s="15"/>
      <c r="R30" s="227" t="s">
        <v>521</v>
      </c>
      <c r="S30" s="15"/>
      <c r="T30" s="15"/>
      <c r="U30" s="227" t="s">
        <v>521</v>
      </c>
      <c r="V30" s="65"/>
      <c r="W30" s="65"/>
      <c r="X30" s="65"/>
      <c r="Y30" s="65"/>
      <c r="Z30" s="65"/>
      <c r="AA30" s="65"/>
    </row>
    <row r="31" spans="3:27" ht="15.75" hidden="1" customHeight="1">
      <c r="C31" s="227" t="s">
        <v>270</v>
      </c>
      <c r="D31" s="65"/>
      <c r="E31" s="65"/>
      <c r="F31" s="65"/>
      <c r="G31" s="65"/>
      <c r="H31" s="65"/>
      <c r="I31" s="15"/>
      <c r="J31" s="15"/>
      <c r="K31" s="227" t="s">
        <v>270</v>
      </c>
      <c r="L31" s="15"/>
      <c r="M31" s="227" t="s">
        <v>270</v>
      </c>
      <c r="N31" s="15"/>
      <c r="O31" s="15"/>
      <c r="P31" s="227" t="s">
        <v>270</v>
      </c>
      <c r="Q31" s="15"/>
      <c r="R31" s="227" t="s">
        <v>270</v>
      </c>
      <c r="S31" s="15"/>
      <c r="T31" s="15"/>
      <c r="U31" s="227" t="s">
        <v>270</v>
      </c>
      <c r="V31" s="65"/>
      <c r="W31" s="65"/>
      <c r="X31" s="65"/>
      <c r="Y31" s="65"/>
      <c r="Z31" s="65"/>
      <c r="AA31" s="65"/>
    </row>
    <row r="32" spans="3:27" ht="15.75" hidden="1" customHeight="1">
      <c r="C32" s="1197" t="s">
        <v>23</v>
      </c>
      <c r="D32" s="65"/>
      <c r="E32" s="65"/>
      <c r="F32" s="65"/>
      <c r="G32" s="65"/>
      <c r="H32" s="65"/>
      <c r="I32" s="15"/>
      <c r="J32" s="15"/>
      <c r="K32" s="1197" t="s">
        <v>23</v>
      </c>
      <c r="L32" s="15"/>
      <c r="M32" s="1197" t="s">
        <v>23</v>
      </c>
      <c r="N32" s="15"/>
      <c r="O32" s="15"/>
      <c r="P32" s="1197" t="s">
        <v>23</v>
      </c>
      <c r="Q32" s="15"/>
      <c r="R32" s="1197" t="s">
        <v>23</v>
      </c>
      <c r="S32" s="15"/>
      <c r="T32" s="15"/>
      <c r="U32" s="1197" t="s">
        <v>23</v>
      </c>
      <c r="V32" s="65"/>
      <c r="W32" s="65"/>
      <c r="X32" s="65"/>
      <c r="Y32" s="65"/>
      <c r="Z32" s="65"/>
      <c r="AA32" s="65"/>
    </row>
    <row r="33" spans="2:27" ht="15.75" hidden="1" customHeight="1">
      <c r="B33" s="15"/>
      <c r="C33" s="779" t="s">
        <v>519</v>
      </c>
      <c r="D33" s="65"/>
      <c r="E33" s="65"/>
      <c r="F33" s="65"/>
      <c r="G33" s="65"/>
      <c r="H33" s="65"/>
      <c r="I33" s="15"/>
      <c r="J33" s="15"/>
      <c r="K33" s="779" t="s">
        <v>519</v>
      </c>
      <c r="L33" s="15"/>
      <c r="M33" s="779" t="s">
        <v>519</v>
      </c>
      <c r="N33" s="15"/>
      <c r="O33" s="15"/>
      <c r="P33" s="779" t="s">
        <v>519</v>
      </c>
      <c r="Q33" s="15"/>
      <c r="R33" s="779" t="s">
        <v>519</v>
      </c>
      <c r="S33" s="15"/>
      <c r="T33" s="15"/>
      <c r="U33" s="779" t="s">
        <v>519</v>
      </c>
      <c r="V33" s="65"/>
      <c r="W33" s="65"/>
      <c r="X33" s="65"/>
      <c r="Y33" s="65"/>
      <c r="Z33" s="65"/>
      <c r="AA33" s="65"/>
    </row>
    <row r="34" spans="2:27" ht="15.75" hidden="1" customHeight="1">
      <c r="B34" s="15"/>
      <c r="C34" s="8" t="s">
        <v>58</v>
      </c>
      <c r="D34" s="65"/>
      <c r="E34" s="65"/>
      <c r="F34" s="65"/>
      <c r="G34" s="65"/>
      <c r="H34" s="65"/>
      <c r="I34" s="15"/>
      <c r="J34" s="15"/>
      <c r="K34" s="8" t="s">
        <v>58</v>
      </c>
      <c r="L34" s="15"/>
      <c r="M34" s="8" t="s">
        <v>58</v>
      </c>
      <c r="N34" s="15"/>
      <c r="O34" s="15"/>
      <c r="P34" s="8" t="s">
        <v>58</v>
      </c>
      <c r="Q34" s="15"/>
      <c r="R34" s="8" t="s">
        <v>58</v>
      </c>
      <c r="S34" s="15"/>
      <c r="T34" s="15"/>
      <c r="U34" s="8" t="s">
        <v>58</v>
      </c>
      <c r="V34" s="65"/>
      <c r="W34" s="65"/>
      <c r="X34" s="65"/>
      <c r="Y34" s="65"/>
      <c r="Z34" s="65"/>
      <c r="AA34" s="65"/>
    </row>
    <row r="35" spans="2:27" ht="15.75" hidden="1" customHeight="1">
      <c r="B35" s="15"/>
      <c r="C35" s="8" t="s">
        <v>49</v>
      </c>
      <c r="D35" s="65"/>
      <c r="E35" s="65"/>
      <c r="F35" s="65"/>
      <c r="G35" s="65"/>
      <c r="H35" s="65"/>
      <c r="I35" s="15"/>
      <c r="J35" s="15"/>
      <c r="K35" s="8" t="s">
        <v>49</v>
      </c>
      <c r="L35" s="15"/>
      <c r="M35" s="8" t="s">
        <v>49</v>
      </c>
      <c r="N35" s="15"/>
      <c r="O35" s="15"/>
      <c r="P35" s="8" t="s">
        <v>49</v>
      </c>
      <c r="Q35" s="15"/>
      <c r="R35" s="8" t="s">
        <v>49</v>
      </c>
      <c r="S35" s="15"/>
      <c r="T35" s="15"/>
      <c r="U35" s="8" t="s">
        <v>49</v>
      </c>
      <c r="V35" s="65"/>
      <c r="W35" s="65"/>
      <c r="X35" s="65"/>
      <c r="Y35" s="65"/>
      <c r="Z35" s="65"/>
      <c r="AA35" s="65"/>
    </row>
    <row r="36" spans="2:27" ht="15.75" hidden="1" customHeight="1">
      <c r="B36" s="15"/>
      <c r="C36" s="656" t="s">
        <v>268</v>
      </c>
      <c r="D36" s="15"/>
      <c r="E36" s="15"/>
      <c r="F36" s="15"/>
      <c r="G36" s="15"/>
      <c r="H36" s="15"/>
      <c r="I36" s="15"/>
      <c r="J36" s="15"/>
      <c r="K36" s="656" t="s">
        <v>268</v>
      </c>
      <c r="L36" s="15"/>
      <c r="M36" s="656" t="s">
        <v>268</v>
      </c>
      <c r="N36" s="15"/>
      <c r="O36" s="15"/>
      <c r="P36" s="656" t="s">
        <v>268</v>
      </c>
      <c r="Q36" s="15"/>
      <c r="R36" s="656" t="s">
        <v>268</v>
      </c>
      <c r="S36" s="15"/>
      <c r="T36" s="15"/>
      <c r="U36" s="656" t="s">
        <v>268</v>
      </c>
      <c r="V36" s="15"/>
      <c r="W36" s="15"/>
      <c r="X36" s="15"/>
      <c r="Y36" s="15"/>
      <c r="Z36" s="15"/>
      <c r="AA36" s="15"/>
    </row>
    <row r="37" spans="2:27" ht="15.75" hidden="1" customHeight="1">
      <c r="B37" s="15"/>
      <c r="C37" s="656" t="s">
        <v>36</v>
      </c>
      <c r="D37" s="15"/>
      <c r="E37" s="15"/>
      <c r="F37" s="15"/>
      <c r="G37" s="15"/>
      <c r="H37" s="15"/>
      <c r="I37" s="15"/>
      <c r="J37" s="15"/>
      <c r="K37" s="656" t="s">
        <v>36</v>
      </c>
      <c r="L37" s="15"/>
      <c r="M37" s="656" t="s">
        <v>36</v>
      </c>
      <c r="N37" s="15"/>
      <c r="O37" s="15"/>
      <c r="P37" s="656" t="s">
        <v>36</v>
      </c>
      <c r="Q37" s="15"/>
      <c r="R37" s="656" t="s">
        <v>36</v>
      </c>
      <c r="S37" s="15"/>
      <c r="T37" s="15"/>
      <c r="U37" s="656" t="s">
        <v>36</v>
      </c>
      <c r="V37" s="15"/>
      <c r="W37" s="15"/>
      <c r="X37" s="15"/>
      <c r="Y37" s="15"/>
      <c r="Z37" s="15"/>
      <c r="AA37" s="15"/>
    </row>
    <row r="38" spans="2:27" ht="15.75" hidden="1" customHeight="1">
      <c r="B38" s="15"/>
      <c r="C38" s="1042" t="s">
        <v>18</v>
      </c>
      <c r="D38" s="15"/>
      <c r="E38" s="15"/>
      <c r="F38" s="15"/>
      <c r="G38" s="15"/>
      <c r="H38" s="15"/>
      <c r="I38" s="15"/>
      <c r="J38" s="15"/>
      <c r="K38" s="1042" t="s">
        <v>18</v>
      </c>
      <c r="L38" s="15"/>
      <c r="M38" s="1042" t="s">
        <v>18</v>
      </c>
      <c r="N38" s="15"/>
      <c r="O38" s="15"/>
      <c r="P38" s="1042" t="s">
        <v>18</v>
      </c>
      <c r="Q38" s="15"/>
      <c r="R38" s="1042" t="s">
        <v>18</v>
      </c>
      <c r="S38" s="15"/>
      <c r="T38" s="15"/>
      <c r="U38" s="1042" t="s">
        <v>18</v>
      </c>
      <c r="V38" s="15"/>
      <c r="W38" s="15"/>
      <c r="X38" s="15"/>
      <c r="Y38" s="15"/>
      <c r="Z38" s="15"/>
      <c r="AA38" s="15"/>
    </row>
    <row r="39" spans="2:27" ht="15.75" hidden="1" customHeight="1">
      <c r="B39" s="15"/>
      <c r="C39" s="656" t="s">
        <v>41</v>
      </c>
      <c r="D39" s="15"/>
      <c r="E39" s="15"/>
      <c r="F39" s="15"/>
      <c r="G39" s="15"/>
      <c r="H39" s="15"/>
      <c r="I39" s="15"/>
      <c r="J39" s="15"/>
      <c r="K39" s="656" t="s">
        <v>41</v>
      </c>
      <c r="L39" s="15"/>
      <c r="M39" s="656" t="s">
        <v>41</v>
      </c>
      <c r="N39" s="15"/>
      <c r="O39" s="15"/>
      <c r="P39" s="656" t="s">
        <v>41</v>
      </c>
      <c r="Q39" s="15"/>
      <c r="R39" s="656" t="s">
        <v>41</v>
      </c>
      <c r="S39" s="15"/>
      <c r="T39" s="15"/>
      <c r="U39" s="656" t="s">
        <v>41</v>
      </c>
      <c r="V39" s="15"/>
      <c r="W39" s="15"/>
      <c r="X39" s="15"/>
      <c r="Y39" s="15"/>
      <c r="Z39" s="15"/>
      <c r="AA39" s="15"/>
    </row>
    <row r="40" spans="2:27" ht="15.75" hidden="1" customHeight="1">
      <c r="B40" s="15"/>
      <c r="C40" s="656" t="s">
        <v>16</v>
      </c>
      <c r="D40" s="15"/>
      <c r="E40" s="15"/>
      <c r="F40" s="15"/>
      <c r="G40" s="15"/>
      <c r="H40" s="15"/>
      <c r="I40" s="15"/>
      <c r="J40" s="15"/>
      <c r="K40" s="656" t="s">
        <v>16</v>
      </c>
      <c r="L40" s="15"/>
      <c r="M40" s="656" t="s">
        <v>16</v>
      </c>
      <c r="N40" s="15"/>
      <c r="O40" s="15"/>
      <c r="P40" s="656" t="s">
        <v>16</v>
      </c>
      <c r="Q40" s="15"/>
      <c r="R40" s="656" t="s">
        <v>16</v>
      </c>
      <c r="S40" s="15"/>
      <c r="T40" s="15"/>
      <c r="U40" s="656" t="s">
        <v>16</v>
      </c>
      <c r="V40" s="15"/>
      <c r="W40" s="15"/>
      <c r="X40" s="15"/>
      <c r="Y40" s="15"/>
      <c r="Z40" s="15"/>
      <c r="AA40" s="15"/>
    </row>
    <row r="41" spans="2:27" ht="15.75" hidden="1" customHeight="1">
      <c r="B41" s="15"/>
      <c r="C41" s="656" t="s">
        <v>264</v>
      </c>
      <c r="D41" s="65"/>
      <c r="E41" s="65"/>
      <c r="F41" s="65"/>
      <c r="G41" s="65"/>
      <c r="H41" s="65"/>
      <c r="I41" s="15"/>
      <c r="J41" s="15"/>
      <c r="K41" s="656" t="s">
        <v>264</v>
      </c>
      <c r="L41" s="15"/>
      <c r="M41" s="656" t="s">
        <v>264</v>
      </c>
      <c r="N41" s="15"/>
      <c r="O41" s="15"/>
      <c r="P41" s="656" t="s">
        <v>264</v>
      </c>
      <c r="Q41" s="15"/>
      <c r="R41" s="656" t="s">
        <v>264</v>
      </c>
      <c r="S41" s="15"/>
      <c r="T41" s="15"/>
      <c r="U41" s="656" t="s">
        <v>264</v>
      </c>
      <c r="V41" s="65"/>
      <c r="W41" s="65"/>
      <c r="X41" s="65"/>
      <c r="Y41" s="65"/>
      <c r="Z41" s="65"/>
      <c r="AA41" s="65"/>
    </row>
    <row r="42" spans="2:27" ht="15.75" hidden="1" customHeight="1">
      <c r="C42" s="656" t="s">
        <v>46</v>
      </c>
      <c r="K42" s="656" t="s">
        <v>46</v>
      </c>
      <c r="M42" s="656" t="s">
        <v>46</v>
      </c>
      <c r="P42" s="656" t="s">
        <v>46</v>
      </c>
      <c r="R42" s="656" t="s">
        <v>46</v>
      </c>
      <c r="U42" s="656" t="s">
        <v>46</v>
      </c>
    </row>
    <row r="43" spans="2:27" ht="15.75" hidden="1" customHeight="1">
      <c r="C43" s="1042" t="s">
        <v>51</v>
      </c>
      <c r="K43" s="1042" t="s">
        <v>51</v>
      </c>
      <c r="M43" s="1042" t="s">
        <v>51</v>
      </c>
      <c r="P43" s="1042" t="s">
        <v>51</v>
      </c>
      <c r="R43" s="1042" t="s">
        <v>51</v>
      </c>
      <c r="U43" s="1042" t="s">
        <v>51</v>
      </c>
    </row>
    <row r="44" spans="2:27" ht="15.75" hidden="1" customHeight="1">
      <c r="C44" s="656" t="s">
        <v>548</v>
      </c>
      <c r="K44" s="656" t="s">
        <v>548</v>
      </c>
      <c r="M44" s="656" t="s">
        <v>548</v>
      </c>
      <c r="P44" s="656" t="s">
        <v>548</v>
      </c>
      <c r="R44" s="656" t="s">
        <v>548</v>
      </c>
      <c r="U44" s="656" t="s">
        <v>548</v>
      </c>
    </row>
    <row r="45" spans="2:27" ht="15.75" hidden="1" customHeight="1">
      <c r="C45" s="656" t="s">
        <v>9</v>
      </c>
      <c r="K45" s="656" t="s">
        <v>9</v>
      </c>
      <c r="M45" s="656" t="s">
        <v>9</v>
      </c>
      <c r="P45" s="656" t="s">
        <v>9</v>
      </c>
      <c r="R45" s="656" t="s">
        <v>9</v>
      </c>
      <c r="U45" s="656" t="s">
        <v>9</v>
      </c>
    </row>
    <row r="46" spans="2:27" ht="15.75" hidden="1" customHeight="1">
      <c r="C46" s="656" t="s">
        <v>259</v>
      </c>
      <c r="K46" s="656" t="s">
        <v>259</v>
      </c>
      <c r="M46" s="656" t="s">
        <v>259</v>
      </c>
      <c r="P46" s="656" t="s">
        <v>259</v>
      </c>
      <c r="R46" s="656" t="s">
        <v>259</v>
      </c>
      <c r="U46" s="656" t="s">
        <v>259</v>
      </c>
    </row>
    <row r="47" spans="2:27" ht="15.75" hidden="1" customHeight="1">
      <c r="C47" s="656" t="s">
        <v>258</v>
      </c>
      <c r="K47" s="656" t="s">
        <v>258</v>
      </c>
      <c r="M47" s="656" t="s">
        <v>258</v>
      </c>
      <c r="P47" s="656" t="s">
        <v>258</v>
      </c>
      <c r="R47" s="656" t="s">
        <v>258</v>
      </c>
      <c r="U47" s="656" t="s">
        <v>258</v>
      </c>
    </row>
    <row r="48" spans="2:27" ht="15.75" hidden="1" customHeight="1">
      <c r="C48" s="656" t="s">
        <v>37</v>
      </c>
      <c r="K48" s="656" t="s">
        <v>37</v>
      </c>
      <c r="M48" s="656" t="s">
        <v>37</v>
      </c>
      <c r="P48" s="656" t="s">
        <v>37</v>
      </c>
      <c r="R48" s="656" t="s">
        <v>37</v>
      </c>
      <c r="U48" s="656" t="s">
        <v>37</v>
      </c>
    </row>
    <row r="49" spans="3:28" ht="15.75" hidden="1" customHeight="1">
      <c r="C49" s="656" t="s">
        <v>547</v>
      </c>
      <c r="K49" s="656" t="s">
        <v>547</v>
      </c>
      <c r="M49" s="656" t="s">
        <v>547</v>
      </c>
      <c r="P49" s="656" t="s">
        <v>547</v>
      </c>
      <c r="R49" s="656" t="s">
        <v>547</v>
      </c>
      <c r="U49" s="656" t="s">
        <v>547</v>
      </c>
      <c r="AB49" s="15"/>
    </row>
    <row r="50" spans="3:28" ht="15.75" hidden="1" customHeight="1">
      <c r="C50" s="656" t="s">
        <v>47</v>
      </c>
      <c r="K50" s="656" t="s">
        <v>47</v>
      </c>
      <c r="M50" s="656" t="s">
        <v>47</v>
      </c>
      <c r="P50" s="656" t="s">
        <v>47</v>
      </c>
      <c r="R50" s="656" t="s">
        <v>47</v>
      </c>
      <c r="U50" s="656" t="s">
        <v>47</v>
      </c>
      <c r="AB50" s="15"/>
    </row>
    <row r="51" spans="3:28" ht="15.75" hidden="1" customHeight="1">
      <c r="C51" s="656" t="s">
        <v>522</v>
      </c>
      <c r="K51" s="656" t="s">
        <v>522</v>
      </c>
      <c r="M51" s="656" t="s">
        <v>522</v>
      </c>
      <c r="P51" s="656" t="s">
        <v>522</v>
      </c>
      <c r="R51" s="656" t="s">
        <v>522</v>
      </c>
      <c r="U51" s="656" t="s">
        <v>522</v>
      </c>
      <c r="AB51" s="15"/>
    </row>
    <row r="52" spans="3:28" ht="15.75" hidden="1" customHeight="1">
      <c r="C52" s="1049" t="s">
        <v>525</v>
      </c>
      <c r="K52" s="1049" t="s">
        <v>525</v>
      </c>
      <c r="M52" s="1049" t="s">
        <v>525</v>
      </c>
      <c r="P52" s="1049" t="s">
        <v>525</v>
      </c>
      <c r="R52" s="1049" t="s">
        <v>525</v>
      </c>
      <c r="U52" s="1049" t="s">
        <v>525</v>
      </c>
      <c r="AB52" s="15"/>
    </row>
    <row r="53" spans="3:28" ht="15.75" hidden="1" customHeight="1">
      <c r="C53" s="1049" t="s">
        <v>267</v>
      </c>
      <c r="K53" s="1049" t="s">
        <v>267</v>
      </c>
      <c r="M53" s="1049" t="s">
        <v>267</v>
      </c>
      <c r="P53" s="1049" t="s">
        <v>267</v>
      </c>
      <c r="R53" s="1049" t="s">
        <v>267</v>
      </c>
      <c r="U53" s="1049" t="s">
        <v>267</v>
      </c>
      <c r="AB53" s="15"/>
    </row>
    <row r="54" spans="3:28" ht="15.75" hidden="1" customHeight="1">
      <c r="C54" s="1049" t="s">
        <v>639</v>
      </c>
      <c r="K54" s="1049" t="s">
        <v>639</v>
      </c>
      <c r="M54" s="1049" t="s">
        <v>639</v>
      </c>
      <c r="P54" s="1049" t="s">
        <v>639</v>
      </c>
      <c r="R54" s="1049" t="s">
        <v>639</v>
      </c>
      <c r="U54" s="1049" t="s">
        <v>639</v>
      </c>
      <c r="AB54" s="15"/>
    </row>
    <row r="55" spans="3:28" ht="15.75" hidden="1" customHeight="1">
      <c r="C55" s="1049" t="s">
        <v>660</v>
      </c>
      <c r="K55" s="1049" t="s">
        <v>660</v>
      </c>
      <c r="M55" s="1049" t="s">
        <v>660</v>
      </c>
      <c r="P55" s="1049" t="s">
        <v>660</v>
      </c>
      <c r="R55" s="1049" t="s">
        <v>660</v>
      </c>
      <c r="U55" s="1049" t="s">
        <v>660</v>
      </c>
      <c r="AB55" s="15"/>
    </row>
    <row r="56" spans="3:28" ht="15.75" hidden="1" customHeight="1">
      <c r="C56" s="1049" t="s">
        <v>549</v>
      </c>
      <c r="K56" s="1049" t="s">
        <v>549</v>
      </c>
      <c r="M56" s="1049" t="s">
        <v>549</v>
      </c>
      <c r="P56" s="1049" t="s">
        <v>549</v>
      </c>
      <c r="R56" s="1049" t="s">
        <v>549</v>
      </c>
      <c r="U56" s="1049" t="s">
        <v>549</v>
      </c>
      <c r="AB56" s="15"/>
    </row>
    <row r="57" spans="3:28" ht="15.75" hidden="1" customHeight="1">
      <c r="C57" s="1049" t="s">
        <v>637</v>
      </c>
      <c r="K57" s="1049" t="s">
        <v>637</v>
      </c>
      <c r="M57" s="1049" t="s">
        <v>637</v>
      </c>
      <c r="P57" s="1049" t="s">
        <v>637</v>
      </c>
      <c r="R57" s="1049" t="s">
        <v>637</v>
      </c>
      <c r="U57" s="1049" t="s">
        <v>637</v>
      </c>
      <c r="AB57" s="15"/>
    </row>
    <row r="58" spans="3:28" ht="15.75" hidden="1" customHeight="1">
      <c r="C58" s="1198" t="s">
        <v>638</v>
      </c>
      <c r="K58" s="1198" t="s">
        <v>638</v>
      </c>
      <c r="M58" s="1198" t="s">
        <v>638</v>
      </c>
      <c r="P58" s="1198" t="s">
        <v>638</v>
      </c>
      <c r="R58" s="1198" t="s">
        <v>638</v>
      </c>
      <c r="U58" s="1198" t="s">
        <v>638</v>
      </c>
      <c r="AB58" s="15"/>
    </row>
    <row r="59" spans="3:28" s="663" customFormat="1" ht="15.75" hidden="1" customHeight="1">
      <c r="C59" s="1189" t="s">
        <v>40</v>
      </c>
      <c r="K59" s="1189" t="s">
        <v>40</v>
      </c>
      <c r="M59" s="1189" t="s">
        <v>40</v>
      </c>
      <c r="P59" s="1189" t="s">
        <v>40</v>
      </c>
      <c r="R59" s="1189" t="s">
        <v>40</v>
      </c>
      <c r="U59" s="1189" t="s">
        <v>40</v>
      </c>
      <c r="AB59" s="15"/>
    </row>
    <row r="60" spans="3:28" s="663" customFormat="1" ht="15.75" hidden="1" customHeight="1">
      <c r="C60" s="1189" t="s">
        <v>40</v>
      </c>
      <c r="K60" s="1189" t="s">
        <v>40</v>
      </c>
      <c r="M60" s="1189" t="s">
        <v>40</v>
      </c>
      <c r="P60" s="1189" t="s">
        <v>40</v>
      </c>
      <c r="R60" s="1189" t="s">
        <v>40</v>
      </c>
      <c r="U60" s="1189" t="s">
        <v>40</v>
      </c>
      <c r="AB60" s="15"/>
    </row>
    <row r="61" spans="3:28" s="663" customFormat="1" ht="15.75" hidden="1" customHeight="1">
      <c r="C61" s="1189" t="s">
        <v>40</v>
      </c>
      <c r="K61" s="1189" t="s">
        <v>40</v>
      </c>
      <c r="M61" s="1189" t="s">
        <v>40</v>
      </c>
      <c r="P61" s="1189" t="s">
        <v>40</v>
      </c>
      <c r="R61" s="1189" t="s">
        <v>40</v>
      </c>
      <c r="U61" s="1189" t="s">
        <v>40</v>
      </c>
      <c r="AB61" s="15"/>
    </row>
    <row r="62" spans="3:28" s="663" customFormat="1" ht="15.75" hidden="1" customHeight="1">
      <c r="C62" s="1189" t="s">
        <v>40</v>
      </c>
      <c r="K62" s="1189" t="s">
        <v>40</v>
      </c>
      <c r="M62" s="1189" t="s">
        <v>40</v>
      </c>
      <c r="P62" s="1189" t="s">
        <v>40</v>
      </c>
      <c r="R62" s="1189" t="s">
        <v>40</v>
      </c>
      <c r="U62" s="1189" t="s">
        <v>40</v>
      </c>
      <c r="AB62" s="15"/>
    </row>
    <row r="63" spans="3:28" s="663" customFormat="1" ht="15.75" hidden="1" customHeight="1">
      <c r="C63" s="1189" t="s">
        <v>40</v>
      </c>
      <c r="K63" s="1189" t="s">
        <v>40</v>
      </c>
      <c r="M63" s="1189" t="s">
        <v>40</v>
      </c>
      <c r="P63" s="1189" t="s">
        <v>40</v>
      </c>
      <c r="R63" s="1189" t="s">
        <v>40</v>
      </c>
      <c r="U63" s="1189" t="s">
        <v>40</v>
      </c>
      <c r="AB63" s="15"/>
    </row>
    <row r="64" spans="3:28" s="663" customFormat="1" ht="15.75" hidden="1" customHeight="1">
      <c r="C64" s="1189" t="s">
        <v>40</v>
      </c>
      <c r="K64" s="1189" t="s">
        <v>40</v>
      </c>
      <c r="M64" s="1189" t="s">
        <v>40</v>
      </c>
      <c r="P64" s="1189" t="s">
        <v>40</v>
      </c>
      <c r="R64" s="1189" t="s">
        <v>40</v>
      </c>
      <c r="U64" s="1189" t="s">
        <v>40</v>
      </c>
      <c r="AB64" s="15"/>
    </row>
    <row r="65" spans="3:28" s="663" customFormat="1" ht="15.75" hidden="1" customHeight="1">
      <c r="C65" s="1189" t="s">
        <v>40</v>
      </c>
      <c r="K65" s="1189" t="s">
        <v>40</v>
      </c>
      <c r="M65" s="1189" t="s">
        <v>40</v>
      </c>
      <c r="P65" s="1189" t="s">
        <v>40</v>
      </c>
      <c r="R65" s="1189" t="s">
        <v>40</v>
      </c>
      <c r="U65" s="1189" t="s">
        <v>40</v>
      </c>
      <c r="AB65" s="15"/>
    </row>
    <row r="66" spans="3:28" s="663" customFormat="1" ht="15.75" hidden="1" customHeight="1">
      <c r="C66" s="1189" t="s">
        <v>40</v>
      </c>
      <c r="K66" s="1189" t="s">
        <v>40</v>
      </c>
      <c r="M66" s="1189" t="s">
        <v>40</v>
      </c>
      <c r="P66" s="1189" t="s">
        <v>40</v>
      </c>
      <c r="R66" s="1189" t="s">
        <v>40</v>
      </c>
      <c r="U66" s="1189" t="s">
        <v>40</v>
      </c>
      <c r="AB66" s="15"/>
    </row>
    <row r="67" spans="3:28" s="663" customFormat="1" ht="15.75" hidden="1" customHeight="1">
      <c r="C67" s="1189" t="s">
        <v>40</v>
      </c>
      <c r="K67" s="1189" t="s">
        <v>40</v>
      </c>
      <c r="M67" s="1189" t="s">
        <v>40</v>
      </c>
      <c r="P67" s="1189" t="s">
        <v>40</v>
      </c>
      <c r="R67" s="1189" t="s">
        <v>40</v>
      </c>
      <c r="U67" s="1189" t="s">
        <v>40</v>
      </c>
      <c r="AB67" s="15"/>
    </row>
    <row r="68" spans="3:28" s="663" customFormat="1" ht="15.75" hidden="1" customHeight="1">
      <c r="C68" s="1189" t="s">
        <v>40</v>
      </c>
      <c r="K68" s="1189" t="s">
        <v>40</v>
      </c>
      <c r="M68" s="1189" t="s">
        <v>40</v>
      </c>
      <c r="P68" s="1189" t="s">
        <v>40</v>
      </c>
      <c r="R68" s="1189" t="s">
        <v>40</v>
      </c>
      <c r="U68" s="1189" t="s">
        <v>40</v>
      </c>
      <c r="AB68" s="15"/>
    </row>
    <row r="69" spans="3:28" s="663" customFormat="1" ht="15.75" hidden="1" customHeight="1">
      <c r="C69" s="1189" t="s">
        <v>40</v>
      </c>
      <c r="K69" s="1189" t="s">
        <v>40</v>
      </c>
      <c r="M69" s="1189" t="s">
        <v>40</v>
      </c>
      <c r="P69" s="1189" t="s">
        <v>40</v>
      </c>
      <c r="R69" s="1189" t="s">
        <v>40</v>
      </c>
      <c r="U69" s="1189" t="s">
        <v>40</v>
      </c>
      <c r="AB69" s="15"/>
    </row>
    <row r="70" spans="3:28" s="663" customFormat="1" ht="15.75" hidden="1" customHeight="1">
      <c r="C70" s="1189" t="s">
        <v>40</v>
      </c>
      <c r="K70" s="1189" t="s">
        <v>40</v>
      </c>
      <c r="M70" s="1189" t="s">
        <v>40</v>
      </c>
      <c r="P70" s="1189" t="s">
        <v>40</v>
      </c>
      <c r="R70" s="1189" t="s">
        <v>40</v>
      </c>
      <c r="U70" s="1189" t="s">
        <v>40</v>
      </c>
      <c r="AB70" s="15"/>
    </row>
    <row r="71" spans="3:28" s="663" customFormat="1" ht="15.75" hidden="1" customHeight="1">
      <c r="C71" s="1189" t="s">
        <v>40</v>
      </c>
      <c r="K71" s="1189" t="s">
        <v>40</v>
      </c>
      <c r="M71" s="1189" t="s">
        <v>40</v>
      </c>
      <c r="P71" s="1189" t="s">
        <v>40</v>
      </c>
      <c r="R71" s="1189" t="s">
        <v>40</v>
      </c>
      <c r="U71" s="1189" t="s">
        <v>40</v>
      </c>
      <c r="AB71" s="15"/>
    </row>
    <row r="72" spans="3:28" s="663" customFormat="1" ht="15.75" hidden="1" customHeight="1">
      <c r="C72" s="1189" t="s">
        <v>40</v>
      </c>
      <c r="K72" s="1189" t="s">
        <v>40</v>
      </c>
      <c r="M72" s="1189" t="s">
        <v>40</v>
      </c>
      <c r="P72" s="1189" t="s">
        <v>40</v>
      </c>
      <c r="R72" s="1189" t="s">
        <v>40</v>
      </c>
      <c r="U72" s="1189" t="s">
        <v>40</v>
      </c>
      <c r="AB72" s="15"/>
    </row>
    <row r="73" spans="3:28" s="663" customFormat="1" ht="15.75" hidden="1" customHeight="1">
      <c r="C73" s="1189" t="s">
        <v>40</v>
      </c>
      <c r="K73" s="1189" t="s">
        <v>40</v>
      </c>
      <c r="M73" s="1189" t="s">
        <v>40</v>
      </c>
      <c r="P73" s="1189" t="s">
        <v>40</v>
      </c>
      <c r="R73" s="1189" t="s">
        <v>40</v>
      </c>
      <c r="U73" s="1189" t="s">
        <v>40</v>
      </c>
      <c r="AB73" s="15"/>
    </row>
    <row r="74" spans="3:28" s="663" customFormat="1" ht="15.75" hidden="1" customHeight="1">
      <c r="C74" s="1189" t="s">
        <v>40</v>
      </c>
      <c r="K74" s="1189" t="s">
        <v>40</v>
      </c>
      <c r="M74" s="1189" t="s">
        <v>40</v>
      </c>
      <c r="P74" s="1189" t="s">
        <v>40</v>
      </c>
      <c r="R74" s="1189" t="s">
        <v>40</v>
      </c>
      <c r="U74" s="1189" t="s">
        <v>40</v>
      </c>
      <c r="AB74" s="15"/>
    </row>
    <row r="75" spans="3:28" s="663" customFormat="1" ht="15.75" hidden="1" customHeight="1">
      <c r="C75" s="1189" t="s">
        <v>40</v>
      </c>
      <c r="K75" s="1189" t="s">
        <v>40</v>
      </c>
      <c r="M75" s="1189" t="s">
        <v>40</v>
      </c>
      <c r="P75" s="1189" t="s">
        <v>40</v>
      </c>
      <c r="R75" s="1189" t="s">
        <v>40</v>
      </c>
      <c r="U75" s="1189" t="s">
        <v>40</v>
      </c>
      <c r="AB75" s="15"/>
    </row>
    <row r="76" spans="3:28" s="663" customFormat="1" ht="15.75" hidden="1" customHeight="1">
      <c r="C76" s="1189" t="s">
        <v>40</v>
      </c>
      <c r="K76" s="1189" t="s">
        <v>40</v>
      </c>
      <c r="M76" s="1189" t="s">
        <v>40</v>
      </c>
      <c r="P76" s="1189" t="s">
        <v>40</v>
      </c>
      <c r="R76" s="1189" t="s">
        <v>40</v>
      </c>
      <c r="U76" s="1189" t="s">
        <v>40</v>
      </c>
      <c r="AB76" s="15"/>
    </row>
    <row r="77" spans="3:28" s="663" customFormat="1" ht="15.75" hidden="1" customHeight="1">
      <c r="C77" s="1189" t="s">
        <v>40</v>
      </c>
      <c r="K77" s="1189" t="s">
        <v>40</v>
      </c>
      <c r="M77" s="1189" t="s">
        <v>40</v>
      </c>
      <c r="P77" s="1189" t="s">
        <v>40</v>
      </c>
      <c r="R77" s="1189" t="s">
        <v>40</v>
      </c>
      <c r="U77" s="1189" t="s">
        <v>40</v>
      </c>
      <c r="AB77" s="15"/>
    </row>
    <row r="78" spans="3:28" s="663" customFormat="1" ht="15.75" hidden="1" customHeight="1">
      <c r="C78" s="1189" t="s">
        <v>40</v>
      </c>
      <c r="K78" s="1189" t="s">
        <v>40</v>
      </c>
      <c r="M78" s="1189" t="s">
        <v>40</v>
      </c>
      <c r="P78" s="1189" t="s">
        <v>40</v>
      </c>
      <c r="R78" s="1189" t="s">
        <v>40</v>
      </c>
      <c r="U78" s="1189" t="s">
        <v>40</v>
      </c>
      <c r="AB78" s="15"/>
    </row>
    <row r="79" spans="3:28" s="663" customFormat="1" ht="15.75" hidden="1" customHeight="1">
      <c r="C79" s="1189" t="s">
        <v>40</v>
      </c>
      <c r="K79" s="1189" t="s">
        <v>40</v>
      </c>
      <c r="M79" s="1189" t="s">
        <v>40</v>
      </c>
      <c r="P79" s="1189" t="s">
        <v>40</v>
      </c>
      <c r="R79" s="1189" t="s">
        <v>40</v>
      </c>
      <c r="U79" s="1189" t="s">
        <v>40</v>
      </c>
      <c r="AB79" s="15"/>
    </row>
    <row r="80" spans="3:28" s="663" customFormat="1" ht="15.75" hidden="1" customHeight="1">
      <c r="C80" s="1189" t="s">
        <v>40</v>
      </c>
      <c r="K80" s="1189" t="s">
        <v>40</v>
      </c>
      <c r="M80" s="1189" t="s">
        <v>40</v>
      </c>
      <c r="P80" s="1189" t="s">
        <v>40</v>
      </c>
      <c r="R80" s="1189" t="s">
        <v>40</v>
      </c>
      <c r="U80" s="1189" t="s">
        <v>40</v>
      </c>
      <c r="AB80" s="15"/>
    </row>
    <row r="81" spans="2:28" s="663" customFormat="1" ht="15.75" hidden="1" customHeight="1">
      <c r="C81" s="1189" t="s">
        <v>40</v>
      </c>
      <c r="K81" s="1189" t="s">
        <v>40</v>
      </c>
      <c r="M81" s="1189" t="s">
        <v>40</v>
      </c>
      <c r="P81" s="1189" t="s">
        <v>40</v>
      </c>
      <c r="R81" s="1189" t="s">
        <v>40</v>
      </c>
      <c r="U81" s="1189" t="s">
        <v>40</v>
      </c>
      <c r="AB81" s="15"/>
    </row>
    <row r="82" spans="2:28" s="663" customFormat="1" ht="15.75" hidden="1" customHeight="1">
      <c r="C82" s="1189" t="s">
        <v>40</v>
      </c>
      <c r="K82" s="1189" t="s">
        <v>40</v>
      </c>
      <c r="M82" s="1189" t="s">
        <v>40</v>
      </c>
      <c r="P82" s="1189" t="s">
        <v>40</v>
      </c>
      <c r="R82" s="1189" t="s">
        <v>40</v>
      </c>
      <c r="U82" s="1189" t="s">
        <v>40</v>
      </c>
      <c r="AB82" s="15"/>
    </row>
    <row r="83" spans="2:28" s="663" customFormat="1" ht="15.75" hidden="1" customHeight="1">
      <c r="C83" s="1189" t="s">
        <v>40</v>
      </c>
      <c r="K83" s="1189" t="s">
        <v>40</v>
      </c>
      <c r="M83" s="1189" t="s">
        <v>40</v>
      </c>
      <c r="P83" s="1189" t="s">
        <v>40</v>
      </c>
      <c r="R83" s="1189" t="s">
        <v>40</v>
      </c>
      <c r="U83" s="1189" t="s">
        <v>40</v>
      </c>
      <c r="AB83" s="15"/>
    </row>
    <row r="84" spans="2:28" s="663" customFormat="1" ht="15.75" hidden="1" customHeight="1">
      <c r="C84" s="1189" t="s">
        <v>40</v>
      </c>
      <c r="K84" s="1189" t="s">
        <v>40</v>
      </c>
      <c r="M84" s="1189" t="s">
        <v>40</v>
      </c>
      <c r="P84" s="1189" t="s">
        <v>40</v>
      </c>
      <c r="R84" s="1189" t="s">
        <v>40</v>
      </c>
      <c r="U84" s="1189" t="s">
        <v>40</v>
      </c>
      <c r="AB84" s="15"/>
    </row>
    <row r="85" spans="2:28" s="663" customFormat="1" ht="15.75" hidden="1" customHeight="1">
      <c r="C85" s="1189" t="s">
        <v>40</v>
      </c>
      <c r="K85" s="1189" t="s">
        <v>40</v>
      </c>
      <c r="M85" s="1189" t="s">
        <v>40</v>
      </c>
      <c r="P85" s="1189" t="s">
        <v>40</v>
      </c>
      <c r="R85" s="1189" t="s">
        <v>40</v>
      </c>
      <c r="U85" s="1189" t="s">
        <v>40</v>
      </c>
      <c r="AB85" s="15"/>
    </row>
    <row r="86" spans="2:28" s="663" customFormat="1" ht="15.75" hidden="1" customHeight="1">
      <c r="C86" s="1189" t="s">
        <v>40</v>
      </c>
      <c r="K86" s="1189" t="s">
        <v>40</v>
      </c>
      <c r="M86" s="1189" t="s">
        <v>40</v>
      </c>
      <c r="P86" s="1189" t="s">
        <v>40</v>
      </c>
      <c r="R86" s="1189" t="s">
        <v>40</v>
      </c>
      <c r="U86" s="1189" t="s">
        <v>40</v>
      </c>
      <c r="AB86" s="15"/>
    </row>
    <row r="87" spans="2:28" s="663" customFormat="1" ht="15.75" hidden="1" customHeight="1">
      <c r="C87" s="665" t="s">
        <v>40</v>
      </c>
      <c r="K87" s="1189" t="s">
        <v>40</v>
      </c>
      <c r="M87" s="1189" t="s">
        <v>40</v>
      </c>
      <c r="P87" s="1189" t="s">
        <v>40</v>
      </c>
      <c r="R87" s="1189" t="s">
        <v>40</v>
      </c>
      <c r="U87" s="1189" t="s">
        <v>40</v>
      </c>
      <c r="AB87" s="15"/>
    </row>
    <row r="88" spans="2:28" s="663" customFormat="1" ht="15.75" hidden="1" customHeight="1">
      <c r="C88" s="665" t="s">
        <v>40</v>
      </c>
      <c r="K88" s="1189" t="s">
        <v>40</v>
      </c>
      <c r="M88" s="1189" t="s">
        <v>40</v>
      </c>
      <c r="P88" s="1189" t="s">
        <v>40</v>
      </c>
      <c r="R88" s="1189" t="s">
        <v>40</v>
      </c>
      <c r="U88" s="1189" t="s">
        <v>40</v>
      </c>
      <c r="AB88" s="15"/>
    </row>
    <row r="89" spans="2:28" s="663" customFormat="1" ht="15.75" hidden="1" customHeight="1">
      <c r="C89" s="665" t="s">
        <v>40</v>
      </c>
      <c r="K89" s="1189" t="s">
        <v>40</v>
      </c>
      <c r="M89" s="1189" t="s">
        <v>40</v>
      </c>
      <c r="P89" s="1189" t="s">
        <v>40</v>
      </c>
      <c r="R89" s="1189" t="s">
        <v>40</v>
      </c>
      <c r="U89" s="1189" t="s">
        <v>40</v>
      </c>
      <c r="AB89" s="15"/>
    </row>
    <row r="90" spans="2:28" s="663" customFormat="1" ht="15.75" hidden="1" customHeight="1">
      <c r="C90" s="665" t="s">
        <v>40</v>
      </c>
      <c r="K90" s="1189" t="s">
        <v>40</v>
      </c>
      <c r="M90" s="1189" t="s">
        <v>40</v>
      </c>
      <c r="P90" s="1189" t="s">
        <v>40</v>
      </c>
      <c r="R90" s="1189" t="s">
        <v>40</v>
      </c>
      <c r="U90" s="1189" t="s">
        <v>40</v>
      </c>
      <c r="AB90" s="15"/>
    </row>
    <row r="91" spans="2:28" ht="15" hidden="1" customHeight="1">
      <c r="C91" s="667" t="s">
        <v>40</v>
      </c>
      <c r="D91" s="668"/>
      <c r="E91" s="668"/>
      <c r="F91" s="668"/>
      <c r="G91" s="668"/>
      <c r="H91" s="668"/>
      <c r="I91" s="668"/>
      <c r="J91" s="668"/>
      <c r="K91" s="667" t="s">
        <v>40</v>
      </c>
      <c r="L91" s="668"/>
      <c r="M91" s="667" t="s">
        <v>40</v>
      </c>
      <c r="N91" s="668"/>
      <c r="O91" s="668"/>
      <c r="P91" s="667" t="s">
        <v>40</v>
      </c>
      <c r="Q91" s="668"/>
      <c r="R91" s="667" t="s">
        <v>40</v>
      </c>
      <c r="S91" s="668"/>
      <c r="T91" s="668"/>
      <c r="U91" s="667" t="s">
        <v>40</v>
      </c>
      <c r="AB91" s="15"/>
    </row>
    <row r="92" spans="2:28" ht="15.75" customHeight="1">
      <c r="B92" s="15"/>
      <c r="C92" s="260" t="s">
        <v>125</v>
      </c>
      <c r="D92" s="65"/>
      <c r="E92" s="65"/>
      <c r="F92" s="65"/>
      <c r="G92" s="65"/>
      <c r="H92" s="65"/>
      <c r="I92" s="15"/>
      <c r="J92" s="15"/>
      <c r="K92" s="14" t="s">
        <v>40</v>
      </c>
      <c r="L92" s="15"/>
      <c r="M92" s="14" t="s">
        <v>40</v>
      </c>
      <c r="N92" s="15"/>
      <c r="O92" s="15"/>
      <c r="P92" s="14" t="s">
        <v>40</v>
      </c>
      <c r="Q92" s="15"/>
      <c r="R92" s="14" t="s">
        <v>40</v>
      </c>
      <c r="S92" s="15"/>
      <c r="T92" s="15"/>
      <c r="U92" s="260" t="s">
        <v>126</v>
      </c>
      <c r="V92" s="15"/>
      <c r="W92" s="15"/>
      <c r="X92" s="15"/>
      <c r="Y92" s="15"/>
      <c r="Z92" s="15"/>
      <c r="AA92" s="15"/>
      <c r="AB92" s="15"/>
    </row>
    <row r="93" spans="2:28" ht="15.75" customHeight="1">
      <c r="B93" s="15"/>
      <c r="C93" s="14" t="s">
        <v>127</v>
      </c>
      <c r="D93" s="261">
        <v>1</v>
      </c>
      <c r="E93" s="261">
        <v>2</v>
      </c>
      <c r="F93" s="261">
        <v>3</v>
      </c>
      <c r="G93" s="261">
        <v>4</v>
      </c>
      <c r="H93" s="261">
        <v>5</v>
      </c>
      <c r="I93" s="15"/>
      <c r="J93" s="1270" t="s">
        <v>688</v>
      </c>
      <c r="K93" s="1271"/>
      <c r="L93" s="1271"/>
      <c r="M93" s="1272"/>
      <c r="N93" s="15"/>
      <c r="O93" s="1270" t="s">
        <v>705</v>
      </c>
      <c r="P93" s="1271"/>
      <c r="Q93" s="1271"/>
      <c r="R93" s="1272"/>
      <c r="S93" s="15"/>
      <c r="T93" s="15"/>
      <c r="U93" s="14" t="s">
        <v>40</v>
      </c>
      <c r="V93" s="261">
        <v>1</v>
      </c>
      <c r="W93" s="261">
        <v>2</v>
      </c>
      <c r="X93" s="261">
        <v>3</v>
      </c>
      <c r="Y93" s="261">
        <v>4</v>
      </c>
      <c r="Z93" s="261">
        <v>5</v>
      </c>
      <c r="AA93" s="65"/>
    </row>
    <row r="94" spans="2:28" ht="15.75" customHeight="1">
      <c r="B94" s="15">
        <v>11</v>
      </c>
      <c r="C94" s="262" t="s">
        <v>4</v>
      </c>
      <c r="D94" s="263">
        <f t="shared" ref="D94:H95" ca="1" si="0">RANDBETWEEN(1,11)</f>
        <v>2</v>
      </c>
      <c r="E94" s="263">
        <f t="shared" ca="1" si="0"/>
        <v>8</v>
      </c>
      <c r="F94" s="264">
        <f t="shared" ca="1" si="0"/>
        <v>3</v>
      </c>
      <c r="G94" s="265">
        <f t="shared" ca="1" si="0"/>
        <v>4</v>
      </c>
      <c r="H94" s="263">
        <f t="shared" ca="1" si="0"/>
        <v>3</v>
      </c>
      <c r="I94" s="15"/>
      <c r="J94" s="266" t="s">
        <v>128</v>
      </c>
      <c r="K94" s="267" t="s">
        <v>23</v>
      </c>
      <c r="L94" s="268" t="s">
        <v>129</v>
      </c>
      <c r="M94" s="269" t="s">
        <v>21</v>
      </c>
      <c r="N94" s="15"/>
      <c r="O94" s="266" t="s">
        <v>130</v>
      </c>
      <c r="P94" s="267" t="s">
        <v>23</v>
      </c>
      <c r="Q94" s="268" t="s">
        <v>131</v>
      </c>
      <c r="R94" s="269" t="s">
        <v>1</v>
      </c>
      <c r="S94" s="15"/>
      <c r="T94" s="15">
        <v>8</v>
      </c>
      <c r="U94" s="262" t="s">
        <v>21</v>
      </c>
      <c r="V94" s="263">
        <f t="shared" ref="V94:Z95" ca="1" si="1">RANDBETWEEN(1,8)</f>
        <v>3</v>
      </c>
      <c r="W94" s="263">
        <f t="shared" ca="1" si="1"/>
        <v>2</v>
      </c>
      <c r="X94" s="264">
        <f t="shared" ca="1" si="1"/>
        <v>1</v>
      </c>
      <c r="Y94" s="265">
        <f t="shared" ca="1" si="1"/>
        <v>7</v>
      </c>
      <c r="Z94" s="263">
        <f t="shared" ca="1" si="1"/>
        <v>5</v>
      </c>
      <c r="AA94" s="65"/>
    </row>
    <row r="95" spans="2:28" ht="15.75" customHeight="1">
      <c r="B95" s="15">
        <v>11</v>
      </c>
      <c r="C95" s="262" t="s">
        <v>0</v>
      </c>
      <c r="D95" s="263">
        <f t="shared" ca="1" si="0"/>
        <v>5</v>
      </c>
      <c r="E95" s="263">
        <f t="shared" ca="1" si="0"/>
        <v>1</v>
      </c>
      <c r="F95" s="270">
        <f t="shared" ca="1" si="0"/>
        <v>4</v>
      </c>
      <c r="G95" s="271">
        <f t="shared" ca="1" si="0"/>
        <v>10</v>
      </c>
      <c r="H95" s="263">
        <f t="shared" ca="1" si="0"/>
        <v>5</v>
      </c>
      <c r="I95" s="15"/>
      <c r="J95" s="272" t="s">
        <v>132</v>
      </c>
      <c r="K95" s="261" t="s">
        <v>43</v>
      </c>
      <c r="L95" s="273"/>
      <c r="M95" s="274" t="s">
        <v>17</v>
      </c>
      <c r="N95" s="15"/>
      <c r="O95" s="272" t="s">
        <v>132</v>
      </c>
      <c r="P95" s="261" t="s">
        <v>260</v>
      </c>
      <c r="Q95" s="275"/>
      <c r="R95" s="274" t="s">
        <v>56</v>
      </c>
      <c r="S95" s="15"/>
      <c r="T95" s="15">
        <v>8</v>
      </c>
      <c r="U95" s="262" t="s">
        <v>39</v>
      </c>
      <c r="V95" s="263">
        <f t="shared" ca="1" si="1"/>
        <v>7</v>
      </c>
      <c r="W95" s="263">
        <f t="shared" ca="1" si="1"/>
        <v>7</v>
      </c>
      <c r="X95" s="270">
        <f t="shared" ca="1" si="1"/>
        <v>7</v>
      </c>
      <c r="Y95" s="271">
        <f t="shared" ca="1" si="1"/>
        <v>3</v>
      </c>
      <c r="Z95" s="263">
        <f t="shared" ca="1" si="1"/>
        <v>2</v>
      </c>
      <c r="AA95" s="65"/>
    </row>
    <row r="96" spans="2:28" ht="15.75" customHeight="1">
      <c r="B96" s="15"/>
      <c r="C96" s="14" t="s">
        <v>40</v>
      </c>
      <c r="D96" s="261">
        <v>1</v>
      </c>
      <c r="E96" s="261">
        <v>2</v>
      </c>
      <c r="F96" s="261">
        <v>3</v>
      </c>
      <c r="G96" s="261">
        <v>4</v>
      </c>
      <c r="H96" s="261">
        <v>5</v>
      </c>
      <c r="I96" s="15"/>
      <c r="J96" s="240"/>
      <c r="K96" s="261" t="s">
        <v>54</v>
      </c>
      <c r="L96" s="273"/>
      <c r="M96" s="274" t="s">
        <v>33</v>
      </c>
      <c r="N96" s="15"/>
      <c r="O96" s="273"/>
      <c r="P96" s="261" t="s">
        <v>54</v>
      </c>
      <c r="Q96" s="275"/>
      <c r="R96" s="274" t="s">
        <v>13</v>
      </c>
      <c r="S96" s="15"/>
      <c r="T96" s="15"/>
      <c r="U96" s="14" t="s">
        <v>40</v>
      </c>
      <c r="V96" s="261">
        <v>1</v>
      </c>
      <c r="W96" s="261">
        <v>2</v>
      </c>
      <c r="X96" s="261">
        <v>3</v>
      </c>
      <c r="Y96" s="261">
        <v>4</v>
      </c>
      <c r="Z96" s="261">
        <v>5</v>
      </c>
      <c r="AA96" s="65"/>
    </row>
    <row r="97" spans="1:27" ht="15.75" customHeight="1">
      <c r="B97" s="15"/>
      <c r="C97" s="14" t="s">
        <v>40</v>
      </c>
      <c r="D97" s="15"/>
      <c r="E97" s="15"/>
      <c r="F97" s="15"/>
      <c r="G97" s="15"/>
      <c r="H97" s="15"/>
      <c r="I97" s="15"/>
      <c r="J97" s="240"/>
      <c r="K97" s="261" t="s">
        <v>34</v>
      </c>
      <c r="L97" s="273"/>
      <c r="M97" s="274" t="s">
        <v>55</v>
      </c>
      <c r="N97" s="15"/>
      <c r="O97" s="273"/>
      <c r="P97" s="261" t="s">
        <v>44</v>
      </c>
      <c r="Q97" s="275"/>
      <c r="R97" s="274" t="s">
        <v>28</v>
      </c>
      <c r="S97" s="15"/>
      <c r="T97" s="15"/>
      <c r="U97" s="14" t="s">
        <v>40</v>
      </c>
      <c r="V97" s="15"/>
      <c r="W97" s="15"/>
      <c r="X97" s="15"/>
      <c r="Y97" s="15"/>
      <c r="Z97" s="15"/>
      <c r="AA97" s="15"/>
    </row>
    <row r="98" spans="1:27" ht="15.75" customHeight="1">
      <c r="B98" s="15"/>
      <c r="C98" s="14" t="s">
        <v>133</v>
      </c>
      <c r="D98" s="261">
        <v>1</v>
      </c>
      <c r="E98" s="261">
        <v>2</v>
      </c>
      <c r="F98" s="261">
        <v>3</v>
      </c>
      <c r="G98" s="261">
        <v>4</v>
      </c>
      <c r="H98" s="261">
        <v>5</v>
      </c>
      <c r="I98" s="15"/>
      <c r="J98" s="240"/>
      <c r="K98" s="261" t="s">
        <v>10</v>
      </c>
      <c r="L98" s="273"/>
      <c r="M98" s="274" t="s">
        <v>514</v>
      </c>
      <c r="N98" s="15"/>
      <c r="O98" s="273"/>
      <c r="P98" s="261" t="s">
        <v>15</v>
      </c>
      <c r="Q98" s="275"/>
      <c r="R98" s="274" t="s">
        <v>55</v>
      </c>
      <c r="S98" s="15"/>
      <c r="T98" s="15"/>
      <c r="U98" s="14" t="s">
        <v>133</v>
      </c>
      <c r="V98" s="261">
        <v>1</v>
      </c>
      <c r="W98" s="261">
        <v>2</v>
      </c>
      <c r="X98" s="261">
        <v>3</v>
      </c>
      <c r="Y98" s="261">
        <v>4</v>
      </c>
      <c r="Z98" s="261">
        <v>5</v>
      </c>
      <c r="AA98" s="65"/>
    </row>
    <row r="99" spans="1:27" ht="15.75" customHeight="1">
      <c r="B99" s="15">
        <v>11</v>
      </c>
      <c r="C99" s="262" t="s">
        <v>0</v>
      </c>
      <c r="D99" s="263">
        <f ca="1">RANDBETWEEN(1,11)</f>
        <v>9</v>
      </c>
      <c r="E99" s="263">
        <f ca="1">RANDBETWEEN(1,11)</f>
        <v>11</v>
      </c>
      <c r="F99" s="264">
        <f ca="1">RANDBETWEEN(1,11)</f>
        <v>5</v>
      </c>
      <c r="G99" s="265">
        <f ca="1">RANDBETWEEN(1,11)</f>
        <v>4</v>
      </c>
      <c r="H99" s="263">
        <f ca="1">RANDBETWEEN(1,11)</f>
        <v>4</v>
      </c>
      <c r="I99" s="15"/>
      <c r="J99" s="240"/>
      <c r="K99" s="261" t="s">
        <v>32</v>
      </c>
      <c r="L99" s="273"/>
      <c r="M99" s="274" t="s">
        <v>13</v>
      </c>
      <c r="N99" s="15"/>
      <c r="O99" s="273"/>
      <c r="P99" s="261" t="s">
        <v>32</v>
      </c>
      <c r="Q99" s="275"/>
      <c r="R99" s="274" t="s">
        <v>33</v>
      </c>
      <c r="S99" s="15"/>
      <c r="T99" s="15">
        <v>8</v>
      </c>
      <c r="U99" s="262" t="s">
        <v>8</v>
      </c>
      <c r="V99" s="263">
        <f ca="1">RANDBETWEEN(1,8)</f>
        <v>1</v>
      </c>
      <c r="W99" s="263">
        <f ca="1">RANDBETWEEN(1,8)</f>
        <v>4</v>
      </c>
      <c r="X99" s="270">
        <f ca="1">RANDBETWEEN(1,8)</f>
        <v>6</v>
      </c>
      <c r="Y99" s="271">
        <f ca="1">RANDBETWEEN(1,8)</f>
        <v>4</v>
      </c>
      <c r="Z99" s="263">
        <f ca="1">RANDBETWEEN(1,8)</f>
        <v>2</v>
      </c>
      <c r="AA99" s="65"/>
    </row>
    <row r="100" spans="1:27" ht="15.75" customHeight="1">
      <c r="B100" s="15">
        <v>8</v>
      </c>
      <c r="C100" s="262" t="s">
        <v>8</v>
      </c>
      <c r="D100" s="263">
        <f ca="1">RANDBETWEEN(1,8)</f>
        <v>4</v>
      </c>
      <c r="E100" s="263">
        <f ca="1">RANDBETWEEN(1,8)</f>
        <v>3</v>
      </c>
      <c r="F100" s="270">
        <f ca="1">RANDBETWEEN(1,8)</f>
        <v>1</v>
      </c>
      <c r="G100" s="271">
        <f ca="1">RANDBETWEEN(1,8)</f>
        <v>7</v>
      </c>
      <c r="H100" s="263">
        <f ca="1">RANDBETWEEN(1,8)</f>
        <v>6</v>
      </c>
      <c r="I100" s="15"/>
      <c r="J100" s="240"/>
      <c r="K100" s="261" t="s">
        <v>28</v>
      </c>
      <c r="L100" s="273"/>
      <c r="M100" s="274" t="s">
        <v>39</v>
      </c>
      <c r="N100" s="15"/>
      <c r="O100" s="273"/>
      <c r="P100" s="261" t="s">
        <v>57</v>
      </c>
      <c r="Q100" s="275"/>
      <c r="R100" s="274" t="s">
        <v>25</v>
      </c>
      <c r="S100" s="15"/>
      <c r="T100" s="15">
        <v>6</v>
      </c>
      <c r="U100" s="262" t="s">
        <v>25</v>
      </c>
      <c r="V100" s="263">
        <f ca="1">RANDBETWEEN(1,6)</f>
        <v>3</v>
      </c>
      <c r="W100" s="263">
        <f ca="1">RANDBETWEEN(1,6)</f>
        <v>1</v>
      </c>
      <c r="X100" s="270">
        <f ca="1">RANDBETWEEN(1,6)</f>
        <v>3</v>
      </c>
      <c r="Y100" s="271">
        <f ca="1">RANDBETWEEN(1,6)</f>
        <v>1</v>
      </c>
      <c r="Z100" s="263">
        <f ca="1">RANDBETWEEN(1,6)</f>
        <v>5</v>
      </c>
      <c r="AA100" s="65"/>
    </row>
    <row r="101" spans="1:27" ht="15.75" customHeight="1">
      <c r="B101" s="15"/>
      <c r="C101" s="14" t="s">
        <v>40</v>
      </c>
      <c r="D101" s="261">
        <v>1</v>
      </c>
      <c r="E101" s="261">
        <v>2</v>
      </c>
      <c r="F101" s="261">
        <v>3</v>
      </c>
      <c r="G101" s="261">
        <v>4</v>
      </c>
      <c r="H101" s="261">
        <v>5</v>
      </c>
      <c r="I101" s="15"/>
      <c r="J101" s="240"/>
      <c r="K101" s="261" t="s">
        <v>27</v>
      </c>
      <c r="L101" s="276"/>
      <c r="M101" s="277" t="s">
        <v>4</v>
      </c>
      <c r="N101" s="15"/>
      <c r="O101" s="273"/>
      <c r="P101" s="261" t="s">
        <v>10</v>
      </c>
      <c r="Q101" s="278"/>
      <c r="R101" s="277" t="s">
        <v>24</v>
      </c>
      <c r="S101" s="15"/>
      <c r="T101" s="15"/>
      <c r="U101" s="14" t="s">
        <v>40</v>
      </c>
      <c r="V101" s="261">
        <v>1</v>
      </c>
      <c r="W101" s="261">
        <v>2</v>
      </c>
      <c r="X101" s="261">
        <v>3</v>
      </c>
      <c r="Y101" s="261">
        <v>4</v>
      </c>
      <c r="Z101" s="261">
        <v>5</v>
      </c>
      <c r="AA101" s="65"/>
    </row>
    <row r="102" spans="1:27" ht="15.75" customHeight="1">
      <c r="B102" s="15"/>
      <c r="C102" s="14" t="s">
        <v>40</v>
      </c>
      <c r="D102" s="65"/>
      <c r="E102" s="65"/>
      <c r="F102" s="65"/>
      <c r="G102" s="65"/>
      <c r="H102" s="65"/>
      <c r="I102" s="15"/>
      <c r="J102" s="240"/>
      <c r="K102" s="261" t="s">
        <v>521</v>
      </c>
      <c r="L102" s="279" t="s">
        <v>134</v>
      </c>
      <c r="M102" s="269" t="s">
        <v>0</v>
      </c>
      <c r="N102" s="15"/>
      <c r="O102" s="273"/>
      <c r="P102" s="261" t="s">
        <v>521</v>
      </c>
      <c r="Q102" s="279" t="s">
        <v>135</v>
      </c>
      <c r="R102" s="269" t="s">
        <v>39</v>
      </c>
      <c r="S102" s="15"/>
      <c r="T102" s="15"/>
      <c r="U102" s="14" t="s">
        <v>40</v>
      </c>
      <c r="V102" s="15"/>
      <c r="W102" s="15"/>
      <c r="X102" s="15"/>
      <c r="Y102" s="15"/>
      <c r="Z102" s="15"/>
      <c r="AA102" s="15"/>
    </row>
    <row r="103" spans="1:27" ht="15.75" customHeight="1">
      <c r="B103" s="15"/>
      <c r="C103" s="14" t="s">
        <v>136</v>
      </c>
      <c r="D103" s="261">
        <v>1</v>
      </c>
      <c r="E103" s="261">
        <v>2</v>
      </c>
      <c r="F103" s="261">
        <v>3</v>
      </c>
      <c r="G103" s="261">
        <v>4</v>
      </c>
      <c r="H103" s="261">
        <v>5</v>
      </c>
      <c r="I103" s="15"/>
      <c r="J103" s="240"/>
      <c r="K103" s="261" t="s">
        <v>260</v>
      </c>
      <c r="L103" s="280"/>
      <c r="M103" s="274" t="s">
        <v>31</v>
      </c>
      <c r="N103" s="15"/>
      <c r="O103" s="273"/>
      <c r="P103" s="261" t="s">
        <v>43</v>
      </c>
      <c r="Q103" s="216"/>
      <c r="R103" s="274" t="s">
        <v>27</v>
      </c>
      <c r="S103" s="15"/>
      <c r="T103" s="15"/>
      <c r="U103" s="14" t="s">
        <v>40</v>
      </c>
      <c r="V103" s="261">
        <v>1</v>
      </c>
      <c r="W103" s="261">
        <v>2</v>
      </c>
      <c r="X103" s="261">
        <v>3</v>
      </c>
      <c r="Y103" s="261">
        <v>4</v>
      </c>
      <c r="Z103" s="261">
        <v>5</v>
      </c>
      <c r="AA103" s="65"/>
    </row>
    <row r="104" spans="1:27" ht="15.75" customHeight="1">
      <c r="B104" s="15">
        <v>11</v>
      </c>
      <c r="C104" s="262" t="s">
        <v>4</v>
      </c>
      <c r="D104" s="263">
        <f ca="1">RANDBETWEEN(1,11)</f>
        <v>6</v>
      </c>
      <c r="E104" s="263">
        <f ca="1">RANDBETWEEN(1,11)</f>
        <v>4</v>
      </c>
      <c r="F104" s="270">
        <f ca="1">RANDBETWEEN(1,11)</f>
        <v>3</v>
      </c>
      <c r="G104" s="271">
        <f ca="1">RANDBETWEEN(1,11)</f>
        <v>3</v>
      </c>
      <c r="H104" s="263">
        <f ca="1">RANDBETWEEN(1,11)</f>
        <v>2</v>
      </c>
      <c r="I104" s="15"/>
      <c r="J104" s="240"/>
      <c r="K104" s="261" t="s">
        <v>25</v>
      </c>
      <c r="L104" s="280"/>
      <c r="M104" s="274" t="s">
        <v>2</v>
      </c>
      <c r="N104" s="15"/>
      <c r="O104" s="273"/>
      <c r="P104" s="261" t="s">
        <v>31</v>
      </c>
      <c r="Q104" s="216"/>
      <c r="R104" s="274" t="s">
        <v>34</v>
      </c>
      <c r="S104" s="15"/>
      <c r="T104" s="15">
        <v>6</v>
      </c>
      <c r="U104" s="262" t="s">
        <v>25</v>
      </c>
      <c r="V104" s="263">
        <f t="shared" ref="V104:Z105" ca="1" si="2">RANDBETWEEN(1,6)</f>
        <v>3</v>
      </c>
      <c r="W104" s="263">
        <f t="shared" ca="1" si="2"/>
        <v>5</v>
      </c>
      <c r="X104" s="270">
        <f t="shared" ca="1" si="2"/>
        <v>5</v>
      </c>
      <c r="Y104" s="271">
        <f t="shared" ca="1" si="2"/>
        <v>3</v>
      </c>
      <c r="Z104" s="263">
        <f t="shared" ca="1" si="2"/>
        <v>5</v>
      </c>
      <c r="AA104" s="65"/>
    </row>
    <row r="105" spans="1:27" ht="15.75" customHeight="1">
      <c r="B105" s="15">
        <v>6</v>
      </c>
      <c r="C105" s="262" t="s">
        <v>34</v>
      </c>
      <c r="D105" s="263">
        <f ca="1">RANDBETWEEN(1,6)</f>
        <v>6</v>
      </c>
      <c r="E105" s="263">
        <f ca="1">RANDBETWEEN(1,6)</f>
        <v>5</v>
      </c>
      <c r="F105" s="270">
        <f ca="1">RANDBETWEEN(1,6)</f>
        <v>1</v>
      </c>
      <c r="G105" s="271">
        <f ca="1">RANDBETWEEN(1,6)</f>
        <v>2</v>
      </c>
      <c r="H105" s="263">
        <f ca="1">RANDBETWEEN(1,6)</f>
        <v>5</v>
      </c>
      <c r="I105" s="15"/>
      <c r="J105" s="240"/>
      <c r="K105" s="261" t="s">
        <v>15</v>
      </c>
      <c r="L105" s="281"/>
      <c r="M105" s="277" t="s">
        <v>8</v>
      </c>
      <c r="N105" s="15"/>
      <c r="O105" s="273"/>
      <c r="P105" s="261" t="s">
        <v>2</v>
      </c>
      <c r="Q105" s="210"/>
      <c r="R105" s="277" t="s">
        <v>8</v>
      </c>
      <c r="S105" s="15"/>
      <c r="T105" s="15">
        <v>6</v>
      </c>
      <c r="U105" s="262" t="s">
        <v>43</v>
      </c>
      <c r="V105" s="263">
        <f t="shared" ca="1" si="2"/>
        <v>5</v>
      </c>
      <c r="W105" s="263">
        <f t="shared" ca="1" si="2"/>
        <v>4</v>
      </c>
      <c r="X105" s="270">
        <f t="shared" ca="1" si="2"/>
        <v>1</v>
      </c>
      <c r="Y105" s="271">
        <f t="shared" ca="1" si="2"/>
        <v>5</v>
      </c>
      <c r="Z105" s="263">
        <f t="shared" ca="1" si="2"/>
        <v>3</v>
      </c>
      <c r="AA105" s="65"/>
    </row>
    <row r="106" spans="1:27" ht="15.75" customHeight="1">
      <c r="B106" s="15"/>
      <c r="C106" s="14" t="s">
        <v>40</v>
      </c>
      <c r="D106" s="261">
        <v>1</v>
      </c>
      <c r="E106" s="261">
        <v>2</v>
      </c>
      <c r="F106" s="261">
        <v>3</v>
      </c>
      <c r="G106" s="261">
        <v>4</v>
      </c>
      <c r="H106" s="261">
        <v>5</v>
      </c>
      <c r="I106" s="15"/>
      <c r="J106" s="240"/>
      <c r="K106" s="261" t="s">
        <v>44</v>
      </c>
      <c r="L106" s="282" t="s">
        <v>137</v>
      </c>
      <c r="M106" s="274" t="s">
        <v>1</v>
      </c>
      <c r="N106" s="15"/>
      <c r="O106" s="273"/>
      <c r="P106" s="261" t="s">
        <v>17</v>
      </c>
      <c r="Q106" s="282" t="s">
        <v>138</v>
      </c>
      <c r="R106" s="274" t="s">
        <v>40</v>
      </c>
      <c r="S106" s="15"/>
      <c r="T106" s="15"/>
      <c r="U106" s="14" t="s">
        <v>40</v>
      </c>
      <c r="V106" s="261">
        <v>1</v>
      </c>
      <c r="W106" s="261">
        <v>2</v>
      </c>
      <c r="X106" s="283">
        <v>3</v>
      </c>
      <c r="Y106" s="261">
        <v>4</v>
      </c>
      <c r="Z106" s="261">
        <v>5</v>
      </c>
      <c r="AA106" s="65"/>
    </row>
    <row r="107" spans="1:27" ht="15.75" customHeight="1">
      <c r="B107" s="15"/>
      <c r="C107" s="15"/>
      <c r="D107" s="15"/>
      <c r="E107" s="15"/>
      <c r="F107" s="15"/>
      <c r="G107" s="15"/>
      <c r="H107" s="15"/>
      <c r="I107" s="15"/>
      <c r="J107" s="240"/>
      <c r="K107" s="261" t="s">
        <v>7</v>
      </c>
      <c r="L107" s="281"/>
      <c r="M107" s="277" t="s">
        <v>56</v>
      </c>
      <c r="N107" s="15"/>
      <c r="O107" s="273"/>
      <c r="P107" s="261" t="s">
        <v>7</v>
      </c>
      <c r="Q107" s="210"/>
      <c r="R107" s="277" t="s">
        <v>0</v>
      </c>
      <c r="S107" s="15"/>
      <c r="T107" s="15"/>
      <c r="U107" s="14" t="s">
        <v>40</v>
      </c>
      <c r="V107" s="65"/>
      <c r="W107" s="65"/>
      <c r="X107" s="65"/>
      <c r="Y107" s="65"/>
      <c r="Z107" s="65"/>
      <c r="AA107" s="65"/>
    </row>
    <row r="108" spans="1:27" ht="15.75" customHeight="1">
      <c r="B108" s="15"/>
      <c r="C108" s="284"/>
      <c r="D108" s="15"/>
      <c r="E108" s="15"/>
      <c r="F108" s="15"/>
      <c r="G108" s="15"/>
      <c r="H108" s="15"/>
      <c r="I108" s="15"/>
      <c r="J108" s="240"/>
      <c r="K108" s="261" t="s">
        <v>24</v>
      </c>
      <c r="L108" s="285" t="s">
        <v>139</v>
      </c>
      <c r="M108" s="286" t="s">
        <v>57</v>
      </c>
      <c r="N108" s="15"/>
      <c r="O108" s="273"/>
      <c r="P108" s="261" t="s">
        <v>514</v>
      </c>
      <c r="Q108" s="285" t="s">
        <v>140</v>
      </c>
      <c r="R108" s="286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5.75" customHeight="1">
      <c r="B109" s="15"/>
      <c r="C109" s="284"/>
      <c r="D109" s="15"/>
      <c r="E109" s="15"/>
      <c r="F109" s="15"/>
      <c r="G109" s="15"/>
      <c r="H109" s="15"/>
      <c r="I109" s="15"/>
      <c r="J109" s="287"/>
      <c r="K109" s="288" t="s">
        <v>270</v>
      </c>
      <c r="L109" s="285" t="s">
        <v>141</v>
      </c>
      <c r="M109" s="286" t="s">
        <v>22</v>
      </c>
      <c r="N109" s="15"/>
      <c r="O109" s="276"/>
      <c r="P109" s="288" t="s">
        <v>270</v>
      </c>
      <c r="Q109" s="285" t="s">
        <v>142</v>
      </c>
      <c r="R109" s="286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5.75" customHeight="1">
      <c r="A110" s="15"/>
      <c r="B110" s="15"/>
      <c r="C110" s="284"/>
      <c r="D110" s="15"/>
      <c r="E110" s="15"/>
      <c r="F110" s="15"/>
      <c r="G110" s="15"/>
      <c r="H110" s="15"/>
      <c r="I110" s="15"/>
      <c r="J110" s="15"/>
      <c r="K110" s="14" t="s">
        <v>40</v>
      </c>
      <c r="L110" s="15"/>
      <c r="M110" s="14" t="s">
        <v>40</v>
      </c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5.75" customHeight="1">
      <c r="A111" s="15"/>
      <c r="B111" s="15"/>
      <c r="C111" s="284"/>
      <c r="D111" s="15"/>
      <c r="E111" s="15"/>
      <c r="F111" s="15"/>
      <c r="G111" s="15"/>
      <c r="H111" s="15"/>
      <c r="I111" s="15"/>
      <c r="J111" s="1270" t="s">
        <v>678</v>
      </c>
      <c r="K111" s="1271"/>
      <c r="L111" s="1271"/>
      <c r="M111" s="1272"/>
      <c r="N111" s="15"/>
      <c r="O111" s="1270" t="s">
        <v>601</v>
      </c>
      <c r="P111" s="1271"/>
      <c r="Q111" s="1271"/>
      <c r="R111" s="1272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5.75" customHeight="1">
      <c r="A112" s="15"/>
      <c r="B112" s="15"/>
      <c r="C112" s="284"/>
      <c r="D112" s="15"/>
      <c r="E112" s="15"/>
      <c r="F112" s="15"/>
      <c r="G112" s="15"/>
      <c r="H112" s="15"/>
      <c r="I112" s="15"/>
      <c r="J112" s="282" t="s">
        <v>143</v>
      </c>
      <c r="K112" s="274" t="s">
        <v>4</v>
      </c>
      <c r="L112" s="282" t="s">
        <v>144</v>
      </c>
      <c r="M112" s="274" t="s">
        <v>17</v>
      </c>
      <c r="N112" s="15"/>
      <c r="O112" s="282" t="s">
        <v>610</v>
      </c>
      <c r="P112" s="274"/>
      <c r="Q112" s="282" t="s">
        <v>603</v>
      </c>
      <c r="R112" s="274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5.75" customHeight="1">
      <c r="A113" s="15"/>
      <c r="B113" s="15"/>
      <c r="C113" s="289">
        <v>1</v>
      </c>
      <c r="D113" s="15"/>
      <c r="E113" s="15"/>
      <c r="F113" s="15"/>
      <c r="G113" s="15"/>
      <c r="H113" s="15"/>
      <c r="I113" s="15"/>
      <c r="J113" s="290"/>
      <c r="K113" s="274" t="s">
        <v>22</v>
      </c>
      <c r="L113" s="281"/>
      <c r="M113" s="277" t="s">
        <v>27</v>
      </c>
      <c r="N113" s="15"/>
      <c r="O113" s="290" t="s">
        <v>602</v>
      </c>
      <c r="P113" s="274"/>
      <c r="Q113" s="281"/>
      <c r="R113" s="277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280"/>
      <c r="K114" s="274" t="s">
        <v>1</v>
      </c>
      <c r="L114" s="285" t="s">
        <v>145</v>
      </c>
      <c r="M114" s="286" t="s">
        <v>39</v>
      </c>
      <c r="N114" s="15"/>
      <c r="O114" s="280"/>
      <c r="P114" s="274"/>
      <c r="Q114" s="285" t="s">
        <v>604</v>
      </c>
      <c r="R114" s="286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5.75" customHeight="1">
      <c r="A115" s="15"/>
      <c r="B115" s="15"/>
      <c r="C115" s="14" t="s">
        <v>40</v>
      </c>
      <c r="D115" s="15"/>
      <c r="E115" s="15"/>
      <c r="F115" s="15"/>
      <c r="G115" s="15"/>
      <c r="I115" s="15"/>
      <c r="J115" s="281"/>
      <c r="K115" s="259" t="s">
        <v>2</v>
      </c>
      <c r="L115" s="285" t="s">
        <v>146</v>
      </c>
      <c r="M115" s="286" t="s">
        <v>0</v>
      </c>
      <c r="N115" s="15"/>
      <c r="O115" s="281"/>
      <c r="P115" s="259"/>
      <c r="Q115" s="285" t="s">
        <v>605</v>
      </c>
      <c r="R115" s="286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5.75" customHeight="1">
      <c r="P116" s="15"/>
    </row>
    <row r="117" spans="1:27" ht="15.75" customHeight="1">
      <c r="L117" s="291" t="s">
        <v>147</v>
      </c>
      <c r="M117" s="291" t="s">
        <v>148</v>
      </c>
      <c r="O117" s="1270" t="s">
        <v>609</v>
      </c>
      <c r="P117" s="1271"/>
      <c r="Q117" s="1271"/>
      <c r="R117" s="1272"/>
    </row>
    <row r="118" spans="1:27" ht="15.75" customHeight="1">
      <c r="K118" s="292" t="s">
        <v>149</v>
      </c>
      <c r="L118" s="291" t="s">
        <v>150</v>
      </c>
      <c r="M118" s="291" t="s">
        <v>151</v>
      </c>
      <c r="O118" s="282" t="s">
        <v>610</v>
      </c>
      <c r="P118" s="274"/>
      <c r="Q118" s="282" t="s">
        <v>606</v>
      </c>
      <c r="R118" s="274"/>
    </row>
    <row r="119" spans="1:27" ht="15.75" customHeight="1">
      <c r="K119" s="15" t="s">
        <v>152</v>
      </c>
      <c r="L119" s="291" t="s">
        <v>153</v>
      </c>
      <c r="M119" s="291" t="s">
        <v>154</v>
      </c>
      <c r="O119" s="290" t="s">
        <v>611</v>
      </c>
      <c r="P119" s="274"/>
      <c r="Q119" s="281"/>
      <c r="R119" s="277"/>
    </row>
    <row r="120" spans="1:27" ht="15.75" customHeight="1">
      <c r="K120" s="15" t="s">
        <v>155</v>
      </c>
      <c r="L120" s="291" t="s">
        <v>156</v>
      </c>
      <c r="M120" s="291" t="s">
        <v>157</v>
      </c>
      <c r="O120" s="280"/>
      <c r="P120" s="274"/>
      <c r="Q120" s="285" t="s">
        <v>607</v>
      </c>
      <c r="R120" s="286"/>
    </row>
    <row r="121" spans="1:27" ht="15.75" customHeight="1">
      <c r="B121" s="15"/>
      <c r="C121" s="15"/>
      <c r="D121" s="15"/>
      <c r="E121" s="15"/>
      <c r="F121" s="15"/>
      <c r="G121" s="15"/>
      <c r="H121" s="15"/>
      <c r="I121" s="15"/>
      <c r="J121" s="15"/>
      <c r="O121" s="281"/>
      <c r="P121" s="259"/>
      <c r="Q121" s="285" t="s">
        <v>608</v>
      </c>
      <c r="R121" s="286"/>
    </row>
    <row r="122" spans="1:27" ht="15.75" customHeight="1">
      <c r="B122" s="15"/>
      <c r="C122" s="15"/>
      <c r="D122" s="15"/>
      <c r="E122" s="15"/>
      <c r="F122" s="15"/>
      <c r="G122" s="15"/>
      <c r="H122" s="15"/>
      <c r="I122" s="15"/>
      <c r="J122" s="15"/>
      <c r="L122" s="291" t="s">
        <v>147</v>
      </c>
      <c r="M122" s="291" t="s">
        <v>148</v>
      </c>
    </row>
    <row r="123" spans="1:27" ht="15.75" customHeight="1">
      <c r="B123" s="15"/>
      <c r="C123" s="15"/>
      <c r="D123" s="15"/>
      <c r="E123" s="15"/>
      <c r="F123" s="15"/>
      <c r="G123" s="15"/>
      <c r="H123" s="15"/>
      <c r="I123" s="15"/>
      <c r="J123" s="15"/>
      <c r="L123" s="65">
        <v>200</v>
      </c>
      <c r="M123" s="65">
        <v>200</v>
      </c>
    </row>
    <row r="124" spans="1:27" ht="15.75" customHeight="1">
      <c r="B124" s="15"/>
      <c r="C124" s="15"/>
      <c r="D124" s="15"/>
      <c r="E124" s="15"/>
      <c r="F124" s="15"/>
      <c r="G124" s="15"/>
      <c r="H124" s="15"/>
      <c r="I124" s="15"/>
      <c r="J124" s="15"/>
      <c r="K124" s="293">
        <v>11</v>
      </c>
      <c r="L124" s="65">
        <v>153</v>
      </c>
      <c r="M124" s="65">
        <v>164</v>
      </c>
    </row>
    <row r="125" spans="1:27" ht="15.75" customHeight="1">
      <c r="B125" s="15"/>
      <c r="C125" s="15"/>
      <c r="D125" s="15"/>
      <c r="E125" s="15"/>
      <c r="F125" s="15"/>
      <c r="G125" s="15"/>
      <c r="H125" s="15"/>
      <c r="I125" s="15"/>
      <c r="J125" s="15"/>
      <c r="K125" s="293">
        <v>8</v>
      </c>
      <c r="L125" s="65">
        <v>102</v>
      </c>
      <c r="M125" s="65">
        <v>104</v>
      </c>
    </row>
    <row r="126" spans="1:27" ht="15.75" customHeight="1">
      <c r="B126" s="15"/>
      <c r="C126" s="15"/>
      <c r="D126" s="15"/>
      <c r="E126" s="15"/>
      <c r="F126" s="15"/>
      <c r="G126" s="15"/>
      <c r="H126" s="15"/>
      <c r="I126" s="15"/>
      <c r="J126" s="15"/>
      <c r="K126" s="293">
        <v>6</v>
      </c>
      <c r="L126" s="65">
        <v>45</v>
      </c>
      <c r="M126" s="65">
        <v>32</v>
      </c>
    </row>
    <row r="127" spans="1:27" ht="15.75" customHeight="1"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27" ht="15.75" customHeight="1"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2:12" ht="15.75" customHeight="1"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2:12" ht="15.75" customHeight="1">
      <c r="B130" s="15"/>
      <c r="C130" s="15"/>
      <c r="D130" s="15"/>
      <c r="E130" s="15"/>
      <c r="F130" s="15"/>
      <c r="G130" s="15"/>
      <c r="H130" s="15"/>
      <c r="I130" s="15"/>
      <c r="J130" s="15"/>
    </row>
    <row r="131" spans="2:12" ht="15.75" customHeight="1">
      <c r="B131" s="15"/>
      <c r="C131" s="15"/>
      <c r="D131" s="15"/>
      <c r="E131" s="15"/>
      <c r="F131" s="15"/>
      <c r="G131" s="15"/>
      <c r="H131" s="15"/>
      <c r="I131" s="15"/>
      <c r="J131" s="15"/>
    </row>
    <row r="132" spans="2:12" ht="15.75" customHeight="1">
      <c r="B132" s="15"/>
      <c r="C132" s="15"/>
      <c r="D132" s="15"/>
      <c r="E132" s="15"/>
      <c r="F132" s="15"/>
      <c r="G132" s="15"/>
      <c r="H132" s="15"/>
      <c r="I132" s="15"/>
      <c r="J132" s="15"/>
    </row>
    <row r="133" spans="2:12" ht="15.75" customHeight="1">
      <c r="B133" s="15"/>
      <c r="C133" s="15"/>
      <c r="D133" s="15"/>
      <c r="E133" s="15"/>
      <c r="F133" s="15"/>
      <c r="G133" s="15"/>
      <c r="H133" s="15"/>
      <c r="I133" s="15"/>
      <c r="J133" s="15"/>
    </row>
    <row r="134" spans="2:12" ht="15.75" customHeight="1">
      <c r="B134" s="15"/>
      <c r="C134" s="15"/>
      <c r="D134" s="15"/>
      <c r="E134" s="15"/>
      <c r="F134" s="15"/>
      <c r="G134" s="15"/>
      <c r="H134" s="15"/>
      <c r="I134" s="15"/>
      <c r="J134" s="15"/>
      <c r="L134" s="15"/>
    </row>
    <row r="135" spans="2:12" ht="15.75" customHeight="1">
      <c r="B135" s="15"/>
      <c r="C135" s="15"/>
      <c r="D135" s="15"/>
      <c r="E135" s="15"/>
      <c r="F135" s="15"/>
      <c r="G135" s="15"/>
      <c r="H135" s="15"/>
      <c r="I135" s="15"/>
      <c r="J135" s="15"/>
    </row>
    <row r="136" spans="2:12" ht="15.75" customHeight="1">
      <c r="B136" s="15"/>
      <c r="C136" s="15"/>
      <c r="D136" s="15"/>
      <c r="E136" s="15"/>
      <c r="F136" s="15"/>
      <c r="G136" s="15"/>
      <c r="H136" s="15"/>
      <c r="I136" s="15"/>
      <c r="J136" s="15"/>
    </row>
    <row r="137" spans="2:12" ht="15.75" customHeight="1">
      <c r="B137" s="15"/>
      <c r="C137" s="15"/>
      <c r="D137" s="15"/>
      <c r="E137" s="15"/>
      <c r="F137" s="15"/>
      <c r="G137" s="15"/>
      <c r="H137" s="15"/>
      <c r="I137" s="15"/>
      <c r="J137" s="15"/>
    </row>
    <row r="138" spans="2:12" ht="15.75" customHeight="1">
      <c r="B138" s="15"/>
      <c r="C138" s="15"/>
      <c r="D138" s="15"/>
      <c r="E138" s="15"/>
      <c r="F138" s="15"/>
      <c r="G138" s="15"/>
      <c r="H138" s="15"/>
      <c r="I138" s="15"/>
      <c r="J138" s="15"/>
    </row>
    <row r="139" spans="2:12" ht="15.75" customHeight="1">
      <c r="B139" s="15"/>
      <c r="C139" s="15"/>
      <c r="D139" s="15"/>
      <c r="E139" s="15"/>
      <c r="F139" s="15"/>
      <c r="G139" s="15"/>
      <c r="H139" s="15"/>
      <c r="I139" s="15"/>
      <c r="J139" s="15"/>
    </row>
    <row r="140" spans="2:12" ht="15.75" customHeight="1">
      <c r="B140" s="15"/>
      <c r="C140" s="15"/>
      <c r="D140" s="15"/>
      <c r="E140" s="15"/>
      <c r="F140" s="15"/>
      <c r="G140" s="15"/>
      <c r="H140" s="15"/>
      <c r="I140" s="15"/>
      <c r="J140" s="15"/>
    </row>
    <row r="141" spans="2:12" ht="15.75" customHeight="1">
      <c r="B141" s="15"/>
      <c r="C141" s="15"/>
      <c r="D141" s="15"/>
      <c r="E141" s="15"/>
      <c r="F141" s="15"/>
      <c r="G141" s="15"/>
      <c r="H141" s="15"/>
      <c r="I141" s="15"/>
      <c r="J141" s="15"/>
    </row>
    <row r="142" spans="2:12" ht="15.75" customHeight="1">
      <c r="B142" s="15"/>
      <c r="C142" s="15"/>
      <c r="D142" s="15"/>
      <c r="E142" s="15"/>
      <c r="F142" s="15"/>
      <c r="G142" s="15"/>
      <c r="H142" s="15"/>
      <c r="I142" s="15"/>
      <c r="J142" s="15"/>
    </row>
    <row r="143" spans="2:12" ht="15.75" customHeight="1"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2:12" ht="15.75" customHeight="1">
      <c r="B144" s="15"/>
      <c r="C144" s="15"/>
      <c r="D144" s="15"/>
      <c r="E144" s="15"/>
      <c r="F144" s="15"/>
      <c r="G144" s="15"/>
      <c r="H144" s="15"/>
      <c r="I144" s="15"/>
      <c r="J144" s="15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</sheetData>
  <mergeCells count="5">
    <mergeCell ref="J93:M93"/>
    <mergeCell ref="O93:R93"/>
    <mergeCell ref="J111:M111"/>
    <mergeCell ref="O111:R111"/>
    <mergeCell ref="O117:R117"/>
  </mergeCells>
  <pageMargins left="0.7" right="0.7" top="0.75" bottom="0.75" header="0" footer="0"/>
  <pageSetup orientation="portrait"/>
  <ignoredErrors>
    <ignoredError sqref="O119 O11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32"/>
  <sheetViews>
    <sheetView topLeftCell="A98" zoomScaleNormal="100" workbookViewId="0">
      <selection activeCell="I110" sqref="I110"/>
    </sheetView>
  </sheetViews>
  <sheetFormatPr baseColWidth="10" defaultColWidth="12.625" defaultRowHeight="15" customHeight="1"/>
  <cols>
    <col min="1" max="1" width="1.25" customWidth="1"/>
    <col min="2" max="2" width="2.375" customWidth="1"/>
    <col min="3" max="12" width="15.25" customWidth="1"/>
    <col min="13" max="13" width="2.375" customWidth="1"/>
    <col min="14" max="14" width="15.25" customWidth="1"/>
    <col min="15" max="15" width="1.25" customWidth="1"/>
    <col min="16" max="16" width="9.375" customWidth="1"/>
    <col min="17" max="17" width="1.5" customWidth="1"/>
    <col min="18" max="19" width="3.125" customWidth="1"/>
    <col min="20" max="20" width="0.25" customWidth="1"/>
    <col min="21" max="21" width="15.25" customWidth="1"/>
    <col min="22" max="25" width="4.125" customWidth="1"/>
    <col min="26" max="26" width="5.125" customWidth="1"/>
    <col min="27" max="28" width="3.125" customWidth="1"/>
    <col min="29" max="29" width="0.25" customWidth="1"/>
    <col min="30" max="30" width="15.25" customWidth="1"/>
    <col min="31" max="34" width="4.125" customWidth="1"/>
    <col min="35" max="36" width="1.375" customWidth="1"/>
    <col min="37" max="37" width="15.25" customWidth="1"/>
    <col min="38" max="40" width="2.875" customWidth="1"/>
    <col min="41" max="42" width="15.25" customWidth="1"/>
    <col min="43" max="45" width="2.875" customWidth="1"/>
    <col min="46" max="46" width="15.25" customWidth="1"/>
    <col min="47" max="47" width="9.375" customWidth="1"/>
    <col min="48" max="48" width="4.625" customWidth="1"/>
    <col min="49" max="55" width="15.25" customWidth="1"/>
    <col min="56" max="56" width="4.625" customWidth="1"/>
  </cols>
  <sheetData>
    <row r="1" spans="3:46" hidden="1">
      <c r="C1" s="258" t="s">
        <v>0</v>
      </c>
      <c r="D1" s="258" t="s">
        <v>0</v>
      </c>
      <c r="E1" s="258" t="s">
        <v>0</v>
      </c>
      <c r="F1" s="258" t="s">
        <v>0</v>
      </c>
      <c r="G1" s="258" t="s">
        <v>0</v>
      </c>
      <c r="H1" s="258" t="s">
        <v>0</v>
      </c>
      <c r="I1" s="258" t="s">
        <v>0</v>
      </c>
      <c r="J1" s="258" t="s">
        <v>0</v>
      </c>
      <c r="K1" s="258" t="s">
        <v>0</v>
      </c>
      <c r="L1" s="258" t="s">
        <v>0</v>
      </c>
      <c r="M1" s="15"/>
      <c r="N1" s="258" t="s">
        <v>0</v>
      </c>
      <c r="O1" s="15"/>
      <c r="P1" s="15"/>
      <c r="Q1" s="15"/>
      <c r="R1" s="15"/>
      <c r="S1" s="15"/>
      <c r="T1" s="15" t="s">
        <v>0</v>
      </c>
      <c r="U1" s="258" t="s">
        <v>0</v>
      </c>
      <c r="V1" s="15"/>
      <c r="W1" s="15"/>
      <c r="X1" s="15"/>
      <c r="Y1" s="15"/>
      <c r="Z1" s="15"/>
      <c r="AA1" s="15"/>
      <c r="AB1" s="15"/>
      <c r="AC1" s="15"/>
      <c r="AD1" s="258" t="s">
        <v>0</v>
      </c>
      <c r="AK1" s="65"/>
      <c r="AL1" s="65"/>
      <c r="AM1" s="65"/>
      <c r="AN1" s="65"/>
      <c r="AO1" s="65"/>
      <c r="AP1" s="65"/>
      <c r="AQ1" s="65"/>
      <c r="AR1" s="65"/>
      <c r="AS1" s="65"/>
      <c r="AT1" s="65"/>
    </row>
    <row r="2" spans="3:46" hidden="1">
      <c r="C2" s="227" t="s">
        <v>4</v>
      </c>
      <c r="D2" s="227" t="s">
        <v>4</v>
      </c>
      <c r="E2" s="227" t="s">
        <v>4</v>
      </c>
      <c r="F2" s="227" t="s">
        <v>4</v>
      </c>
      <c r="G2" s="227" t="s">
        <v>4</v>
      </c>
      <c r="H2" s="227" t="s">
        <v>4</v>
      </c>
      <c r="I2" s="227" t="s">
        <v>4</v>
      </c>
      <c r="J2" s="227" t="s">
        <v>4</v>
      </c>
      <c r="K2" s="227" t="s">
        <v>4</v>
      </c>
      <c r="L2" s="227" t="s">
        <v>4</v>
      </c>
      <c r="M2" s="15"/>
      <c r="N2" s="227" t="s">
        <v>4</v>
      </c>
      <c r="O2" s="15"/>
      <c r="P2" s="15"/>
      <c r="Q2" s="15"/>
      <c r="R2" s="15"/>
      <c r="S2" s="15"/>
      <c r="T2" s="15" t="s">
        <v>4</v>
      </c>
      <c r="U2" s="227" t="s">
        <v>4</v>
      </c>
      <c r="V2" s="15"/>
      <c r="W2" s="15"/>
      <c r="X2" s="15"/>
      <c r="Y2" s="15"/>
      <c r="Z2" s="15"/>
      <c r="AA2" s="15"/>
      <c r="AB2" s="15"/>
      <c r="AC2" s="15"/>
      <c r="AD2" s="227" t="s">
        <v>4</v>
      </c>
      <c r="AK2" s="65"/>
      <c r="AL2" s="65"/>
      <c r="AM2" s="65"/>
      <c r="AN2" s="65"/>
      <c r="AO2" s="65"/>
      <c r="AP2" s="65"/>
      <c r="AQ2" s="65"/>
      <c r="AR2" s="65"/>
      <c r="AS2" s="65"/>
      <c r="AT2" s="65"/>
    </row>
    <row r="3" spans="3:46" hidden="1">
      <c r="C3" s="227" t="s">
        <v>1</v>
      </c>
      <c r="D3" s="227" t="s">
        <v>1</v>
      </c>
      <c r="E3" s="227" t="s">
        <v>1</v>
      </c>
      <c r="F3" s="227" t="s">
        <v>1</v>
      </c>
      <c r="G3" s="227" t="s">
        <v>1</v>
      </c>
      <c r="H3" s="227" t="s">
        <v>1</v>
      </c>
      <c r="I3" s="227" t="s">
        <v>1</v>
      </c>
      <c r="J3" s="227" t="s">
        <v>1</v>
      </c>
      <c r="K3" s="227" t="s">
        <v>1</v>
      </c>
      <c r="L3" s="227" t="s">
        <v>1</v>
      </c>
      <c r="M3" s="15"/>
      <c r="N3" s="227" t="s">
        <v>1</v>
      </c>
      <c r="O3" s="15"/>
      <c r="P3" s="15"/>
      <c r="Q3" s="15"/>
      <c r="R3" s="15"/>
      <c r="S3" s="15"/>
      <c r="T3" s="15" t="s">
        <v>1</v>
      </c>
      <c r="U3" s="227" t="s">
        <v>1</v>
      </c>
      <c r="V3" s="15"/>
      <c r="W3" s="15"/>
      <c r="X3" s="15"/>
      <c r="Y3" s="15"/>
      <c r="Z3" s="15"/>
      <c r="AA3" s="15"/>
      <c r="AB3" s="15"/>
      <c r="AC3" s="15"/>
      <c r="AD3" s="227" t="s">
        <v>1</v>
      </c>
      <c r="AK3" s="65"/>
      <c r="AL3" s="65"/>
      <c r="AM3" s="65"/>
      <c r="AN3" s="65"/>
      <c r="AO3" s="65"/>
      <c r="AP3" s="65"/>
      <c r="AQ3" s="65"/>
      <c r="AR3" s="65"/>
      <c r="AS3" s="65"/>
      <c r="AT3" s="65"/>
    </row>
    <row r="4" spans="3:46" hidden="1">
      <c r="C4" s="227" t="s">
        <v>3</v>
      </c>
      <c r="D4" s="227" t="s">
        <v>3</v>
      </c>
      <c r="E4" s="227" t="s">
        <v>3</v>
      </c>
      <c r="F4" s="227" t="s">
        <v>3</v>
      </c>
      <c r="G4" s="227" t="s">
        <v>3</v>
      </c>
      <c r="H4" s="227" t="s">
        <v>3</v>
      </c>
      <c r="I4" s="227" t="s">
        <v>3</v>
      </c>
      <c r="J4" s="227" t="s">
        <v>3</v>
      </c>
      <c r="K4" s="227" t="s">
        <v>3</v>
      </c>
      <c r="L4" s="227" t="s">
        <v>3</v>
      </c>
      <c r="M4" s="15"/>
      <c r="N4" s="227" t="s">
        <v>3</v>
      </c>
      <c r="O4" s="15"/>
      <c r="P4" s="15"/>
      <c r="Q4" s="15"/>
      <c r="R4" s="15"/>
      <c r="S4" s="15"/>
      <c r="T4" s="15" t="s">
        <v>3</v>
      </c>
      <c r="U4" s="227" t="s">
        <v>3</v>
      </c>
      <c r="V4" s="15"/>
      <c r="W4" s="15"/>
      <c r="X4" s="15"/>
      <c r="Y4" s="15"/>
      <c r="Z4" s="15"/>
      <c r="AA4" s="15"/>
      <c r="AB4" s="15"/>
      <c r="AC4" s="15"/>
      <c r="AD4" s="227" t="s">
        <v>3</v>
      </c>
      <c r="AK4" s="65"/>
      <c r="AL4" s="65"/>
      <c r="AM4" s="65"/>
      <c r="AN4" s="65"/>
      <c r="AO4" s="65"/>
      <c r="AP4" s="65"/>
      <c r="AQ4" s="65"/>
      <c r="AR4" s="65"/>
      <c r="AS4" s="65"/>
      <c r="AT4" s="65"/>
    </row>
    <row r="5" spans="3:46" hidden="1">
      <c r="C5" s="227" t="s">
        <v>7</v>
      </c>
      <c r="D5" s="227" t="s">
        <v>7</v>
      </c>
      <c r="E5" s="227" t="s">
        <v>7</v>
      </c>
      <c r="F5" s="227" t="s">
        <v>7</v>
      </c>
      <c r="G5" s="227" t="s">
        <v>7</v>
      </c>
      <c r="H5" s="227" t="s">
        <v>7</v>
      </c>
      <c r="I5" s="227" t="s">
        <v>7</v>
      </c>
      <c r="J5" s="227" t="s">
        <v>7</v>
      </c>
      <c r="K5" s="227" t="s">
        <v>7</v>
      </c>
      <c r="L5" s="227" t="s">
        <v>7</v>
      </c>
      <c r="M5" s="15"/>
      <c r="N5" s="227" t="s">
        <v>7</v>
      </c>
      <c r="O5" s="15"/>
      <c r="P5" s="15"/>
      <c r="Q5" s="15"/>
      <c r="R5" s="15"/>
      <c r="S5" s="15"/>
      <c r="T5" s="15" t="s">
        <v>7</v>
      </c>
      <c r="U5" s="227" t="s">
        <v>7</v>
      </c>
      <c r="V5" s="15"/>
      <c r="W5" s="15"/>
      <c r="X5" s="15"/>
      <c r="Y5" s="15"/>
      <c r="Z5" s="15"/>
      <c r="AA5" s="15"/>
      <c r="AB5" s="15"/>
      <c r="AC5" s="15"/>
      <c r="AD5" s="227" t="s">
        <v>7</v>
      </c>
      <c r="AK5" s="65"/>
      <c r="AL5" s="65"/>
      <c r="AM5" s="65"/>
      <c r="AN5" s="65"/>
      <c r="AO5" s="65"/>
      <c r="AP5" s="65"/>
      <c r="AQ5" s="65"/>
      <c r="AR5" s="65"/>
      <c r="AS5" s="65"/>
      <c r="AT5" s="65"/>
    </row>
    <row r="6" spans="3:46" hidden="1">
      <c r="C6" s="227" t="s">
        <v>2</v>
      </c>
      <c r="D6" s="227" t="s">
        <v>2</v>
      </c>
      <c r="E6" s="227" t="s">
        <v>2</v>
      </c>
      <c r="F6" s="227" t="s">
        <v>2</v>
      </c>
      <c r="G6" s="227" t="s">
        <v>2</v>
      </c>
      <c r="H6" s="227" t="s">
        <v>2</v>
      </c>
      <c r="I6" s="227" t="s">
        <v>2</v>
      </c>
      <c r="J6" s="227" t="s">
        <v>2</v>
      </c>
      <c r="K6" s="227" t="s">
        <v>2</v>
      </c>
      <c r="L6" s="227" t="s">
        <v>2</v>
      </c>
      <c r="M6" s="15"/>
      <c r="N6" s="227" t="s">
        <v>2</v>
      </c>
      <c r="O6" s="15"/>
      <c r="P6" s="15"/>
      <c r="Q6" s="15"/>
      <c r="R6" s="15"/>
      <c r="S6" s="15"/>
      <c r="T6" s="15" t="s">
        <v>2</v>
      </c>
      <c r="U6" s="227" t="s">
        <v>2</v>
      </c>
      <c r="V6" s="15"/>
      <c r="W6" s="15"/>
      <c r="X6" s="15"/>
      <c r="Y6" s="15"/>
      <c r="Z6" s="15"/>
      <c r="AA6" s="15"/>
      <c r="AB6" s="15"/>
      <c r="AC6" s="15"/>
      <c r="AD6" s="227" t="s">
        <v>2</v>
      </c>
      <c r="AK6" s="65"/>
      <c r="AL6" s="65"/>
      <c r="AM6" s="65"/>
      <c r="AN6" s="65"/>
      <c r="AO6" s="65"/>
      <c r="AP6" s="65"/>
      <c r="AQ6" s="65"/>
      <c r="AR6" s="65"/>
      <c r="AS6" s="65"/>
      <c r="AT6" s="65"/>
    </row>
    <row r="7" spans="3:46" hidden="1">
      <c r="C7" s="227" t="s">
        <v>22</v>
      </c>
      <c r="D7" s="227" t="s">
        <v>22</v>
      </c>
      <c r="E7" s="227" t="s">
        <v>22</v>
      </c>
      <c r="F7" s="227" t="s">
        <v>22</v>
      </c>
      <c r="G7" s="227" t="s">
        <v>22</v>
      </c>
      <c r="H7" s="227" t="s">
        <v>22</v>
      </c>
      <c r="I7" s="227" t="s">
        <v>22</v>
      </c>
      <c r="J7" s="227" t="s">
        <v>22</v>
      </c>
      <c r="K7" s="227" t="s">
        <v>22</v>
      </c>
      <c r="L7" s="227" t="s">
        <v>22</v>
      </c>
      <c r="M7" s="15"/>
      <c r="N7" s="227" t="s">
        <v>22</v>
      </c>
      <c r="O7" s="15"/>
      <c r="P7" s="15"/>
      <c r="Q7" s="15"/>
      <c r="R7" s="15"/>
      <c r="S7" s="15"/>
      <c r="T7" s="15" t="s">
        <v>22</v>
      </c>
      <c r="U7" s="227" t="s">
        <v>22</v>
      </c>
      <c r="V7" s="15"/>
      <c r="W7" s="15"/>
      <c r="X7" s="15"/>
      <c r="Y7" s="15"/>
      <c r="Z7" s="15"/>
      <c r="AA7" s="15"/>
      <c r="AB7" s="15"/>
      <c r="AC7" s="15"/>
      <c r="AD7" s="227" t="s">
        <v>22</v>
      </c>
      <c r="AK7" s="65"/>
      <c r="AL7" s="65"/>
      <c r="AM7" s="65"/>
      <c r="AN7" s="65"/>
      <c r="AO7" s="65"/>
      <c r="AP7" s="65"/>
      <c r="AQ7" s="65"/>
      <c r="AR7" s="65"/>
      <c r="AS7" s="65"/>
      <c r="AT7" s="65"/>
    </row>
    <row r="8" spans="3:46" hidden="1">
      <c r="C8" s="227" t="s">
        <v>5</v>
      </c>
      <c r="D8" s="227" t="s">
        <v>5</v>
      </c>
      <c r="E8" s="227" t="s">
        <v>5</v>
      </c>
      <c r="F8" s="227" t="s">
        <v>5</v>
      </c>
      <c r="G8" s="227" t="s">
        <v>5</v>
      </c>
      <c r="H8" s="227" t="s">
        <v>5</v>
      </c>
      <c r="I8" s="227" t="s">
        <v>5</v>
      </c>
      <c r="J8" s="227" t="s">
        <v>5</v>
      </c>
      <c r="K8" s="227" t="s">
        <v>5</v>
      </c>
      <c r="L8" s="227" t="s">
        <v>5</v>
      </c>
      <c r="M8" s="15"/>
      <c r="N8" s="227" t="s">
        <v>5</v>
      </c>
      <c r="O8" s="15"/>
      <c r="P8" s="15"/>
      <c r="Q8" s="15"/>
      <c r="R8" s="15"/>
      <c r="S8" s="15"/>
      <c r="T8" s="15" t="s">
        <v>5</v>
      </c>
      <c r="U8" s="227" t="s">
        <v>5</v>
      </c>
      <c r="V8" s="15"/>
      <c r="W8" s="15"/>
      <c r="X8" s="15"/>
      <c r="Y8" s="15"/>
      <c r="Z8" s="15"/>
      <c r="AA8" s="15"/>
      <c r="AB8" s="15"/>
      <c r="AC8" s="15"/>
      <c r="AD8" s="227" t="s">
        <v>5</v>
      </c>
      <c r="AK8" s="65"/>
      <c r="AL8" s="65"/>
      <c r="AM8" s="65"/>
      <c r="AN8" s="65"/>
      <c r="AO8" s="65"/>
      <c r="AP8" s="65"/>
      <c r="AQ8" s="65"/>
      <c r="AR8" s="65"/>
      <c r="AS8" s="65"/>
      <c r="AT8" s="65"/>
    </row>
    <row r="9" spans="3:46" hidden="1">
      <c r="C9" s="227" t="s">
        <v>9</v>
      </c>
      <c r="D9" s="227" t="s">
        <v>9</v>
      </c>
      <c r="E9" s="227" t="s">
        <v>9</v>
      </c>
      <c r="F9" s="227" t="s">
        <v>9</v>
      </c>
      <c r="G9" s="227" t="s">
        <v>9</v>
      </c>
      <c r="H9" s="227" t="s">
        <v>9</v>
      </c>
      <c r="I9" s="227" t="s">
        <v>9</v>
      </c>
      <c r="J9" s="227" t="s">
        <v>9</v>
      </c>
      <c r="K9" s="227" t="s">
        <v>9</v>
      </c>
      <c r="L9" s="227" t="s">
        <v>9</v>
      </c>
      <c r="M9" s="15"/>
      <c r="N9" s="227" t="s">
        <v>9</v>
      </c>
      <c r="O9" s="15"/>
      <c r="P9" s="15"/>
      <c r="Q9" s="15"/>
      <c r="R9" s="15"/>
      <c r="S9" s="15"/>
      <c r="T9" s="15" t="s">
        <v>9</v>
      </c>
      <c r="U9" s="227" t="s">
        <v>9</v>
      </c>
      <c r="V9" s="15"/>
      <c r="W9" s="15"/>
      <c r="X9" s="15"/>
      <c r="Y9" s="15"/>
      <c r="Z9" s="15"/>
      <c r="AA9" s="15"/>
      <c r="AB9" s="15"/>
      <c r="AC9" s="15"/>
      <c r="AD9" s="227" t="s">
        <v>9</v>
      </c>
      <c r="AK9" s="65"/>
      <c r="AL9" s="65"/>
      <c r="AM9" s="65"/>
      <c r="AN9" s="65"/>
      <c r="AO9" s="65"/>
      <c r="AP9" s="65"/>
      <c r="AQ9" s="65"/>
      <c r="AR9" s="65"/>
      <c r="AS9" s="65"/>
      <c r="AT9" s="65"/>
    </row>
    <row r="10" spans="3:46" hidden="1">
      <c r="C10" s="227" t="s">
        <v>13</v>
      </c>
      <c r="D10" s="227" t="s">
        <v>13</v>
      </c>
      <c r="E10" s="227" t="s">
        <v>13</v>
      </c>
      <c r="F10" s="227" t="s">
        <v>13</v>
      </c>
      <c r="G10" s="227" t="s">
        <v>13</v>
      </c>
      <c r="H10" s="227" t="s">
        <v>13</v>
      </c>
      <c r="I10" s="227" t="s">
        <v>13</v>
      </c>
      <c r="J10" s="227" t="s">
        <v>13</v>
      </c>
      <c r="K10" s="227" t="s">
        <v>13</v>
      </c>
      <c r="L10" s="227" t="s">
        <v>13</v>
      </c>
      <c r="M10" s="15"/>
      <c r="N10" s="227" t="s">
        <v>13</v>
      </c>
      <c r="O10" s="15"/>
      <c r="P10" s="15"/>
      <c r="Q10" s="15"/>
      <c r="R10" s="15"/>
      <c r="S10" s="15"/>
      <c r="T10" s="15" t="s">
        <v>13</v>
      </c>
      <c r="U10" s="227" t="s">
        <v>13</v>
      </c>
      <c r="V10" s="15"/>
      <c r="W10" s="15"/>
      <c r="X10" s="15"/>
      <c r="Y10" s="15"/>
      <c r="Z10" s="15"/>
      <c r="AA10" s="15"/>
      <c r="AB10" s="15"/>
      <c r="AC10" s="15"/>
      <c r="AD10" s="227" t="s">
        <v>13</v>
      </c>
      <c r="AK10" s="65"/>
      <c r="AL10" s="65"/>
      <c r="AM10" s="65"/>
      <c r="AN10" s="65"/>
      <c r="AO10" s="65"/>
      <c r="AP10" s="65"/>
      <c r="AQ10" s="65"/>
      <c r="AR10" s="65"/>
      <c r="AS10" s="65"/>
      <c r="AT10" s="65"/>
    </row>
    <row r="11" spans="3:46" hidden="1">
      <c r="C11" s="227" t="s">
        <v>8</v>
      </c>
      <c r="D11" s="227" t="s">
        <v>8</v>
      </c>
      <c r="E11" s="227" t="s">
        <v>8</v>
      </c>
      <c r="F11" s="227" t="s">
        <v>8</v>
      </c>
      <c r="G11" s="227" t="s">
        <v>8</v>
      </c>
      <c r="H11" s="227" t="s">
        <v>8</v>
      </c>
      <c r="I11" s="227" t="s">
        <v>8</v>
      </c>
      <c r="J11" s="227" t="s">
        <v>8</v>
      </c>
      <c r="K11" s="227" t="s">
        <v>8</v>
      </c>
      <c r="L11" s="227" t="s">
        <v>8</v>
      </c>
      <c r="M11" s="15"/>
      <c r="N11" s="227" t="s">
        <v>8</v>
      </c>
      <c r="O11" s="15"/>
      <c r="P11" s="15"/>
      <c r="Q11" s="15"/>
      <c r="R11" s="15"/>
      <c r="S11" s="15"/>
      <c r="T11" s="15" t="s">
        <v>8</v>
      </c>
      <c r="U11" s="227" t="s">
        <v>8</v>
      </c>
      <c r="V11" s="15"/>
      <c r="W11" s="15"/>
      <c r="X11" s="15"/>
      <c r="Y11" s="15"/>
      <c r="Z11" s="15"/>
      <c r="AA11" s="15"/>
      <c r="AB11" s="15"/>
      <c r="AC11" s="15"/>
      <c r="AD11" s="227" t="s">
        <v>8</v>
      </c>
      <c r="AK11" s="65"/>
      <c r="AL11" s="65"/>
      <c r="AM11" s="65"/>
      <c r="AN11" s="65"/>
      <c r="AO11" s="65"/>
      <c r="AP11" s="65"/>
      <c r="AQ11" s="65"/>
      <c r="AR11" s="65"/>
      <c r="AS11" s="65"/>
      <c r="AT11" s="65"/>
    </row>
    <row r="12" spans="3:46" hidden="1">
      <c r="C12" s="227" t="s">
        <v>6</v>
      </c>
      <c r="D12" s="227" t="s">
        <v>6</v>
      </c>
      <c r="E12" s="227" t="s">
        <v>6</v>
      </c>
      <c r="F12" s="227" t="s">
        <v>6</v>
      </c>
      <c r="G12" s="227" t="s">
        <v>6</v>
      </c>
      <c r="H12" s="227" t="s">
        <v>6</v>
      </c>
      <c r="I12" s="227" t="s">
        <v>6</v>
      </c>
      <c r="J12" s="227" t="s">
        <v>6</v>
      </c>
      <c r="K12" s="227" t="s">
        <v>6</v>
      </c>
      <c r="L12" s="227" t="s">
        <v>6</v>
      </c>
      <c r="M12" s="15"/>
      <c r="N12" s="227" t="s">
        <v>6</v>
      </c>
      <c r="O12" s="15"/>
      <c r="P12" s="15"/>
      <c r="Q12" s="15"/>
      <c r="R12" s="15"/>
      <c r="S12" s="15"/>
      <c r="T12" s="15" t="s">
        <v>6</v>
      </c>
      <c r="U12" s="227" t="s">
        <v>6</v>
      </c>
      <c r="V12" s="15"/>
      <c r="W12" s="15"/>
      <c r="X12" s="15"/>
      <c r="Y12" s="15"/>
      <c r="Z12" s="15"/>
      <c r="AA12" s="15"/>
      <c r="AB12" s="15"/>
      <c r="AC12" s="15"/>
      <c r="AD12" s="227" t="s">
        <v>6</v>
      </c>
      <c r="AK12" s="65"/>
      <c r="AL12" s="65"/>
      <c r="AM12" s="65"/>
      <c r="AN12" s="65"/>
      <c r="AO12" s="65"/>
      <c r="AP12" s="65"/>
      <c r="AQ12" s="65"/>
      <c r="AR12" s="65"/>
      <c r="AS12" s="65"/>
      <c r="AT12" s="65"/>
    </row>
    <row r="13" spans="3:46" hidden="1">
      <c r="C13" s="227" t="s">
        <v>10</v>
      </c>
      <c r="D13" s="227" t="s">
        <v>10</v>
      </c>
      <c r="E13" s="227" t="s">
        <v>10</v>
      </c>
      <c r="F13" s="227" t="s">
        <v>10</v>
      </c>
      <c r="G13" s="227" t="s">
        <v>10</v>
      </c>
      <c r="H13" s="227" t="s">
        <v>10</v>
      </c>
      <c r="I13" s="227" t="s">
        <v>10</v>
      </c>
      <c r="J13" s="227" t="s">
        <v>10</v>
      </c>
      <c r="K13" s="227" t="s">
        <v>10</v>
      </c>
      <c r="L13" s="227" t="s">
        <v>10</v>
      </c>
      <c r="M13" s="15"/>
      <c r="N13" s="227" t="s">
        <v>10</v>
      </c>
      <c r="O13" s="15"/>
      <c r="P13" s="15"/>
      <c r="Q13" s="15"/>
      <c r="R13" s="15"/>
      <c r="S13" s="15"/>
      <c r="T13" s="15" t="s">
        <v>10</v>
      </c>
      <c r="U13" s="227" t="s">
        <v>10</v>
      </c>
      <c r="V13" s="15"/>
      <c r="W13" s="15"/>
      <c r="X13" s="15"/>
      <c r="Y13" s="15"/>
      <c r="Z13" s="15"/>
      <c r="AA13" s="15"/>
      <c r="AB13" s="15"/>
      <c r="AC13" s="15"/>
      <c r="AD13" s="227" t="s">
        <v>10</v>
      </c>
      <c r="AK13" s="65"/>
      <c r="AL13" s="65"/>
      <c r="AM13" s="65"/>
      <c r="AN13" s="65"/>
      <c r="AO13" s="65"/>
      <c r="AP13" s="65"/>
      <c r="AQ13" s="65"/>
      <c r="AR13" s="65"/>
      <c r="AS13" s="65"/>
      <c r="AT13" s="65"/>
    </row>
    <row r="14" spans="3:46" hidden="1">
      <c r="C14" s="227" t="s">
        <v>11</v>
      </c>
      <c r="D14" s="227" t="s">
        <v>11</v>
      </c>
      <c r="E14" s="227" t="s">
        <v>11</v>
      </c>
      <c r="F14" s="227" t="s">
        <v>11</v>
      </c>
      <c r="G14" s="227" t="s">
        <v>11</v>
      </c>
      <c r="H14" s="227" t="s">
        <v>11</v>
      </c>
      <c r="I14" s="227" t="s">
        <v>11</v>
      </c>
      <c r="J14" s="227" t="s">
        <v>11</v>
      </c>
      <c r="K14" s="227" t="s">
        <v>11</v>
      </c>
      <c r="L14" s="227" t="s">
        <v>11</v>
      </c>
      <c r="M14" s="15"/>
      <c r="N14" s="227" t="s">
        <v>11</v>
      </c>
      <c r="O14" s="15"/>
      <c r="P14" s="15"/>
      <c r="Q14" s="15"/>
      <c r="R14" s="15"/>
      <c r="S14" s="15"/>
      <c r="T14" s="15" t="s">
        <v>11</v>
      </c>
      <c r="U14" s="227" t="s">
        <v>11</v>
      </c>
      <c r="V14" s="15"/>
      <c r="W14" s="15"/>
      <c r="X14" s="15"/>
      <c r="Y14" s="15"/>
      <c r="Z14" s="15"/>
      <c r="AA14" s="15"/>
      <c r="AB14" s="15"/>
      <c r="AC14" s="15"/>
      <c r="AD14" s="227" t="s">
        <v>11</v>
      </c>
      <c r="AK14" s="65"/>
      <c r="AL14" s="65"/>
      <c r="AM14" s="65"/>
      <c r="AN14" s="65"/>
      <c r="AO14" s="65"/>
      <c r="AP14" s="65"/>
      <c r="AQ14" s="65"/>
      <c r="AR14" s="65"/>
      <c r="AS14" s="65"/>
      <c r="AT14" s="65"/>
    </row>
    <row r="15" spans="3:46" hidden="1">
      <c r="C15" s="227" t="s">
        <v>12</v>
      </c>
      <c r="D15" s="227" t="s">
        <v>12</v>
      </c>
      <c r="E15" s="227" t="s">
        <v>12</v>
      </c>
      <c r="F15" s="227" t="s">
        <v>12</v>
      </c>
      <c r="G15" s="227" t="s">
        <v>12</v>
      </c>
      <c r="H15" s="227" t="s">
        <v>12</v>
      </c>
      <c r="I15" s="227" t="s">
        <v>12</v>
      </c>
      <c r="J15" s="227" t="s">
        <v>12</v>
      </c>
      <c r="K15" s="227" t="s">
        <v>12</v>
      </c>
      <c r="L15" s="227" t="s">
        <v>12</v>
      </c>
      <c r="M15" s="15"/>
      <c r="N15" s="227" t="s">
        <v>12</v>
      </c>
      <c r="O15" s="15"/>
      <c r="P15" s="15"/>
      <c r="Q15" s="15"/>
      <c r="R15" s="15"/>
      <c r="S15" s="15"/>
      <c r="T15" s="15" t="s">
        <v>12</v>
      </c>
      <c r="U15" s="227" t="s">
        <v>12</v>
      </c>
      <c r="V15" s="15"/>
      <c r="W15" s="15"/>
      <c r="X15" s="15"/>
      <c r="Y15" s="15"/>
      <c r="Z15" s="15"/>
      <c r="AA15" s="15"/>
      <c r="AB15" s="15"/>
      <c r="AC15" s="15"/>
      <c r="AD15" s="227" t="s">
        <v>12</v>
      </c>
      <c r="AK15" s="65"/>
      <c r="AL15" s="65"/>
      <c r="AM15" s="65"/>
      <c r="AN15" s="65"/>
      <c r="AO15" s="65"/>
      <c r="AP15" s="65"/>
      <c r="AQ15" s="65"/>
      <c r="AR15" s="65"/>
      <c r="AS15" s="65"/>
      <c r="AT15" s="65"/>
    </row>
    <row r="16" spans="3:46" hidden="1">
      <c r="C16" s="227" t="s">
        <v>15</v>
      </c>
      <c r="D16" s="227" t="s">
        <v>15</v>
      </c>
      <c r="E16" s="227" t="s">
        <v>15</v>
      </c>
      <c r="F16" s="227" t="s">
        <v>15</v>
      </c>
      <c r="G16" s="227" t="s">
        <v>15</v>
      </c>
      <c r="H16" s="227" t="s">
        <v>15</v>
      </c>
      <c r="I16" s="227" t="s">
        <v>15</v>
      </c>
      <c r="J16" s="227" t="s">
        <v>15</v>
      </c>
      <c r="K16" s="227" t="s">
        <v>15</v>
      </c>
      <c r="L16" s="227" t="s">
        <v>15</v>
      </c>
      <c r="M16" s="15"/>
      <c r="N16" s="227" t="s">
        <v>15</v>
      </c>
      <c r="O16" s="15"/>
      <c r="P16" s="15"/>
      <c r="Q16" s="15"/>
      <c r="R16" s="15"/>
      <c r="S16" s="15"/>
      <c r="T16" s="15" t="s">
        <v>15</v>
      </c>
      <c r="U16" s="227" t="s">
        <v>15</v>
      </c>
      <c r="V16" s="15"/>
      <c r="W16" s="15"/>
      <c r="X16" s="15"/>
      <c r="Y16" s="15"/>
      <c r="Z16" s="15"/>
      <c r="AA16" s="15"/>
      <c r="AB16" s="15"/>
      <c r="AC16" s="15"/>
      <c r="AD16" s="227" t="s">
        <v>15</v>
      </c>
      <c r="AK16" s="65"/>
      <c r="AL16" s="65"/>
      <c r="AM16" s="65"/>
      <c r="AN16" s="65"/>
      <c r="AO16" s="65"/>
      <c r="AP16" s="65"/>
      <c r="AQ16" s="65"/>
      <c r="AR16" s="65"/>
      <c r="AS16" s="65"/>
      <c r="AT16" s="65"/>
    </row>
    <row r="17" spans="3:46" hidden="1">
      <c r="C17" s="227" t="s">
        <v>16</v>
      </c>
      <c r="D17" s="227" t="s">
        <v>16</v>
      </c>
      <c r="E17" s="227" t="s">
        <v>16</v>
      </c>
      <c r="F17" s="227" t="s">
        <v>16</v>
      </c>
      <c r="G17" s="227" t="s">
        <v>16</v>
      </c>
      <c r="H17" s="227" t="s">
        <v>16</v>
      </c>
      <c r="I17" s="227" t="s">
        <v>16</v>
      </c>
      <c r="J17" s="227" t="s">
        <v>16</v>
      </c>
      <c r="K17" s="227" t="s">
        <v>16</v>
      </c>
      <c r="L17" s="227" t="s">
        <v>16</v>
      </c>
      <c r="M17" s="15"/>
      <c r="N17" s="227" t="s">
        <v>16</v>
      </c>
      <c r="O17" s="15"/>
      <c r="P17" s="15"/>
      <c r="Q17" s="15"/>
      <c r="R17" s="15"/>
      <c r="S17" s="15"/>
      <c r="T17" s="15" t="s">
        <v>16</v>
      </c>
      <c r="U17" s="227" t="s">
        <v>16</v>
      </c>
      <c r="V17" s="15"/>
      <c r="W17" s="15"/>
      <c r="X17" s="15"/>
      <c r="Y17" s="15"/>
      <c r="Z17" s="15"/>
      <c r="AA17" s="15"/>
      <c r="AB17" s="15"/>
      <c r="AC17" s="15"/>
      <c r="AD17" s="227" t="s">
        <v>16</v>
      </c>
      <c r="AK17" s="65"/>
      <c r="AL17" s="65"/>
      <c r="AM17" s="65"/>
      <c r="AN17" s="65"/>
      <c r="AO17" s="65"/>
      <c r="AP17" s="65"/>
      <c r="AQ17" s="65"/>
      <c r="AR17" s="65"/>
      <c r="AS17" s="65"/>
      <c r="AT17" s="65"/>
    </row>
    <row r="18" spans="3:46" hidden="1">
      <c r="C18" s="227" t="s">
        <v>14</v>
      </c>
      <c r="D18" s="227" t="s">
        <v>14</v>
      </c>
      <c r="E18" s="227" t="s">
        <v>14</v>
      </c>
      <c r="F18" s="227" t="s">
        <v>14</v>
      </c>
      <c r="G18" s="227" t="s">
        <v>14</v>
      </c>
      <c r="H18" s="227" t="s">
        <v>14</v>
      </c>
      <c r="I18" s="227" t="s">
        <v>14</v>
      </c>
      <c r="J18" s="227" t="s">
        <v>14</v>
      </c>
      <c r="K18" s="227" t="s">
        <v>14</v>
      </c>
      <c r="L18" s="227" t="s">
        <v>14</v>
      </c>
      <c r="M18" s="15"/>
      <c r="N18" s="227" t="s">
        <v>14</v>
      </c>
      <c r="O18" s="15"/>
      <c r="P18" s="15"/>
      <c r="Q18" s="15"/>
      <c r="R18" s="15"/>
      <c r="S18" s="15"/>
      <c r="T18" s="15" t="s">
        <v>14</v>
      </c>
      <c r="U18" s="227" t="s">
        <v>14</v>
      </c>
      <c r="V18" s="15"/>
      <c r="W18" s="15"/>
      <c r="X18" s="15"/>
      <c r="Y18" s="15"/>
      <c r="Z18" s="15"/>
      <c r="AA18" s="15"/>
      <c r="AB18" s="15"/>
      <c r="AC18" s="15"/>
      <c r="AD18" s="227" t="s">
        <v>14</v>
      </c>
      <c r="AK18" s="65"/>
      <c r="AL18" s="65"/>
      <c r="AM18" s="65"/>
      <c r="AN18" s="65"/>
      <c r="AO18" s="65"/>
      <c r="AP18" s="65"/>
      <c r="AQ18" s="65"/>
      <c r="AR18" s="65"/>
      <c r="AS18" s="65"/>
      <c r="AT18" s="65"/>
    </row>
    <row r="19" spans="3:46" hidden="1">
      <c r="C19" s="227" t="s">
        <v>18</v>
      </c>
      <c r="D19" s="227" t="s">
        <v>18</v>
      </c>
      <c r="E19" s="227" t="s">
        <v>18</v>
      </c>
      <c r="F19" s="227" t="s">
        <v>18</v>
      </c>
      <c r="G19" s="227" t="s">
        <v>18</v>
      </c>
      <c r="H19" s="227" t="s">
        <v>18</v>
      </c>
      <c r="I19" s="227" t="s">
        <v>18</v>
      </c>
      <c r="J19" s="227" t="s">
        <v>18</v>
      </c>
      <c r="K19" s="227" t="s">
        <v>18</v>
      </c>
      <c r="L19" s="227" t="s">
        <v>18</v>
      </c>
      <c r="M19" s="15"/>
      <c r="N19" s="227" t="s">
        <v>18</v>
      </c>
      <c r="O19" s="15"/>
      <c r="P19" s="15"/>
      <c r="Q19" s="15"/>
      <c r="R19" s="15"/>
      <c r="S19" s="15"/>
      <c r="T19" s="15" t="s">
        <v>18</v>
      </c>
      <c r="U19" s="227" t="s">
        <v>18</v>
      </c>
      <c r="V19" s="15"/>
      <c r="W19" s="15"/>
      <c r="X19" s="15"/>
      <c r="Y19" s="15"/>
      <c r="Z19" s="15"/>
      <c r="AA19" s="15"/>
      <c r="AB19" s="15"/>
      <c r="AC19" s="15"/>
      <c r="AD19" s="227" t="s">
        <v>18</v>
      </c>
      <c r="AK19" s="65"/>
      <c r="AL19" s="65"/>
      <c r="AM19" s="65"/>
      <c r="AN19" s="65"/>
      <c r="AO19" s="65"/>
      <c r="AP19" s="65"/>
      <c r="AQ19" s="65"/>
      <c r="AR19" s="65"/>
      <c r="AS19" s="65"/>
      <c r="AT19" s="65"/>
    </row>
    <row r="20" spans="3:46" hidden="1">
      <c r="C20" s="227" t="s">
        <v>19</v>
      </c>
      <c r="D20" s="227" t="s">
        <v>19</v>
      </c>
      <c r="E20" s="227" t="s">
        <v>19</v>
      </c>
      <c r="F20" s="227" t="s">
        <v>19</v>
      </c>
      <c r="G20" s="227" t="s">
        <v>19</v>
      </c>
      <c r="H20" s="227" t="s">
        <v>19</v>
      </c>
      <c r="I20" s="227" t="s">
        <v>19</v>
      </c>
      <c r="J20" s="227" t="s">
        <v>19</v>
      </c>
      <c r="K20" s="227" t="s">
        <v>19</v>
      </c>
      <c r="L20" s="227" t="s">
        <v>19</v>
      </c>
      <c r="M20" s="15"/>
      <c r="N20" s="227" t="s">
        <v>19</v>
      </c>
      <c r="O20" s="15"/>
      <c r="P20" s="15"/>
      <c r="Q20" s="15"/>
      <c r="R20" s="15"/>
      <c r="S20" s="15"/>
      <c r="T20" s="15" t="s">
        <v>19</v>
      </c>
      <c r="U20" s="227" t="s">
        <v>19</v>
      </c>
      <c r="V20" s="15"/>
      <c r="W20" s="15"/>
      <c r="X20" s="15"/>
      <c r="Y20" s="15"/>
      <c r="Z20" s="15"/>
      <c r="AA20" s="15"/>
      <c r="AB20" s="15"/>
      <c r="AC20" s="15"/>
      <c r="AD20" s="227" t="s">
        <v>19</v>
      </c>
      <c r="AK20" s="65"/>
      <c r="AL20" s="65"/>
      <c r="AM20" s="65"/>
      <c r="AN20" s="65"/>
      <c r="AO20" s="65"/>
      <c r="AP20" s="65"/>
      <c r="AQ20" s="65"/>
      <c r="AR20" s="65"/>
      <c r="AS20" s="65"/>
      <c r="AT20" s="65"/>
    </row>
    <row r="21" spans="3:46" ht="15.75" hidden="1" customHeight="1">
      <c r="C21" s="227" t="s">
        <v>17</v>
      </c>
      <c r="D21" s="227" t="s">
        <v>17</v>
      </c>
      <c r="E21" s="227" t="s">
        <v>17</v>
      </c>
      <c r="F21" s="227" t="s">
        <v>17</v>
      </c>
      <c r="G21" s="227" t="s">
        <v>17</v>
      </c>
      <c r="H21" s="227" t="s">
        <v>17</v>
      </c>
      <c r="I21" s="227" t="s">
        <v>17</v>
      </c>
      <c r="J21" s="227" t="s">
        <v>17</v>
      </c>
      <c r="K21" s="227" t="s">
        <v>17</v>
      </c>
      <c r="L21" s="227" t="s">
        <v>17</v>
      </c>
      <c r="M21" s="15"/>
      <c r="N21" s="227" t="s">
        <v>17</v>
      </c>
      <c r="O21" s="15"/>
      <c r="P21" s="15"/>
      <c r="Q21" s="15"/>
      <c r="R21" s="15"/>
      <c r="S21" s="15"/>
      <c r="T21" s="15" t="s">
        <v>17</v>
      </c>
      <c r="U21" s="227" t="s">
        <v>17</v>
      </c>
      <c r="V21" s="15"/>
      <c r="W21" s="15"/>
      <c r="X21" s="15"/>
      <c r="Y21" s="15"/>
      <c r="Z21" s="15"/>
      <c r="AA21" s="15"/>
      <c r="AB21" s="15"/>
      <c r="AC21" s="15"/>
      <c r="AD21" s="227" t="s">
        <v>17</v>
      </c>
      <c r="AK21" s="65"/>
      <c r="AL21" s="65"/>
      <c r="AM21" s="65"/>
      <c r="AN21" s="65"/>
      <c r="AO21" s="65"/>
      <c r="AP21" s="65"/>
      <c r="AQ21" s="65"/>
      <c r="AR21" s="65"/>
      <c r="AS21" s="65"/>
      <c r="AT21" s="65"/>
    </row>
    <row r="22" spans="3:46" ht="15.75" hidden="1" customHeight="1">
      <c r="C22" s="227" t="s">
        <v>21</v>
      </c>
      <c r="D22" s="227" t="s">
        <v>21</v>
      </c>
      <c r="E22" s="227" t="s">
        <v>21</v>
      </c>
      <c r="F22" s="227" t="s">
        <v>21</v>
      </c>
      <c r="G22" s="227" t="s">
        <v>21</v>
      </c>
      <c r="H22" s="227" t="s">
        <v>21</v>
      </c>
      <c r="I22" s="227" t="s">
        <v>21</v>
      </c>
      <c r="J22" s="227" t="s">
        <v>21</v>
      </c>
      <c r="K22" s="227" t="s">
        <v>21</v>
      </c>
      <c r="L22" s="227" t="s">
        <v>21</v>
      </c>
      <c r="M22" s="15"/>
      <c r="N22" s="227" t="s">
        <v>21</v>
      </c>
      <c r="O22" s="15"/>
      <c r="P22" s="15"/>
      <c r="Q22" s="15"/>
      <c r="R22" s="15"/>
      <c r="S22" s="15"/>
      <c r="T22" s="15" t="s">
        <v>21</v>
      </c>
      <c r="U22" s="227" t="s">
        <v>21</v>
      </c>
      <c r="V22" s="15"/>
      <c r="W22" s="15"/>
      <c r="X22" s="15"/>
      <c r="Y22" s="15"/>
      <c r="Z22" s="15"/>
      <c r="AA22" s="15"/>
      <c r="AB22" s="15"/>
      <c r="AC22" s="15"/>
      <c r="AD22" s="227" t="s">
        <v>21</v>
      </c>
      <c r="AK22" s="65"/>
      <c r="AL22" s="65"/>
      <c r="AM22" s="65"/>
      <c r="AN22" s="65"/>
      <c r="AO22" s="65"/>
      <c r="AP22" s="65"/>
      <c r="AQ22" s="65"/>
      <c r="AR22" s="65"/>
      <c r="AS22" s="65"/>
      <c r="AT22" s="65"/>
    </row>
    <row r="23" spans="3:46" ht="15.75" hidden="1" customHeight="1">
      <c r="C23" s="227" t="s">
        <v>24</v>
      </c>
      <c r="D23" s="227" t="s">
        <v>24</v>
      </c>
      <c r="E23" s="227" t="s">
        <v>24</v>
      </c>
      <c r="F23" s="227" t="s">
        <v>24</v>
      </c>
      <c r="G23" s="227" t="s">
        <v>24</v>
      </c>
      <c r="H23" s="227" t="s">
        <v>24</v>
      </c>
      <c r="I23" s="227" t="s">
        <v>24</v>
      </c>
      <c r="J23" s="227" t="s">
        <v>24</v>
      </c>
      <c r="K23" s="227" t="s">
        <v>24</v>
      </c>
      <c r="L23" s="227" t="s">
        <v>24</v>
      </c>
      <c r="M23" s="15"/>
      <c r="N23" s="227" t="s">
        <v>24</v>
      </c>
      <c r="O23" s="15"/>
      <c r="P23" s="15"/>
      <c r="Q23" s="15"/>
      <c r="R23" s="15"/>
      <c r="S23" s="15"/>
      <c r="T23" s="15" t="s">
        <v>24</v>
      </c>
      <c r="U23" s="227" t="s">
        <v>24</v>
      </c>
      <c r="V23" s="15"/>
      <c r="W23" s="15"/>
      <c r="X23" s="15"/>
      <c r="Y23" s="15"/>
      <c r="Z23" s="15"/>
      <c r="AA23" s="15"/>
      <c r="AB23" s="15"/>
      <c r="AC23" s="15"/>
      <c r="AD23" s="227" t="s">
        <v>24</v>
      </c>
      <c r="AK23" s="65"/>
      <c r="AL23" s="65"/>
      <c r="AM23" s="65"/>
      <c r="AN23" s="65"/>
      <c r="AO23" s="65"/>
      <c r="AP23" s="65"/>
      <c r="AQ23" s="65"/>
      <c r="AR23" s="65"/>
      <c r="AS23" s="65"/>
      <c r="AT23" s="65"/>
    </row>
    <row r="24" spans="3:46" ht="15.75" hidden="1" customHeight="1">
      <c r="C24" s="227" t="s">
        <v>27</v>
      </c>
      <c r="D24" s="227" t="s">
        <v>27</v>
      </c>
      <c r="E24" s="227" t="s">
        <v>27</v>
      </c>
      <c r="F24" s="227" t="s">
        <v>27</v>
      </c>
      <c r="G24" s="227" t="s">
        <v>27</v>
      </c>
      <c r="H24" s="227" t="s">
        <v>27</v>
      </c>
      <c r="I24" s="227" t="s">
        <v>27</v>
      </c>
      <c r="J24" s="227" t="s">
        <v>27</v>
      </c>
      <c r="K24" s="227" t="s">
        <v>27</v>
      </c>
      <c r="L24" s="227" t="s">
        <v>27</v>
      </c>
      <c r="M24" s="15"/>
      <c r="N24" s="227" t="s">
        <v>27</v>
      </c>
      <c r="O24" s="15"/>
      <c r="P24" s="15"/>
      <c r="Q24" s="15"/>
      <c r="R24" s="15"/>
      <c r="S24" s="15"/>
      <c r="T24" s="15" t="s">
        <v>27</v>
      </c>
      <c r="U24" s="227" t="s">
        <v>27</v>
      </c>
      <c r="V24" s="15"/>
      <c r="W24" s="15"/>
      <c r="X24" s="15"/>
      <c r="Y24" s="15"/>
      <c r="Z24" s="15"/>
      <c r="AA24" s="15"/>
      <c r="AB24" s="15"/>
      <c r="AC24" s="15"/>
      <c r="AD24" s="227" t="s">
        <v>27</v>
      </c>
      <c r="AK24" s="65"/>
      <c r="AL24" s="65"/>
      <c r="AM24" s="65"/>
      <c r="AN24" s="65"/>
      <c r="AO24" s="65"/>
      <c r="AP24" s="65"/>
      <c r="AQ24" s="65"/>
      <c r="AR24" s="65"/>
      <c r="AS24" s="65"/>
      <c r="AT24" s="65"/>
    </row>
    <row r="25" spans="3:46" ht="15.75" hidden="1" customHeight="1">
      <c r="C25" s="227" t="s">
        <v>23</v>
      </c>
      <c r="D25" s="227" t="s">
        <v>23</v>
      </c>
      <c r="E25" s="227" t="s">
        <v>23</v>
      </c>
      <c r="F25" s="227" t="s">
        <v>23</v>
      </c>
      <c r="G25" s="227" t="s">
        <v>23</v>
      </c>
      <c r="H25" s="227" t="s">
        <v>23</v>
      </c>
      <c r="I25" s="227" t="s">
        <v>23</v>
      </c>
      <c r="J25" s="227" t="s">
        <v>23</v>
      </c>
      <c r="K25" s="227" t="s">
        <v>23</v>
      </c>
      <c r="L25" s="227" t="s">
        <v>23</v>
      </c>
      <c r="M25" s="15"/>
      <c r="N25" s="227" t="s">
        <v>23</v>
      </c>
      <c r="O25" s="15"/>
      <c r="P25" s="15"/>
      <c r="Q25" s="15"/>
      <c r="R25" s="15"/>
      <c r="S25" s="15"/>
      <c r="T25" s="15" t="s">
        <v>23</v>
      </c>
      <c r="U25" s="227" t="s">
        <v>23</v>
      </c>
      <c r="V25" s="15"/>
      <c r="W25" s="15"/>
      <c r="X25" s="15"/>
      <c r="Y25" s="15"/>
      <c r="Z25" s="15"/>
      <c r="AA25" s="15"/>
      <c r="AB25" s="15"/>
      <c r="AC25" s="15"/>
      <c r="AD25" s="227" t="s">
        <v>23</v>
      </c>
      <c r="AK25" s="65"/>
      <c r="AL25" s="65"/>
      <c r="AM25" s="65"/>
      <c r="AN25" s="65"/>
      <c r="AO25" s="65"/>
      <c r="AP25" s="65"/>
      <c r="AQ25" s="65"/>
      <c r="AR25" s="65"/>
      <c r="AS25" s="65"/>
      <c r="AT25" s="65"/>
    </row>
    <row r="26" spans="3:46" ht="15.75" hidden="1" customHeight="1">
      <c r="C26" s="227" t="s">
        <v>26</v>
      </c>
      <c r="D26" s="227" t="s">
        <v>26</v>
      </c>
      <c r="E26" s="227" t="s">
        <v>26</v>
      </c>
      <c r="F26" s="227" t="s">
        <v>26</v>
      </c>
      <c r="G26" s="227" t="s">
        <v>26</v>
      </c>
      <c r="H26" s="227" t="s">
        <v>26</v>
      </c>
      <c r="I26" s="227" t="s">
        <v>26</v>
      </c>
      <c r="J26" s="227" t="s">
        <v>26</v>
      </c>
      <c r="K26" s="227" t="s">
        <v>26</v>
      </c>
      <c r="L26" s="227" t="s">
        <v>26</v>
      </c>
      <c r="M26" s="15"/>
      <c r="N26" s="227" t="s">
        <v>26</v>
      </c>
      <c r="O26" s="15"/>
      <c r="P26" s="15"/>
      <c r="Q26" s="15"/>
      <c r="R26" s="15"/>
      <c r="S26" s="15"/>
      <c r="T26" s="15" t="s">
        <v>26</v>
      </c>
      <c r="U26" s="227" t="s">
        <v>26</v>
      </c>
      <c r="V26" s="15"/>
      <c r="W26" s="15"/>
      <c r="X26" s="15"/>
      <c r="Y26" s="15"/>
      <c r="Z26" s="15"/>
      <c r="AA26" s="15"/>
      <c r="AB26" s="15"/>
      <c r="AC26" s="15"/>
      <c r="AD26" s="227" t="s">
        <v>26</v>
      </c>
      <c r="AK26" s="65"/>
      <c r="AL26" s="65"/>
      <c r="AM26" s="65"/>
      <c r="AN26" s="65"/>
      <c r="AO26" s="65"/>
      <c r="AP26" s="65"/>
      <c r="AQ26" s="65"/>
      <c r="AR26" s="65"/>
      <c r="AS26" s="65"/>
      <c r="AT26" s="65"/>
    </row>
    <row r="27" spans="3:46" ht="15.75" hidden="1" customHeight="1">
      <c r="C27" s="227" t="s">
        <v>31</v>
      </c>
      <c r="D27" s="227" t="s">
        <v>31</v>
      </c>
      <c r="E27" s="227" t="s">
        <v>31</v>
      </c>
      <c r="F27" s="227" t="s">
        <v>31</v>
      </c>
      <c r="G27" s="227" t="s">
        <v>31</v>
      </c>
      <c r="H27" s="227" t="s">
        <v>31</v>
      </c>
      <c r="I27" s="227" t="s">
        <v>31</v>
      </c>
      <c r="J27" s="227" t="s">
        <v>31</v>
      </c>
      <c r="K27" s="227" t="s">
        <v>31</v>
      </c>
      <c r="L27" s="227" t="s">
        <v>31</v>
      </c>
      <c r="M27" s="15"/>
      <c r="N27" s="227" t="s">
        <v>31</v>
      </c>
      <c r="O27" s="15"/>
      <c r="P27" s="15"/>
      <c r="Q27" s="15"/>
      <c r="R27" s="15"/>
      <c r="S27" s="15"/>
      <c r="T27" s="15" t="s">
        <v>31</v>
      </c>
      <c r="U27" s="227" t="s">
        <v>31</v>
      </c>
      <c r="V27" s="15"/>
      <c r="W27" s="15"/>
      <c r="X27" s="15"/>
      <c r="Y27" s="15"/>
      <c r="Z27" s="15"/>
      <c r="AA27" s="15"/>
      <c r="AB27" s="15"/>
      <c r="AC27" s="15"/>
      <c r="AD27" s="227" t="s">
        <v>31</v>
      </c>
      <c r="AK27" s="65"/>
      <c r="AL27" s="65"/>
      <c r="AM27" s="65"/>
      <c r="AN27" s="65"/>
      <c r="AO27" s="65"/>
      <c r="AP27" s="65"/>
      <c r="AQ27" s="65"/>
      <c r="AR27" s="65"/>
      <c r="AS27" s="65"/>
      <c r="AT27" s="65"/>
    </row>
    <row r="28" spans="3:46" ht="15.75" hidden="1" customHeight="1">
      <c r="C28" s="227" t="s">
        <v>30</v>
      </c>
      <c r="D28" s="227" t="s">
        <v>30</v>
      </c>
      <c r="E28" s="227" t="s">
        <v>30</v>
      </c>
      <c r="F28" s="227" t="s">
        <v>30</v>
      </c>
      <c r="G28" s="227" t="s">
        <v>30</v>
      </c>
      <c r="H28" s="227" t="s">
        <v>30</v>
      </c>
      <c r="I28" s="227" t="s">
        <v>30</v>
      </c>
      <c r="J28" s="227" t="s">
        <v>30</v>
      </c>
      <c r="K28" s="227" t="s">
        <v>30</v>
      </c>
      <c r="L28" s="227" t="s">
        <v>30</v>
      </c>
      <c r="M28" s="15"/>
      <c r="N28" s="227" t="s">
        <v>30</v>
      </c>
      <c r="O28" s="15"/>
      <c r="P28" s="15"/>
      <c r="Q28" s="15"/>
      <c r="R28" s="15"/>
      <c r="S28" s="15"/>
      <c r="T28" s="15" t="s">
        <v>30</v>
      </c>
      <c r="U28" s="227" t="s">
        <v>30</v>
      </c>
      <c r="V28" s="15"/>
      <c r="W28" s="15"/>
      <c r="X28" s="15"/>
      <c r="Y28" s="15"/>
      <c r="Z28" s="15"/>
      <c r="AA28" s="15"/>
      <c r="AB28" s="15"/>
      <c r="AC28" s="15"/>
      <c r="AD28" s="227" t="s">
        <v>30</v>
      </c>
      <c r="AK28" s="65"/>
      <c r="AL28" s="65"/>
      <c r="AM28" s="65"/>
      <c r="AN28" s="65"/>
      <c r="AO28" s="65"/>
      <c r="AP28" s="65"/>
      <c r="AQ28" s="65"/>
      <c r="AR28" s="65"/>
      <c r="AS28" s="65"/>
      <c r="AT28" s="65"/>
    </row>
    <row r="29" spans="3:46" ht="15.75" hidden="1" customHeight="1">
      <c r="C29" s="227" t="s">
        <v>25</v>
      </c>
      <c r="D29" s="227" t="s">
        <v>25</v>
      </c>
      <c r="E29" s="227" t="s">
        <v>25</v>
      </c>
      <c r="F29" s="227" t="s">
        <v>25</v>
      </c>
      <c r="G29" s="227" t="s">
        <v>25</v>
      </c>
      <c r="H29" s="227" t="s">
        <v>25</v>
      </c>
      <c r="I29" s="227" t="s">
        <v>25</v>
      </c>
      <c r="J29" s="227" t="s">
        <v>25</v>
      </c>
      <c r="K29" s="227" t="s">
        <v>25</v>
      </c>
      <c r="L29" s="227" t="s">
        <v>25</v>
      </c>
      <c r="M29" s="15"/>
      <c r="N29" s="227" t="s">
        <v>25</v>
      </c>
      <c r="O29" s="15"/>
      <c r="P29" s="15"/>
      <c r="Q29" s="15"/>
      <c r="R29" s="15"/>
      <c r="S29" s="15"/>
      <c r="T29" s="15" t="s">
        <v>25</v>
      </c>
      <c r="U29" s="227" t="s">
        <v>25</v>
      </c>
      <c r="V29" s="15"/>
      <c r="W29" s="15"/>
      <c r="X29" s="15"/>
      <c r="Y29" s="15"/>
      <c r="Z29" s="15"/>
      <c r="AA29" s="15"/>
      <c r="AB29" s="15"/>
      <c r="AC29" s="15"/>
      <c r="AD29" s="227" t="s">
        <v>25</v>
      </c>
      <c r="AK29" s="65"/>
      <c r="AL29" s="65"/>
      <c r="AM29" s="65"/>
      <c r="AN29" s="65"/>
      <c r="AO29" s="65"/>
      <c r="AP29" s="65"/>
      <c r="AQ29" s="65"/>
      <c r="AR29" s="65"/>
      <c r="AS29" s="65"/>
      <c r="AT29" s="65"/>
    </row>
    <row r="30" spans="3:46" ht="15.75" hidden="1" customHeight="1">
      <c r="C30" s="227" t="s">
        <v>29</v>
      </c>
      <c r="D30" s="227" t="s">
        <v>29</v>
      </c>
      <c r="E30" s="227" t="s">
        <v>29</v>
      </c>
      <c r="F30" s="227" t="s">
        <v>29</v>
      </c>
      <c r="G30" s="227" t="s">
        <v>29</v>
      </c>
      <c r="H30" s="227" t="s">
        <v>29</v>
      </c>
      <c r="I30" s="227" t="s">
        <v>29</v>
      </c>
      <c r="J30" s="227" t="s">
        <v>29</v>
      </c>
      <c r="K30" s="227" t="s">
        <v>29</v>
      </c>
      <c r="L30" s="227" t="s">
        <v>29</v>
      </c>
      <c r="M30" s="15"/>
      <c r="N30" s="227" t="s">
        <v>29</v>
      </c>
      <c r="O30" s="15"/>
      <c r="P30" s="15"/>
      <c r="Q30" s="15"/>
      <c r="R30" s="15"/>
      <c r="S30" s="15"/>
      <c r="T30" s="15" t="s">
        <v>29</v>
      </c>
      <c r="U30" s="227" t="s">
        <v>29</v>
      </c>
      <c r="V30" s="15"/>
      <c r="W30" s="15"/>
      <c r="X30" s="15"/>
      <c r="Y30" s="15"/>
      <c r="Z30" s="15"/>
      <c r="AA30" s="15"/>
      <c r="AB30" s="15"/>
      <c r="AC30" s="15"/>
      <c r="AD30" s="227" t="s">
        <v>29</v>
      </c>
      <c r="AK30" s="65"/>
      <c r="AL30" s="65"/>
      <c r="AM30" s="65"/>
      <c r="AN30" s="65"/>
      <c r="AO30" s="65"/>
      <c r="AP30" s="65"/>
      <c r="AQ30" s="65"/>
      <c r="AR30" s="65"/>
      <c r="AS30" s="65"/>
      <c r="AT30" s="65"/>
    </row>
    <row r="31" spans="3:46" ht="15.75" hidden="1" customHeight="1">
      <c r="C31" s="227" t="s">
        <v>28</v>
      </c>
      <c r="D31" s="227" t="s">
        <v>28</v>
      </c>
      <c r="E31" s="227" t="s">
        <v>28</v>
      </c>
      <c r="F31" s="227" t="s">
        <v>28</v>
      </c>
      <c r="G31" s="227" t="s">
        <v>28</v>
      </c>
      <c r="H31" s="227" t="s">
        <v>28</v>
      </c>
      <c r="I31" s="227" t="s">
        <v>28</v>
      </c>
      <c r="J31" s="227" t="s">
        <v>28</v>
      </c>
      <c r="K31" s="227" t="s">
        <v>28</v>
      </c>
      <c r="L31" s="227" t="s">
        <v>28</v>
      </c>
      <c r="M31" s="15"/>
      <c r="N31" s="227" t="s">
        <v>28</v>
      </c>
      <c r="O31" s="15"/>
      <c r="P31" s="15"/>
      <c r="Q31" s="15"/>
      <c r="R31" s="15"/>
      <c r="S31" s="15"/>
      <c r="T31" s="15" t="s">
        <v>28</v>
      </c>
      <c r="U31" s="227" t="s">
        <v>28</v>
      </c>
      <c r="V31" s="15"/>
      <c r="W31" s="15"/>
      <c r="X31" s="15"/>
      <c r="Y31" s="15"/>
      <c r="Z31" s="15"/>
      <c r="AA31" s="15"/>
      <c r="AB31" s="15"/>
      <c r="AC31" s="15"/>
      <c r="AD31" s="227" t="s">
        <v>28</v>
      </c>
      <c r="AK31" s="65"/>
      <c r="AL31" s="65"/>
      <c r="AM31" s="65"/>
      <c r="AN31" s="65"/>
      <c r="AO31" s="65"/>
      <c r="AP31" s="65"/>
      <c r="AQ31" s="65"/>
      <c r="AR31" s="65"/>
      <c r="AS31" s="65"/>
      <c r="AT31" s="65"/>
    </row>
    <row r="32" spans="3:46" ht="15.75" hidden="1" customHeight="1">
      <c r="C32" s="259" t="s">
        <v>20</v>
      </c>
      <c r="D32" s="259" t="s">
        <v>20</v>
      </c>
      <c r="E32" s="259" t="s">
        <v>20</v>
      </c>
      <c r="F32" s="259" t="s">
        <v>20</v>
      </c>
      <c r="G32" s="259" t="s">
        <v>20</v>
      </c>
      <c r="H32" s="259" t="s">
        <v>20</v>
      </c>
      <c r="I32" s="259" t="s">
        <v>20</v>
      </c>
      <c r="J32" s="259" t="s">
        <v>20</v>
      </c>
      <c r="K32" s="259" t="s">
        <v>20</v>
      </c>
      <c r="L32" s="259" t="s">
        <v>20</v>
      </c>
      <c r="M32" s="15"/>
      <c r="N32" s="259" t="s">
        <v>20</v>
      </c>
      <c r="O32" s="15"/>
      <c r="P32" s="15"/>
      <c r="Q32" s="15"/>
      <c r="R32" s="15"/>
      <c r="S32" s="15"/>
      <c r="T32" s="15" t="s">
        <v>20</v>
      </c>
      <c r="U32" s="259" t="s">
        <v>20</v>
      </c>
      <c r="V32" s="15"/>
      <c r="W32" s="15"/>
      <c r="X32" s="15"/>
      <c r="Y32" s="15"/>
      <c r="Z32" s="15"/>
      <c r="AA32" s="15"/>
      <c r="AB32" s="15"/>
      <c r="AC32" s="15"/>
      <c r="AD32" s="259" t="s">
        <v>20</v>
      </c>
      <c r="AK32" s="65"/>
      <c r="AL32" s="65"/>
      <c r="AM32" s="65"/>
      <c r="AN32" s="65"/>
      <c r="AO32" s="65"/>
      <c r="AP32" s="65"/>
      <c r="AQ32" s="65"/>
      <c r="AR32" s="65"/>
      <c r="AS32" s="65"/>
      <c r="AT32" s="65"/>
    </row>
    <row r="33" spans="1:51" ht="15.75" hidden="1" customHeight="1">
      <c r="A33" s="15"/>
      <c r="B33" s="15"/>
      <c r="C33" s="8" t="s">
        <v>32</v>
      </c>
      <c r="D33" s="8" t="s">
        <v>32</v>
      </c>
      <c r="E33" s="8" t="s">
        <v>32</v>
      </c>
      <c r="F33" s="8" t="s">
        <v>32</v>
      </c>
      <c r="G33" s="8" t="s">
        <v>32</v>
      </c>
      <c r="H33" s="8" t="s">
        <v>32</v>
      </c>
      <c r="I33" s="8" t="s">
        <v>32</v>
      </c>
      <c r="J33" s="8" t="s">
        <v>32</v>
      </c>
      <c r="K33" s="8" t="s">
        <v>32</v>
      </c>
      <c r="L33" s="8" t="s">
        <v>32</v>
      </c>
      <c r="M33" s="15"/>
      <c r="N33" s="8" t="s">
        <v>32</v>
      </c>
      <c r="O33" s="15"/>
      <c r="P33" s="15"/>
      <c r="Q33" s="15"/>
      <c r="R33" s="15"/>
      <c r="S33" s="15"/>
      <c r="T33" s="15" t="s">
        <v>32</v>
      </c>
      <c r="U33" s="8" t="s">
        <v>32</v>
      </c>
      <c r="V33" s="15"/>
      <c r="W33" s="15"/>
      <c r="X33" s="15"/>
      <c r="Y33" s="15"/>
      <c r="Z33" s="15"/>
      <c r="AA33" s="15"/>
      <c r="AB33" s="15"/>
      <c r="AC33" s="15"/>
      <c r="AD33" s="8" t="s">
        <v>32</v>
      </c>
      <c r="AE33" s="15"/>
      <c r="AF33" s="15"/>
      <c r="AG33" s="15"/>
      <c r="AH33" s="15"/>
      <c r="AI33" s="15"/>
      <c r="AJ33" s="15"/>
      <c r="AK33" s="65"/>
      <c r="AL33" s="65"/>
      <c r="AM33" s="65"/>
      <c r="AN33" s="65"/>
      <c r="AO33" s="65"/>
      <c r="AP33" s="65"/>
      <c r="AQ33" s="65"/>
      <c r="AR33" s="65"/>
      <c r="AS33" s="65"/>
      <c r="AT33" s="65"/>
    </row>
    <row r="34" spans="1:51" ht="15.75" hidden="1" customHeight="1">
      <c r="A34" s="15"/>
      <c r="B34" s="15"/>
      <c r="C34" s="8" t="s">
        <v>33</v>
      </c>
      <c r="D34" s="8" t="s">
        <v>33</v>
      </c>
      <c r="E34" s="8" t="s">
        <v>33</v>
      </c>
      <c r="F34" s="8" t="s">
        <v>33</v>
      </c>
      <c r="G34" s="8" t="s">
        <v>33</v>
      </c>
      <c r="H34" s="8" t="s">
        <v>33</v>
      </c>
      <c r="I34" s="8" t="s">
        <v>33</v>
      </c>
      <c r="J34" s="8" t="s">
        <v>33</v>
      </c>
      <c r="K34" s="8" t="s">
        <v>33</v>
      </c>
      <c r="L34" s="8" t="s">
        <v>33</v>
      </c>
      <c r="M34" s="15"/>
      <c r="N34" s="8" t="s">
        <v>33</v>
      </c>
      <c r="O34" s="15"/>
      <c r="P34" s="15"/>
      <c r="Q34" s="15"/>
      <c r="R34" s="15"/>
      <c r="S34" s="15"/>
      <c r="T34" s="15" t="s">
        <v>33</v>
      </c>
      <c r="U34" s="8" t="s">
        <v>33</v>
      </c>
      <c r="V34" s="15"/>
      <c r="W34" s="15"/>
      <c r="X34" s="15"/>
      <c r="Y34" s="15"/>
      <c r="Z34" s="15"/>
      <c r="AA34" s="15"/>
      <c r="AB34" s="15"/>
      <c r="AC34" s="15"/>
      <c r="AD34" s="8" t="s">
        <v>33</v>
      </c>
      <c r="AE34" s="15"/>
      <c r="AF34" s="15"/>
      <c r="AG34" s="15"/>
      <c r="AH34" s="15"/>
      <c r="AI34" s="15"/>
      <c r="AJ34" s="15"/>
      <c r="AK34" s="65"/>
      <c r="AL34" s="65"/>
      <c r="AM34" s="65"/>
      <c r="AN34" s="65"/>
      <c r="AO34" s="65"/>
      <c r="AP34" s="65"/>
      <c r="AQ34" s="65"/>
      <c r="AR34" s="65"/>
      <c r="AS34" s="65"/>
      <c r="AT34" s="65"/>
    </row>
    <row r="35" spans="1:51" ht="15.75" hidden="1" customHeight="1">
      <c r="A35" s="15"/>
      <c r="B35" s="15"/>
      <c r="C35" s="8" t="s">
        <v>34</v>
      </c>
      <c r="D35" s="8" t="s">
        <v>34</v>
      </c>
      <c r="E35" s="8" t="s">
        <v>34</v>
      </c>
      <c r="F35" s="8" t="s">
        <v>34</v>
      </c>
      <c r="G35" s="8" t="s">
        <v>34</v>
      </c>
      <c r="H35" s="8" t="s">
        <v>34</v>
      </c>
      <c r="I35" s="8" t="s">
        <v>34</v>
      </c>
      <c r="J35" s="8" t="s">
        <v>34</v>
      </c>
      <c r="K35" s="8" t="s">
        <v>34</v>
      </c>
      <c r="L35" s="8" t="s">
        <v>34</v>
      </c>
      <c r="M35" s="15"/>
      <c r="N35" s="8" t="s">
        <v>34</v>
      </c>
      <c r="O35" s="15"/>
      <c r="P35" s="15"/>
      <c r="Q35" s="15"/>
      <c r="R35" s="15"/>
      <c r="S35" s="15"/>
      <c r="T35" s="15" t="s">
        <v>34</v>
      </c>
      <c r="U35" s="8" t="s">
        <v>34</v>
      </c>
      <c r="V35" s="15"/>
      <c r="W35" s="15"/>
      <c r="X35" s="15"/>
      <c r="Y35" s="15"/>
      <c r="Z35" s="15"/>
      <c r="AA35" s="15"/>
      <c r="AB35" s="15"/>
      <c r="AC35" s="15"/>
      <c r="AD35" s="8" t="s">
        <v>34</v>
      </c>
      <c r="AE35" s="15"/>
      <c r="AF35" s="15"/>
      <c r="AG35" s="15"/>
      <c r="AH35" s="15"/>
      <c r="AI35" s="15"/>
      <c r="AJ35" s="15"/>
      <c r="AK35" s="65"/>
      <c r="AL35" s="65"/>
      <c r="AM35" s="65"/>
      <c r="AN35" s="65"/>
      <c r="AO35" s="65"/>
      <c r="AP35" s="65"/>
      <c r="AQ35" s="65"/>
      <c r="AR35" s="65"/>
      <c r="AS35" s="65"/>
      <c r="AT35" s="65"/>
    </row>
    <row r="36" spans="1:51" ht="15.75" hidden="1" customHeight="1">
      <c r="A36" s="15"/>
      <c r="B36" s="15"/>
      <c r="C36" s="8" t="s">
        <v>35</v>
      </c>
      <c r="D36" s="8" t="s">
        <v>35</v>
      </c>
      <c r="E36" s="8" t="s">
        <v>35</v>
      </c>
      <c r="F36" s="8" t="s">
        <v>35</v>
      </c>
      <c r="G36" s="8" t="s">
        <v>35</v>
      </c>
      <c r="H36" s="8" t="s">
        <v>35</v>
      </c>
      <c r="I36" s="8" t="s">
        <v>35</v>
      </c>
      <c r="J36" s="8" t="s">
        <v>35</v>
      </c>
      <c r="K36" s="8" t="s">
        <v>35</v>
      </c>
      <c r="L36" s="8" t="s">
        <v>35</v>
      </c>
      <c r="M36" s="15"/>
      <c r="N36" s="8" t="s">
        <v>35</v>
      </c>
      <c r="O36" s="15"/>
      <c r="P36" s="15"/>
      <c r="Q36" s="15"/>
      <c r="R36" s="15"/>
      <c r="S36" s="15"/>
      <c r="T36" s="15" t="s">
        <v>35</v>
      </c>
      <c r="U36" s="8" t="s">
        <v>35</v>
      </c>
      <c r="V36" s="15"/>
      <c r="W36" s="15"/>
      <c r="X36" s="15"/>
      <c r="Y36" s="15"/>
      <c r="Z36" s="15"/>
      <c r="AA36" s="15"/>
      <c r="AB36" s="15"/>
      <c r="AC36" s="15"/>
      <c r="AD36" s="8" t="s">
        <v>35</v>
      </c>
      <c r="AE36" s="15"/>
      <c r="AF36" s="15"/>
      <c r="AG36" s="15"/>
      <c r="AH36" s="15"/>
      <c r="AI36" s="15"/>
      <c r="AJ36" s="15"/>
      <c r="AK36" s="65"/>
      <c r="AL36" s="65"/>
      <c r="AM36" s="65"/>
      <c r="AN36" s="65"/>
      <c r="AO36" s="65"/>
      <c r="AP36" s="65"/>
      <c r="AQ36" s="65"/>
      <c r="AR36" s="65"/>
      <c r="AS36" s="65"/>
      <c r="AT36" s="65"/>
    </row>
    <row r="37" spans="1:51" ht="15.75" hidden="1" customHeight="1">
      <c r="A37" s="15"/>
      <c r="B37" s="15"/>
      <c r="C37" s="9" t="s">
        <v>36</v>
      </c>
      <c r="D37" s="9" t="s">
        <v>36</v>
      </c>
      <c r="E37" s="9" t="s">
        <v>36</v>
      </c>
      <c r="F37" s="9" t="s">
        <v>36</v>
      </c>
      <c r="G37" s="9" t="s">
        <v>36</v>
      </c>
      <c r="H37" s="9" t="s">
        <v>36</v>
      </c>
      <c r="I37" s="9" t="s">
        <v>36</v>
      </c>
      <c r="J37" s="9" t="s">
        <v>36</v>
      </c>
      <c r="K37" s="9" t="s">
        <v>36</v>
      </c>
      <c r="L37" s="9" t="s">
        <v>36</v>
      </c>
      <c r="M37" s="15"/>
      <c r="N37" s="9" t="s">
        <v>36</v>
      </c>
      <c r="O37" s="15"/>
      <c r="P37" s="15"/>
      <c r="Q37" s="15"/>
      <c r="R37" s="15"/>
      <c r="S37" s="15"/>
      <c r="T37" s="15" t="s">
        <v>36</v>
      </c>
      <c r="U37" s="9" t="s">
        <v>36</v>
      </c>
      <c r="V37" s="15"/>
      <c r="W37" s="15"/>
      <c r="X37" s="15"/>
      <c r="Y37" s="15"/>
      <c r="Z37" s="15"/>
      <c r="AA37" s="15"/>
      <c r="AB37" s="15"/>
      <c r="AC37" s="15"/>
      <c r="AD37" s="9" t="s">
        <v>36</v>
      </c>
      <c r="AE37" s="15"/>
      <c r="AF37" s="15"/>
      <c r="AG37" s="15"/>
      <c r="AH37" s="15"/>
      <c r="AI37" s="15"/>
      <c r="AJ37" s="15"/>
      <c r="AK37" s="65"/>
      <c r="AL37" s="65"/>
      <c r="AM37" s="65"/>
      <c r="AN37" s="65"/>
      <c r="AO37" s="65"/>
      <c r="AP37" s="65"/>
      <c r="AQ37" s="65"/>
      <c r="AR37" s="65"/>
      <c r="AS37" s="65"/>
      <c r="AT37" s="65"/>
    </row>
    <row r="38" spans="1:51" ht="15.75" hidden="1" customHeight="1">
      <c r="A38" s="15"/>
      <c r="B38" s="15"/>
      <c r="C38" s="8" t="s">
        <v>37</v>
      </c>
      <c r="D38" s="8" t="s">
        <v>37</v>
      </c>
      <c r="E38" s="8" t="s">
        <v>37</v>
      </c>
      <c r="F38" s="8" t="s">
        <v>37</v>
      </c>
      <c r="G38" s="8" t="s">
        <v>37</v>
      </c>
      <c r="H38" s="8" t="s">
        <v>37</v>
      </c>
      <c r="I38" s="8" t="s">
        <v>37</v>
      </c>
      <c r="J38" s="8" t="s">
        <v>37</v>
      </c>
      <c r="K38" s="8" t="s">
        <v>37</v>
      </c>
      <c r="L38" s="8" t="s">
        <v>37</v>
      </c>
      <c r="M38" s="15"/>
      <c r="N38" s="8" t="s">
        <v>37</v>
      </c>
      <c r="O38" s="15"/>
      <c r="P38" s="15"/>
      <c r="Q38" s="15"/>
      <c r="R38" s="15"/>
      <c r="S38" s="15"/>
      <c r="T38" s="15" t="s">
        <v>37</v>
      </c>
      <c r="U38" s="8" t="s">
        <v>37</v>
      </c>
      <c r="V38" s="15"/>
      <c r="W38" s="15"/>
      <c r="X38" s="15"/>
      <c r="Y38" s="15"/>
      <c r="Z38" s="15"/>
      <c r="AA38" s="15"/>
      <c r="AB38" s="15"/>
      <c r="AC38" s="15"/>
      <c r="AD38" s="8" t="s">
        <v>37</v>
      </c>
      <c r="AE38" s="15"/>
      <c r="AF38" s="15"/>
      <c r="AG38" s="15"/>
      <c r="AH38" s="15"/>
      <c r="AI38" s="15"/>
      <c r="AJ38" s="15"/>
      <c r="AK38" s="65"/>
      <c r="AL38" s="65"/>
      <c r="AM38" s="65"/>
      <c r="AN38" s="65"/>
      <c r="AO38" s="65"/>
      <c r="AP38" s="65"/>
      <c r="AQ38" s="65"/>
      <c r="AR38" s="65"/>
      <c r="AS38" s="65"/>
      <c r="AT38" s="65"/>
    </row>
    <row r="39" spans="1:51" ht="15.75" hidden="1" customHeight="1">
      <c r="A39" s="15"/>
      <c r="B39" s="15"/>
      <c r="C39" s="8" t="s">
        <v>38</v>
      </c>
      <c r="D39" s="8" t="s">
        <v>38</v>
      </c>
      <c r="E39" s="8" t="s">
        <v>38</v>
      </c>
      <c r="F39" s="8" t="s">
        <v>38</v>
      </c>
      <c r="G39" s="8" t="s">
        <v>38</v>
      </c>
      <c r="H39" s="8" t="s">
        <v>38</v>
      </c>
      <c r="I39" s="8" t="s">
        <v>38</v>
      </c>
      <c r="J39" s="8" t="s">
        <v>38</v>
      </c>
      <c r="K39" s="8" t="s">
        <v>38</v>
      </c>
      <c r="L39" s="8" t="s">
        <v>38</v>
      </c>
      <c r="M39" s="15"/>
      <c r="N39" s="8" t="s">
        <v>38</v>
      </c>
      <c r="O39" s="15"/>
      <c r="P39" s="15"/>
      <c r="Q39" s="15"/>
      <c r="R39" s="15"/>
      <c r="S39" s="15"/>
      <c r="T39" s="15" t="s">
        <v>38</v>
      </c>
      <c r="U39" s="8" t="s">
        <v>38</v>
      </c>
      <c r="V39" s="15"/>
      <c r="W39" s="15"/>
      <c r="X39" s="15"/>
      <c r="Y39" s="15"/>
      <c r="Z39" s="15"/>
      <c r="AA39" s="15"/>
      <c r="AB39" s="15"/>
      <c r="AC39" s="15"/>
      <c r="AD39" s="8" t="s">
        <v>38</v>
      </c>
      <c r="AE39" s="15"/>
      <c r="AF39" s="15"/>
      <c r="AG39" s="15"/>
      <c r="AH39" s="15"/>
      <c r="AI39" s="15"/>
      <c r="AJ39" s="15"/>
      <c r="AK39" s="65"/>
      <c r="AL39" s="65"/>
      <c r="AM39" s="65"/>
      <c r="AN39" s="65"/>
      <c r="AO39" s="65"/>
      <c r="AP39" s="65"/>
      <c r="AQ39" s="65"/>
      <c r="AR39" s="65"/>
      <c r="AS39" s="65"/>
      <c r="AT39" s="65"/>
    </row>
    <row r="40" spans="1:51" ht="15.75" hidden="1" customHeight="1">
      <c r="A40" s="15"/>
      <c r="B40" s="15"/>
      <c r="C40" s="8" t="s">
        <v>39</v>
      </c>
      <c r="D40" s="8" t="s">
        <v>39</v>
      </c>
      <c r="E40" s="8" t="s">
        <v>39</v>
      </c>
      <c r="F40" s="8" t="s">
        <v>39</v>
      </c>
      <c r="G40" s="8" t="s">
        <v>39</v>
      </c>
      <c r="H40" s="8" t="s">
        <v>39</v>
      </c>
      <c r="I40" s="8" t="s">
        <v>39</v>
      </c>
      <c r="J40" s="8" t="s">
        <v>39</v>
      </c>
      <c r="K40" s="8" t="s">
        <v>39</v>
      </c>
      <c r="L40" s="8" t="s">
        <v>39</v>
      </c>
      <c r="M40" s="15"/>
      <c r="N40" s="8" t="s">
        <v>39</v>
      </c>
      <c r="O40" s="15"/>
      <c r="P40" s="15"/>
      <c r="Q40" s="15"/>
      <c r="R40" s="15"/>
      <c r="S40" s="15"/>
      <c r="T40" s="15" t="s">
        <v>39</v>
      </c>
      <c r="U40" s="8" t="s">
        <v>39</v>
      </c>
      <c r="V40" s="15"/>
      <c r="W40" s="15"/>
      <c r="X40" s="15"/>
      <c r="Y40" s="15"/>
      <c r="Z40" s="15"/>
      <c r="AA40" s="15"/>
      <c r="AB40" s="15"/>
      <c r="AC40" s="15"/>
      <c r="AD40" s="8" t="s">
        <v>39</v>
      </c>
      <c r="AE40" s="15"/>
      <c r="AF40" s="15"/>
      <c r="AG40" s="15"/>
      <c r="AH40" s="15"/>
      <c r="AI40" s="15"/>
      <c r="AJ40" s="15"/>
      <c r="AK40" s="65"/>
      <c r="AL40" s="65"/>
      <c r="AM40" s="65"/>
      <c r="AN40" s="65"/>
      <c r="AO40" s="65"/>
      <c r="AP40" s="65"/>
      <c r="AQ40" s="65"/>
      <c r="AR40" s="65"/>
      <c r="AS40" s="65"/>
      <c r="AT40" s="65"/>
    </row>
    <row r="41" spans="1:51" ht="15.75" hidden="1" customHeight="1">
      <c r="A41" s="15"/>
      <c r="B41" s="15"/>
      <c r="C41" s="11" t="s">
        <v>41</v>
      </c>
      <c r="D41" s="11" t="s">
        <v>41</v>
      </c>
      <c r="E41" s="11" t="s">
        <v>41</v>
      </c>
      <c r="F41" s="11" t="s">
        <v>41</v>
      </c>
      <c r="G41" s="11" t="s">
        <v>41</v>
      </c>
      <c r="H41" s="11" t="s">
        <v>41</v>
      </c>
      <c r="I41" s="11" t="s">
        <v>41</v>
      </c>
      <c r="J41" s="11" t="s">
        <v>41</v>
      </c>
      <c r="K41" s="11" t="s">
        <v>41</v>
      </c>
      <c r="L41" s="11" t="s">
        <v>41</v>
      </c>
      <c r="M41" s="15"/>
      <c r="N41" s="11" t="s">
        <v>41</v>
      </c>
      <c r="O41" s="15"/>
      <c r="P41" s="15"/>
      <c r="Q41" s="15"/>
      <c r="R41" s="15"/>
      <c r="S41" s="15"/>
      <c r="T41" s="15" t="s">
        <v>41</v>
      </c>
      <c r="U41" s="11" t="s">
        <v>41</v>
      </c>
      <c r="V41" s="15"/>
      <c r="W41" s="15"/>
      <c r="X41" s="15"/>
      <c r="Y41" s="15"/>
      <c r="Z41" s="15"/>
      <c r="AA41" s="15"/>
      <c r="AB41" s="15"/>
      <c r="AC41" s="15"/>
      <c r="AD41" s="11" t="s">
        <v>41</v>
      </c>
      <c r="AE41" s="15"/>
      <c r="AF41" s="15"/>
      <c r="AG41" s="15"/>
      <c r="AH41" s="15"/>
      <c r="AI41" s="15"/>
      <c r="AJ41" s="1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15"/>
      <c r="AV41" s="15"/>
      <c r="AW41" s="15"/>
      <c r="AX41" s="15"/>
      <c r="AY41" s="15"/>
    </row>
    <row r="42" spans="1:51" ht="15.75" hidden="1" customHeight="1">
      <c r="A42" s="15"/>
      <c r="B42" s="15"/>
      <c r="C42" s="11" t="s">
        <v>42</v>
      </c>
      <c r="D42" s="11" t="s">
        <v>42</v>
      </c>
      <c r="E42" s="11" t="s">
        <v>42</v>
      </c>
      <c r="F42" s="11" t="s">
        <v>42</v>
      </c>
      <c r="G42" s="11" t="s">
        <v>42</v>
      </c>
      <c r="H42" s="11" t="s">
        <v>42</v>
      </c>
      <c r="I42" s="11" t="s">
        <v>42</v>
      </c>
      <c r="J42" s="11" t="s">
        <v>42</v>
      </c>
      <c r="K42" s="11" t="s">
        <v>42</v>
      </c>
      <c r="L42" s="11" t="s">
        <v>42</v>
      </c>
      <c r="M42" s="15"/>
      <c r="N42" s="11" t="s">
        <v>42</v>
      </c>
      <c r="O42" s="15"/>
      <c r="P42" s="15"/>
      <c r="Q42" s="15"/>
      <c r="R42" s="15"/>
      <c r="S42" s="15"/>
      <c r="T42" s="15" t="s">
        <v>42</v>
      </c>
      <c r="U42" s="11" t="s">
        <v>42</v>
      </c>
      <c r="V42" s="15"/>
      <c r="W42" s="15"/>
      <c r="X42" s="15"/>
      <c r="Y42" s="15"/>
      <c r="Z42" s="15"/>
      <c r="AA42" s="15"/>
      <c r="AB42" s="15"/>
      <c r="AC42" s="15"/>
      <c r="AD42" s="11" t="s">
        <v>42</v>
      </c>
      <c r="AE42" s="15"/>
      <c r="AF42" s="15"/>
      <c r="AG42" s="15"/>
      <c r="AH42" s="15"/>
      <c r="AI42" s="15"/>
      <c r="AJ42" s="1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15"/>
      <c r="AV42" s="15"/>
      <c r="AW42" s="15"/>
      <c r="AX42" s="15"/>
      <c r="AY42" s="15"/>
    </row>
    <row r="43" spans="1:51" ht="15.75" hidden="1" customHeight="1">
      <c r="A43" s="15"/>
      <c r="B43" s="15"/>
      <c r="C43" s="11" t="s">
        <v>43</v>
      </c>
      <c r="D43" s="11" t="s">
        <v>43</v>
      </c>
      <c r="E43" s="11" t="s">
        <v>43</v>
      </c>
      <c r="F43" s="11" t="s">
        <v>43</v>
      </c>
      <c r="G43" s="11" t="s">
        <v>43</v>
      </c>
      <c r="H43" s="11" t="s">
        <v>43</v>
      </c>
      <c r="I43" s="11" t="s">
        <v>43</v>
      </c>
      <c r="J43" s="11" t="s">
        <v>43</v>
      </c>
      <c r="K43" s="11" t="s">
        <v>43</v>
      </c>
      <c r="L43" s="11" t="s">
        <v>43</v>
      </c>
      <c r="M43" s="15"/>
      <c r="N43" s="11" t="s">
        <v>43</v>
      </c>
      <c r="O43" s="15"/>
      <c r="P43" s="15"/>
      <c r="Q43" s="15"/>
      <c r="R43" s="15"/>
      <c r="S43" s="15"/>
      <c r="T43" s="15" t="s">
        <v>43</v>
      </c>
      <c r="U43" s="11" t="s">
        <v>43</v>
      </c>
      <c r="V43" s="15"/>
      <c r="W43" s="15"/>
      <c r="X43" s="15"/>
      <c r="Y43" s="15"/>
      <c r="Z43" s="15"/>
      <c r="AA43" s="15"/>
      <c r="AB43" s="15"/>
      <c r="AC43" s="15"/>
      <c r="AD43" s="11" t="s">
        <v>43</v>
      </c>
      <c r="AE43" s="15"/>
      <c r="AF43" s="15"/>
      <c r="AG43" s="15"/>
      <c r="AH43" s="15"/>
      <c r="AI43" s="15"/>
      <c r="AJ43" s="1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15"/>
      <c r="AV43" s="15"/>
      <c r="AW43" s="15"/>
      <c r="AX43" s="15"/>
      <c r="AY43" s="15"/>
    </row>
    <row r="44" spans="1:51" ht="15.75" hidden="1" customHeight="1">
      <c r="A44" s="15"/>
      <c r="B44" s="15"/>
      <c r="C44" s="11" t="s">
        <v>44</v>
      </c>
      <c r="D44" s="11" t="s">
        <v>44</v>
      </c>
      <c r="E44" s="11" t="s">
        <v>44</v>
      </c>
      <c r="F44" s="11" t="s">
        <v>44</v>
      </c>
      <c r="G44" s="11" t="s">
        <v>44</v>
      </c>
      <c r="H44" s="11" t="s">
        <v>44</v>
      </c>
      <c r="I44" s="11" t="s">
        <v>44</v>
      </c>
      <c r="J44" s="11" t="s">
        <v>44</v>
      </c>
      <c r="K44" s="11" t="s">
        <v>44</v>
      </c>
      <c r="L44" s="11" t="s">
        <v>44</v>
      </c>
      <c r="M44" s="15"/>
      <c r="N44" s="11" t="s">
        <v>44</v>
      </c>
      <c r="O44" s="15"/>
      <c r="P44" s="15"/>
      <c r="Q44" s="15"/>
      <c r="R44" s="15"/>
      <c r="S44" s="15"/>
      <c r="T44" s="15" t="s">
        <v>44</v>
      </c>
      <c r="U44" s="11" t="s">
        <v>44</v>
      </c>
      <c r="V44" s="15"/>
      <c r="W44" s="15"/>
      <c r="X44" s="15"/>
      <c r="Y44" s="15"/>
      <c r="Z44" s="15"/>
      <c r="AA44" s="15"/>
      <c r="AB44" s="15"/>
      <c r="AC44" s="15"/>
      <c r="AD44" s="11" t="s">
        <v>44</v>
      </c>
      <c r="AE44" s="15"/>
      <c r="AF44" s="15"/>
      <c r="AG44" s="15"/>
      <c r="AH44" s="15"/>
      <c r="AI44" s="15"/>
      <c r="AJ44" s="1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15"/>
      <c r="AV44" s="15"/>
      <c r="AW44" s="15"/>
      <c r="AX44" s="15"/>
      <c r="AY44" s="15"/>
    </row>
    <row r="45" spans="1:51" ht="15.75" hidden="1" customHeight="1">
      <c r="A45" s="15"/>
      <c r="B45" s="15"/>
      <c r="C45" s="11" t="s">
        <v>45</v>
      </c>
      <c r="D45" s="11" t="s">
        <v>45</v>
      </c>
      <c r="E45" s="11" t="s">
        <v>45</v>
      </c>
      <c r="F45" s="11" t="s">
        <v>45</v>
      </c>
      <c r="G45" s="11" t="s">
        <v>45</v>
      </c>
      <c r="H45" s="11" t="s">
        <v>45</v>
      </c>
      <c r="I45" s="11" t="s">
        <v>45</v>
      </c>
      <c r="J45" s="11" t="s">
        <v>45</v>
      </c>
      <c r="K45" s="11" t="s">
        <v>45</v>
      </c>
      <c r="L45" s="11" t="s">
        <v>45</v>
      </c>
      <c r="M45" s="15"/>
      <c r="N45" s="11" t="s">
        <v>45</v>
      </c>
      <c r="O45" s="15"/>
      <c r="P45" s="15"/>
      <c r="Q45" s="15"/>
      <c r="R45" s="15"/>
      <c r="S45" s="15"/>
      <c r="T45" s="15" t="s">
        <v>45</v>
      </c>
      <c r="U45" s="11" t="s">
        <v>45</v>
      </c>
      <c r="V45" s="15"/>
      <c r="W45" s="15"/>
      <c r="X45" s="15"/>
      <c r="Y45" s="15"/>
      <c r="Z45" s="15"/>
      <c r="AA45" s="15"/>
      <c r="AB45" s="15"/>
      <c r="AC45" s="15"/>
      <c r="AD45" s="11" t="s">
        <v>45</v>
      </c>
      <c r="AE45" s="15"/>
      <c r="AF45" s="15"/>
      <c r="AG45" s="15"/>
      <c r="AH45" s="15"/>
      <c r="AI45" s="15"/>
      <c r="AJ45" s="1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15"/>
      <c r="AV45" s="15"/>
      <c r="AW45" s="15"/>
      <c r="AX45" s="15"/>
      <c r="AY45" s="15"/>
    </row>
    <row r="46" spans="1:51" ht="15.75" hidden="1" customHeight="1">
      <c r="A46" s="15"/>
      <c r="B46" s="15"/>
      <c r="C46" s="11" t="s">
        <v>46</v>
      </c>
      <c r="D46" s="11" t="s">
        <v>46</v>
      </c>
      <c r="E46" s="11" t="s">
        <v>46</v>
      </c>
      <c r="F46" s="11" t="s">
        <v>46</v>
      </c>
      <c r="G46" s="11" t="s">
        <v>46</v>
      </c>
      <c r="H46" s="11" t="s">
        <v>46</v>
      </c>
      <c r="I46" s="11" t="s">
        <v>46</v>
      </c>
      <c r="J46" s="11" t="s">
        <v>46</v>
      </c>
      <c r="K46" s="11" t="s">
        <v>46</v>
      </c>
      <c r="L46" s="11" t="s">
        <v>46</v>
      </c>
      <c r="M46" s="15"/>
      <c r="N46" s="11" t="s">
        <v>46</v>
      </c>
      <c r="O46" s="15"/>
      <c r="P46" s="15"/>
      <c r="Q46" s="15"/>
      <c r="R46" s="15"/>
      <c r="S46" s="15"/>
      <c r="T46" s="15" t="s">
        <v>46</v>
      </c>
      <c r="U46" s="11" t="s">
        <v>46</v>
      </c>
      <c r="V46" s="15"/>
      <c r="W46" s="15"/>
      <c r="X46" s="15"/>
      <c r="Y46" s="15"/>
      <c r="Z46" s="15"/>
      <c r="AA46" s="15"/>
      <c r="AB46" s="15"/>
      <c r="AC46" s="15"/>
      <c r="AD46" s="11" t="s">
        <v>46</v>
      </c>
      <c r="AE46" s="15"/>
      <c r="AF46" s="15"/>
      <c r="AG46" s="15"/>
      <c r="AH46" s="15"/>
      <c r="AI46" s="15"/>
      <c r="AJ46" s="1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15"/>
      <c r="AV46" s="15"/>
      <c r="AW46" s="15"/>
      <c r="AX46" s="15"/>
      <c r="AY46" s="15"/>
    </row>
    <row r="47" spans="1:51" ht="15.75" hidden="1" customHeight="1">
      <c r="A47" s="15"/>
      <c r="B47" s="15"/>
      <c r="C47" s="11" t="s">
        <v>47</v>
      </c>
      <c r="D47" s="11" t="s">
        <v>47</v>
      </c>
      <c r="E47" s="11" t="s">
        <v>47</v>
      </c>
      <c r="F47" s="11" t="s">
        <v>47</v>
      </c>
      <c r="G47" s="11" t="s">
        <v>47</v>
      </c>
      <c r="H47" s="11" t="s">
        <v>47</v>
      </c>
      <c r="I47" s="11" t="s">
        <v>47</v>
      </c>
      <c r="J47" s="11" t="s">
        <v>47</v>
      </c>
      <c r="K47" s="11" t="s">
        <v>47</v>
      </c>
      <c r="L47" s="11" t="s">
        <v>47</v>
      </c>
      <c r="M47" s="15"/>
      <c r="N47" s="11" t="s">
        <v>47</v>
      </c>
      <c r="O47" s="15"/>
      <c r="P47" s="15"/>
      <c r="Q47" s="15"/>
      <c r="R47" s="15"/>
      <c r="S47" s="15"/>
      <c r="T47" s="15" t="s">
        <v>47</v>
      </c>
      <c r="U47" s="11" t="s">
        <v>47</v>
      </c>
      <c r="V47" s="15"/>
      <c r="W47" s="15"/>
      <c r="X47" s="15"/>
      <c r="Y47" s="15"/>
      <c r="Z47" s="15"/>
      <c r="AA47" s="15"/>
      <c r="AB47" s="15"/>
      <c r="AC47" s="15"/>
      <c r="AD47" s="11" t="s">
        <v>47</v>
      </c>
      <c r="AE47" s="15"/>
      <c r="AF47" s="15"/>
      <c r="AG47" s="15"/>
      <c r="AH47" s="15"/>
      <c r="AI47" s="15"/>
      <c r="AJ47" s="1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15"/>
      <c r="AV47" s="15"/>
      <c r="AW47" s="15"/>
      <c r="AX47" s="15"/>
      <c r="AY47" s="15"/>
    </row>
    <row r="48" spans="1:51" ht="15.75" hidden="1" customHeight="1">
      <c r="A48" s="15"/>
      <c r="B48" s="15"/>
      <c r="C48" s="11" t="s">
        <v>658</v>
      </c>
      <c r="D48" s="11" t="s">
        <v>658</v>
      </c>
      <c r="E48" s="11" t="s">
        <v>658</v>
      </c>
      <c r="F48" s="11" t="s">
        <v>658</v>
      </c>
      <c r="G48" s="11" t="s">
        <v>658</v>
      </c>
      <c r="H48" s="11" t="s">
        <v>658</v>
      </c>
      <c r="I48" s="11" t="s">
        <v>658</v>
      </c>
      <c r="J48" s="11" t="s">
        <v>658</v>
      </c>
      <c r="K48" s="11" t="s">
        <v>658</v>
      </c>
      <c r="L48" s="11" t="s">
        <v>658</v>
      </c>
      <c r="M48" s="15"/>
      <c r="N48" s="11" t="s">
        <v>658</v>
      </c>
      <c r="O48" s="15"/>
      <c r="P48" s="15"/>
      <c r="Q48" s="15"/>
      <c r="R48" s="15"/>
      <c r="S48" s="15"/>
      <c r="T48" s="15" t="s">
        <v>658</v>
      </c>
      <c r="U48" s="11" t="s">
        <v>658</v>
      </c>
      <c r="V48" s="15"/>
      <c r="W48" s="15"/>
      <c r="X48" s="15"/>
      <c r="Y48" s="15"/>
      <c r="Z48" s="15"/>
      <c r="AA48" s="15"/>
      <c r="AB48" s="15"/>
      <c r="AC48" s="15"/>
      <c r="AD48" s="11" t="s">
        <v>658</v>
      </c>
      <c r="AE48" s="15"/>
      <c r="AF48" s="15"/>
      <c r="AG48" s="15"/>
      <c r="AH48" s="15"/>
      <c r="AI48" s="15"/>
      <c r="AJ48" s="1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15"/>
      <c r="AV48" s="15"/>
      <c r="AW48" s="15"/>
      <c r="AX48" s="15"/>
      <c r="AY48" s="15"/>
    </row>
    <row r="49" spans="1:51" ht="15.75" hidden="1" customHeight="1">
      <c r="A49" s="15"/>
      <c r="B49" s="15"/>
      <c r="C49" s="11" t="s">
        <v>49</v>
      </c>
      <c r="D49" s="11" t="s">
        <v>49</v>
      </c>
      <c r="E49" s="11" t="s">
        <v>49</v>
      </c>
      <c r="F49" s="11" t="s">
        <v>49</v>
      </c>
      <c r="G49" s="11" t="s">
        <v>49</v>
      </c>
      <c r="H49" s="11" t="s">
        <v>49</v>
      </c>
      <c r="I49" s="11" t="s">
        <v>49</v>
      </c>
      <c r="J49" s="11" t="s">
        <v>49</v>
      </c>
      <c r="K49" s="11" t="s">
        <v>49</v>
      </c>
      <c r="L49" s="11" t="s">
        <v>49</v>
      </c>
      <c r="M49" s="15"/>
      <c r="N49" s="11" t="s">
        <v>49</v>
      </c>
      <c r="O49" s="15"/>
      <c r="P49" s="15"/>
      <c r="Q49" s="15"/>
      <c r="R49" s="15"/>
      <c r="S49" s="15"/>
      <c r="T49" s="15" t="s">
        <v>49</v>
      </c>
      <c r="U49" s="11" t="s">
        <v>49</v>
      </c>
      <c r="V49" s="15"/>
      <c r="W49" s="15"/>
      <c r="X49" s="15"/>
      <c r="Y49" s="15"/>
      <c r="Z49" s="15"/>
      <c r="AA49" s="15"/>
      <c r="AB49" s="15"/>
      <c r="AC49" s="15"/>
      <c r="AD49" s="11" t="s">
        <v>49</v>
      </c>
      <c r="AE49" s="15"/>
      <c r="AF49" s="15"/>
      <c r="AG49" s="15"/>
      <c r="AH49" s="15"/>
      <c r="AI49" s="15"/>
      <c r="AJ49" s="1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15"/>
      <c r="AV49" s="15"/>
      <c r="AW49" s="15"/>
      <c r="AX49" s="15"/>
      <c r="AY49" s="15"/>
    </row>
    <row r="50" spans="1:51" ht="15.75" hidden="1" customHeight="1">
      <c r="A50" s="15"/>
      <c r="B50" s="15"/>
      <c r="C50" s="11" t="s">
        <v>50</v>
      </c>
      <c r="D50" s="11" t="s">
        <v>50</v>
      </c>
      <c r="E50" s="11" t="s">
        <v>50</v>
      </c>
      <c r="F50" s="11" t="s">
        <v>50</v>
      </c>
      <c r="G50" s="11" t="s">
        <v>50</v>
      </c>
      <c r="H50" s="11" t="s">
        <v>50</v>
      </c>
      <c r="I50" s="11" t="s">
        <v>50</v>
      </c>
      <c r="J50" s="11" t="s">
        <v>50</v>
      </c>
      <c r="K50" s="11" t="s">
        <v>50</v>
      </c>
      <c r="L50" s="11" t="s">
        <v>50</v>
      </c>
      <c r="M50" s="15"/>
      <c r="N50" s="11" t="s">
        <v>50</v>
      </c>
      <c r="O50" s="15"/>
      <c r="P50" s="15"/>
      <c r="Q50" s="15"/>
      <c r="R50" s="15"/>
      <c r="S50" s="15"/>
      <c r="T50" s="15" t="s">
        <v>50</v>
      </c>
      <c r="U50" s="11" t="s">
        <v>50</v>
      </c>
      <c r="V50" s="15"/>
      <c r="W50" s="15"/>
      <c r="X50" s="15"/>
      <c r="Y50" s="15"/>
      <c r="Z50" s="15"/>
      <c r="AA50" s="15"/>
      <c r="AB50" s="15"/>
      <c r="AC50" s="15"/>
      <c r="AD50" s="11" t="s">
        <v>50</v>
      </c>
      <c r="AE50" s="15"/>
      <c r="AF50" s="15"/>
      <c r="AG50" s="15"/>
      <c r="AH50" s="15"/>
      <c r="AI50" s="15"/>
      <c r="AJ50" s="1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15"/>
      <c r="AV50" s="15"/>
      <c r="AW50" s="15"/>
      <c r="AX50" s="15"/>
      <c r="AY50" s="15"/>
    </row>
    <row r="51" spans="1:51" ht="15.75" hidden="1" customHeight="1">
      <c r="A51" s="15"/>
      <c r="B51" s="15"/>
      <c r="C51" s="11" t="s">
        <v>51</v>
      </c>
      <c r="D51" s="11" t="s">
        <v>51</v>
      </c>
      <c r="E51" s="11" t="s">
        <v>51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11" t="s">
        <v>51</v>
      </c>
      <c r="M51" s="15"/>
      <c r="N51" s="11" t="s">
        <v>51</v>
      </c>
      <c r="O51" s="15"/>
      <c r="P51" s="15"/>
      <c r="Q51" s="15"/>
      <c r="R51" s="15"/>
      <c r="S51" s="15"/>
      <c r="T51" s="15" t="s">
        <v>51</v>
      </c>
      <c r="U51" s="11" t="s">
        <v>51</v>
      </c>
      <c r="V51" s="15"/>
      <c r="W51" s="15"/>
      <c r="X51" s="15"/>
      <c r="Y51" s="15"/>
      <c r="Z51" s="15"/>
      <c r="AA51" s="15"/>
      <c r="AB51" s="15"/>
      <c r="AC51" s="15"/>
      <c r="AD51" s="11" t="s">
        <v>51</v>
      </c>
      <c r="AE51" s="15"/>
      <c r="AF51" s="15"/>
      <c r="AG51" s="15"/>
      <c r="AH51" s="15"/>
      <c r="AI51" s="15"/>
      <c r="AJ51" s="1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15"/>
      <c r="AV51" s="15"/>
      <c r="AW51" s="15"/>
      <c r="AX51" s="15"/>
      <c r="AY51" s="15"/>
    </row>
    <row r="52" spans="1:51" ht="15.75" hidden="1" customHeight="1">
      <c r="A52" s="15"/>
      <c r="B52" s="15"/>
      <c r="C52" s="11" t="s">
        <v>52</v>
      </c>
      <c r="D52" s="11" t="s">
        <v>52</v>
      </c>
      <c r="E52" s="11" t="s">
        <v>52</v>
      </c>
      <c r="F52" s="11" t="s">
        <v>52</v>
      </c>
      <c r="G52" s="11" t="s">
        <v>52</v>
      </c>
      <c r="H52" s="11" t="s">
        <v>52</v>
      </c>
      <c r="I52" s="11" t="s">
        <v>52</v>
      </c>
      <c r="J52" s="11" t="s">
        <v>52</v>
      </c>
      <c r="K52" s="11" t="s">
        <v>52</v>
      </c>
      <c r="L52" s="11" t="s">
        <v>52</v>
      </c>
      <c r="M52" s="15"/>
      <c r="N52" s="11" t="s">
        <v>52</v>
      </c>
      <c r="O52" s="15"/>
      <c r="P52" s="15"/>
      <c r="Q52" s="15"/>
      <c r="R52" s="15"/>
      <c r="S52" s="15"/>
      <c r="T52" s="15" t="s">
        <v>52</v>
      </c>
      <c r="U52" s="11" t="s">
        <v>52</v>
      </c>
      <c r="V52" s="15"/>
      <c r="W52" s="15"/>
      <c r="X52" s="15"/>
      <c r="Y52" s="15"/>
      <c r="Z52" s="15"/>
      <c r="AA52" s="15"/>
      <c r="AB52" s="15"/>
      <c r="AC52" s="15"/>
      <c r="AD52" s="11" t="s">
        <v>52</v>
      </c>
      <c r="AE52" s="15"/>
      <c r="AF52" s="15"/>
      <c r="AG52" s="15"/>
      <c r="AH52" s="15"/>
      <c r="AI52" s="15"/>
      <c r="AJ52" s="1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15"/>
      <c r="AV52" s="15"/>
      <c r="AW52" s="15"/>
      <c r="AX52" s="15"/>
      <c r="AY52" s="15"/>
    </row>
    <row r="53" spans="1:51" ht="15.75" hidden="1" customHeight="1">
      <c r="A53" s="15"/>
      <c r="B53" s="15"/>
      <c r="C53" s="11" t="s">
        <v>53</v>
      </c>
      <c r="D53" s="11" t="s">
        <v>53</v>
      </c>
      <c r="E53" s="11" t="s">
        <v>53</v>
      </c>
      <c r="F53" s="11" t="s">
        <v>53</v>
      </c>
      <c r="G53" s="11" t="s">
        <v>53</v>
      </c>
      <c r="H53" s="11" t="s">
        <v>53</v>
      </c>
      <c r="I53" s="11" t="s">
        <v>53</v>
      </c>
      <c r="J53" s="11" t="s">
        <v>53</v>
      </c>
      <c r="K53" s="11" t="s">
        <v>53</v>
      </c>
      <c r="L53" s="11" t="s">
        <v>53</v>
      </c>
      <c r="M53" s="15"/>
      <c r="N53" s="11" t="s">
        <v>53</v>
      </c>
      <c r="O53" s="15"/>
      <c r="P53" s="15"/>
      <c r="Q53" s="15"/>
      <c r="R53" s="15"/>
      <c r="S53" s="15"/>
      <c r="T53" s="15" t="s">
        <v>53</v>
      </c>
      <c r="U53" s="11" t="s">
        <v>53</v>
      </c>
      <c r="V53" s="15"/>
      <c r="W53" s="15"/>
      <c r="X53" s="15"/>
      <c r="Y53" s="15"/>
      <c r="Z53" s="15"/>
      <c r="AA53" s="15"/>
      <c r="AB53" s="15"/>
      <c r="AC53" s="15"/>
      <c r="AD53" s="11" t="s">
        <v>53</v>
      </c>
      <c r="AE53" s="15"/>
      <c r="AF53" s="15"/>
      <c r="AG53" s="15"/>
      <c r="AH53" s="15"/>
      <c r="AI53" s="15"/>
      <c r="AJ53" s="1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15"/>
      <c r="AV53" s="15"/>
      <c r="AW53" s="15"/>
      <c r="AX53" s="15"/>
      <c r="AY53" s="15"/>
    </row>
    <row r="54" spans="1:51" ht="15.75" hidden="1" customHeight="1">
      <c r="A54" s="15"/>
      <c r="B54" s="15"/>
      <c r="C54" s="11" t="s">
        <v>54</v>
      </c>
      <c r="D54" s="11" t="s">
        <v>54</v>
      </c>
      <c r="E54" s="11" t="s">
        <v>54</v>
      </c>
      <c r="F54" s="11" t="s">
        <v>54</v>
      </c>
      <c r="G54" s="11" t="s">
        <v>54</v>
      </c>
      <c r="H54" s="11" t="s">
        <v>54</v>
      </c>
      <c r="I54" s="11" t="s">
        <v>54</v>
      </c>
      <c r="J54" s="11" t="s">
        <v>54</v>
      </c>
      <c r="K54" s="11" t="s">
        <v>54</v>
      </c>
      <c r="L54" s="11" t="s">
        <v>54</v>
      </c>
      <c r="M54" s="15"/>
      <c r="N54" s="11" t="s">
        <v>54</v>
      </c>
      <c r="O54" s="15"/>
      <c r="P54" s="15"/>
      <c r="Q54" s="15"/>
      <c r="R54" s="15"/>
      <c r="S54" s="15"/>
      <c r="T54" s="15" t="s">
        <v>54</v>
      </c>
      <c r="U54" s="11" t="s">
        <v>54</v>
      </c>
      <c r="V54" s="15"/>
      <c r="W54" s="15"/>
      <c r="X54" s="15"/>
      <c r="Y54" s="15"/>
      <c r="Z54" s="15"/>
      <c r="AA54" s="15"/>
      <c r="AB54" s="15"/>
      <c r="AC54" s="15"/>
      <c r="AD54" s="11" t="s">
        <v>54</v>
      </c>
      <c r="AE54" s="15"/>
      <c r="AF54" s="15"/>
      <c r="AG54" s="15"/>
      <c r="AH54" s="15"/>
      <c r="AI54" s="15"/>
      <c r="AJ54" s="1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15"/>
      <c r="AV54" s="15"/>
      <c r="AW54" s="15"/>
      <c r="AX54" s="15"/>
      <c r="AY54" s="15"/>
    </row>
    <row r="55" spans="1:51" ht="15.75" hidden="1" customHeight="1">
      <c r="A55" s="15"/>
      <c r="B55" s="15"/>
      <c r="C55" s="11" t="s">
        <v>55</v>
      </c>
      <c r="D55" s="11" t="s">
        <v>55</v>
      </c>
      <c r="E55" s="11" t="s">
        <v>55</v>
      </c>
      <c r="F55" s="11" t="s">
        <v>55</v>
      </c>
      <c r="G55" s="11" t="s">
        <v>55</v>
      </c>
      <c r="H55" s="11" t="s">
        <v>55</v>
      </c>
      <c r="I55" s="11" t="s">
        <v>55</v>
      </c>
      <c r="J55" s="11" t="s">
        <v>55</v>
      </c>
      <c r="K55" s="11" t="s">
        <v>55</v>
      </c>
      <c r="L55" s="11" t="s">
        <v>55</v>
      </c>
      <c r="M55" s="15"/>
      <c r="N55" s="11" t="s">
        <v>55</v>
      </c>
      <c r="O55" s="15"/>
      <c r="P55" s="15"/>
      <c r="Q55" s="15"/>
      <c r="R55" s="15"/>
      <c r="S55" s="15"/>
      <c r="T55" s="15" t="s">
        <v>55</v>
      </c>
      <c r="U55" s="11" t="s">
        <v>55</v>
      </c>
      <c r="V55" s="15"/>
      <c r="W55" s="15"/>
      <c r="X55" s="15"/>
      <c r="Y55" s="15"/>
      <c r="Z55" s="15"/>
      <c r="AA55" s="15"/>
      <c r="AB55" s="15"/>
      <c r="AC55" s="15"/>
      <c r="AD55" s="11" t="s">
        <v>55</v>
      </c>
      <c r="AE55" s="15"/>
      <c r="AF55" s="15"/>
      <c r="AG55" s="15"/>
      <c r="AH55" s="15"/>
      <c r="AI55" s="15"/>
      <c r="AJ55" s="1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15"/>
      <c r="AV55" s="15"/>
      <c r="AW55" s="15"/>
      <c r="AX55" s="15"/>
      <c r="AY55" s="15"/>
    </row>
    <row r="56" spans="1:51" ht="15.75" hidden="1" customHeight="1">
      <c r="A56" s="15"/>
      <c r="B56" s="15"/>
      <c r="C56" s="11" t="s">
        <v>56</v>
      </c>
      <c r="D56" s="11" t="s">
        <v>56</v>
      </c>
      <c r="E56" s="11" t="s">
        <v>56</v>
      </c>
      <c r="F56" s="11" t="s">
        <v>56</v>
      </c>
      <c r="G56" s="11" t="s">
        <v>56</v>
      </c>
      <c r="H56" s="11" t="s">
        <v>56</v>
      </c>
      <c r="I56" s="11" t="s">
        <v>56</v>
      </c>
      <c r="J56" s="11" t="s">
        <v>56</v>
      </c>
      <c r="K56" s="11" t="s">
        <v>56</v>
      </c>
      <c r="L56" s="11" t="s">
        <v>56</v>
      </c>
      <c r="M56" s="15"/>
      <c r="N56" s="11" t="s">
        <v>56</v>
      </c>
      <c r="O56" s="15"/>
      <c r="P56" s="15"/>
      <c r="Q56" s="15"/>
      <c r="R56" s="15"/>
      <c r="S56" s="15"/>
      <c r="T56" s="15" t="s">
        <v>56</v>
      </c>
      <c r="U56" s="11" t="s">
        <v>56</v>
      </c>
      <c r="V56" s="15"/>
      <c r="W56" s="15"/>
      <c r="X56" s="15"/>
      <c r="Y56" s="15"/>
      <c r="Z56" s="15"/>
      <c r="AA56" s="15"/>
      <c r="AB56" s="15"/>
      <c r="AC56" s="15"/>
      <c r="AD56" s="11" t="s">
        <v>56</v>
      </c>
      <c r="AE56" s="15"/>
      <c r="AF56" s="15"/>
      <c r="AG56" s="15"/>
      <c r="AH56" s="15"/>
      <c r="AI56" s="15"/>
      <c r="AJ56" s="1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15"/>
      <c r="AV56" s="15"/>
      <c r="AW56" s="15"/>
      <c r="AX56" s="15"/>
      <c r="AY56" s="15"/>
    </row>
    <row r="57" spans="1:51" ht="15.75" hidden="1" customHeight="1">
      <c r="A57" s="15"/>
      <c r="B57" s="15"/>
      <c r="C57" s="11" t="s">
        <v>57</v>
      </c>
      <c r="D57" s="11" t="s">
        <v>57</v>
      </c>
      <c r="E57" s="11" t="s">
        <v>57</v>
      </c>
      <c r="F57" s="11" t="s">
        <v>57</v>
      </c>
      <c r="G57" s="11" t="s">
        <v>57</v>
      </c>
      <c r="H57" s="11" t="s">
        <v>57</v>
      </c>
      <c r="I57" s="11" t="s">
        <v>57</v>
      </c>
      <c r="J57" s="11" t="s">
        <v>57</v>
      </c>
      <c r="K57" s="11" t="s">
        <v>57</v>
      </c>
      <c r="L57" s="11" t="s">
        <v>57</v>
      </c>
      <c r="M57" s="15"/>
      <c r="N57" s="11" t="s">
        <v>57</v>
      </c>
      <c r="O57" s="15"/>
      <c r="P57" s="15"/>
      <c r="Q57" s="15"/>
      <c r="R57" s="15"/>
      <c r="S57" s="15"/>
      <c r="T57" s="15" t="s">
        <v>57</v>
      </c>
      <c r="U57" s="11" t="s">
        <v>57</v>
      </c>
      <c r="V57" s="15"/>
      <c r="W57" s="15"/>
      <c r="X57" s="15"/>
      <c r="Y57" s="15"/>
      <c r="Z57" s="15"/>
      <c r="AA57" s="15"/>
      <c r="AB57" s="15"/>
      <c r="AC57" s="15"/>
      <c r="AD57" s="11" t="s">
        <v>57</v>
      </c>
      <c r="AE57" s="15"/>
      <c r="AF57" s="15"/>
      <c r="AG57" s="15"/>
      <c r="AH57" s="15"/>
      <c r="AI57" s="15"/>
      <c r="AJ57" s="1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15"/>
      <c r="AV57" s="15"/>
      <c r="AW57" s="15"/>
      <c r="AX57" s="15"/>
      <c r="AY57" s="15"/>
    </row>
    <row r="58" spans="1:51" ht="15.75" hidden="1" customHeight="1">
      <c r="A58" s="15"/>
      <c r="B58" s="15"/>
      <c r="C58" s="13" t="s">
        <v>58</v>
      </c>
      <c r="D58" s="13" t="s">
        <v>58</v>
      </c>
      <c r="E58" s="13" t="s">
        <v>58</v>
      </c>
      <c r="F58" s="13" t="s">
        <v>58</v>
      </c>
      <c r="G58" s="13" t="s">
        <v>58</v>
      </c>
      <c r="H58" s="13" t="s">
        <v>58</v>
      </c>
      <c r="I58" s="13" t="s">
        <v>58</v>
      </c>
      <c r="J58" s="13" t="s">
        <v>58</v>
      </c>
      <c r="K58" s="13" t="s">
        <v>58</v>
      </c>
      <c r="L58" s="13" t="s">
        <v>58</v>
      </c>
      <c r="M58" s="15"/>
      <c r="N58" s="13" t="s">
        <v>58</v>
      </c>
      <c r="O58" s="15"/>
      <c r="P58" s="15"/>
      <c r="Q58" s="15"/>
      <c r="R58" s="15"/>
      <c r="S58" s="15"/>
      <c r="T58" s="15" t="s">
        <v>58</v>
      </c>
      <c r="U58" s="13" t="s">
        <v>58</v>
      </c>
      <c r="V58" s="15"/>
      <c r="W58" s="15"/>
      <c r="X58" s="15"/>
      <c r="Y58" s="15"/>
      <c r="Z58" s="15"/>
      <c r="AA58" s="15"/>
      <c r="AB58" s="15"/>
      <c r="AC58" s="15"/>
      <c r="AD58" s="13" t="s">
        <v>58</v>
      </c>
      <c r="AE58" s="15"/>
      <c r="AF58" s="15"/>
      <c r="AG58" s="15"/>
      <c r="AH58" s="15"/>
      <c r="AI58" s="15"/>
      <c r="AJ58" s="1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15"/>
      <c r="AV58" s="15"/>
      <c r="AW58" s="15"/>
      <c r="AX58" s="15"/>
      <c r="AY58" s="15"/>
    </row>
    <row r="59" spans="1:51" s="663" customFormat="1" ht="15.75" hidden="1" customHeight="1">
      <c r="A59" s="15"/>
      <c r="B59" s="15"/>
      <c r="C59" s="665" t="s">
        <v>514</v>
      </c>
      <c r="D59" s="665" t="s">
        <v>514</v>
      </c>
      <c r="E59" s="665" t="s">
        <v>514</v>
      </c>
      <c r="F59" s="665" t="s">
        <v>514</v>
      </c>
      <c r="G59" s="665" t="s">
        <v>514</v>
      </c>
      <c r="H59" s="665" t="s">
        <v>514</v>
      </c>
      <c r="I59" s="665" t="s">
        <v>514</v>
      </c>
      <c r="J59" s="665" t="s">
        <v>514</v>
      </c>
      <c r="K59" s="665" t="s">
        <v>514</v>
      </c>
      <c r="L59" s="665" t="s">
        <v>514</v>
      </c>
      <c r="M59" s="15"/>
      <c r="N59" s="665" t="s">
        <v>514</v>
      </c>
      <c r="O59" s="15"/>
      <c r="P59" s="15"/>
      <c r="Q59" s="15"/>
      <c r="R59" s="15"/>
      <c r="S59" s="15"/>
      <c r="T59" s="15" t="s">
        <v>514</v>
      </c>
      <c r="U59" s="665" t="s">
        <v>514</v>
      </c>
      <c r="V59" s="15"/>
      <c r="W59" s="15"/>
      <c r="X59" s="15"/>
      <c r="Y59" s="15"/>
      <c r="Z59" s="15"/>
      <c r="AA59" s="15"/>
      <c r="AB59" s="15"/>
      <c r="AC59" s="15"/>
      <c r="AD59" s="665" t="s">
        <v>514</v>
      </c>
      <c r="AE59" s="15"/>
      <c r="AF59" s="15"/>
      <c r="AG59" s="15"/>
      <c r="AH59" s="15"/>
      <c r="AI59" s="15"/>
      <c r="AJ59" s="15"/>
      <c r="AK59" s="662"/>
      <c r="AL59" s="662"/>
      <c r="AM59" s="662"/>
      <c r="AN59" s="662"/>
      <c r="AO59" s="662"/>
      <c r="AP59" s="662"/>
      <c r="AQ59" s="662"/>
      <c r="AR59" s="662"/>
      <c r="AS59" s="662"/>
      <c r="AT59" s="662"/>
      <c r="AU59" s="15"/>
      <c r="AV59" s="15"/>
      <c r="AW59" s="15"/>
      <c r="AX59" s="15"/>
      <c r="AY59" s="15"/>
    </row>
    <row r="60" spans="1:51" s="663" customFormat="1" ht="15.75" hidden="1" customHeight="1">
      <c r="A60" s="15"/>
      <c r="B60" s="15"/>
      <c r="C60" s="665" t="s">
        <v>258</v>
      </c>
      <c r="D60" s="665" t="s">
        <v>258</v>
      </c>
      <c r="E60" s="665" t="s">
        <v>258</v>
      </c>
      <c r="F60" s="665" t="s">
        <v>258</v>
      </c>
      <c r="G60" s="665" t="s">
        <v>258</v>
      </c>
      <c r="H60" s="665" t="s">
        <v>258</v>
      </c>
      <c r="I60" s="665" t="s">
        <v>258</v>
      </c>
      <c r="J60" s="665" t="s">
        <v>258</v>
      </c>
      <c r="K60" s="665" t="s">
        <v>258</v>
      </c>
      <c r="L60" s="665" t="s">
        <v>258</v>
      </c>
      <c r="M60" s="15"/>
      <c r="N60" s="665" t="s">
        <v>258</v>
      </c>
      <c r="O60" s="15"/>
      <c r="P60" s="15"/>
      <c r="Q60" s="15"/>
      <c r="R60" s="15"/>
      <c r="S60" s="15"/>
      <c r="T60" s="15" t="s">
        <v>258</v>
      </c>
      <c r="U60" s="665" t="s">
        <v>258</v>
      </c>
      <c r="V60" s="15"/>
      <c r="W60" s="15"/>
      <c r="X60" s="15"/>
      <c r="Y60" s="15"/>
      <c r="Z60" s="15"/>
      <c r="AA60" s="15"/>
      <c r="AB60" s="15"/>
      <c r="AC60" s="15"/>
      <c r="AD60" s="665" t="s">
        <v>258</v>
      </c>
      <c r="AE60" s="15"/>
      <c r="AF60" s="15"/>
      <c r="AG60" s="15"/>
      <c r="AH60" s="15"/>
      <c r="AI60" s="15"/>
      <c r="AJ60" s="15"/>
      <c r="AK60" s="662"/>
      <c r="AL60" s="662"/>
      <c r="AM60" s="662"/>
      <c r="AN60" s="662"/>
      <c r="AO60" s="662"/>
      <c r="AP60" s="662"/>
      <c r="AQ60" s="662"/>
      <c r="AR60" s="662"/>
      <c r="AS60" s="662"/>
      <c r="AT60" s="662"/>
      <c r="AU60" s="15"/>
      <c r="AV60" s="15"/>
      <c r="AW60" s="15"/>
      <c r="AX60" s="15"/>
      <c r="AY60" s="15"/>
    </row>
    <row r="61" spans="1:51" s="663" customFormat="1" ht="15.75" hidden="1" customHeight="1">
      <c r="A61" s="15"/>
      <c r="B61" s="15"/>
      <c r="C61" s="665" t="s">
        <v>264</v>
      </c>
      <c r="D61" s="665" t="s">
        <v>264</v>
      </c>
      <c r="E61" s="665" t="s">
        <v>264</v>
      </c>
      <c r="F61" s="665" t="s">
        <v>264</v>
      </c>
      <c r="G61" s="665" t="s">
        <v>264</v>
      </c>
      <c r="H61" s="665" t="s">
        <v>264</v>
      </c>
      <c r="I61" s="665" t="s">
        <v>264</v>
      </c>
      <c r="J61" s="665" t="s">
        <v>264</v>
      </c>
      <c r="K61" s="665" t="s">
        <v>264</v>
      </c>
      <c r="L61" s="665" t="s">
        <v>264</v>
      </c>
      <c r="M61" s="15"/>
      <c r="N61" s="665" t="s">
        <v>264</v>
      </c>
      <c r="O61" s="15"/>
      <c r="P61" s="15"/>
      <c r="Q61" s="15"/>
      <c r="R61" s="15"/>
      <c r="S61" s="15"/>
      <c r="T61" s="15" t="s">
        <v>264</v>
      </c>
      <c r="U61" s="665" t="s">
        <v>264</v>
      </c>
      <c r="V61" s="15"/>
      <c r="W61" s="15"/>
      <c r="X61" s="15"/>
      <c r="Y61" s="15"/>
      <c r="Z61" s="15"/>
      <c r="AA61" s="15"/>
      <c r="AB61" s="15"/>
      <c r="AC61" s="15"/>
      <c r="AD61" s="665" t="s">
        <v>264</v>
      </c>
      <c r="AE61" s="15"/>
      <c r="AF61" s="15"/>
      <c r="AG61" s="15"/>
      <c r="AH61" s="15"/>
      <c r="AI61" s="15"/>
      <c r="AJ61" s="15"/>
      <c r="AK61" s="662"/>
      <c r="AL61" s="662"/>
      <c r="AM61" s="662"/>
      <c r="AN61" s="662"/>
      <c r="AO61" s="662"/>
      <c r="AP61" s="662"/>
      <c r="AQ61" s="662"/>
      <c r="AR61" s="662"/>
      <c r="AS61" s="662"/>
      <c r="AT61" s="662"/>
      <c r="AU61" s="15"/>
      <c r="AV61" s="15"/>
      <c r="AW61" s="15"/>
      <c r="AX61" s="15"/>
      <c r="AY61" s="15"/>
    </row>
    <row r="62" spans="1:51" s="663" customFormat="1" ht="15.75" hidden="1" customHeight="1">
      <c r="A62" s="15"/>
      <c r="B62" s="15"/>
      <c r="C62" s="665" t="s">
        <v>268</v>
      </c>
      <c r="D62" s="665" t="s">
        <v>268</v>
      </c>
      <c r="E62" s="665" t="s">
        <v>268</v>
      </c>
      <c r="F62" s="665" t="s">
        <v>268</v>
      </c>
      <c r="G62" s="665" t="s">
        <v>268</v>
      </c>
      <c r="H62" s="665" t="s">
        <v>268</v>
      </c>
      <c r="I62" s="665" t="s">
        <v>268</v>
      </c>
      <c r="J62" s="665" t="s">
        <v>268</v>
      </c>
      <c r="K62" s="665" t="s">
        <v>268</v>
      </c>
      <c r="L62" s="665" t="s">
        <v>268</v>
      </c>
      <c r="M62" s="15"/>
      <c r="N62" s="665" t="s">
        <v>268</v>
      </c>
      <c r="O62" s="15"/>
      <c r="P62" s="15"/>
      <c r="Q62" s="15"/>
      <c r="R62" s="15"/>
      <c r="S62" s="15"/>
      <c r="T62" s="15" t="s">
        <v>268</v>
      </c>
      <c r="U62" s="665" t="s">
        <v>268</v>
      </c>
      <c r="V62" s="15"/>
      <c r="W62" s="15"/>
      <c r="X62" s="15"/>
      <c r="Y62" s="15"/>
      <c r="Z62" s="15"/>
      <c r="AA62" s="15"/>
      <c r="AB62" s="15"/>
      <c r="AC62" s="15"/>
      <c r="AD62" s="665" t="s">
        <v>268</v>
      </c>
      <c r="AE62" s="15"/>
      <c r="AF62" s="15"/>
      <c r="AG62" s="15"/>
      <c r="AH62" s="15"/>
      <c r="AI62" s="15"/>
      <c r="AJ62" s="15"/>
      <c r="AK62" s="662"/>
      <c r="AL62" s="662"/>
      <c r="AM62" s="662"/>
      <c r="AN62" s="662"/>
      <c r="AO62" s="662"/>
      <c r="AP62" s="662"/>
      <c r="AQ62" s="662"/>
      <c r="AR62" s="662"/>
      <c r="AS62" s="662"/>
      <c r="AT62" s="662"/>
      <c r="AU62" s="15"/>
      <c r="AV62" s="15"/>
      <c r="AW62" s="15"/>
      <c r="AX62" s="15"/>
      <c r="AY62" s="15"/>
    </row>
    <row r="63" spans="1:51" s="663" customFormat="1" ht="15.75" hidden="1" customHeight="1">
      <c r="A63" s="15"/>
      <c r="B63" s="15"/>
      <c r="C63" s="665" t="s">
        <v>259</v>
      </c>
      <c r="D63" s="665" t="s">
        <v>259</v>
      </c>
      <c r="E63" s="665" t="s">
        <v>259</v>
      </c>
      <c r="F63" s="665" t="s">
        <v>259</v>
      </c>
      <c r="G63" s="665" t="s">
        <v>259</v>
      </c>
      <c r="H63" s="665" t="s">
        <v>259</v>
      </c>
      <c r="I63" s="665" t="s">
        <v>259</v>
      </c>
      <c r="J63" s="665" t="s">
        <v>259</v>
      </c>
      <c r="K63" s="665" t="s">
        <v>259</v>
      </c>
      <c r="L63" s="665" t="s">
        <v>259</v>
      </c>
      <c r="M63" s="15"/>
      <c r="N63" s="665" t="s">
        <v>259</v>
      </c>
      <c r="O63" s="15"/>
      <c r="P63" s="15"/>
      <c r="Q63" s="15"/>
      <c r="R63" s="15"/>
      <c r="S63" s="15"/>
      <c r="T63" s="15" t="s">
        <v>259</v>
      </c>
      <c r="U63" s="665" t="s">
        <v>259</v>
      </c>
      <c r="V63" s="15"/>
      <c r="W63" s="15"/>
      <c r="X63" s="15"/>
      <c r="Y63" s="15"/>
      <c r="Z63" s="15"/>
      <c r="AA63" s="15"/>
      <c r="AB63" s="15"/>
      <c r="AC63" s="15"/>
      <c r="AD63" s="665" t="s">
        <v>259</v>
      </c>
      <c r="AE63" s="15"/>
      <c r="AF63" s="15"/>
      <c r="AG63" s="15"/>
      <c r="AH63" s="15"/>
      <c r="AI63" s="15"/>
      <c r="AJ63" s="15"/>
      <c r="AK63" s="662"/>
      <c r="AL63" s="662"/>
      <c r="AM63" s="662"/>
      <c r="AN63" s="662"/>
      <c r="AO63" s="662"/>
      <c r="AP63" s="662"/>
      <c r="AQ63" s="662"/>
      <c r="AR63" s="662"/>
      <c r="AS63" s="662"/>
      <c r="AT63" s="662"/>
      <c r="AU63" s="15"/>
      <c r="AV63" s="15"/>
      <c r="AW63" s="15"/>
      <c r="AX63" s="15"/>
      <c r="AY63" s="15"/>
    </row>
    <row r="64" spans="1:51" s="663" customFormat="1" ht="15.75" hidden="1" customHeight="1">
      <c r="A64" s="15"/>
      <c r="B64" s="15"/>
      <c r="C64" s="665" t="s">
        <v>519</v>
      </c>
      <c r="D64" s="665" t="s">
        <v>519</v>
      </c>
      <c r="E64" s="665" t="s">
        <v>519</v>
      </c>
      <c r="F64" s="665" t="s">
        <v>519</v>
      </c>
      <c r="G64" s="665" t="s">
        <v>519</v>
      </c>
      <c r="H64" s="665" t="s">
        <v>519</v>
      </c>
      <c r="I64" s="665" t="s">
        <v>519</v>
      </c>
      <c r="J64" s="665" t="s">
        <v>519</v>
      </c>
      <c r="K64" s="665" t="s">
        <v>519</v>
      </c>
      <c r="L64" s="665" t="s">
        <v>519</v>
      </c>
      <c r="M64" s="15"/>
      <c r="N64" s="665" t="s">
        <v>519</v>
      </c>
      <c r="O64" s="15"/>
      <c r="P64" s="15"/>
      <c r="Q64" s="15"/>
      <c r="R64" s="15"/>
      <c r="S64" s="15"/>
      <c r="T64" s="15" t="s">
        <v>519</v>
      </c>
      <c r="U64" s="665" t="s">
        <v>519</v>
      </c>
      <c r="V64" s="15"/>
      <c r="W64" s="15"/>
      <c r="X64" s="15"/>
      <c r="Y64" s="15"/>
      <c r="Z64" s="15"/>
      <c r="AA64" s="15"/>
      <c r="AB64" s="15"/>
      <c r="AC64" s="15"/>
      <c r="AD64" s="665" t="s">
        <v>519</v>
      </c>
      <c r="AE64" s="15"/>
      <c r="AF64" s="15"/>
      <c r="AG64" s="15"/>
      <c r="AH64" s="15"/>
      <c r="AI64" s="15"/>
      <c r="AJ64" s="15"/>
      <c r="AK64" s="662"/>
      <c r="AL64" s="662"/>
      <c r="AM64" s="662"/>
      <c r="AN64" s="662"/>
      <c r="AO64" s="662"/>
      <c r="AP64" s="662"/>
      <c r="AQ64" s="662"/>
      <c r="AR64" s="662"/>
      <c r="AS64" s="662"/>
      <c r="AT64" s="662"/>
      <c r="AU64" s="15"/>
      <c r="AV64" s="15"/>
      <c r="AW64" s="15"/>
      <c r="AX64" s="15"/>
      <c r="AY64" s="15"/>
    </row>
    <row r="65" spans="1:51" s="663" customFormat="1" ht="15.75" hidden="1" customHeight="1">
      <c r="A65" s="15"/>
      <c r="B65" s="15"/>
      <c r="C65" s="665" t="s">
        <v>520</v>
      </c>
      <c r="D65" s="665" t="s">
        <v>520</v>
      </c>
      <c r="E65" s="665" t="s">
        <v>520</v>
      </c>
      <c r="F65" s="665" t="s">
        <v>520</v>
      </c>
      <c r="G65" s="665" t="s">
        <v>520</v>
      </c>
      <c r="H65" s="665" t="s">
        <v>520</v>
      </c>
      <c r="I65" s="665" t="s">
        <v>520</v>
      </c>
      <c r="J65" s="665" t="s">
        <v>520</v>
      </c>
      <c r="K65" s="665" t="s">
        <v>520</v>
      </c>
      <c r="L65" s="665" t="s">
        <v>520</v>
      </c>
      <c r="M65" s="15"/>
      <c r="N65" s="665" t="s">
        <v>520</v>
      </c>
      <c r="O65" s="15"/>
      <c r="P65" s="15"/>
      <c r="Q65" s="15"/>
      <c r="R65" s="15"/>
      <c r="S65" s="15"/>
      <c r="T65" s="15" t="s">
        <v>520</v>
      </c>
      <c r="U65" s="665" t="s">
        <v>520</v>
      </c>
      <c r="V65" s="15"/>
      <c r="W65" s="15"/>
      <c r="X65" s="15"/>
      <c r="Y65" s="15"/>
      <c r="Z65" s="15"/>
      <c r="AA65" s="15"/>
      <c r="AB65" s="15"/>
      <c r="AC65" s="15"/>
      <c r="AD65" s="665" t="s">
        <v>520</v>
      </c>
      <c r="AE65" s="15"/>
      <c r="AF65" s="15"/>
      <c r="AG65" s="15"/>
      <c r="AH65" s="15"/>
      <c r="AI65" s="15"/>
      <c r="AJ65" s="15"/>
      <c r="AK65" s="662"/>
      <c r="AL65" s="662"/>
      <c r="AM65" s="662"/>
      <c r="AN65" s="662"/>
      <c r="AO65" s="662"/>
      <c r="AP65" s="662"/>
      <c r="AQ65" s="662"/>
      <c r="AR65" s="662"/>
      <c r="AS65" s="662"/>
      <c r="AT65" s="662"/>
      <c r="AU65" s="15"/>
      <c r="AV65" s="15"/>
      <c r="AW65" s="15"/>
      <c r="AX65" s="15"/>
      <c r="AY65" s="15"/>
    </row>
    <row r="66" spans="1:51" s="663" customFormat="1" ht="15.75" hidden="1" customHeight="1">
      <c r="A66" s="15"/>
      <c r="B66" s="15"/>
      <c r="C66" s="665" t="s">
        <v>521</v>
      </c>
      <c r="D66" s="665" t="s">
        <v>521</v>
      </c>
      <c r="E66" s="665" t="s">
        <v>521</v>
      </c>
      <c r="F66" s="665" t="s">
        <v>521</v>
      </c>
      <c r="G66" s="665" t="s">
        <v>521</v>
      </c>
      <c r="H66" s="665" t="s">
        <v>521</v>
      </c>
      <c r="I66" s="665" t="s">
        <v>521</v>
      </c>
      <c r="J66" s="665" t="s">
        <v>521</v>
      </c>
      <c r="K66" s="665" t="s">
        <v>521</v>
      </c>
      <c r="L66" s="665" t="s">
        <v>521</v>
      </c>
      <c r="M66" s="15"/>
      <c r="N66" s="665" t="s">
        <v>521</v>
      </c>
      <c r="O66" s="15"/>
      <c r="P66" s="15"/>
      <c r="Q66" s="15"/>
      <c r="R66" s="15"/>
      <c r="S66" s="15"/>
      <c r="T66" s="15" t="s">
        <v>521</v>
      </c>
      <c r="U66" s="665" t="s">
        <v>521</v>
      </c>
      <c r="V66" s="15"/>
      <c r="W66" s="15"/>
      <c r="X66" s="15"/>
      <c r="Y66" s="15"/>
      <c r="Z66" s="15"/>
      <c r="AA66" s="15"/>
      <c r="AB66" s="15"/>
      <c r="AC66" s="15"/>
      <c r="AD66" s="665" t="s">
        <v>521</v>
      </c>
      <c r="AE66" s="15"/>
      <c r="AF66" s="15"/>
      <c r="AG66" s="15"/>
      <c r="AH66" s="15"/>
      <c r="AI66" s="15"/>
      <c r="AJ66" s="15"/>
      <c r="AK66" s="662"/>
      <c r="AL66" s="662"/>
      <c r="AM66" s="662"/>
      <c r="AN66" s="662"/>
      <c r="AO66" s="662"/>
      <c r="AP66" s="662"/>
      <c r="AQ66" s="662"/>
      <c r="AR66" s="662"/>
      <c r="AS66" s="662"/>
      <c r="AT66" s="662"/>
      <c r="AU66" s="15"/>
      <c r="AV66" s="15"/>
      <c r="AW66" s="15"/>
      <c r="AX66" s="15"/>
      <c r="AY66" s="15"/>
    </row>
    <row r="67" spans="1:51" s="663" customFormat="1" ht="15.75" hidden="1" customHeight="1">
      <c r="A67" s="15"/>
      <c r="B67" s="15"/>
      <c r="C67" s="665" t="s">
        <v>522</v>
      </c>
      <c r="D67" s="665" t="s">
        <v>522</v>
      </c>
      <c r="E67" s="665" t="s">
        <v>522</v>
      </c>
      <c r="F67" s="665" t="s">
        <v>522</v>
      </c>
      <c r="G67" s="665" t="s">
        <v>522</v>
      </c>
      <c r="H67" s="665" t="s">
        <v>522</v>
      </c>
      <c r="I67" s="665" t="s">
        <v>522</v>
      </c>
      <c r="J67" s="665" t="s">
        <v>522</v>
      </c>
      <c r="K67" s="665" t="s">
        <v>522</v>
      </c>
      <c r="L67" s="665" t="s">
        <v>522</v>
      </c>
      <c r="M67" s="15"/>
      <c r="N67" s="665" t="s">
        <v>522</v>
      </c>
      <c r="O67" s="15"/>
      <c r="P67" s="15"/>
      <c r="Q67" s="15"/>
      <c r="R67" s="15"/>
      <c r="S67" s="15"/>
      <c r="T67" s="15" t="s">
        <v>522</v>
      </c>
      <c r="U67" s="665" t="s">
        <v>522</v>
      </c>
      <c r="V67" s="15"/>
      <c r="W67" s="15"/>
      <c r="X67" s="15"/>
      <c r="Y67" s="15"/>
      <c r="Z67" s="15"/>
      <c r="AA67" s="15"/>
      <c r="AB67" s="15"/>
      <c r="AC67" s="15"/>
      <c r="AD67" s="665" t="s">
        <v>522</v>
      </c>
      <c r="AE67" s="15"/>
      <c r="AF67" s="15"/>
      <c r="AG67" s="15"/>
      <c r="AH67" s="15"/>
      <c r="AI67" s="15"/>
      <c r="AJ67" s="15"/>
      <c r="AK67" s="662"/>
      <c r="AL67" s="662"/>
      <c r="AM67" s="662"/>
      <c r="AN67" s="662"/>
      <c r="AO67" s="662"/>
      <c r="AP67" s="662"/>
      <c r="AQ67" s="662"/>
      <c r="AR67" s="662"/>
      <c r="AS67" s="662"/>
      <c r="AT67" s="662"/>
      <c r="AU67" s="15"/>
      <c r="AV67" s="15"/>
      <c r="AW67" s="15"/>
      <c r="AX67" s="15"/>
      <c r="AY67" s="15"/>
    </row>
    <row r="68" spans="1:51" s="663" customFormat="1" ht="15.75" hidden="1" customHeight="1">
      <c r="A68" s="15"/>
      <c r="B68" s="15"/>
      <c r="C68" s="665" t="s">
        <v>523</v>
      </c>
      <c r="D68" s="665" t="s">
        <v>523</v>
      </c>
      <c r="E68" s="665" t="s">
        <v>523</v>
      </c>
      <c r="F68" s="665" t="s">
        <v>523</v>
      </c>
      <c r="G68" s="665" t="s">
        <v>523</v>
      </c>
      <c r="H68" s="665" t="s">
        <v>523</v>
      </c>
      <c r="I68" s="665" t="s">
        <v>523</v>
      </c>
      <c r="J68" s="665" t="s">
        <v>523</v>
      </c>
      <c r="K68" s="665" t="s">
        <v>523</v>
      </c>
      <c r="L68" s="665" t="s">
        <v>523</v>
      </c>
      <c r="M68" s="15"/>
      <c r="N68" s="665" t="s">
        <v>523</v>
      </c>
      <c r="O68" s="15"/>
      <c r="P68" s="15"/>
      <c r="Q68" s="15"/>
      <c r="R68" s="15"/>
      <c r="S68" s="15"/>
      <c r="T68" s="15" t="s">
        <v>523</v>
      </c>
      <c r="U68" s="665" t="s">
        <v>523</v>
      </c>
      <c r="V68" s="15"/>
      <c r="W68" s="15"/>
      <c r="X68" s="15"/>
      <c r="Y68" s="15"/>
      <c r="Z68" s="15"/>
      <c r="AA68" s="15"/>
      <c r="AB68" s="15"/>
      <c r="AC68" s="15"/>
      <c r="AD68" s="665" t="s">
        <v>523</v>
      </c>
      <c r="AE68" s="15"/>
      <c r="AF68" s="15"/>
      <c r="AG68" s="15"/>
      <c r="AH68" s="15"/>
      <c r="AI68" s="15"/>
      <c r="AJ68" s="15"/>
      <c r="AK68" s="662"/>
      <c r="AL68" s="662"/>
      <c r="AM68" s="662"/>
      <c r="AN68" s="662"/>
      <c r="AO68" s="662"/>
      <c r="AP68" s="662"/>
      <c r="AQ68" s="662"/>
      <c r="AR68" s="662"/>
      <c r="AS68" s="662"/>
      <c r="AT68" s="662"/>
      <c r="AU68" s="15"/>
      <c r="AV68" s="15"/>
      <c r="AW68" s="15"/>
      <c r="AX68" s="15"/>
      <c r="AY68" s="15"/>
    </row>
    <row r="69" spans="1:51" s="663" customFormat="1" ht="15.75" hidden="1" customHeight="1">
      <c r="A69" s="15"/>
      <c r="B69" s="15"/>
      <c r="C69" s="665" t="s">
        <v>525</v>
      </c>
      <c r="D69" s="665" t="s">
        <v>525</v>
      </c>
      <c r="E69" s="665" t="s">
        <v>525</v>
      </c>
      <c r="F69" s="665" t="s">
        <v>525</v>
      </c>
      <c r="G69" s="665" t="s">
        <v>525</v>
      </c>
      <c r="H69" s="665" t="s">
        <v>525</v>
      </c>
      <c r="I69" s="665" t="s">
        <v>525</v>
      </c>
      <c r="J69" s="665" t="s">
        <v>525</v>
      </c>
      <c r="K69" s="665" t="s">
        <v>525</v>
      </c>
      <c r="L69" s="665" t="s">
        <v>525</v>
      </c>
      <c r="M69" s="15"/>
      <c r="N69" s="665" t="s">
        <v>525</v>
      </c>
      <c r="O69" s="15"/>
      <c r="P69" s="15"/>
      <c r="Q69" s="15"/>
      <c r="R69" s="15"/>
      <c r="S69" s="15"/>
      <c r="T69" s="15" t="s">
        <v>525</v>
      </c>
      <c r="U69" s="665" t="s">
        <v>525</v>
      </c>
      <c r="V69" s="15"/>
      <c r="W69" s="15"/>
      <c r="X69" s="15"/>
      <c r="Y69" s="15"/>
      <c r="Z69" s="15"/>
      <c r="AA69" s="15"/>
      <c r="AB69" s="15"/>
      <c r="AC69" s="15"/>
      <c r="AD69" s="665" t="s">
        <v>525</v>
      </c>
      <c r="AE69" s="15"/>
      <c r="AF69" s="15"/>
      <c r="AG69" s="15"/>
      <c r="AH69" s="15"/>
      <c r="AI69" s="15"/>
      <c r="AJ69" s="15"/>
      <c r="AK69" s="662"/>
      <c r="AL69" s="662"/>
      <c r="AM69" s="662"/>
      <c r="AN69" s="662"/>
      <c r="AO69" s="662"/>
      <c r="AP69" s="662"/>
      <c r="AQ69" s="662"/>
      <c r="AR69" s="662"/>
      <c r="AS69" s="662"/>
      <c r="AT69" s="662"/>
      <c r="AU69" s="15"/>
      <c r="AV69" s="15"/>
      <c r="AW69" s="15"/>
      <c r="AX69" s="15"/>
      <c r="AY69" s="15"/>
    </row>
    <row r="70" spans="1:51" s="663" customFormat="1" ht="15.75" hidden="1" customHeight="1">
      <c r="A70" s="15"/>
      <c r="B70" s="15"/>
      <c r="C70" s="665" t="s">
        <v>524</v>
      </c>
      <c r="D70" s="665" t="s">
        <v>524</v>
      </c>
      <c r="E70" s="665" t="s">
        <v>524</v>
      </c>
      <c r="F70" s="665" t="s">
        <v>524</v>
      </c>
      <c r="G70" s="665" t="s">
        <v>524</v>
      </c>
      <c r="H70" s="665" t="s">
        <v>524</v>
      </c>
      <c r="I70" s="665" t="s">
        <v>524</v>
      </c>
      <c r="J70" s="665" t="s">
        <v>524</v>
      </c>
      <c r="K70" s="665" t="s">
        <v>524</v>
      </c>
      <c r="L70" s="665" t="s">
        <v>524</v>
      </c>
      <c r="M70" s="15"/>
      <c r="N70" s="665" t="s">
        <v>524</v>
      </c>
      <c r="O70" s="15"/>
      <c r="P70" s="15"/>
      <c r="Q70" s="15"/>
      <c r="R70" s="15"/>
      <c r="S70" s="15"/>
      <c r="T70" s="15" t="s">
        <v>524</v>
      </c>
      <c r="U70" s="665" t="s">
        <v>524</v>
      </c>
      <c r="V70" s="15"/>
      <c r="W70" s="15"/>
      <c r="X70" s="15"/>
      <c r="Y70" s="15"/>
      <c r="Z70" s="15"/>
      <c r="AA70" s="15"/>
      <c r="AB70" s="15"/>
      <c r="AC70" s="15"/>
      <c r="AD70" s="665" t="s">
        <v>524</v>
      </c>
      <c r="AE70" s="15"/>
      <c r="AF70" s="15"/>
      <c r="AG70" s="15"/>
      <c r="AH70" s="15"/>
      <c r="AI70" s="15"/>
      <c r="AJ70" s="15"/>
      <c r="AK70" s="662"/>
      <c r="AL70" s="662"/>
      <c r="AM70" s="662"/>
      <c r="AN70" s="662"/>
      <c r="AO70" s="662"/>
      <c r="AP70" s="662"/>
      <c r="AQ70" s="662"/>
      <c r="AR70" s="662"/>
      <c r="AS70" s="662"/>
      <c r="AT70" s="662"/>
      <c r="AU70" s="15"/>
      <c r="AV70" s="15"/>
      <c r="AW70" s="15"/>
      <c r="AX70" s="15"/>
      <c r="AY70" s="15"/>
    </row>
    <row r="71" spans="1:51" s="663" customFormat="1" ht="15.75" hidden="1" customHeight="1">
      <c r="A71" s="15"/>
      <c r="B71" s="15"/>
      <c r="C71" s="665" t="s">
        <v>260</v>
      </c>
      <c r="D71" s="665" t="s">
        <v>260</v>
      </c>
      <c r="E71" s="665" t="s">
        <v>260</v>
      </c>
      <c r="F71" s="665" t="s">
        <v>260</v>
      </c>
      <c r="G71" s="665" t="s">
        <v>260</v>
      </c>
      <c r="H71" s="665" t="s">
        <v>260</v>
      </c>
      <c r="I71" s="665" t="s">
        <v>260</v>
      </c>
      <c r="J71" s="665" t="s">
        <v>260</v>
      </c>
      <c r="K71" s="665" t="s">
        <v>260</v>
      </c>
      <c r="L71" s="665" t="s">
        <v>260</v>
      </c>
      <c r="M71" s="15"/>
      <c r="N71" s="665" t="s">
        <v>260</v>
      </c>
      <c r="O71" s="15"/>
      <c r="P71" s="15"/>
      <c r="Q71" s="15"/>
      <c r="R71" s="15"/>
      <c r="S71" s="15"/>
      <c r="T71" s="15" t="s">
        <v>260</v>
      </c>
      <c r="U71" s="665" t="s">
        <v>260</v>
      </c>
      <c r="V71" s="15"/>
      <c r="W71" s="15"/>
      <c r="X71" s="15"/>
      <c r="Y71" s="15"/>
      <c r="Z71" s="15"/>
      <c r="AA71" s="15"/>
      <c r="AB71" s="15"/>
      <c r="AC71" s="15"/>
      <c r="AD71" s="665" t="s">
        <v>260</v>
      </c>
      <c r="AE71" s="15"/>
      <c r="AF71" s="15"/>
      <c r="AG71" s="15"/>
      <c r="AH71" s="15"/>
      <c r="AI71" s="15"/>
      <c r="AJ71" s="15"/>
      <c r="AK71" s="662"/>
      <c r="AL71" s="662"/>
      <c r="AM71" s="662"/>
      <c r="AN71" s="662"/>
      <c r="AO71" s="662"/>
      <c r="AP71" s="662"/>
      <c r="AQ71" s="662"/>
      <c r="AR71" s="662"/>
      <c r="AS71" s="662"/>
      <c r="AT71" s="662"/>
      <c r="AU71" s="15"/>
      <c r="AV71" s="15"/>
      <c r="AW71" s="15"/>
      <c r="AX71" s="15"/>
      <c r="AY71" s="15"/>
    </row>
    <row r="72" spans="1:51" s="663" customFormat="1" ht="15.75" hidden="1" customHeight="1">
      <c r="A72" s="15"/>
      <c r="B72" s="15"/>
      <c r="C72" s="768" t="s">
        <v>270</v>
      </c>
      <c r="D72" s="768" t="s">
        <v>270</v>
      </c>
      <c r="E72" s="768" t="s">
        <v>270</v>
      </c>
      <c r="F72" s="768" t="s">
        <v>270</v>
      </c>
      <c r="G72" s="768" t="s">
        <v>270</v>
      </c>
      <c r="H72" s="768" t="s">
        <v>270</v>
      </c>
      <c r="I72" s="768" t="s">
        <v>270</v>
      </c>
      <c r="J72" s="768" t="s">
        <v>270</v>
      </c>
      <c r="K72" s="768" t="s">
        <v>270</v>
      </c>
      <c r="L72" s="768" t="s">
        <v>270</v>
      </c>
      <c r="M72" s="768"/>
      <c r="N72" s="768" t="s">
        <v>270</v>
      </c>
      <c r="O72" s="768"/>
      <c r="P72" s="768"/>
      <c r="Q72" s="768"/>
      <c r="R72" s="768"/>
      <c r="S72" s="768"/>
      <c r="T72" s="768" t="s">
        <v>270</v>
      </c>
      <c r="U72" s="768" t="s">
        <v>270</v>
      </c>
      <c r="V72" s="768"/>
      <c r="W72" s="768"/>
      <c r="X72" s="768"/>
      <c r="Y72" s="768"/>
      <c r="Z72" s="768"/>
      <c r="AA72" s="768"/>
      <c r="AB72" s="768"/>
      <c r="AC72" s="768"/>
      <c r="AD72" s="665" t="s">
        <v>270</v>
      </c>
      <c r="AE72" s="15"/>
      <c r="AF72" s="15"/>
      <c r="AG72" s="15"/>
      <c r="AH72" s="15"/>
      <c r="AI72" s="15"/>
      <c r="AJ72" s="15"/>
      <c r="AK72" s="662"/>
      <c r="AL72" s="662"/>
      <c r="AM72" s="662"/>
      <c r="AN72" s="662"/>
      <c r="AO72" s="662"/>
      <c r="AP72" s="662"/>
      <c r="AQ72" s="662"/>
      <c r="AR72" s="662"/>
      <c r="AS72" s="662"/>
      <c r="AT72" s="662"/>
      <c r="AU72" s="15"/>
      <c r="AV72" s="15"/>
      <c r="AW72" s="15"/>
      <c r="AX72" s="15"/>
      <c r="AY72" s="15"/>
    </row>
    <row r="73" spans="1:51" s="663" customFormat="1" ht="15.75" hidden="1" customHeight="1">
      <c r="A73" s="15"/>
      <c r="B73" s="15"/>
      <c r="C73" s="979" t="s">
        <v>548</v>
      </c>
      <c r="D73" s="979" t="s">
        <v>548</v>
      </c>
      <c r="E73" s="979" t="s">
        <v>548</v>
      </c>
      <c r="F73" s="979" t="s">
        <v>548</v>
      </c>
      <c r="G73" s="979" t="s">
        <v>548</v>
      </c>
      <c r="H73" s="979" t="s">
        <v>548</v>
      </c>
      <c r="I73" s="979" t="s">
        <v>548</v>
      </c>
      <c r="J73" s="979" t="s">
        <v>548</v>
      </c>
      <c r="K73" s="979" t="s">
        <v>548</v>
      </c>
      <c r="L73" s="979" t="s">
        <v>548</v>
      </c>
      <c r="M73" s="15"/>
      <c r="N73" s="979" t="s">
        <v>548</v>
      </c>
      <c r="O73" s="15"/>
      <c r="P73" s="15"/>
      <c r="Q73" s="15"/>
      <c r="R73" s="15"/>
      <c r="S73" s="15"/>
      <c r="T73" s="979" t="s">
        <v>548</v>
      </c>
      <c r="U73" s="979" t="s">
        <v>548</v>
      </c>
      <c r="V73" s="15"/>
      <c r="W73" s="15"/>
      <c r="X73" s="15"/>
      <c r="Y73" s="15"/>
      <c r="Z73" s="15"/>
      <c r="AA73" s="15"/>
      <c r="AB73" s="15"/>
      <c r="AC73" s="15"/>
      <c r="AD73" s="979" t="s">
        <v>548</v>
      </c>
      <c r="AE73" s="15"/>
      <c r="AF73" s="15"/>
      <c r="AG73" s="15"/>
      <c r="AH73" s="15"/>
      <c r="AI73" s="15"/>
      <c r="AJ73" s="15"/>
      <c r="AK73" s="662"/>
      <c r="AL73" s="662"/>
      <c r="AM73" s="662"/>
      <c r="AN73" s="662"/>
      <c r="AO73" s="662"/>
      <c r="AP73" s="662"/>
      <c r="AQ73" s="662"/>
      <c r="AR73" s="662"/>
      <c r="AS73" s="662"/>
      <c r="AT73" s="662"/>
      <c r="AU73" s="15"/>
      <c r="AV73" s="15"/>
      <c r="AW73" s="15"/>
      <c r="AX73" s="15"/>
      <c r="AY73" s="15"/>
    </row>
    <row r="74" spans="1:51" s="663" customFormat="1" ht="15.75" hidden="1" customHeight="1">
      <c r="A74" s="15"/>
      <c r="B74" s="15"/>
      <c r="C74" s="979" t="s">
        <v>270</v>
      </c>
      <c r="D74" s="979" t="s">
        <v>270</v>
      </c>
      <c r="E74" s="979" t="s">
        <v>270</v>
      </c>
      <c r="F74" s="979" t="s">
        <v>270</v>
      </c>
      <c r="G74" s="979" t="s">
        <v>270</v>
      </c>
      <c r="H74" s="979" t="s">
        <v>270</v>
      </c>
      <c r="I74" s="979" t="s">
        <v>270</v>
      </c>
      <c r="J74" s="979" t="s">
        <v>270</v>
      </c>
      <c r="K74" s="979" t="s">
        <v>270</v>
      </c>
      <c r="L74" s="979" t="s">
        <v>270</v>
      </c>
      <c r="M74" s="15"/>
      <c r="N74" s="979" t="s">
        <v>270</v>
      </c>
      <c r="O74" s="15"/>
      <c r="P74" s="15"/>
      <c r="Q74" s="15"/>
      <c r="R74" s="15"/>
      <c r="S74" s="15"/>
      <c r="T74" s="979" t="s">
        <v>270</v>
      </c>
      <c r="U74" s="979" t="s">
        <v>270</v>
      </c>
      <c r="V74" s="15"/>
      <c r="W74" s="15"/>
      <c r="X74" s="15"/>
      <c r="Y74" s="15"/>
      <c r="Z74" s="15"/>
      <c r="AA74" s="15"/>
      <c r="AB74" s="15"/>
      <c r="AC74" s="15"/>
      <c r="AD74" s="979" t="s">
        <v>270</v>
      </c>
      <c r="AE74" s="15"/>
      <c r="AF74" s="15"/>
      <c r="AG74" s="15"/>
      <c r="AH74" s="15"/>
      <c r="AI74" s="15"/>
      <c r="AJ74" s="15"/>
      <c r="AK74" s="662"/>
      <c r="AL74" s="662"/>
      <c r="AM74" s="662"/>
      <c r="AN74" s="662"/>
      <c r="AO74" s="662"/>
      <c r="AP74" s="662"/>
      <c r="AQ74" s="662"/>
      <c r="AR74" s="662"/>
      <c r="AS74" s="662"/>
      <c r="AT74" s="662"/>
      <c r="AU74" s="15"/>
      <c r="AV74" s="15"/>
      <c r="AW74" s="15"/>
      <c r="AX74" s="15"/>
      <c r="AY74" s="15"/>
    </row>
    <row r="75" spans="1:51" s="663" customFormat="1" ht="15.75" hidden="1" customHeight="1">
      <c r="A75" s="15"/>
      <c r="B75" s="15"/>
      <c r="C75" s="979" t="s">
        <v>660</v>
      </c>
      <c r="D75" s="979" t="s">
        <v>660</v>
      </c>
      <c r="E75" s="979" t="s">
        <v>660</v>
      </c>
      <c r="F75" s="979" t="s">
        <v>660</v>
      </c>
      <c r="G75" s="979" t="s">
        <v>660</v>
      </c>
      <c r="H75" s="979" t="s">
        <v>660</v>
      </c>
      <c r="I75" s="979" t="s">
        <v>660</v>
      </c>
      <c r="J75" s="979" t="s">
        <v>660</v>
      </c>
      <c r="K75" s="979" t="s">
        <v>660</v>
      </c>
      <c r="L75" s="979" t="s">
        <v>660</v>
      </c>
      <c r="M75" s="15"/>
      <c r="N75" s="979" t="s">
        <v>660</v>
      </c>
      <c r="O75" s="15"/>
      <c r="P75" s="15"/>
      <c r="Q75" s="15"/>
      <c r="R75" s="15"/>
      <c r="S75" s="15"/>
      <c r="T75" s="979" t="s">
        <v>660</v>
      </c>
      <c r="U75" s="979" t="s">
        <v>660</v>
      </c>
      <c r="V75" s="15"/>
      <c r="W75" s="15"/>
      <c r="X75" s="15"/>
      <c r="Y75" s="15"/>
      <c r="Z75" s="15"/>
      <c r="AA75" s="15"/>
      <c r="AB75" s="15"/>
      <c r="AC75" s="15"/>
      <c r="AD75" s="979" t="s">
        <v>660</v>
      </c>
      <c r="AE75" s="15"/>
      <c r="AF75" s="15"/>
      <c r="AG75" s="15"/>
      <c r="AH75" s="15"/>
      <c r="AI75" s="15"/>
      <c r="AJ75" s="15"/>
      <c r="AK75" s="662"/>
      <c r="AL75" s="662"/>
      <c r="AM75" s="662"/>
      <c r="AN75" s="662"/>
      <c r="AO75" s="662"/>
      <c r="AP75" s="662"/>
      <c r="AQ75" s="662"/>
      <c r="AR75" s="662"/>
      <c r="AS75" s="662"/>
      <c r="AT75" s="662"/>
      <c r="AU75" s="15"/>
      <c r="AV75" s="15"/>
      <c r="AW75" s="15"/>
      <c r="AX75" s="15"/>
      <c r="AY75" s="15"/>
    </row>
    <row r="76" spans="1:51" s="663" customFormat="1" ht="15.75" hidden="1" customHeight="1">
      <c r="A76" s="15"/>
      <c r="B76" s="15"/>
      <c r="C76" s="979" t="s">
        <v>521</v>
      </c>
      <c r="D76" s="979" t="s">
        <v>521</v>
      </c>
      <c r="E76" s="979" t="s">
        <v>521</v>
      </c>
      <c r="F76" s="979" t="s">
        <v>521</v>
      </c>
      <c r="G76" s="979" t="s">
        <v>521</v>
      </c>
      <c r="H76" s="979" t="s">
        <v>521</v>
      </c>
      <c r="I76" s="979" t="s">
        <v>521</v>
      </c>
      <c r="J76" s="979" t="s">
        <v>521</v>
      </c>
      <c r="K76" s="979" t="s">
        <v>521</v>
      </c>
      <c r="L76" s="979" t="s">
        <v>521</v>
      </c>
      <c r="M76" s="15"/>
      <c r="N76" s="979" t="s">
        <v>521</v>
      </c>
      <c r="O76" s="15"/>
      <c r="P76" s="15"/>
      <c r="Q76" s="15"/>
      <c r="R76" s="15"/>
      <c r="S76" s="15"/>
      <c r="T76" s="979" t="s">
        <v>521</v>
      </c>
      <c r="U76" s="979" t="s">
        <v>521</v>
      </c>
      <c r="V76" s="15"/>
      <c r="W76" s="15"/>
      <c r="X76" s="15"/>
      <c r="Y76" s="15"/>
      <c r="Z76" s="15"/>
      <c r="AA76" s="15"/>
      <c r="AB76" s="15"/>
      <c r="AC76" s="15"/>
      <c r="AD76" s="979" t="s">
        <v>521</v>
      </c>
      <c r="AE76" s="15"/>
      <c r="AF76" s="15"/>
      <c r="AG76" s="15"/>
      <c r="AH76" s="15"/>
      <c r="AI76" s="15"/>
      <c r="AJ76" s="15"/>
      <c r="AK76" s="662"/>
      <c r="AL76" s="662"/>
      <c r="AM76" s="662"/>
      <c r="AN76" s="662"/>
      <c r="AO76" s="662"/>
      <c r="AP76" s="662"/>
      <c r="AQ76" s="662"/>
      <c r="AR76" s="662"/>
      <c r="AS76" s="662"/>
      <c r="AT76" s="662"/>
      <c r="AU76" s="15"/>
      <c r="AV76" s="15"/>
      <c r="AW76" s="15"/>
      <c r="AX76" s="15"/>
      <c r="AY76" s="15"/>
    </row>
    <row r="77" spans="1:51" s="663" customFormat="1" ht="15.75" hidden="1" customHeight="1">
      <c r="A77" s="15"/>
      <c r="B77" s="15"/>
      <c r="C77" s="979" t="s">
        <v>522</v>
      </c>
      <c r="D77" s="979" t="s">
        <v>522</v>
      </c>
      <c r="E77" s="979" t="s">
        <v>522</v>
      </c>
      <c r="F77" s="979" t="s">
        <v>522</v>
      </c>
      <c r="G77" s="979" t="s">
        <v>522</v>
      </c>
      <c r="H77" s="979" t="s">
        <v>522</v>
      </c>
      <c r="I77" s="979" t="s">
        <v>522</v>
      </c>
      <c r="J77" s="979" t="s">
        <v>522</v>
      </c>
      <c r="K77" s="979" t="s">
        <v>522</v>
      </c>
      <c r="L77" s="979" t="s">
        <v>522</v>
      </c>
      <c r="M77" s="15"/>
      <c r="N77" s="979" t="s">
        <v>522</v>
      </c>
      <c r="O77" s="15"/>
      <c r="P77" s="15"/>
      <c r="Q77" s="15"/>
      <c r="R77" s="15"/>
      <c r="S77" s="15"/>
      <c r="T77" s="979" t="s">
        <v>522</v>
      </c>
      <c r="U77" s="979" t="s">
        <v>522</v>
      </c>
      <c r="V77" s="15"/>
      <c r="W77" s="15"/>
      <c r="X77" s="15"/>
      <c r="Y77" s="15"/>
      <c r="Z77" s="15"/>
      <c r="AA77" s="15"/>
      <c r="AB77" s="15"/>
      <c r="AC77" s="15"/>
      <c r="AD77" s="979" t="s">
        <v>522</v>
      </c>
      <c r="AE77" s="15"/>
      <c r="AF77" s="15"/>
      <c r="AG77" s="15"/>
      <c r="AH77" s="15"/>
      <c r="AI77" s="15"/>
      <c r="AJ77" s="15"/>
      <c r="AK77" s="662"/>
      <c r="AL77" s="662"/>
      <c r="AM77" s="662"/>
      <c r="AN77" s="662"/>
      <c r="AO77" s="662"/>
      <c r="AP77" s="662"/>
      <c r="AQ77" s="662"/>
      <c r="AR77" s="662"/>
      <c r="AS77" s="662"/>
      <c r="AT77" s="662"/>
      <c r="AU77" s="15"/>
      <c r="AV77" s="15"/>
      <c r="AW77" s="15"/>
      <c r="AX77" s="15"/>
      <c r="AY77" s="15"/>
    </row>
    <row r="78" spans="1:51" s="663" customFormat="1" ht="15.75" hidden="1" customHeight="1">
      <c r="A78" s="15"/>
      <c r="B78" s="15"/>
      <c r="C78" s="979" t="s">
        <v>259</v>
      </c>
      <c r="D78" s="979" t="s">
        <v>259</v>
      </c>
      <c r="E78" s="979" t="s">
        <v>259</v>
      </c>
      <c r="F78" s="979" t="s">
        <v>259</v>
      </c>
      <c r="G78" s="979" t="s">
        <v>259</v>
      </c>
      <c r="H78" s="979" t="s">
        <v>259</v>
      </c>
      <c r="I78" s="979" t="s">
        <v>259</v>
      </c>
      <c r="J78" s="979" t="s">
        <v>259</v>
      </c>
      <c r="K78" s="979" t="s">
        <v>259</v>
      </c>
      <c r="L78" s="979" t="s">
        <v>259</v>
      </c>
      <c r="M78" s="15"/>
      <c r="N78" s="979" t="s">
        <v>259</v>
      </c>
      <c r="O78" s="15"/>
      <c r="P78" s="15"/>
      <c r="Q78" s="15"/>
      <c r="R78" s="15"/>
      <c r="S78" s="15"/>
      <c r="T78" s="979" t="s">
        <v>259</v>
      </c>
      <c r="U78" s="979" t="s">
        <v>259</v>
      </c>
      <c r="V78" s="15"/>
      <c r="W78" s="15"/>
      <c r="X78" s="15"/>
      <c r="Y78" s="15"/>
      <c r="Z78" s="15"/>
      <c r="AA78" s="15"/>
      <c r="AB78" s="15"/>
      <c r="AC78" s="15"/>
      <c r="AD78" s="979" t="s">
        <v>259</v>
      </c>
      <c r="AE78" s="15"/>
      <c r="AF78" s="15"/>
      <c r="AG78" s="15"/>
      <c r="AH78" s="15"/>
      <c r="AI78" s="15"/>
      <c r="AJ78" s="15"/>
      <c r="AK78" s="662"/>
      <c r="AL78" s="662"/>
      <c r="AM78" s="662"/>
      <c r="AN78" s="662"/>
      <c r="AO78" s="662"/>
      <c r="AP78" s="662"/>
      <c r="AQ78" s="662"/>
      <c r="AR78" s="662"/>
      <c r="AS78" s="662"/>
      <c r="AT78" s="662"/>
      <c r="AU78" s="15"/>
      <c r="AV78" s="15"/>
      <c r="AW78" s="15"/>
      <c r="AX78" s="15"/>
      <c r="AY78" s="15"/>
    </row>
    <row r="79" spans="1:51" s="663" customFormat="1" ht="15.75" hidden="1" customHeight="1">
      <c r="A79" s="15"/>
      <c r="B79" s="15"/>
      <c r="C79" s="979" t="s">
        <v>547</v>
      </c>
      <c r="D79" s="979" t="s">
        <v>547</v>
      </c>
      <c r="E79" s="979" t="s">
        <v>547</v>
      </c>
      <c r="F79" s="979" t="s">
        <v>547</v>
      </c>
      <c r="G79" s="979" t="s">
        <v>547</v>
      </c>
      <c r="H79" s="979" t="s">
        <v>547</v>
      </c>
      <c r="I79" s="979" t="s">
        <v>547</v>
      </c>
      <c r="J79" s="979" t="s">
        <v>547</v>
      </c>
      <c r="K79" s="979" t="s">
        <v>547</v>
      </c>
      <c r="L79" s="979" t="s">
        <v>547</v>
      </c>
      <c r="M79" s="15"/>
      <c r="N79" s="979" t="s">
        <v>547</v>
      </c>
      <c r="O79" s="15"/>
      <c r="P79" s="15"/>
      <c r="Q79" s="15"/>
      <c r="R79" s="15"/>
      <c r="S79" s="15"/>
      <c r="T79" s="979" t="s">
        <v>547</v>
      </c>
      <c r="U79" s="979" t="s">
        <v>547</v>
      </c>
      <c r="V79" s="15"/>
      <c r="W79" s="15"/>
      <c r="X79" s="15"/>
      <c r="Y79" s="15"/>
      <c r="Z79" s="15"/>
      <c r="AA79" s="15"/>
      <c r="AB79" s="15"/>
      <c r="AC79" s="15"/>
      <c r="AD79" s="979" t="s">
        <v>547</v>
      </c>
      <c r="AE79" s="15"/>
      <c r="AF79" s="15"/>
      <c r="AG79" s="15"/>
      <c r="AH79" s="15"/>
      <c r="AI79" s="15"/>
      <c r="AJ79" s="15"/>
      <c r="AK79" s="662"/>
      <c r="AL79" s="662"/>
      <c r="AM79" s="662"/>
      <c r="AN79" s="662"/>
      <c r="AO79" s="662"/>
      <c r="AP79" s="662"/>
      <c r="AQ79" s="662"/>
      <c r="AR79" s="662"/>
      <c r="AS79" s="662"/>
      <c r="AT79" s="662"/>
      <c r="AU79" s="15"/>
      <c r="AV79" s="15"/>
      <c r="AW79" s="15"/>
      <c r="AX79" s="15"/>
      <c r="AY79" s="15"/>
    </row>
    <row r="80" spans="1:51" s="663" customFormat="1" ht="15.75" hidden="1" customHeight="1">
      <c r="A80" s="15"/>
      <c r="B80" s="15"/>
      <c r="C80" s="979" t="s">
        <v>525</v>
      </c>
      <c r="D80" s="979" t="s">
        <v>525</v>
      </c>
      <c r="E80" s="979" t="s">
        <v>525</v>
      </c>
      <c r="F80" s="979" t="s">
        <v>525</v>
      </c>
      <c r="G80" s="979" t="s">
        <v>525</v>
      </c>
      <c r="H80" s="979" t="s">
        <v>525</v>
      </c>
      <c r="I80" s="979" t="s">
        <v>525</v>
      </c>
      <c r="J80" s="979" t="s">
        <v>525</v>
      </c>
      <c r="K80" s="979" t="s">
        <v>525</v>
      </c>
      <c r="L80" s="979" t="s">
        <v>525</v>
      </c>
      <c r="M80" s="15"/>
      <c r="N80" s="979" t="s">
        <v>525</v>
      </c>
      <c r="O80" s="15"/>
      <c r="P80" s="15"/>
      <c r="Q80" s="15"/>
      <c r="R80" s="15"/>
      <c r="S80" s="15"/>
      <c r="T80" s="979" t="s">
        <v>525</v>
      </c>
      <c r="U80" s="979" t="s">
        <v>525</v>
      </c>
      <c r="V80" s="15"/>
      <c r="W80" s="15"/>
      <c r="X80" s="15"/>
      <c r="Y80" s="15"/>
      <c r="Z80" s="15"/>
      <c r="AA80" s="15"/>
      <c r="AB80" s="15"/>
      <c r="AC80" s="15"/>
      <c r="AD80" s="979" t="s">
        <v>525</v>
      </c>
      <c r="AE80" s="15"/>
      <c r="AF80" s="15"/>
      <c r="AG80" s="15"/>
      <c r="AH80" s="15"/>
      <c r="AI80" s="15"/>
      <c r="AJ80" s="15"/>
      <c r="AK80" s="662"/>
      <c r="AL80" s="662"/>
      <c r="AM80" s="662"/>
      <c r="AN80" s="662"/>
      <c r="AO80" s="662"/>
      <c r="AP80" s="662"/>
      <c r="AQ80" s="662"/>
      <c r="AR80" s="662"/>
      <c r="AS80" s="662"/>
      <c r="AT80" s="662"/>
      <c r="AU80" s="15"/>
      <c r="AV80" s="15"/>
      <c r="AW80" s="15"/>
      <c r="AX80" s="15"/>
      <c r="AY80" s="15"/>
    </row>
    <row r="81" spans="1:56" s="663" customFormat="1" ht="15.75" hidden="1" customHeight="1">
      <c r="A81" s="15"/>
      <c r="B81" s="15"/>
      <c r="C81" s="979" t="s">
        <v>267</v>
      </c>
      <c r="D81" s="979" t="s">
        <v>267</v>
      </c>
      <c r="E81" s="979" t="s">
        <v>267</v>
      </c>
      <c r="F81" s="979" t="s">
        <v>267</v>
      </c>
      <c r="G81" s="979" t="s">
        <v>267</v>
      </c>
      <c r="H81" s="979" t="s">
        <v>267</v>
      </c>
      <c r="I81" s="979" t="s">
        <v>267</v>
      </c>
      <c r="J81" s="979" t="s">
        <v>267</v>
      </c>
      <c r="K81" s="979" t="s">
        <v>267</v>
      </c>
      <c r="L81" s="979" t="s">
        <v>267</v>
      </c>
      <c r="M81" s="15"/>
      <c r="N81" s="979" t="s">
        <v>267</v>
      </c>
      <c r="O81" s="15"/>
      <c r="P81" s="15"/>
      <c r="Q81" s="15"/>
      <c r="R81" s="15"/>
      <c r="S81" s="15"/>
      <c r="T81" s="979" t="s">
        <v>267</v>
      </c>
      <c r="U81" s="979" t="s">
        <v>267</v>
      </c>
      <c r="V81" s="15"/>
      <c r="W81" s="15"/>
      <c r="X81" s="15"/>
      <c r="Y81" s="15"/>
      <c r="Z81" s="15"/>
      <c r="AA81" s="15"/>
      <c r="AB81" s="15"/>
      <c r="AC81" s="15"/>
      <c r="AD81" s="979" t="s">
        <v>267</v>
      </c>
      <c r="AE81" s="15"/>
      <c r="AF81" s="15"/>
      <c r="AG81" s="15"/>
      <c r="AH81" s="15"/>
      <c r="AI81" s="15"/>
      <c r="AJ81" s="15"/>
      <c r="AK81" s="662"/>
      <c r="AL81" s="662"/>
      <c r="AM81" s="662"/>
      <c r="AN81" s="662"/>
      <c r="AO81" s="662"/>
      <c r="AP81" s="662"/>
      <c r="AQ81" s="662"/>
      <c r="AR81" s="662"/>
      <c r="AS81" s="662"/>
      <c r="AT81" s="662"/>
      <c r="AU81" s="15"/>
      <c r="AV81" s="15"/>
      <c r="AW81" s="15"/>
      <c r="AX81" s="15"/>
      <c r="AY81" s="15"/>
    </row>
    <row r="82" spans="1:56" s="663" customFormat="1" ht="15.75" hidden="1" customHeight="1">
      <c r="A82" s="15"/>
      <c r="B82" s="15"/>
      <c r="C82" s="979" t="s">
        <v>639</v>
      </c>
      <c r="D82" s="979" t="s">
        <v>639</v>
      </c>
      <c r="E82" s="979" t="s">
        <v>639</v>
      </c>
      <c r="F82" s="979" t="s">
        <v>639</v>
      </c>
      <c r="G82" s="979" t="s">
        <v>639</v>
      </c>
      <c r="H82" s="979" t="s">
        <v>639</v>
      </c>
      <c r="I82" s="979" t="s">
        <v>639</v>
      </c>
      <c r="J82" s="979" t="s">
        <v>639</v>
      </c>
      <c r="K82" s="979" t="s">
        <v>639</v>
      </c>
      <c r="L82" s="979" t="s">
        <v>639</v>
      </c>
      <c r="M82" s="15"/>
      <c r="N82" s="979" t="s">
        <v>639</v>
      </c>
      <c r="O82" s="15"/>
      <c r="P82" s="15"/>
      <c r="Q82" s="15"/>
      <c r="R82" s="15"/>
      <c r="S82" s="15"/>
      <c r="T82" s="979" t="s">
        <v>639</v>
      </c>
      <c r="U82" s="979" t="s">
        <v>639</v>
      </c>
      <c r="V82" s="15"/>
      <c r="W82" s="15"/>
      <c r="X82" s="15"/>
      <c r="Y82" s="15"/>
      <c r="Z82" s="15"/>
      <c r="AA82" s="15"/>
      <c r="AB82" s="15"/>
      <c r="AC82" s="15"/>
      <c r="AD82" s="979" t="s">
        <v>639</v>
      </c>
      <c r="AE82" s="15"/>
      <c r="AF82" s="15"/>
      <c r="AG82" s="15"/>
      <c r="AH82" s="15"/>
      <c r="AI82" s="15"/>
      <c r="AJ82" s="15"/>
      <c r="AK82" s="662"/>
      <c r="AL82" s="662"/>
      <c r="AM82" s="662"/>
      <c r="AN82" s="662"/>
      <c r="AO82" s="662"/>
      <c r="AP82" s="662"/>
      <c r="AQ82" s="662"/>
      <c r="AR82" s="662"/>
      <c r="AS82" s="662"/>
      <c r="AT82" s="662"/>
      <c r="AU82" s="15"/>
      <c r="AV82" s="15"/>
      <c r="AW82" s="15"/>
      <c r="AX82" s="15"/>
      <c r="AY82" s="15"/>
    </row>
    <row r="83" spans="1:56" s="663" customFormat="1" ht="15.75" hidden="1" customHeight="1">
      <c r="A83" s="15"/>
      <c r="B83" s="15"/>
      <c r="C83" s="979" t="s">
        <v>268</v>
      </c>
      <c r="D83" s="979" t="s">
        <v>268</v>
      </c>
      <c r="E83" s="979" t="s">
        <v>268</v>
      </c>
      <c r="F83" s="979" t="s">
        <v>268</v>
      </c>
      <c r="G83" s="979" t="s">
        <v>268</v>
      </c>
      <c r="H83" s="979" t="s">
        <v>268</v>
      </c>
      <c r="I83" s="979" t="s">
        <v>268</v>
      </c>
      <c r="J83" s="979" t="s">
        <v>268</v>
      </c>
      <c r="K83" s="979" t="s">
        <v>268</v>
      </c>
      <c r="L83" s="979" t="s">
        <v>268</v>
      </c>
      <c r="M83" s="15"/>
      <c r="N83" s="979" t="s">
        <v>268</v>
      </c>
      <c r="O83" s="15"/>
      <c r="P83" s="15"/>
      <c r="Q83" s="15"/>
      <c r="R83" s="15"/>
      <c r="S83" s="15"/>
      <c r="T83" s="979" t="s">
        <v>268</v>
      </c>
      <c r="U83" s="979" t="s">
        <v>268</v>
      </c>
      <c r="V83" s="15"/>
      <c r="W83" s="15"/>
      <c r="X83" s="15"/>
      <c r="Y83" s="15"/>
      <c r="Z83" s="15"/>
      <c r="AA83" s="15"/>
      <c r="AB83" s="15"/>
      <c r="AC83" s="15"/>
      <c r="AD83" s="979" t="s">
        <v>268</v>
      </c>
      <c r="AE83" s="15"/>
      <c r="AF83" s="15"/>
      <c r="AG83" s="15"/>
      <c r="AH83" s="15"/>
      <c r="AI83" s="15"/>
      <c r="AJ83" s="15"/>
      <c r="AK83" s="662"/>
      <c r="AL83" s="662"/>
      <c r="AM83" s="662"/>
      <c r="AN83" s="662"/>
      <c r="AO83" s="662"/>
      <c r="AP83" s="662"/>
      <c r="AQ83" s="662"/>
      <c r="AR83" s="662"/>
      <c r="AS83" s="662"/>
      <c r="AT83" s="662"/>
      <c r="AU83" s="15"/>
      <c r="AV83" s="15"/>
      <c r="AW83" s="15"/>
      <c r="AX83" s="15"/>
      <c r="AY83" s="15"/>
    </row>
    <row r="84" spans="1:56" s="663" customFormat="1" ht="15.75" hidden="1" customHeight="1">
      <c r="A84" s="15"/>
      <c r="B84" s="15"/>
      <c r="C84" s="979" t="s">
        <v>549</v>
      </c>
      <c r="D84" s="979" t="s">
        <v>549</v>
      </c>
      <c r="E84" s="979" t="s">
        <v>549</v>
      </c>
      <c r="F84" s="979" t="s">
        <v>549</v>
      </c>
      <c r="G84" s="979" t="s">
        <v>549</v>
      </c>
      <c r="H84" s="979" t="s">
        <v>549</v>
      </c>
      <c r="I84" s="979" t="s">
        <v>549</v>
      </c>
      <c r="J84" s="979" t="s">
        <v>549</v>
      </c>
      <c r="K84" s="979" t="s">
        <v>549</v>
      </c>
      <c r="L84" s="979" t="s">
        <v>549</v>
      </c>
      <c r="M84" s="15"/>
      <c r="N84" s="979" t="s">
        <v>549</v>
      </c>
      <c r="O84" s="15"/>
      <c r="P84" s="15"/>
      <c r="Q84" s="15"/>
      <c r="R84" s="15"/>
      <c r="S84" s="15"/>
      <c r="T84" s="979" t="s">
        <v>549</v>
      </c>
      <c r="U84" s="979" t="s">
        <v>549</v>
      </c>
      <c r="V84" s="15"/>
      <c r="W84" s="15"/>
      <c r="X84" s="15"/>
      <c r="Y84" s="15"/>
      <c r="Z84" s="15"/>
      <c r="AA84" s="15"/>
      <c r="AB84" s="15"/>
      <c r="AC84" s="15"/>
      <c r="AD84" s="979" t="s">
        <v>549</v>
      </c>
      <c r="AE84" s="15"/>
      <c r="AF84" s="15"/>
      <c r="AG84" s="15"/>
      <c r="AH84" s="15"/>
      <c r="AI84" s="15"/>
      <c r="AJ84" s="15"/>
      <c r="AK84" s="662"/>
      <c r="AL84" s="662"/>
      <c r="AM84" s="662"/>
      <c r="AN84" s="662"/>
      <c r="AO84" s="662"/>
      <c r="AP84" s="662"/>
      <c r="AQ84" s="662"/>
      <c r="AR84" s="662"/>
      <c r="AS84" s="662"/>
      <c r="AT84" s="662"/>
      <c r="AU84" s="15"/>
      <c r="AV84" s="15"/>
      <c r="AW84" s="15"/>
      <c r="AX84" s="15"/>
      <c r="AY84" s="15"/>
    </row>
    <row r="85" spans="1:56" s="663" customFormat="1" ht="15.75" hidden="1" customHeight="1">
      <c r="A85" s="15"/>
      <c r="B85" s="15"/>
      <c r="C85" s="979" t="s">
        <v>637</v>
      </c>
      <c r="D85" s="979" t="s">
        <v>637</v>
      </c>
      <c r="E85" s="979" t="s">
        <v>637</v>
      </c>
      <c r="F85" s="979" t="s">
        <v>637</v>
      </c>
      <c r="G85" s="979" t="s">
        <v>637</v>
      </c>
      <c r="H85" s="979" t="s">
        <v>637</v>
      </c>
      <c r="I85" s="979" t="s">
        <v>637</v>
      </c>
      <c r="J85" s="979" t="s">
        <v>637</v>
      </c>
      <c r="K85" s="979" t="s">
        <v>637</v>
      </c>
      <c r="L85" s="979" t="s">
        <v>637</v>
      </c>
      <c r="M85" s="15"/>
      <c r="N85" s="979" t="s">
        <v>637</v>
      </c>
      <c r="O85" s="15"/>
      <c r="P85" s="15"/>
      <c r="Q85" s="15"/>
      <c r="R85" s="15"/>
      <c r="S85" s="15"/>
      <c r="T85" s="979" t="s">
        <v>637</v>
      </c>
      <c r="U85" s="979" t="s">
        <v>637</v>
      </c>
      <c r="V85" s="15"/>
      <c r="W85" s="15"/>
      <c r="X85" s="15"/>
      <c r="Y85" s="15"/>
      <c r="Z85" s="15"/>
      <c r="AA85" s="15"/>
      <c r="AB85" s="15"/>
      <c r="AC85" s="15"/>
      <c r="AD85" s="979" t="s">
        <v>637</v>
      </c>
      <c r="AE85" s="15"/>
      <c r="AF85" s="15"/>
      <c r="AG85" s="15"/>
      <c r="AH85" s="15"/>
      <c r="AI85" s="15"/>
      <c r="AJ85" s="15"/>
      <c r="AK85" s="662"/>
      <c r="AL85" s="662"/>
      <c r="AM85" s="662"/>
      <c r="AN85" s="662"/>
      <c r="AO85" s="662"/>
      <c r="AP85" s="662"/>
      <c r="AQ85" s="662"/>
      <c r="AR85" s="662"/>
      <c r="AS85" s="662"/>
      <c r="AT85" s="662"/>
      <c r="AU85" s="15"/>
      <c r="AV85" s="15"/>
      <c r="AW85" s="15"/>
      <c r="AX85" s="15"/>
      <c r="AY85" s="15"/>
    </row>
    <row r="86" spans="1:56" s="663" customFormat="1" ht="15.75" hidden="1" customHeight="1">
      <c r="A86" s="15"/>
      <c r="B86" s="15"/>
      <c r="C86" s="979" t="s">
        <v>638</v>
      </c>
      <c r="D86" s="979" t="s">
        <v>638</v>
      </c>
      <c r="E86" s="979" t="s">
        <v>638</v>
      </c>
      <c r="F86" s="979" t="s">
        <v>638</v>
      </c>
      <c r="G86" s="979" t="s">
        <v>638</v>
      </c>
      <c r="H86" s="979" t="s">
        <v>638</v>
      </c>
      <c r="I86" s="979" t="s">
        <v>638</v>
      </c>
      <c r="J86" s="979" t="s">
        <v>638</v>
      </c>
      <c r="K86" s="979" t="s">
        <v>638</v>
      </c>
      <c r="L86" s="979" t="s">
        <v>638</v>
      </c>
      <c r="M86" s="15"/>
      <c r="N86" s="979" t="s">
        <v>638</v>
      </c>
      <c r="O86" s="15"/>
      <c r="P86" s="15"/>
      <c r="Q86" s="15"/>
      <c r="R86" s="15"/>
      <c r="S86" s="15"/>
      <c r="T86" s="979" t="s">
        <v>638</v>
      </c>
      <c r="U86" s="979" t="s">
        <v>638</v>
      </c>
      <c r="V86" s="15"/>
      <c r="W86" s="15"/>
      <c r="X86" s="15"/>
      <c r="Y86" s="15"/>
      <c r="Z86" s="15"/>
      <c r="AA86" s="15"/>
      <c r="AB86" s="15"/>
      <c r="AC86" s="15"/>
      <c r="AD86" s="979" t="s">
        <v>638</v>
      </c>
      <c r="AE86" s="15"/>
      <c r="AF86" s="15"/>
      <c r="AG86" s="15"/>
      <c r="AH86" s="15"/>
      <c r="AI86" s="15"/>
      <c r="AJ86" s="15"/>
      <c r="AK86" s="662"/>
      <c r="AL86" s="662"/>
      <c r="AM86" s="662"/>
      <c r="AN86" s="662"/>
      <c r="AO86" s="662"/>
      <c r="AP86" s="662"/>
      <c r="AQ86" s="662"/>
      <c r="AR86" s="662"/>
      <c r="AS86" s="662"/>
      <c r="AT86" s="662"/>
      <c r="AU86" s="15"/>
      <c r="AV86" s="15"/>
      <c r="AW86" s="15"/>
      <c r="AX86" s="15"/>
      <c r="AY86" s="15"/>
    </row>
    <row r="87" spans="1:56" s="663" customFormat="1" ht="15.75" hidden="1" customHeight="1">
      <c r="A87" s="15"/>
      <c r="B87" s="15"/>
      <c r="C87" s="665" t="s">
        <v>40</v>
      </c>
      <c r="D87" s="665" t="s">
        <v>40</v>
      </c>
      <c r="E87" s="665" t="s">
        <v>40</v>
      </c>
      <c r="F87" s="665" t="s">
        <v>40</v>
      </c>
      <c r="G87" s="665" t="s">
        <v>40</v>
      </c>
      <c r="H87" s="665" t="s">
        <v>40</v>
      </c>
      <c r="I87" s="665" t="s">
        <v>40</v>
      </c>
      <c r="J87" s="665" t="s">
        <v>40</v>
      </c>
      <c r="K87" s="665" t="s">
        <v>40</v>
      </c>
      <c r="L87" s="665" t="s">
        <v>40</v>
      </c>
      <c r="M87" s="15"/>
      <c r="N87" s="665" t="s">
        <v>40</v>
      </c>
      <c r="O87" s="15"/>
      <c r="P87" s="15"/>
      <c r="Q87" s="15"/>
      <c r="R87" s="15"/>
      <c r="S87" s="15"/>
      <c r="T87" s="15" t="s">
        <v>40</v>
      </c>
      <c r="U87" s="665" t="s">
        <v>40</v>
      </c>
      <c r="V87" s="15"/>
      <c r="W87" s="15"/>
      <c r="X87" s="15"/>
      <c r="Y87" s="15"/>
      <c r="Z87" s="15"/>
      <c r="AA87" s="15"/>
      <c r="AB87" s="15"/>
      <c r="AC87" s="15"/>
      <c r="AD87" s="665" t="s">
        <v>40</v>
      </c>
      <c r="AE87" s="15"/>
      <c r="AF87" s="15"/>
      <c r="AG87" s="15"/>
      <c r="AH87" s="15"/>
      <c r="AI87" s="15"/>
      <c r="AJ87" s="15"/>
      <c r="AK87" s="662"/>
      <c r="AL87" s="662"/>
      <c r="AM87" s="662"/>
      <c r="AN87" s="662"/>
      <c r="AO87" s="662"/>
      <c r="AP87" s="662"/>
      <c r="AQ87" s="662"/>
      <c r="AR87" s="662"/>
      <c r="AS87" s="662"/>
      <c r="AT87" s="662"/>
      <c r="AU87" s="15"/>
      <c r="AV87" s="15"/>
      <c r="AW87" s="15"/>
      <c r="AX87" s="15"/>
      <c r="AY87" s="15"/>
    </row>
    <row r="88" spans="1:56" s="663" customFormat="1" ht="15.75" hidden="1" customHeight="1">
      <c r="A88" s="15"/>
      <c r="B88" s="15"/>
      <c r="C88" s="665" t="s">
        <v>40</v>
      </c>
      <c r="D88" s="665" t="s">
        <v>40</v>
      </c>
      <c r="E88" s="665" t="s">
        <v>40</v>
      </c>
      <c r="F88" s="665" t="s">
        <v>40</v>
      </c>
      <c r="G88" s="665" t="s">
        <v>40</v>
      </c>
      <c r="H88" s="665" t="s">
        <v>40</v>
      </c>
      <c r="I88" s="665" t="s">
        <v>40</v>
      </c>
      <c r="J88" s="665" t="s">
        <v>40</v>
      </c>
      <c r="K88" s="665" t="s">
        <v>40</v>
      </c>
      <c r="L88" s="665" t="s">
        <v>40</v>
      </c>
      <c r="M88" s="15"/>
      <c r="N88" s="665" t="s">
        <v>40</v>
      </c>
      <c r="O88" s="15"/>
      <c r="P88" s="15"/>
      <c r="Q88" s="15"/>
      <c r="R88" s="15"/>
      <c r="S88" s="15"/>
      <c r="T88" s="15" t="s">
        <v>40</v>
      </c>
      <c r="U88" s="665" t="s">
        <v>40</v>
      </c>
      <c r="V88" s="15"/>
      <c r="W88" s="15"/>
      <c r="X88" s="15"/>
      <c r="Y88" s="15"/>
      <c r="Z88" s="15"/>
      <c r="AA88" s="15"/>
      <c r="AB88" s="15"/>
      <c r="AC88" s="15"/>
      <c r="AD88" s="665" t="s">
        <v>40</v>
      </c>
      <c r="AE88" s="15"/>
      <c r="AF88" s="15"/>
      <c r="AG88" s="15"/>
      <c r="AH88" s="15"/>
      <c r="AI88" s="15"/>
      <c r="AJ88" s="15"/>
      <c r="AK88" s="662"/>
      <c r="AL88" s="662"/>
      <c r="AM88" s="662"/>
      <c r="AN88" s="662"/>
      <c r="AO88" s="662"/>
      <c r="AP88" s="662"/>
      <c r="AQ88" s="662"/>
      <c r="AR88" s="662"/>
      <c r="AS88" s="662"/>
      <c r="AT88" s="662"/>
      <c r="AU88" s="15"/>
      <c r="AV88" s="15"/>
      <c r="AW88" s="15"/>
      <c r="AX88" s="15"/>
      <c r="AY88" s="15"/>
    </row>
    <row r="89" spans="1:56" s="663" customFormat="1" ht="15.75" hidden="1" customHeight="1">
      <c r="A89" s="15"/>
      <c r="B89" s="15"/>
      <c r="C89" s="665" t="s">
        <v>40</v>
      </c>
      <c r="D89" s="665" t="s">
        <v>40</v>
      </c>
      <c r="E89" s="665" t="s">
        <v>40</v>
      </c>
      <c r="F89" s="665" t="s">
        <v>40</v>
      </c>
      <c r="G89" s="665" t="s">
        <v>40</v>
      </c>
      <c r="H89" s="665" t="s">
        <v>40</v>
      </c>
      <c r="I89" s="665" t="s">
        <v>40</v>
      </c>
      <c r="J89" s="665" t="s">
        <v>40</v>
      </c>
      <c r="K89" s="665" t="s">
        <v>40</v>
      </c>
      <c r="L89" s="665" t="s">
        <v>40</v>
      </c>
      <c r="M89" s="15"/>
      <c r="N89" s="665" t="s">
        <v>40</v>
      </c>
      <c r="O89" s="15"/>
      <c r="P89" s="15"/>
      <c r="Q89" s="15"/>
      <c r="R89" s="15"/>
      <c r="S89" s="15"/>
      <c r="T89" s="15" t="s">
        <v>40</v>
      </c>
      <c r="U89" s="665" t="s">
        <v>40</v>
      </c>
      <c r="V89" s="15"/>
      <c r="W89" s="15"/>
      <c r="X89" s="15"/>
      <c r="Y89" s="15"/>
      <c r="Z89" s="15"/>
      <c r="AA89" s="15"/>
      <c r="AB89" s="15"/>
      <c r="AC89" s="15"/>
      <c r="AD89" s="665" t="s">
        <v>40</v>
      </c>
      <c r="AE89" s="15"/>
      <c r="AF89" s="15"/>
      <c r="AG89" s="15"/>
      <c r="AH89" s="15"/>
      <c r="AI89" s="15"/>
      <c r="AJ89" s="15"/>
      <c r="AK89" s="662"/>
      <c r="AL89" s="662"/>
      <c r="AM89" s="662"/>
      <c r="AN89" s="662"/>
      <c r="AO89" s="662"/>
      <c r="AP89" s="662"/>
      <c r="AQ89" s="662"/>
      <c r="AR89" s="662"/>
      <c r="AS89" s="662"/>
      <c r="AT89" s="662"/>
      <c r="AU89" s="15"/>
      <c r="AV89" s="15"/>
      <c r="AW89" s="15"/>
      <c r="AX89" s="15"/>
      <c r="AY89" s="15"/>
    </row>
    <row r="90" spans="1:56" s="663" customFormat="1" ht="15.75" hidden="1" customHeight="1">
      <c r="A90" s="15"/>
      <c r="B90" s="15"/>
      <c r="C90" s="665" t="s">
        <v>40</v>
      </c>
      <c r="D90" s="665" t="s">
        <v>40</v>
      </c>
      <c r="E90" s="665" t="s">
        <v>40</v>
      </c>
      <c r="F90" s="665" t="s">
        <v>40</v>
      </c>
      <c r="G90" s="665" t="s">
        <v>40</v>
      </c>
      <c r="H90" s="665" t="s">
        <v>40</v>
      </c>
      <c r="I90" s="665" t="s">
        <v>40</v>
      </c>
      <c r="J90" s="665" t="s">
        <v>40</v>
      </c>
      <c r="K90" s="665" t="s">
        <v>40</v>
      </c>
      <c r="L90" s="665" t="s">
        <v>40</v>
      </c>
      <c r="M90" s="15"/>
      <c r="N90" s="665" t="s">
        <v>40</v>
      </c>
      <c r="O90" s="15"/>
      <c r="P90" s="15"/>
      <c r="Q90" s="15"/>
      <c r="R90" s="15"/>
      <c r="S90" s="15"/>
      <c r="T90" s="15" t="s">
        <v>40</v>
      </c>
      <c r="U90" s="665" t="s">
        <v>40</v>
      </c>
      <c r="V90" s="15"/>
      <c r="W90" s="15"/>
      <c r="X90" s="15"/>
      <c r="Y90" s="15"/>
      <c r="Z90" s="15"/>
      <c r="AA90" s="15"/>
      <c r="AB90" s="15"/>
      <c r="AC90" s="15"/>
      <c r="AD90" s="665" t="s">
        <v>40</v>
      </c>
      <c r="AE90" s="15"/>
      <c r="AF90" s="15"/>
      <c r="AG90" s="15"/>
      <c r="AH90" s="15"/>
      <c r="AI90" s="15"/>
      <c r="AJ90" s="15"/>
      <c r="AK90" s="662"/>
      <c r="AL90" s="662"/>
      <c r="AM90" s="662"/>
      <c r="AN90" s="662"/>
      <c r="AO90" s="662"/>
      <c r="AP90" s="662"/>
      <c r="AQ90" s="662"/>
      <c r="AR90" s="662"/>
      <c r="AS90" s="662"/>
      <c r="AT90" s="662"/>
      <c r="AU90" s="15"/>
      <c r="AV90" s="15"/>
      <c r="AW90" s="15"/>
      <c r="AX90" s="15"/>
      <c r="AY90" s="15"/>
    </row>
    <row r="91" spans="1:56" ht="15.75" hidden="1" customHeight="1">
      <c r="A91" s="15"/>
      <c r="B91" s="15"/>
      <c r="C91" s="14" t="s">
        <v>40</v>
      </c>
      <c r="D91" s="14" t="s">
        <v>40</v>
      </c>
      <c r="E91" s="14" t="s">
        <v>40</v>
      </c>
      <c r="F91" s="14" t="s">
        <v>40</v>
      </c>
      <c r="G91" s="14" t="s">
        <v>40</v>
      </c>
      <c r="H91" s="14" t="s">
        <v>40</v>
      </c>
      <c r="I91" s="14" t="s">
        <v>40</v>
      </c>
      <c r="J91" s="14" t="s">
        <v>40</v>
      </c>
      <c r="K91" s="14" t="s">
        <v>40</v>
      </c>
      <c r="L91" s="14" t="s">
        <v>40</v>
      </c>
      <c r="M91" s="15"/>
      <c r="N91" s="14" t="s">
        <v>40</v>
      </c>
      <c r="O91" s="15"/>
      <c r="P91" s="15"/>
      <c r="Q91" s="15"/>
      <c r="R91" s="15"/>
      <c r="S91" s="15"/>
      <c r="T91" s="15"/>
      <c r="U91" s="14" t="s">
        <v>40</v>
      </c>
      <c r="V91" s="15"/>
      <c r="W91" s="15"/>
      <c r="X91" s="15"/>
      <c r="Y91" s="15"/>
      <c r="Z91" s="15"/>
      <c r="AA91" s="15"/>
      <c r="AB91" s="15"/>
      <c r="AC91" s="15"/>
      <c r="AD91" s="14" t="s">
        <v>40</v>
      </c>
      <c r="AE91" s="15"/>
      <c r="AF91" s="15"/>
      <c r="AG91" s="15"/>
      <c r="AH91" s="15"/>
      <c r="AI91" s="15"/>
      <c r="AJ91" s="1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15"/>
      <c r="AV91" s="15"/>
      <c r="AW91" s="15"/>
      <c r="AX91" s="15"/>
      <c r="AY91" s="15"/>
    </row>
    <row r="92" spans="1:56" ht="15.75" customHeight="1">
      <c r="A92" s="15"/>
      <c r="B92" s="15"/>
      <c r="C92" s="261" t="s">
        <v>158</v>
      </c>
      <c r="D92" s="14" t="s">
        <v>40</v>
      </c>
      <c r="E92" s="14" t="s">
        <v>40</v>
      </c>
      <c r="F92" s="14" t="s">
        <v>40</v>
      </c>
      <c r="G92" s="14" t="s">
        <v>40</v>
      </c>
      <c r="H92" s="14" t="s">
        <v>40</v>
      </c>
      <c r="I92" s="14" t="s">
        <v>40</v>
      </c>
      <c r="J92" s="14" t="s">
        <v>40</v>
      </c>
      <c r="K92" s="14" t="s">
        <v>40</v>
      </c>
      <c r="L92" s="14" t="s">
        <v>40</v>
      </c>
      <c r="M92" s="15"/>
      <c r="N92" s="261" t="s">
        <v>159</v>
      </c>
      <c r="O92" s="15"/>
      <c r="P92" s="15"/>
      <c r="Q92" s="319"/>
      <c r="R92" s="1274" t="s">
        <v>165</v>
      </c>
      <c r="S92" s="1275"/>
      <c r="T92" s="1275"/>
      <c r="U92" s="1275"/>
      <c r="V92" s="1275"/>
      <c r="W92" s="1275"/>
      <c r="X92" s="1275"/>
      <c r="Y92" s="1275"/>
      <c r="Z92" s="1275"/>
      <c r="AA92" s="1275"/>
      <c r="AB92" s="1275"/>
      <c r="AC92" s="1275"/>
      <c r="AD92" s="1275"/>
      <c r="AE92" s="1275"/>
      <c r="AF92" s="1275"/>
      <c r="AG92" s="1275"/>
      <c r="AH92" s="1276"/>
      <c r="AI92" s="304"/>
      <c r="AJ92" s="305"/>
      <c r="AK92" s="1277" t="s">
        <v>166</v>
      </c>
      <c r="AL92" s="1278"/>
      <c r="AM92" s="1278"/>
      <c r="AN92" s="1278"/>
      <c r="AO92" s="1279"/>
      <c r="AP92" s="1277" t="s">
        <v>167</v>
      </c>
      <c r="AQ92" s="1278"/>
      <c r="AR92" s="1278"/>
      <c r="AS92" s="1278"/>
      <c r="AT92" s="1279"/>
      <c r="AW92" s="14" t="s">
        <v>40</v>
      </c>
      <c r="AX92" s="14" t="s">
        <v>40</v>
      </c>
      <c r="AY92" s="14" t="s">
        <v>40</v>
      </c>
      <c r="AZ92" s="14" t="s">
        <v>40</v>
      </c>
      <c r="BA92" s="14" t="s">
        <v>40</v>
      </c>
      <c r="BB92" s="14" t="s">
        <v>40</v>
      </c>
      <c r="BC92" s="14" t="s">
        <v>40</v>
      </c>
    </row>
    <row r="93" spans="1:56" ht="15.75" customHeight="1" thickBot="1">
      <c r="A93" s="294"/>
      <c r="B93" s="295"/>
      <c r="C93" s="296" t="s">
        <v>160</v>
      </c>
      <c r="D93" s="296" t="s">
        <v>161</v>
      </c>
      <c r="E93" s="296" t="s">
        <v>162</v>
      </c>
      <c r="F93" s="296" t="s">
        <v>163</v>
      </c>
      <c r="G93" s="297" t="s">
        <v>40</v>
      </c>
      <c r="H93" s="298" t="s">
        <v>164</v>
      </c>
      <c r="I93" s="297" t="s">
        <v>40</v>
      </c>
      <c r="J93" s="296" t="s">
        <v>163</v>
      </c>
      <c r="K93" s="296" t="s">
        <v>162</v>
      </c>
      <c r="L93" s="296" t="s">
        <v>161</v>
      </c>
      <c r="M93" s="299"/>
      <c r="N93" s="296" t="s">
        <v>160</v>
      </c>
      <c r="O93" s="294"/>
      <c r="P93" s="15"/>
      <c r="Q93" s="764"/>
      <c r="R93" s="311"/>
      <c r="S93" s="311"/>
      <c r="T93" s="311"/>
      <c r="U93" s="312" t="s">
        <v>168</v>
      </c>
      <c r="V93" s="312"/>
      <c r="W93" s="312"/>
      <c r="X93" s="312"/>
      <c r="Y93" s="312"/>
      <c r="Z93" s="312"/>
      <c r="AA93" s="312"/>
      <c r="AB93" s="312"/>
      <c r="AC93" s="312"/>
      <c r="AD93" s="313" t="s">
        <v>40</v>
      </c>
      <c r="AE93" s="312"/>
      <c r="AF93" s="312"/>
      <c r="AG93" s="312"/>
      <c r="AH93" s="312"/>
      <c r="AI93" s="311"/>
      <c r="AJ93" s="314"/>
      <c r="AK93" s="315"/>
      <c r="AL93" s="316"/>
      <c r="AM93" s="316"/>
      <c r="AN93" s="316"/>
      <c r="AO93" s="317"/>
      <c r="AP93" s="315"/>
      <c r="AQ93" s="316"/>
      <c r="AR93" s="316"/>
      <c r="AS93" s="316"/>
      <c r="AT93" s="317"/>
      <c r="AV93" s="297" t="s">
        <v>40</v>
      </c>
      <c r="AW93" s="296" t="s">
        <v>162</v>
      </c>
      <c r="AX93" s="296" t="s">
        <v>163</v>
      </c>
      <c r="AY93" s="297" t="s">
        <v>40</v>
      </c>
      <c r="AZ93" s="298" t="s">
        <v>164</v>
      </c>
      <c r="BA93" s="297" t="s">
        <v>40</v>
      </c>
      <c r="BB93" s="296" t="s">
        <v>163</v>
      </c>
      <c r="BC93" s="296" t="s">
        <v>162</v>
      </c>
      <c r="BD93" s="297" t="s">
        <v>40</v>
      </c>
    </row>
    <row r="94" spans="1:56" ht="15.75" customHeight="1">
      <c r="A94" s="300"/>
      <c r="B94" s="301">
        <v>1</v>
      </c>
      <c r="C94" s="302" t="str">
        <f>Rankings!E5</f>
        <v>R. Nadal</v>
      </c>
      <c r="D94" s="14" t="s">
        <v>40</v>
      </c>
      <c r="E94" s="14" t="s">
        <v>40</v>
      </c>
      <c r="F94" s="14" t="s">
        <v>40</v>
      </c>
      <c r="G94" s="14" t="s">
        <v>40</v>
      </c>
      <c r="H94" s="14" t="s">
        <v>40</v>
      </c>
      <c r="I94" s="14" t="s">
        <v>40</v>
      </c>
      <c r="J94" s="14" t="s">
        <v>40</v>
      </c>
      <c r="K94" s="14" t="s">
        <v>40</v>
      </c>
      <c r="L94" s="14" t="s">
        <v>40</v>
      </c>
      <c r="M94" s="302">
        <v>3</v>
      </c>
      <c r="N94" s="302" t="str">
        <f>Rankings!E7</f>
        <v>A. Zverev</v>
      </c>
      <c r="O94" s="303"/>
      <c r="P94" s="15"/>
      <c r="Q94" s="764"/>
      <c r="R94" s="1277" t="s">
        <v>166</v>
      </c>
      <c r="S94" s="1278"/>
      <c r="T94" s="1278"/>
      <c r="U94" s="1278"/>
      <c r="V94" s="1278"/>
      <c r="W94" s="1278"/>
      <c r="X94" s="1278"/>
      <c r="Y94" s="1279"/>
      <c r="Z94" s="311"/>
      <c r="AA94" s="1277" t="s">
        <v>659</v>
      </c>
      <c r="AB94" s="1278"/>
      <c r="AC94" s="1278"/>
      <c r="AD94" s="1278"/>
      <c r="AE94" s="1278"/>
      <c r="AF94" s="1278"/>
      <c r="AG94" s="1278"/>
      <c r="AH94" s="1279"/>
      <c r="AI94" s="311"/>
      <c r="AJ94" s="314"/>
      <c r="AK94" s="318" t="str">
        <f>Rankings!E5</f>
        <v>R. Nadal</v>
      </c>
      <c r="AL94" s="319">
        <v>1</v>
      </c>
      <c r="AM94" s="319" t="s">
        <v>169</v>
      </c>
      <c r="AN94" s="319">
        <v>2</v>
      </c>
      <c r="AO94" s="320" t="str">
        <f>Rankings!E12</f>
        <v>C. Ruud</v>
      </c>
      <c r="AP94" s="318" t="str">
        <f>Rankings!E6</f>
        <v>N. Djokovic</v>
      </c>
      <c r="AQ94" s="319">
        <v>1</v>
      </c>
      <c r="AR94" s="319" t="s">
        <v>169</v>
      </c>
      <c r="AS94" s="319">
        <v>2</v>
      </c>
      <c r="AT94" s="320" t="str">
        <f>Rankings!E11</f>
        <v>D. Medvedev</v>
      </c>
      <c r="AU94" s="15"/>
      <c r="AV94" s="15"/>
      <c r="AW94" s="14" t="s">
        <v>40</v>
      </c>
      <c r="AX94" s="14" t="s">
        <v>40</v>
      </c>
      <c r="AY94" s="14" t="s">
        <v>40</v>
      </c>
      <c r="AZ94" s="14" t="s">
        <v>40</v>
      </c>
      <c r="BA94" s="14" t="s">
        <v>40</v>
      </c>
      <c r="BB94" s="14" t="s">
        <v>40</v>
      </c>
      <c r="BC94" s="14" t="s">
        <v>40</v>
      </c>
      <c r="BD94" s="15"/>
    </row>
    <row r="95" spans="1:56" ht="15.75" customHeight="1">
      <c r="A95" s="306"/>
      <c r="B95" s="307"/>
      <c r="C95" s="14" t="s">
        <v>40</v>
      </c>
      <c r="D95" s="308" t="s">
        <v>1</v>
      </c>
      <c r="E95" s="14" t="s">
        <v>40</v>
      </c>
      <c r="F95" s="14" t="s">
        <v>40</v>
      </c>
      <c r="G95" s="14" t="s">
        <v>40</v>
      </c>
      <c r="H95" s="14" t="s">
        <v>40</v>
      </c>
      <c r="I95" s="14" t="s">
        <v>40</v>
      </c>
      <c r="J95" s="14" t="s">
        <v>40</v>
      </c>
      <c r="K95" s="309" t="s">
        <v>40</v>
      </c>
      <c r="L95" s="308" t="s">
        <v>4</v>
      </c>
      <c r="M95" s="310"/>
      <c r="N95" s="14" t="s">
        <v>40</v>
      </c>
      <c r="O95" s="15"/>
      <c r="P95" s="15"/>
      <c r="Q95" s="764"/>
      <c r="R95" s="324" t="s">
        <v>74</v>
      </c>
      <c r="S95" s="325" t="s">
        <v>82</v>
      </c>
      <c r="T95" s="325"/>
      <c r="U95" s="326" t="s">
        <v>170</v>
      </c>
      <c r="V95" s="325" t="s">
        <v>171</v>
      </c>
      <c r="W95" s="325" t="s">
        <v>172</v>
      </c>
      <c r="X95" s="325" t="s">
        <v>173</v>
      </c>
      <c r="Y95" s="325" t="s">
        <v>174</v>
      </c>
      <c r="Z95" s="311"/>
      <c r="AA95" s="324" t="s">
        <v>74</v>
      </c>
      <c r="AB95" s="325" t="s">
        <v>82</v>
      </c>
      <c r="AC95" s="325"/>
      <c r="AD95" s="326" t="s">
        <v>170</v>
      </c>
      <c r="AE95" s="325" t="s">
        <v>171</v>
      </c>
      <c r="AF95" s="325" t="s">
        <v>172</v>
      </c>
      <c r="AG95" s="325" t="s">
        <v>173</v>
      </c>
      <c r="AH95" s="325" t="s">
        <v>174</v>
      </c>
      <c r="AI95" s="311"/>
      <c r="AJ95" s="314"/>
      <c r="AK95" s="318" t="str">
        <f>Rankings!E7</f>
        <v>A. Zverev</v>
      </c>
      <c r="AL95" s="319">
        <v>2</v>
      </c>
      <c r="AM95" s="319" t="s">
        <v>169</v>
      </c>
      <c r="AN95" s="319">
        <v>1</v>
      </c>
      <c r="AO95" s="320" t="str">
        <f>Rankings!E9</f>
        <v>S. Wawrinka</v>
      </c>
      <c r="AP95" s="318" t="str">
        <f>Rankings!E8</f>
        <v>F. Tiafoe</v>
      </c>
      <c r="AQ95" s="319">
        <v>2</v>
      </c>
      <c r="AR95" s="319" t="s">
        <v>169</v>
      </c>
      <c r="AS95" s="319">
        <v>1</v>
      </c>
      <c r="AT95" s="320" t="str">
        <f>Rankings!E10</f>
        <v>D. Thiem</v>
      </c>
      <c r="AU95" s="15"/>
      <c r="AV95" s="919"/>
      <c r="AW95" s="919"/>
      <c r="AX95" s="14" t="s">
        <v>40</v>
      </c>
      <c r="AY95" s="14" t="s">
        <v>40</v>
      </c>
      <c r="AZ95" s="14" t="s">
        <v>40</v>
      </c>
      <c r="BA95" s="14" t="s">
        <v>40</v>
      </c>
      <c r="BB95" s="913" t="s">
        <v>40</v>
      </c>
      <c r="BC95" s="919"/>
      <c r="BD95" s="919"/>
    </row>
    <row r="96" spans="1:56" ht="15.75" customHeight="1">
      <c r="A96" s="306"/>
      <c r="B96" s="301">
        <v>32</v>
      </c>
      <c r="C96" s="302" t="str">
        <f>Rankings!E36</f>
        <v>F. Auger-Alliasime</v>
      </c>
      <c r="D96" s="309" t="s">
        <v>40</v>
      </c>
      <c r="E96" s="14"/>
      <c r="F96" s="14" t="s">
        <v>40</v>
      </c>
      <c r="G96" s="14" t="s">
        <v>40</v>
      </c>
      <c r="H96" s="14" t="s">
        <v>40</v>
      </c>
      <c r="I96" s="14" t="s">
        <v>40</v>
      </c>
      <c r="J96" s="14" t="s">
        <v>40</v>
      </c>
      <c r="K96" s="309" t="s">
        <v>40</v>
      </c>
      <c r="L96" s="14" t="s">
        <v>40</v>
      </c>
      <c r="M96" s="301">
        <v>30</v>
      </c>
      <c r="N96" s="302" t="str">
        <f>Rankings!E34</f>
        <v>L. Musetti</v>
      </c>
      <c r="O96" s="15"/>
      <c r="P96" s="15"/>
      <c r="Q96" s="764"/>
      <c r="R96" s="324">
        <v>1</v>
      </c>
      <c r="S96" s="325">
        <v>1</v>
      </c>
      <c r="T96" s="327"/>
      <c r="U96" s="328" t="str">
        <f>Rankings!E5</f>
        <v>R. Nadal</v>
      </c>
      <c r="V96" s="325">
        <v>0</v>
      </c>
      <c r="W96" s="325">
        <v>3</v>
      </c>
      <c r="X96" s="325">
        <v>2</v>
      </c>
      <c r="Y96" s="325">
        <v>6</v>
      </c>
      <c r="Z96" s="311"/>
      <c r="AA96" s="324">
        <v>2</v>
      </c>
      <c r="AB96" s="325">
        <v>1</v>
      </c>
      <c r="AC96" s="327"/>
      <c r="AD96" s="328" t="str">
        <f>Rankings!E6</f>
        <v>N. Djokovic</v>
      </c>
      <c r="AE96" s="325">
        <v>0</v>
      </c>
      <c r="AF96" s="325">
        <v>3</v>
      </c>
      <c r="AG96" s="325">
        <v>1</v>
      </c>
      <c r="AH96" s="325">
        <v>6</v>
      </c>
      <c r="AI96" s="311"/>
      <c r="AJ96" s="314"/>
      <c r="AK96" s="318"/>
      <c r="AL96" s="319"/>
      <c r="AM96" s="319"/>
      <c r="AN96" s="319"/>
      <c r="AO96" s="320"/>
      <c r="AP96" s="318"/>
      <c r="AQ96" s="319"/>
      <c r="AR96" s="319"/>
      <c r="AS96" s="319"/>
      <c r="AT96" s="320"/>
      <c r="AU96" s="15"/>
      <c r="AV96" s="15"/>
      <c r="AW96" s="913" t="s">
        <v>40</v>
      </c>
      <c r="AX96" s="14" t="s">
        <v>40</v>
      </c>
      <c r="AY96" s="14" t="s">
        <v>40</v>
      </c>
      <c r="AZ96" s="14" t="s">
        <v>40</v>
      </c>
      <c r="BA96" s="14" t="s">
        <v>40</v>
      </c>
      <c r="BB96" s="913" t="s">
        <v>40</v>
      </c>
      <c r="BC96" s="14" t="s">
        <v>40</v>
      </c>
      <c r="BD96" s="15"/>
    </row>
    <row r="97" spans="1:57" ht="15.75" customHeight="1">
      <c r="A97" s="306"/>
      <c r="B97" s="321"/>
      <c r="C97" s="14" t="s">
        <v>40</v>
      </c>
      <c r="D97" s="309" t="s">
        <v>40</v>
      </c>
      <c r="E97" s="308" t="s">
        <v>21</v>
      </c>
      <c r="F97" s="14" t="s">
        <v>40</v>
      </c>
      <c r="G97" s="14" t="s">
        <v>40</v>
      </c>
      <c r="H97" s="14" t="s">
        <v>40</v>
      </c>
      <c r="I97" s="14" t="s">
        <v>40</v>
      </c>
      <c r="J97" s="309" t="s">
        <v>40</v>
      </c>
      <c r="K97" s="322" t="s">
        <v>4</v>
      </c>
      <c r="L97" s="14" t="s">
        <v>40</v>
      </c>
      <c r="M97" s="323"/>
      <c r="N97" s="14" t="s">
        <v>40</v>
      </c>
      <c r="O97" s="15"/>
      <c r="P97" s="15"/>
      <c r="Q97" s="764"/>
      <c r="R97" s="324">
        <v>3</v>
      </c>
      <c r="S97" s="325">
        <v>2</v>
      </c>
      <c r="T97" s="327"/>
      <c r="U97" s="328" t="str">
        <f>Rankings!E7</f>
        <v>A. Zverev</v>
      </c>
      <c r="V97" s="325">
        <v>3</v>
      </c>
      <c r="W97" s="325">
        <v>0</v>
      </c>
      <c r="X97" s="325">
        <v>6</v>
      </c>
      <c r="Y97" s="325">
        <v>3</v>
      </c>
      <c r="Z97" s="311"/>
      <c r="AA97" s="324">
        <v>4</v>
      </c>
      <c r="AB97" s="325">
        <v>2</v>
      </c>
      <c r="AC97" s="327"/>
      <c r="AD97" s="328" t="str">
        <f>Rankings!E8</f>
        <v>F. Tiafoe</v>
      </c>
      <c r="AE97" s="325">
        <v>3</v>
      </c>
      <c r="AF97" s="325">
        <v>0</v>
      </c>
      <c r="AG97" s="325">
        <v>6</v>
      </c>
      <c r="AH97" s="325">
        <v>1</v>
      </c>
      <c r="AI97" s="311"/>
      <c r="AJ97" s="314"/>
      <c r="AK97" s="318" t="str">
        <f>Rankings!E5</f>
        <v>R. Nadal</v>
      </c>
      <c r="AL97" s="319">
        <v>0</v>
      </c>
      <c r="AM97" s="319" t="s">
        <v>169</v>
      </c>
      <c r="AN97" s="319">
        <v>2</v>
      </c>
      <c r="AO97" s="320" t="str">
        <f>Rankings!E9</f>
        <v>S. Wawrinka</v>
      </c>
      <c r="AP97" s="318" t="str">
        <f>Rankings!E6</f>
        <v>N. Djokovic</v>
      </c>
      <c r="AQ97" s="319">
        <v>0</v>
      </c>
      <c r="AR97" s="319" t="s">
        <v>169</v>
      </c>
      <c r="AS97" s="319">
        <v>2</v>
      </c>
      <c r="AT97" s="320" t="str">
        <f>Rankings!E10</f>
        <v>D. Thiem</v>
      </c>
      <c r="AU97" s="15"/>
      <c r="AV97" s="15"/>
      <c r="AW97" s="915"/>
      <c r="AX97" s="920"/>
      <c r="AY97" s="14" t="s">
        <v>40</v>
      </c>
      <c r="AZ97" s="14" t="s">
        <v>40</v>
      </c>
      <c r="BA97" s="14" t="s">
        <v>40</v>
      </c>
      <c r="BB97" s="921"/>
      <c r="BC97" s="899"/>
      <c r="BD97" s="15"/>
    </row>
    <row r="98" spans="1:57" ht="15.75" customHeight="1">
      <c r="A98" s="300"/>
      <c r="B98" s="301">
        <v>16</v>
      </c>
      <c r="C98" s="302" t="str">
        <f>Rankings!E20</f>
        <v>L. Sonego</v>
      </c>
      <c r="D98" s="309" t="s">
        <v>40</v>
      </c>
      <c r="E98" s="309"/>
      <c r="F98" s="14" t="s">
        <v>40</v>
      </c>
      <c r="G98" s="14" t="s">
        <v>40</v>
      </c>
      <c r="H98" s="14" t="s">
        <v>40</v>
      </c>
      <c r="I98" s="14" t="s">
        <v>40</v>
      </c>
      <c r="J98" s="309" t="s">
        <v>40</v>
      </c>
      <c r="K98" s="309" t="s">
        <v>40</v>
      </c>
      <c r="L98" s="14"/>
      <c r="M98" s="302">
        <v>14</v>
      </c>
      <c r="N98" s="302" t="str">
        <f>Rankings!E18</f>
        <v>R. Gasquet</v>
      </c>
      <c r="O98" s="303"/>
      <c r="P98" s="15"/>
      <c r="Q98" s="764"/>
      <c r="R98" s="324">
        <v>5</v>
      </c>
      <c r="S98" s="325">
        <v>3</v>
      </c>
      <c r="T98" s="327"/>
      <c r="U98" s="328" t="str">
        <f>Rankings!E9</f>
        <v>S. Wawrinka</v>
      </c>
      <c r="V98" s="325">
        <v>1</v>
      </c>
      <c r="W98" s="325">
        <v>2</v>
      </c>
      <c r="X98" s="325">
        <v>3</v>
      </c>
      <c r="Y98" s="325">
        <v>4</v>
      </c>
      <c r="Z98" s="311"/>
      <c r="AA98" s="324">
        <v>6</v>
      </c>
      <c r="AB98" s="325">
        <v>3</v>
      </c>
      <c r="AC98" s="327"/>
      <c r="AD98" s="328" t="str">
        <f>Rankings!E10</f>
        <v>D. Thiem</v>
      </c>
      <c r="AE98" s="325">
        <v>1</v>
      </c>
      <c r="AF98" s="325">
        <v>2</v>
      </c>
      <c r="AG98" s="325">
        <v>4</v>
      </c>
      <c r="AH98" s="325">
        <v>4</v>
      </c>
      <c r="AI98" s="311"/>
      <c r="AJ98" s="314"/>
      <c r="AK98" s="318" t="str">
        <f>Rankings!E12</f>
        <v>C. Ruud</v>
      </c>
      <c r="AL98" s="319">
        <v>1</v>
      </c>
      <c r="AM98" s="319" t="s">
        <v>169</v>
      </c>
      <c r="AN98" s="319">
        <v>2</v>
      </c>
      <c r="AO98" s="320" t="str">
        <f>Rankings!E7</f>
        <v>A. Zverev</v>
      </c>
      <c r="AP98" s="318" t="str">
        <f>Rankings!E11</f>
        <v>D. Medvedev</v>
      </c>
      <c r="AQ98" s="319">
        <v>0</v>
      </c>
      <c r="AR98" s="319" t="s">
        <v>169</v>
      </c>
      <c r="AS98" s="319">
        <v>2</v>
      </c>
      <c r="AT98" s="320" t="str">
        <f>Rankings!E8</f>
        <v>F. Tiafoe</v>
      </c>
      <c r="AU98" s="15"/>
      <c r="AV98" s="15"/>
      <c r="AW98" s="913" t="s">
        <v>40</v>
      </c>
      <c r="AX98" s="14" t="s">
        <v>40</v>
      </c>
      <c r="AY98" s="914" t="s">
        <v>40</v>
      </c>
      <c r="AZ98" s="14" t="s">
        <v>40</v>
      </c>
      <c r="BA98" s="913" t="s">
        <v>40</v>
      </c>
      <c r="BB98" s="913" t="s">
        <v>40</v>
      </c>
      <c r="BC98" s="899"/>
      <c r="BD98" s="15"/>
    </row>
    <row r="99" spans="1:57" ht="15.75" customHeight="1">
      <c r="A99" s="306"/>
      <c r="B99" s="307"/>
      <c r="C99" s="14" t="s">
        <v>40</v>
      </c>
      <c r="D99" s="308" t="s">
        <v>21</v>
      </c>
      <c r="E99" s="309"/>
      <c r="F99" s="14" t="s">
        <v>40</v>
      </c>
      <c r="G99" s="14" t="s">
        <v>40</v>
      </c>
      <c r="H99" s="14" t="s">
        <v>40</v>
      </c>
      <c r="I99" s="14" t="s">
        <v>40</v>
      </c>
      <c r="J99" s="309" t="s">
        <v>40</v>
      </c>
      <c r="K99" s="309" t="s">
        <v>40</v>
      </c>
      <c r="L99" s="308" t="s">
        <v>55</v>
      </c>
      <c r="M99" s="310"/>
      <c r="N99" s="14" t="s">
        <v>40</v>
      </c>
      <c r="O99" s="15"/>
      <c r="P99" s="15"/>
      <c r="Q99" s="764"/>
      <c r="R99" s="324">
        <v>8</v>
      </c>
      <c r="S99" s="325">
        <v>4</v>
      </c>
      <c r="T99" s="327"/>
      <c r="U99" s="328" t="str">
        <f>Rankings!E12</f>
        <v>C. Ruud</v>
      </c>
      <c r="V99" s="325">
        <v>2</v>
      </c>
      <c r="W99" s="325">
        <v>1</v>
      </c>
      <c r="X99" s="325">
        <v>5</v>
      </c>
      <c r="Y99" s="325">
        <v>3</v>
      </c>
      <c r="Z99" s="311"/>
      <c r="AA99" s="324">
        <v>7</v>
      </c>
      <c r="AB99" s="325">
        <v>4</v>
      </c>
      <c r="AC99" s="327"/>
      <c r="AD99" s="328" t="str">
        <f>Rankings!E11</f>
        <v>D. Medvedev</v>
      </c>
      <c r="AE99" s="325">
        <v>2</v>
      </c>
      <c r="AF99" s="325">
        <v>1</v>
      </c>
      <c r="AG99" s="325">
        <v>4</v>
      </c>
      <c r="AH99" s="325">
        <v>4</v>
      </c>
      <c r="AI99" s="311"/>
      <c r="AJ99" s="314"/>
      <c r="AK99" s="318"/>
      <c r="AL99" s="319"/>
      <c r="AM99" s="319"/>
      <c r="AN99" s="319"/>
      <c r="AO99" s="320"/>
      <c r="AP99" s="318"/>
      <c r="AQ99" s="319"/>
      <c r="AR99" s="319"/>
      <c r="AS99" s="319"/>
      <c r="AT99" s="320"/>
      <c r="AU99" s="15"/>
      <c r="AV99" s="919"/>
      <c r="AW99" s="919"/>
      <c r="AX99" s="913" t="s">
        <v>40</v>
      </c>
      <c r="AY99" s="14" t="s">
        <v>40</v>
      </c>
      <c r="AZ99" s="14" t="s">
        <v>40</v>
      </c>
      <c r="BA99" s="913" t="s">
        <v>40</v>
      </c>
      <c r="BB99" s="913" t="s">
        <v>40</v>
      </c>
      <c r="BC99" s="919"/>
      <c r="BD99" s="919"/>
    </row>
    <row r="100" spans="1:57" ht="15.75" customHeight="1" thickBot="1">
      <c r="A100" s="306"/>
      <c r="B100" s="301">
        <v>17</v>
      </c>
      <c r="C100" s="302" t="str">
        <f>Rankings!E21</f>
        <v>D. Schwartzman</v>
      </c>
      <c r="D100" s="14" t="s">
        <v>40</v>
      </c>
      <c r="E100" s="309"/>
      <c r="F100" s="14" t="s">
        <v>40</v>
      </c>
      <c r="G100" s="14" t="s">
        <v>40</v>
      </c>
      <c r="H100" s="14" t="s">
        <v>40</v>
      </c>
      <c r="I100" s="14" t="s">
        <v>40</v>
      </c>
      <c r="J100" s="309" t="s">
        <v>40</v>
      </c>
      <c r="K100" s="14" t="s">
        <v>40</v>
      </c>
      <c r="L100" s="14" t="s">
        <v>40</v>
      </c>
      <c r="M100" s="302">
        <v>19</v>
      </c>
      <c r="N100" s="302" t="str">
        <f>Rankings!E23</f>
        <v>M. Berrettini</v>
      </c>
      <c r="O100" s="15"/>
      <c r="P100" s="15"/>
      <c r="Q100" s="764"/>
      <c r="R100" s="311"/>
      <c r="S100" s="311"/>
      <c r="T100" s="311"/>
      <c r="U100" s="329" t="s">
        <v>40</v>
      </c>
      <c r="V100" s="319"/>
      <c r="W100" s="319"/>
      <c r="X100" s="319"/>
      <c r="Y100" s="319"/>
      <c r="Z100" s="311"/>
      <c r="AA100" s="311"/>
      <c r="AB100" s="311"/>
      <c r="AC100" s="311"/>
      <c r="AD100" s="329" t="s">
        <v>40</v>
      </c>
      <c r="AE100" s="319"/>
      <c r="AF100" s="319"/>
      <c r="AG100" s="319"/>
      <c r="AH100" s="319"/>
      <c r="AI100" s="311"/>
      <c r="AJ100" s="314"/>
      <c r="AK100" s="318" t="str">
        <f>Rankings!E7</f>
        <v>A. Zverev</v>
      </c>
      <c r="AL100" s="319">
        <v>2</v>
      </c>
      <c r="AM100" s="319" t="s">
        <v>169</v>
      </c>
      <c r="AN100" s="319">
        <v>1</v>
      </c>
      <c r="AO100" s="320" t="str">
        <f>Rankings!E5</f>
        <v>R. Nadal</v>
      </c>
      <c r="AP100" s="318" t="str">
        <f>Rankings!E8</f>
        <v>F. Tiafoe</v>
      </c>
      <c r="AQ100" s="319">
        <v>2</v>
      </c>
      <c r="AR100" s="319" t="s">
        <v>169</v>
      </c>
      <c r="AS100" s="319">
        <v>0</v>
      </c>
      <c r="AT100" s="320" t="str">
        <f>Rankings!E6</f>
        <v>N. Djokovic</v>
      </c>
      <c r="AU100" s="15"/>
      <c r="AV100" s="15"/>
      <c r="AW100" s="916" t="s">
        <v>40</v>
      </c>
      <c r="AX100" s="913" t="s">
        <v>40</v>
      </c>
      <c r="AY100" s="14" t="s">
        <v>40</v>
      </c>
      <c r="AZ100" s="14" t="s">
        <v>40</v>
      </c>
      <c r="BA100" s="913" t="s">
        <v>40</v>
      </c>
      <c r="BB100" s="914" t="s">
        <v>40</v>
      </c>
      <c r="BC100" s="899"/>
      <c r="BD100" s="15"/>
    </row>
    <row r="101" spans="1:57" ht="15.75" customHeight="1" thickBot="1">
      <c r="A101" s="306"/>
      <c r="B101" s="307"/>
      <c r="C101" s="14" t="s">
        <v>40</v>
      </c>
      <c r="D101" s="14" t="s">
        <v>40</v>
      </c>
      <c r="E101" s="14"/>
      <c r="F101" s="322" t="s">
        <v>21</v>
      </c>
      <c r="G101" s="14" t="s">
        <v>40</v>
      </c>
      <c r="H101" s="14" t="s">
        <v>40</v>
      </c>
      <c r="I101" s="309" t="s">
        <v>40</v>
      </c>
      <c r="J101" s="322" t="s">
        <v>4</v>
      </c>
      <c r="K101" s="14" t="s">
        <v>40</v>
      </c>
      <c r="L101" s="14" t="s">
        <v>40</v>
      </c>
      <c r="M101" s="310"/>
      <c r="N101" s="14" t="s">
        <v>40</v>
      </c>
      <c r="O101" s="15"/>
      <c r="P101" s="15"/>
      <c r="Q101" s="764"/>
      <c r="R101" s="311"/>
      <c r="S101" s="311"/>
      <c r="T101" s="311"/>
      <c r="U101" s="329" t="s">
        <v>40</v>
      </c>
      <c r="V101" s="319"/>
      <c r="W101" s="319"/>
      <c r="X101" s="319"/>
      <c r="Y101" s="319"/>
      <c r="Z101" s="311"/>
      <c r="AA101" s="311"/>
      <c r="AB101" s="311"/>
      <c r="AC101" s="311"/>
      <c r="AD101" s="329" t="s">
        <v>40</v>
      </c>
      <c r="AE101" s="319"/>
      <c r="AF101" s="319"/>
      <c r="AG101" s="319"/>
      <c r="AH101" s="319"/>
      <c r="AI101" s="311"/>
      <c r="AJ101" s="314"/>
      <c r="AK101" s="318" t="str">
        <f>Rankings!E9</f>
        <v>S. Wawrinka</v>
      </c>
      <c r="AL101" s="319">
        <v>0</v>
      </c>
      <c r="AM101" s="319" t="s">
        <v>169</v>
      </c>
      <c r="AN101" s="319">
        <v>2</v>
      </c>
      <c r="AO101" s="320" t="str">
        <f>Rankings!E12</f>
        <v>C. Ruud</v>
      </c>
      <c r="AP101" s="318" t="str">
        <f>Rankings!E10</f>
        <v>D. Thiem</v>
      </c>
      <c r="AQ101" s="319">
        <v>1</v>
      </c>
      <c r="AR101" s="319" t="s">
        <v>169</v>
      </c>
      <c r="AS101" s="319">
        <v>2</v>
      </c>
      <c r="AT101" s="320" t="str">
        <f>Rankings!E11</f>
        <v>D. Medvedev</v>
      </c>
      <c r="AU101" s="15"/>
      <c r="AV101" s="918" t="s">
        <v>40</v>
      </c>
      <c r="AW101" s="918" t="s">
        <v>40</v>
      </c>
      <c r="AY101" s="919"/>
      <c r="AZ101" s="344"/>
      <c r="BA101" s="921"/>
      <c r="BB101" s="917"/>
      <c r="BC101" s="200" t="s">
        <v>40</v>
      </c>
      <c r="BD101" s="918" t="s">
        <v>40</v>
      </c>
    </row>
    <row r="102" spans="1:57" ht="15.75" customHeight="1">
      <c r="A102" s="300"/>
      <c r="B102" s="301">
        <v>9</v>
      </c>
      <c r="C102" s="302" t="str">
        <f>Rankings!E13</f>
        <v>B. Paire</v>
      </c>
      <c r="D102" s="14" t="s">
        <v>40</v>
      </c>
      <c r="E102" s="309"/>
      <c r="F102" s="309" t="s">
        <v>40</v>
      </c>
      <c r="G102" s="14" t="s">
        <v>40</v>
      </c>
      <c r="H102" s="14" t="s">
        <v>40</v>
      </c>
      <c r="I102" s="309" t="s">
        <v>40</v>
      </c>
      <c r="J102" s="309" t="s">
        <v>22</v>
      </c>
      <c r="K102" s="14" t="s">
        <v>40</v>
      </c>
      <c r="L102" s="14" t="s">
        <v>40</v>
      </c>
      <c r="M102" s="302">
        <v>11</v>
      </c>
      <c r="N102" s="302" t="str">
        <f>Rankings!E15</f>
        <v>A. De Miñaur</v>
      </c>
      <c r="O102" s="303"/>
      <c r="P102" s="15"/>
      <c r="Q102" s="764"/>
      <c r="R102" s="311"/>
      <c r="S102" s="311"/>
      <c r="T102" s="311"/>
      <c r="U102" s="1273" t="s">
        <v>175</v>
      </c>
      <c r="V102" s="1262"/>
      <c r="W102" s="1262"/>
      <c r="X102" s="1262"/>
      <c r="Y102" s="1262"/>
      <c r="Z102" s="1262"/>
      <c r="AA102" s="1262"/>
      <c r="AB102" s="1262"/>
      <c r="AC102" s="1262"/>
      <c r="AD102" s="1263"/>
      <c r="AE102" s="319"/>
      <c r="AF102" s="319"/>
      <c r="AG102" s="319"/>
      <c r="AH102" s="319"/>
      <c r="AI102" s="311"/>
      <c r="AJ102" s="314"/>
      <c r="AK102" s="330"/>
      <c r="AL102" s="331"/>
      <c r="AM102" s="331"/>
      <c r="AN102" s="331"/>
      <c r="AO102" s="332"/>
      <c r="AP102" s="333"/>
      <c r="AQ102" s="331"/>
      <c r="AR102" s="331"/>
      <c r="AS102" s="331"/>
      <c r="AT102" s="334"/>
      <c r="AU102" s="15"/>
      <c r="AV102" s="15"/>
      <c r="AW102" s="916" t="s">
        <v>40</v>
      </c>
      <c r="AX102" s="309" t="s">
        <v>40</v>
      </c>
      <c r="AY102" s="14" t="s">
        <v>40</v>
      </c>
      <c r="AZ102" s="14" t="s">
        <v>40</v>
      </c>
      <c r="BA102" s="913" t="s">
        <v>40</v>
      </c>
      <c r="BB102" s="914" t="s">
        <v>40</v>
      </c>
      <c r="BC102" s="899"/>
      <c r="BD102" s="15"/>
    </row>
    <row r="103" spans="1:57" ht="15.75" customHeight="1">
      <c r="A103" s="306"/>
      <c r="B103" s="307"/>
      <c r="C103" s="14" t="s">
        <v>40</v>
      </c>
      <c r="D103" s="322" t="s">
        <v>56</v>
      </c>
      <c r="E103" s="309"/>
      <c r="F103" s="309" t="s">
        <v>40</v>
      </c>
      <c r="G103" s="14" t="s">
        <v>40</v>
      </c>
      <c r="H103" s="14" t="s">
        <v>40</v>
      </c>
      <c r="I103" s="309" t="s">
        <v>40</v>
      </c>
      <c r="J103" s="309" t="s">
        <v>40</v>
      </c>
      <c r="K103" s="14" t="s">
        <v>40</v>
      </c>
      <c r="L103" s="308" t="s">
        <v>33</v>
      </c>
      <c r="M103" s="310"/>
      <c r="N103" s="14" t="s">
        <v>40</v>
      </c>
      <c r="O103" s="15"/>
      <c r="P103" s="15"/>
      <c r="Q103" s="764"/>
      <c r="R103" s="311"/>
      <c r="S103" s="311"/>
      <c r="T103" s="311"/>
      <c r="U103" s="329" t="s">
        <v>40</v>
      </c>
      <c r="V103" s="319"/>
      <c r="W103" s="319"/>
      <c r="X103" s="319"/>
      <c r="Y103" s="319"/>
      <c r="Z103" s="311"/>
      <c r="AA103" s="311"/>
      <c r="AB103" s="311"/>
      <c r="AC103" s="311"/>
      <c r="AD103" s="329" t="s">
        <v>40</v>
      </c>
      <c r="AE103" s="319"/>
      <c r="AF103" s="319"/>
      <c r="AG103" s="319"/>
      <c r="AH103" s="319"/>
      <c r="AI103" s="311"/>
      <c r="AJ103" s="314"/>
      <c r="AK103" s="335"/>
      <c r="AL103" s="319"/>
      <c r="AM103" s="319"/>
      <c r="AN103" s="319"/>
      <c r="AO103" s="336"/>
      <c r="AP103" s="335"/>
      <c r="AQ103" s="319"/>
      <c r="AR103" s="319"/>
      <c r="AS103" s="319"/>
      <c r="AT103" s="336"/>
      <c r="AV103" s="919"/>
      <c r="AW103" s="919"/>
      <c r="AX103" s="913" t="s">
        <v>40</v>
      </c>
      <c r="AY103" s="14" t="s">
        <v>40</v>
      </c>
      <c r="AZ103" s="14" t="s">
        <v>40</v>
      </c>
      <c r="BA103" s="913" t="s">
        <v>40</v>
      </c>
      <c r="BB103" s="913" t="s">
        <v>40</v>
      </c>
      <c r="BC103" s="919"/>
      <c r="BD103" s="919"/>
    </row>
    <row r="104" spans="1:57" ht="15.75" customHeight="1">
      <c r="A104" s="306"/>
      <c r="B104" s="301">
        <v>24</v>
      </c>
      <c r="C104" s="302" t="str">
        <f>Rankings!E28</f>
        <v>F. Krajinovic</v>
      </c>
      <c r="D104" s="309" t="s">
        <v>40</v>
      </c>
      <c r="E104" s="309"/>
      <c r="F104" s="309" t="s">
        <v>40</v>
      </c>
      <c r="G104" s="14" t="s">
        <v>40</v>
      </c>
      <c r="H104" s="14" t="s">
        <v>40</v>
      </c>
      <c r="I104" s="309" t="s">
        <v>40</v>
      </c>
      <c r="J104" s="309" t="s">
        <v>40</v>
      </c>
      <c r="K104" s="309" t="s">
        <v>40</v>
      </c>
      <c r="L104" s="14" t="s">
        <v>40</v>
      </c>
      <c r="M104" s="302">
        <v>22</v>
      </c>
      <c r="N104" s="302" t="str">
        <f>Rankings!E26</f>
        <v>N. Basilashvili</v>
      </c>
      <c r="O104" s="15"/>
      <c r="P104" s="15"/>
      <c r="Q104" s="764"/>
      <c r="R104" s="311"/>
      <c r="S104" s="337" t="s">
        <v>176</v>
      </c>
      <c r="T104" s="338"/>
      <c r="U104" s="326" t="s">
        <v>0</v>
      </c>
      <c r="V104" s="319"/>
      <c r="W104" s="319"/>
      <c r="X104" s="319"/>
      <c r="Y104" s="319"/>
      <c r="Z104" s="311"/>
      <c r="AA104" s="314"/>
      <c r="AB104" s="337" t="s">
        <v>679</v>
      </c>
      <c r="AC104" s="339"/>
      <c r="AD104" s="326" t="s">
        <v>27</v>
      </c>
      <c r="AE104" s="319"/>
      <c r="AF104" s="319"/>
      <c r="AG104" s="319"/>
      <c r="AH104" s="319"/>
      <c r="AI104" s="311"/>
      <c r="AJ104" s="314"/>
      <c r="AK104" s="335"/>
      <c r="AL104" s="319"/>
      <c r="AM104" s="319"/>
      <c r="AN104" s="319"/>
      <c r="AO104" s="336"/>
      <c r="AP104" s="335"/>
      <c r="AQ104" s="319"/>
      <c r="AR104" s="319"/>
      <c r="AS104" s="319"/>
      <c r="AT104" s="336"/>
      <c r="AW104" s="913" t="s">
        <v>40</v>
      </c>
      <c r="AX104" s="913" t="s">
        <v>40</v>
      </c>
      <c r="AY104" s="14" t="s">
        <v>40</v>
      </c>
      <c r="AZ104" s="14" t="s">
        <v>40</v>
      </c>
      <c r="BA104" s="913" t="s">
        <v>40</v>
      </c>
      <c r="BB104" s="913" t="s">
        <v>40</v>
      </c>
      <c r="BC104" s="14" t="s">
        <v>40</v>
      </c>
      <c r="BD104" s="899"/>
    </row>
    <row r="105" spans="1:57" ht="15.75" customHeight="1">
      <c r="A105" s="306"/>
      <c r="B105" s="307"/>
      <c r="C105" s="14" t="s">
        <v>40</v>
      </c>
      <c r="D105" s="309" t="s">
        <v>40</v>
      </c>
      <c r="E105" s="308" t="s">
        <v>39</v>
      </c>
      <c r="F105" s="309" t="s">
        <v>40</v>
      </c>
      <c r="G105" s="14" t="s">
        <v>40</v>
      </c>
      <c r="H105" s="14" t="s">
        <v>40</v>
      </c>
      <c r="I105" s="309" t="s">
        <v>40</v>
      </c>
      <c r="J105" s="14" t="s">
        <v>40</v>
      </c>
      <c r="K105" s="322" t="s">
        <v>34</v>
      </c>
      <c r="L105" s="14" t="s">
        <v>40</v>
      </c>
      <c r="M105" s="310"/>
      <c r="N105" s="14" t="s">
        <v>40</v>
      </c>
      <c r="O105" s="15"/>
      <c r="P105" s="15"/>
      <c r="Q105" s="764"/>
      <c r="R105" s="311"/>
      <c r="S105" s="340">
        <v>1</v>
      </c>
      <c r="T105" s="340"/>
      <c r="U105" s="340" t="s">
        <v>169</v>
      </c>
      <c r="V105" s="319"/>
      <c r="W105" s="319"/>
      <c r="X105" s="319"/>
      <c r="Y105" s="319"/>
      <c r="Z105" s="311"/>
      <c r="AA105" s="311"/>
      <c r="AB105" s="341">
        <v>2</v>
      </c>
      <c r="AC105" s="340"/>
      <c r="AD105" s="340" t="s">
        <v>169</v>
      </c>
      <c r="AE105" s="319"/>
      <c r="AF105" s="319"/>
      <c r="AG105" s="319"/>
      <c r="AH105" s="319"/>
      <c r="AI105" s="311"/>
      <c r="AJ105" s="314"/>
      <c r="AK105" s="335"/>
      <c r="AL105" s="319">
        <v>1</v>
      </c>
      <c r="AM105" s="319" t="s">
        <v>169</v>
      </c>
      <c r="AN105" s="319">
        <v>8</v>
      </c>
      <c r="AO105" s="336"/>
      <c r="AP105" s="335"/>
      <c r="AQ105" s="319">
        <v>2</v>
      </c>
      <c r="AR105" s="319" t="s">
        <v>169</v>
      </c>
      <c r="AS105" s="319">
        <v>7</v>
      </c>
      <c r="AT105" s="336"/>
      <c r="AW105" s="899"/>
      <c r="AX105" s="920"/>
      <c r="AY105" s="14" t="s">
        <v>40</v>
      </c>
      <c r="AZ105" s="14" t="s">
        <v>40</v>
      </c>
      <c r="BA105" s="309" t="s">
        <v>40</v>
      </c>
      <c r="BB105" s="921"/>
      <c r="BC105" s="899"/>
      <c r="BD105" s="899"/>
    </row>
    <row r="106" spans="1:57" ht="15.75" customHeight="1">
      <c r="A106" s="300"/>
      <c r="B106" s="301">
        <v>25</v>
      </c>
      <c r="C106" s="302" t="str">
        <f>Rankings!E29</f>
        <v>A. Mannarino</v>
      </c>
      <c r="D106" s="309" t="s">
        <v>40</v>
      </c>
      <c r="E106" s="14"/>
      <c r="F106" s="309" t="s">
        <v>40</v>
      </c>
      <c r="G106" s="14" t="s">
        <v>40</v>
      </c>
      <c r="H106" s="14" t="s">
        <v>40</v>
      </c>
      <c r="I106" s="309" t="s">
        <v>40</v>
      </c>
      <c r="J106" s="14" t="s">
        <v>40</v>
      </c>
      <c r="K106" s="309" t="s">
        <v>40</v>
      </c>
      <c r="L106" s="14" t="s">
        <v>40</v>
      </c>
      <c r="M106" s="302">
        <v>27</v>
      </c>
      <c r="N106" s="302" t="str">
        <f>Rankings!E31</f>
        <v>C. Garín</v>
      </c>
      <c r="O106" s="303"/>
      <c r="P106" s="15"/>
      <c r="Q106" s="764"/>
      <c r="R106" s="311"/>
      <c r="S106" s="337" t="s">
        <v>680</v>
      </c>
      <c r="T106" s="338"/>
      <c r="U106" s="326" t="s">
        <v>17</v>
      </c>
      <c r="V106" s="319"/>
      <c r="W106" s="319"/>
      <c r="X106" s="319"/>
      <c r="Y106" s="319"/>
      <c r="Z106" s="311"/>
      <c r="AA106" s="311"/>
      <c r="AB106" s="337" t="s">
        <v>177</v>
      </c>
      <c r="AC106" s="338"/>
      <c r="AD106" s="326" t="s">
        <v>39</v>
      </c>
      <c r="AE106" s="319"/>
      <c r="AF106" s="319"/>
      <c r="AG106" s="319"/>
      <c r="AH106" s="319"/>
      <c r="AI106" s="311"/>
      <c r="AJ106" s="314"/>
      <c r="AK106" s="335"/>
      <c r="AL106" s="319">
        <v>3</v>
      </c>
      <c r="AM106" s="319" t="s">
        <v>169</v>
      </c>
      <c r="AN106" s="319">
        <v>5</v>
      </c>
      <c r="AO106" s="336"/>
      <c r="AP106" s="335"/>
      <c r="AQ106" s="319">
        <v>4</v>
      </c>
      <c r="AR106" s="319" t="s">
        <v>169</v>
      </c>
      <c r="AS106" s="319">
        <v>6</v>
      </c>
      <c r="AT106" s="336"/>
      <c r="AW106" s="309" t="s">
        <v>40</v>
      </c>
      <c r="AX106" s="916" t="s">
        <v>40</v>
      </c>
      <c r="AY106" s="14" t="s">
        <v>40</v>
      </c>
      <c r="AZ106" s="14" t="s">
        <v>40</v>
      </c>
      <c r="BA106" s="916" t="s">
        <v>40</v>
      </c>
      <c r="BB106" s="913" t="s">
        <v>40</v>
      </c>
      <c r="BC106" s="899"/>
      <c r="BD106" s="899"/>
    </row>
    <row r="107" spans="1:57" ht="15.75" customHeight="1">
      <c r="A107" s="306"/>
      <c r="B107" s="307"/>
      <c r="C107" s="14" t="s">
        <v>40</v>
      </c>
      <c r="D107" s="322" t="s">
        <v>39</v>
      </c>
      <c r="E107" s="14"/>
      <c r="F107" s="309" t="s">
        <v>40</v>
      </c>
      <c r="G107" s="14" t="s">
        <v>40</v>
      </c>
      <c r="H107" s="14" t="s">
        <v>40</v>
      </c>
      <c r="I107" s="309" t="s">
        <v>40</v>
      </c>
      <c r="J107" s="14" t="s">
        <v>40</v>
      </c>
      <c r="K107" s="309" t="s">
        <v>40</v>
      </c>
      <c r="L107" s="308" t="s">
        <v>34</v>
      </c>
      <c r="M107" s="310"/>
      <c r="N107" s="14" t="s">
        <v>40</v>
      </c>
      <c r="O107" s="15"/>
      <c r="P107" s="15"/>
      <c r="Q107" s="764"/>
      <c r="R107" s="311"/>
      <c r="S107" s="311"/>
      <c r="T107" s="311"/>
      <c r="U107" s="329" t="s">
        <v>40</v>
      </c>
      <c r="V107" s="319"/>
      <c r="W107" s="319"/>
      <c r="X107" s="319"/>
      <c r="Y107" s="319"/>
      <c r="Z107" s="311"/>
      <c r="AA107" s="311"/>
      <c r="AB107" s="311"/>
      <c r="AC107" s="311"/>
      <c r="AD107" s="329" t="s">
        <v>40</v>
      </c>
      <c r="AE107" s="319"/>
      <c r="AF107" s="319"/>
      <c r="AG107" s="319"/>
      <c r="AH107" s="319"/>
      <c r="AI107" s="311"/>
      <c r="AJ107" s="314"/>
      <c r="AK107" s="335"/>
      <c r="AL107" s="319"/>
      <c r="AM107" s="319"/>
      <c r="AN107" s="319"/>
      <c r="AO107" s="336"/>
      <c r="AP107" s="335"/>
      <c r="AQ107" s="319"/>
      <c r="AR107" s="319"/>
      <c r="AS107" s="319"/>
      <c r="AT107" s="336"/>
      <c r="AV107" s="919"/>
      <c r="AW107" s="919"/>
      <c r="AX107" s="916" t="s">
        <v>40</v>
      </c>
      <c r="AY107" s="14" t="s">
        <v>40</v>
      </c>
      <c r="AZ107" s="14" t="s">
        <v>40</v>
      </c>
      <c r="BA107" s="899"/>
      <c r="BB107" s="899"/>
      <c r="BC107" s="919"/>
      <c r="BD107" s="919"/>
    </row>
    <row r="108" spans="1:57" ht="15.75" customHeight="1" thickBot="1">
      <c r="A108" s="306"/>
      <c r="B108" s="301">
        <v>8</v>
      </c>
      <c r="C108" s="302" t="str">
        <f>Rankings!E12</f>
        <v>C. Ruud</v>
      </c>
      <c r="D108" s="14" t="s">
        <v>40</v>
      </c>
      <c r="E108" s="14"/>
      <c r="F108" s="309" t="s">
        <v>40</v>
      </c>
      <c r="G108" s="14" t="s">
        <v>40</v>
      </c>
      <c r="H108" s="14" t="s">
        <v>40</v>
      </c>
      <c r="I108" s="309" t="s">
        <v>40</v>
      </c>
      <c r="J108" s="14" t="s">
        <v>40</v>
      </c>
      <c r="K108" s="14" t="s">
        <v>40</v>
      </c>
      <c r="L108" s="14" t="s">
        <v>40</v>
      </c>
      <c r="M108" s="302">
        <v>6</v>
      </c>
      <c r="N108" s="302" t="str">
        <f>Rankings!E10</f>
        <v>D. Thiem</v>
      </c>
      <c r="O108" s="15"/>
      <c r="P108" s="15"/>
      <c r="Q108" s="764"/>
      <c r="R108" s="311"/>
      <c r="S108" s="311"/>
      <c r="T108" s="311"/>
      <c r="U108" s="329" t="s">
        <v>40</v>
      </c>
      <c r="V108" s="319"/>
      <c r="W108" s="319"/>
      <c r="X108" s="319"/>
      <c r="Y108" s="319"/>
      <c r="Z108" s="311"/>
      <c r="AA108" s="311"/>
      <c r="AB108" s="311"/>
      <c r="AC108" s="311"/>
      <c r="AD108" s="329" t="s">
        <v>40</v>
      </c>
      <c r="AE108" s="319"/>
      <c r="AF108" s="319"/>
      <c r="AG108" s="319"/>
      <c r="AH108" s="319"/>
      <c r="AI108" s="311"/>
      <c r="AJ108" s="314"/>
      <c r="AK108" s="335"/>
      <c r="AL108" s="319">
        <v>1</v>
      </c>
      <c r="AM108" s="319" t="s">
        <v>169</v>
      </c>
      <c r="AN108" s="319">
        <v>5</v>
      </c>
      <c r="AO108" s="336"/>
      <c r="AP108" s="335"/>
      <c r="AQ108" s="319">
        <v>2</v>
      </c>
      <c r="AR108" s="319" t="s">
        <v>169</v>
      </c>
      <c r="AS108" s="319">
        <v>6</v>
      </c>
      <c r="AT108" s="336"/>
      <c r="AW108" s="14" t="s">
        <v>40</v>
      </c>
      <c r="AX108" s="916" t="s">
        <v>40</v>
      </c>
      <c r="AY108" s="14" t="s">
        <v>40</v>
      </c>
      <c r="AZ108" s="14" t="s">
        <v>40</v>
      </c>
      <c r="BA108" s="899"/>
      <c r="BB108" s="899"/>
      <c r="BC108" s="14" t="s">
        <v>40</v>
      </c>
    </row>
    <row r="109" spans="1:57" ht="15" customHeight="1" thickBot="1">
      <c r="A109" s="342"/>
      <c r="B109" s="343"/>
      <c r="C109" s="200" t="s">
        <v>40</v>
      </c>
      <c r="D109" s="200" t="s">
        <v>40</v>
      </c>
      <c r="E109" s="200"/>
      <c r="F109" s="309" t="s">
        <v>40</v>
      </c>
      <c r="G109" s="308"/>
      <c r="H109" s="344"/>
      <c r="I109" s="322" t="s">
        <v>4</v>
      </c>
      <c r="J109" s="14" t="s">
        <v>40</v>
      </c>
      <c r="K109" s="200" t="s">
        <v>40</v>
      </c>
      <c r="L109" s="200" t="s">
        <v>40</v>
      </c>
      <c r="M109" s="345"/>
      <c r="N109" s="200" t="s">
        <v>40</v>
      </c>
      <c r="O109" s="346"/>
      <c r="P109" s="15"/>
      <c r="Q109" s="764"/>
      <c r="R109" s="311"/>
      <c r="S109" s="311"/>
      <c r="T109" s="311"/>
      <c r="U109" s="1273" t="s">
        <v>178</v>
      </c>
      <c r="V109" s="1262"/>
      <c r="W109" s="1262"/>
      <c r="X109" s="1262"/>
      <c r="Y109" s="1262"/>
      <c r="Z109" s="1262"/>
      <c r="AA109" s="1262"/>
      <c r="AB109" s="1262"/>
      <c r="AC109" s="1262"/>
      <c r="AD109" s="1263"/>
      <c r="AE109" s="319"/>
      <c r="AF109" s="319"/>
      <c r="AG109" s="319"/>
      <c r="AH109" s="319"/>
      <c r="AI109" s="311"/>
      <c r="AJ109" s="314"/>
      <c r="AK109" s="335"/>
      <c r="AL109" s="319">
        <v>8</v>
      </c>
      <c r="AM109" s="319" t="s">
        <v>169</v>
      </c>
      <c r="AN109" s="319">
        <v>3</v>
      </c>
      <c r="AO109" s="336"/>
      <c r="AP109" s="335"/>
      <c r="AQ109" s="319">
        <v>7</v>
      </c>
      <c r="AR109" s="319" t="s">
        <v>169</v>
      </c>
      <c r="AS109" s="319">
        <v>4</v>
      </c>
      <c r="AT109" s="336"/>
      <c r="AW109" s="899"/>
      <c r="AX109" s="735"/>
      <c r="AZ109" s="899"/>
      <c r="BA109" s="899"/>
      <c r="BB109" s="899"/>
      <c r="BC109" s="899"/>
      <c r="BD109" s="899"/>
      <c r="BE109" s="899"/>
    </row>
    <row r="110" spans="1:57" ht="15.75" customHeight="1">
      <c r="A110" s="300"/>
      <c r="B110" s="301">
        <v>5</v>
      </c>
      <c r="C110" s="302" t="str">
        <f>Rankings!E9</f>
        <v>S. Wawrinka</v>
      </c>
      <c r="D110" s="14" t="s">
        <v>40</v>
      </c>
      <c r="E110" s="14"/>
      <c r="F110" s="309" t="s">
        <v>40</v>
      </c>
      <c r="G110" s="347"/>
      <c r="H110" s="347"/>
      <c r="I110" s="348"/>
      <c r="J110" s="14" t="s">
        <v>40</v>
      </c>
      <c r="K110" s="14" t="s">
        <v>40</v>
      </c>
      <c r="L110" s="14" t="s">
        <v>40</v>
      </c>
      <c r="M110" s="302">
        <v>7</v>
      </c>
      <c r="N110" s="302" t="str">
        <f>Rankings!E11</f>
        <v>D. Medvedev</v>
      </c>
      <c r="O110" s="303"/>
      <c r="P110" s="15"/>
      <c r="Q110" s="764"/>
      <c r="R110" s="311"/>
      <c r="S110" s="311"/>
      <c r="T110" s="311"/>
      <c r="U110" s="329" t="s">
        <v>40</v>
      </c>
      <c r="V110" s="319"/>
      <c r="W110" s="319"/>
      <c r="X110" s="319"/>
      <c r="Y110" s="319"/>
      <c r="Z110" s="311"/>
      <c r="AA110" s="311"/>
      <c r="AB110" s="311"/>
      <c r="AC110" s="311"/>
      <c r="AD110" s="329" t="s">
        <v>40</v>
      </c>
      <c r="AE110" s="319"/>
      <c r="AF110" s="319"/>
      <c r="AG110" s="319"/>
      <c r="AH110" s="319"/>
      <c r="AI110" s="311"/>
      <c r="AJ110" s="314"/>
      <c r="AK110" s="335"/>
      <c r="AL110" s="319"/>
      <c r="AM110" s="319"/>
      <c r="AN110" s="319"/>
      <c r="AO110" s="336"/>
      <c r="AP110" s="335"/>
      <c r="AQ110" s="319"/>
      <c r="AR110" s="319"/>
      <c r="AS110" s="319"/>
      <c r="AT110" s="336"/>
      <c r="AW110" s="899"/>
      <c r="AX110" s="735"/>
      <c r="AY110" s="899"/>
      <c r="AZ110" s="899"/>
      <c r="BA110" s="899"/>
      <c r="BB110" s="899"/>
      <c r="BC110" s="899"/>
      <c r="BD110" s="899"/>
      <c r="BE110" s="899"/>
    </row>
    <row r="111" spans="1:57" ht="15.75" customHeight="1">
      <c r="A111" s="306"/>
      <c r="B111" s="307"/>
      <c r="C111" s="14" t="s">
        <v>40</v>
      </c>
      <c r="D111" s="322" t="s">
        <v>27</v>
      </c>
      <c r="E111" s="14"/>
      <c r="F111" s="309" t="s">
        <v>40</v>
      </c>
      <c r="G111" s="347"/>
      <c r="H111" s="347"/>
      <c r="I111" s="348"/>
      <c r="J111" s="14" t="s">
        <v>40</v>
      </c>
      <c r="K111" s="309" t="s">
        <v>40</v>
      </c>
      <c r="L111" s="308" t="s">
        <v>25</v>
      </c>
      <c r="M111" s="310"/>
      <c r="N111" s="14" t="s">
        <v>40</v>
      </c>
      <c r="O111" s="15"/>
      <c r="P111" s="15"/>
      <c r="Q111" s="764"/>
      <c r="R111" s="311"/>
      <c r="S111" s="311"/>
      <c r="T111" s="311"/>
      <c r="U111" s="326" t="s">
        <v>0</v>
      </c>
      <c r="V111" s="319"/>
      <c r="W111" s="319"/>
      <c r="X111" s="319"/>
      <c r="Y111" s="319"/>
      <c r="Z111" s="311"/>
      <c r="AA111" s="311"/>
      <c r="AB111" s="311"/>
      <c r="AC111" s="311"/>
      <c r="AD111" s="340" t="s">
        <v>179</v>
      </c>
      <c r="AE111" s="319"/>
      <c r="AF111" s="319"/>
      <c r="AG111" s="319"/>
      <c r="AH111" s="319"/>
      <c r="AI111" s="311"/>
      <c r="AJ111" s="314"/>
      <c r="AK111" s="335"/>
      <c r="AL111" s="319">
        <v>3</v>
      </c>
      <c r="AM111" s="319" t="s">
        <v>169</v>
      </c>
      <c r="AN111" s="319">
        <v>1</v>
      </c>
      <c r="AO111" s="336"/>
      <c r="AP111" s="335"/>
      <c r="AQ111" s="319">
        <v>4</v>
      </c>
      <c r="AR111" s="319" t="s">
        <v>169</v>
      </c>
      <c r="AS111" s="319">
        <v>2</v>
      </c>
      <c r="AT111" s="336"/>
      <c r="AW111" s="899"/>
      <c r="AX111" s="735"/>
      <c r="AY111" s="899"/>
      <c r="AZ111" s="899"/>
      <c r="BA111" s="899"/>
      <c r="BB111" s="899"/>
      <c r="BC111" s="899"/>
      <c r="BD111" s="899"/>
      <c r="BE111" s="899"/>
    </row>
    <row r="112" spans="1:57" ht="15.75" customHeight="1">
      <c r="A112" s="306"/>
      <c r="B112" s="301">
        <v>28</v>
      </c>
      <c r="C112" s="302" t="str">
        <f>Rankings!E32</f>
        <v>D. Shapovalov</v>
      </c>
      <c r="D112" s="309" t="s">
        <v>40</v>
      </c>
      <c r="E112" s="14"/>
      <c r="F112" s="309" t="s">
        <v>40</v>
      </c>
      <c r="G112" s="347"/>
      <c r="H112" s="347"/>
      <c r="I112" s="348"/>
      <c r="J112" s="14" t="s">
        <v>40</v>
      </c>
      <c r="K112" s="309" t="s">
        <v>40</v>
      </c>
      <c r="L112" s="14" t="s">
        <v>40</v>
      </c>
      <c r="M112" s="302">
        <v>26</v>
      </c>
      <c r="N112" s="349" t="str">
        <f>Rankings!E30</f>
        <v>G. Dimitrov</v>
      </c>
      <c r="O112" s="15"/>
      <c r="P112" s="15"/>
      <c r="Q112" s="764"/>
      <c r="R112" s="311"/>
      <c r="S112" s="311"/>
      <c r="T112" s="311"/>
      <c r="U112" s="340" t="s">
        <v>169</v>
      </c>
      <c r="V112" s="319"/>
      <c r="W112" s="319"/>
      <c r="X112" s="319"/>
      <c r="Y112" s="319"/>
      <c r="Z112" s="311"/>
      <c r="AA112" s="311"/>
      <c r="AB112" s="311"/>
      <c r="AC112" s="311"/>
      <c r="AD112" s="352" t="s">
        <v>0</v>
      </c>
      <c r="AE112" s="353"/>
      <c r="AF112" s="319"/>
      <c r="AG112" s="319"/>
      <c r="AH112" s="319"/>
      <c r="AI112" s="311"/>
      <c r="AJ112" s="314"/>
      <c r="AK112" s="335"/>
      <c r="AL112" s="319">
        <v>5</v>
      </c>
      <c r="AM112" s="319" t="s">
        <v>169</v>
      </c>
      <c r="AN112" s="319">
        <v>8</v>
      </c>
      <c r="AO112" s="336"/>
      <c r="AP112" s="335"/>
      <c r="AQ112" s="319">
        <v>6</v>
      </c>
      <c r="AR112" s="319" t="s">
        <v>169</v>
      </c>
      <c r="AS112" s="319">
        <v>7</v>
      </c>
      <c r="AT112" s="336"/>
      <c r="AW112" s="899"/>
      <c r="AX112" s="899"/>
      <c r="AY112" s="899"/>
      <c r="AZ112" s="899"/>
      <c r="BA112" s="899"/>
      <c r="BB112" s="899"/>
      <c r="BC112" s="899"/>
    </row>
    <row r="113" spans="1:55" ht="15.75" customHeight="1">
      <c r="A113" s="306"/>
      <c r="B113" s="307"/>
      <c r="C113" s="14" t="s">
        <v>40</v>
      </c>
      <c r="D113" s="309" t="s">
        <v>40</v>
      </c>
      <c r="E113" s="322" t="s">
        <v>27</v>
      </c>
      <c r="F113" s="309" t="s">
        <v>40</v>
      </c>
      <c r="G113" s="350"/>
      <c r="H113" s="347"/>
      <c r="I113" s="348"/>
      <c r="J113" s="14" t="s">
        <v>40</v>
      </c>
      <c r="K113" s="322" t="s">
        <v>8</v>
      </c>
      <c r="L113" s="14" t="s">
        <v>40</v>
      </c>
      <c r="M113" s="310"/>
      <c r="N113" s="14" t="s">
        <v>40</v>
      </c>
      <c r="O113" s="15"/>
      <c r="P113" s="15"/>
      <c r="Q113" s="764"/>
      <c r="R113" s="311"/>
      <c r="S113" s="311"/>
      <c r="T113" s="311"/>
      <c r="U113" s="326" t="s">
        <v>39</v>
      </c>
      <c r="V113" s="319"/>
      <c r="W113" s="319"/>
      <c r="X113" s="319"/>
      <c r="Y113" s="319"/>
      <c r="Z113" s="311"/>
      <c r="AA113" s="311"/>
      <c r="AB113" s="311"/>
      <c r="AC113" s="311"/>
      <c r="AD113" s="354"/>
      <c r="AE113" s="319"/>
      <c r="AF113" s="319"/>
      <c r="AG113" s="319"/>
      <c r="AH113" s="319"/>
      <c r="AI113" s="311"/>
      <c r="AJ113" s="314"/>
      <c r="AK113" s="335"/>
      <c r="AL113" s="319"/>
      <c r="AM113" s="319"/>
      <c r="AN113" s="319"/>
      <c r="AO113" s="336"/>
      <c r="AP113" s="335"/>
      <c r="AQ113" s="319"/>
      <c r="AR113" s="319"/>
      <c r="AS113" s="319"/>
      <c r="AT113" s="336"/>
      <c r="AW113" s="899"/>
      <c r="AX113" s="899"/>
      <c r="AY113" s="899"/>
      <c r="AZ113" s="899"/>
      <c r="BA113" s="899"/>
      <c r="BB113" s="899"/>
      <c r="BC113" s="899"/>
    </row>
    <row r="114" spans="1:55" ht="15.75" customHeight="1">
      <c r="A114" s="300"/>
      <c r="B114" s="301">
        <v>12</v>
      </c>
      <c r="C114" s="302" t="str">
        <f>Rankings!E16</f>
        <v>B. Coric</v>
      </c>
      <c r="D114" s="309" t="s">
        <v>40</v>
      </c>
      <c r="E114" s="351"/>
      <c r="F114" s="14" t="s">
        <v>40</v>
      </c>
      <c r="G114" s="350"/>
      <c r="H114" s="347"/>
      <c r="I114" s="348"/>
      <c r="J114" s="309" t="s">
        <v>40</v>
      </c>
      <c r="K114" s="309" t="s">
        <v>40</v>
      </c>
      <c r="L114" s="14" t="s">
        <v>40</v>
      </c>
      <c r="M114" s="302">
        <v>10</v>
      </c>
      <c r="N114" s="302" t="str">
        <f>Rankings!E14</f>
        <v>J. Isner</v>
      </c>
      <c r="O114" s="303"/>
      <c r="P114" s="15"/>
      <c r="Q114" s="764"/>
      <c r="R114" s="355"/>
      <c r="S114" s="355"/>
      <c r="T114" s="355"/>
      <c r="U114" s="355"/>
      <c r="V114" s="355"/>
      <c r="W114" s="355"/>
      <c r="X114" s="355"/>
      <c r="Y114" s="355"/>
      <c r="Z114" s="355"/>
      <c r="AA114" s="355"/>
      <c r="AB114" s="355"/>
      <c r="AC114" s="355"/>
      <c r="AD114" s="355"/>
      <c r="AE114" s="355"/>
      <c r="AF114" s="355"/>
      <c r="AG114" s="355"/>
      <c r="AH114" s="355"/>
      <c r="AI114" s="355"/>
      <c r="AJ114" s="356"/>
      <c r="AK114" s="330"/>
      <c r="AL114" s="331"/>
      <c r="AM114" s="331"/>
      <c r="AN114" s="331"/>
      <c r="AO114" s="332"/>
      <c r="AP114" s="330"/>
      <c r="AQ114" s="331"/>
      <c r="AR114" s="331"/>
      <c r="AS114" s="331"/>
      <c r="AT114" s="332"/>
      <c r="AW114" s="899"/>
      <c r="AX114" s="899"/>
      <c r="AY114" s="899"/>
      <c r="AZ114" s="899"/>
      <c r="BA114" s="899"/>
      <c r="BB114" s="899"/>
      <c r="BC114" s="899"/>
    </row>
    <row r="115" spans="1:55" ht="15.75" customHeight="1">
      <c r="A115" s="306"/>
      <c r="B115" s="307"/>
      <c r="C115" s="14" t="s">
        <v>40</v>
      </c>
      <c r="D115" s="322" t="s">
        <v>13</v>
      </c>
      <c r="E115" s="351"/>
      <c r="F115" s="309" t="s">
        <v>40</v>
      </c>
      <c r="G115" s="347"/>
      <c r="H115" s="347"/>
      <c r="I115" s="348"/>
      <c r="J115" s="309" t="s">
        <v>40</v>
      </c>
      <c r="K115" s="309" t="s">
        <v>40</v>
      </c>
      <c r="L115" s="308" t="s">
        <v>8</v>
      </c>
      <c r="M115" s="310"/>
      <c r="N115" s="14" t="s">
        <v>40</v>
      </c>
      <c r="O115" s="15"/>
      <c r="P115" s="15"/>
      <c r="Q115" s="765"/>
      <c r="AW115" s="899"/>
      <c r="AX115" s="899"/>
      <c r="AY115" s="899"/>
      <c r="AZ115" s="899"/>
      <c r="BA115" s="899"/>
      <c r="BB115" s="899"/>
      <c r="BC115" s="899"/>
    </row>
    <row r="116" spans="1:55" ht="15.75" customHeight="1">
      <c r="A116" s="306"/>
      <c r="B116" s="301">
        <v>21</v>
      </c>
      <c r="C116" s="302" t="str">
        <f>Rankings!E25</f>
        <v>J. Sinner</v>
      </c>
      <c r="D116" s="14" t="s">
        <v>40</v>
      </c>
      <c r="E116" s="309"/>
      <c r="F116" s="309" t="s">
        <v>40</v>
      </c>
      <c r="G116" s="347"/>
      <c r="H116" s="347"/>
      <c r="I116" s="348"/>
      <c r="J116" s="309" t="s">
        <v>40</v>
      </c>
      <c r="K116" s="14" t="s">
        <v>40</v>
      </c>
      <c r="L116" s="14" t="s">
        <v>40</v>
      </c>
      <c r="M116" s="302">
        <v>23</v>
      </c>
      <c r="N116" s="302" t="str">
        <f>Rankings!E27</f>
        <v>S. Tsitsipas</v>
      </c>
      <c r="O116" s="15"/>
      <c r="P116" s="15"/>
      <c r="Q116" s="762"/>
      <c r="U116" s="735"/>
      <c r="AW116" s="899"/>
      <c r="AX116" s="899"/>
      <c r="AY116" s="899"/>
      <c r="AZ116" s="899"/>
      <c r="BA116" s="899"/>
      <c r="BB116" s="899"/>
      <c r="BC116" s="899"/>
    </row>
    <row r="117" spans="1:55" ht="15.75" customHeight="1">
      <c r="A117" s="306"/>
      <c r="B117" s="307"/>
      <c r="C117" s="14" t="s">
        <v>40</v>
      </c>
      <c r="D117" s="14" t="s">
        <v>40</v>
      </c>
      <c r="E117" s="309"/>
      <c r="F117" s="322" t="s">
        <v>22</v>
      </c>
      <c r="G117" s="347"/>
      <c r="H117" s="347"/>
      <c r="I117" s="347"/>
      <c r="J117" s="322" t="s">
        <v>0</v>
      </c>
      <c r="K117" s="14" t="s">
        <v>40</v>
      </c>
      <c r="L117" s="14" t="s">
        <v>40</v>
      </c>
      <c r="M117" s="310"/>
      <c r="N117" s="14" t="s">
        <v>40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W117" s="899"/>
      <c r="AX117" s="899"/>
      <c r="AY117" s="899"/>
      <c r="AZ117" s="899"/>
      <c r="BA117" s="899"/>
      <c r="BB117" s="899"/>
      <c r="BC117" s="899"/>
    </row>
    <row r="118" spans="1:55" ht="15.75" customHeight="1">
      <c r="A118" s="300"/>
      <c r="B118" s="301">
        <v>13</v>
      </c>
      <c r="C118" s="302" t="str">
        <f>Rankings!E17</f>
        <v>T. Fritz</v>
      </c>
      <c r="D118" s="14" t="s">
        <v>40</v>
      </c>
      <c r="E118" s="309"/>
      <c r="F118" s="347"/>
      <c r="G118" s="347"/>
      <c r="H118" s="347"/>
      <c r="I118" s="347"/>
      <c r="J118" s="348"/>
      <c r="K118" s="14" t="s">
        <v>40</v>
      </c>
      <c r="L118" s="14" t="s">
        <v>40</v>
      </c>
      <c r="M118" s="302">
        <v>15</v>
      </c>
      <c r="N118" s="302" t="str">
        <f>Rankings!E19</f>
        <v>R. Bautista Agut</v>
      </c>
      <c r="O118" s="303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W118" s="899"/>
      <c r="AX118" s="899"/>
      <c r="AY118" s="899"/>
      <c r="AZ118" s="899"/>
      <c r="BA118" s="899"/>
      <c r="BB118" s="899"/>
      <c r="BC118" s="899"/>
    </row>
    <row r="119" spans="1:55" ht="15.75" customHeight="1">
      <c r="A119" s="306"/>
      <c r="B119" s="307"/>
      <c r="C119" s="14" t="s">
        <v>40</v>
      </c>
      <c r="D119" s="308" t="s">
        <v>28</v>
      </c>
      <c r="E119" s="309"/>
      <c r="F119" s="347"/>
      <c r="G119" s="347"/>
      <c r="H119" s="347"/>
      <c r="I119" s="347"/>
      <c r="J119" s="348"/>
      <c r="K119" s="309" t="s">
        <v>40</v>
      </c>
      <c r="L119" s="308" t="s">
        <v>24</v>
      </c>
      <c r="M119" s="310"/>
      <c r="N119" s="14" t="s">
        <v>40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W119" s="899"/>
      <c r="AX119" s="899"/>
      <c r="AY119" s="899"/>
      <c r="AZ119" s="899"/>
      <c r="BA119" s="899"/>
      <c r="BB119" s="899"/>
      <c r="BC119" s="899"/>
    </row>
    <row r="120" spans="1:55" ht="15.75" customHeight="1">
      <c r="A120" s="306"/>
      <c r="B120" s="301">
        <v>20</v>
      </c>
      <c r="C120" s="302" t="str">
        <f>Rankings!E24</f>
        <v>G. Monfils</v>
      </c>
      <c r="D120" s="309" t="s">
        <v>40</v>
      </c>
      <c r="E120" s="309"/>
      <c r="F120" s="347"/>
      <c r="G120" s="347"/>
      <c r="H120" s="347"/>
      <c r="I120" s="347"/>
      <c r="J120" s="348"/>
      <c r="K120" s="309" t="s">
        <v>40</v>
      </c>
      <c r="L120" s="14" t="s">
        <v>40</v>
      </c>
      <c r="M120" s="302">
        <v>18</v>
      </c>
      <c r="N120" s="302" t="str">
        <f>Rankings!E22</f>
        <v>A. Murray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W120" s="899"/>
      <c r="AX120" s="899"/>
      <c r="AY120" s="899"/>
      <c r="AZ120" s="899"/>
      <c r="BA120" s="899"/>
      <c r="BB120" s="899"/>
      <c r="BC120" s="899"/>
    </row>
    <row r="121" spans="1:55" ht="15.75" customHeight="1">
      <c r="A121" s="306"/>
      <c r="B121" s="307"/>
      <c r="C121" s="14" t="s">
        <v>40</v>
      </c>
      <c r="D121" s="14" t="s">
        <v>40</v>
      </c>
      <c r="E121" s="308" t="s">
        <v>22</v>
      </c>
      <c r="F121" s="347"/>
      <c r="G121" s="347"/>
      <c r="H121" s="347"/>
      <c r="I121" s="347"/>
      <c r="J121" s="347"/>
      <c r="K121" s="322" t="s">
        <v>0</v>
      </c>
      <c r="L121" s="14" t="s">
        <v>40</v>
      </c>
      <c r="M121" s="310"/>
      <c r="N121" s="14" t="s">
        <v>40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W121" s="899"/>
      <c r="AX121" s="899"/>
      <c r="AY121" s="899"/>
      <c r="AZ121" s="899"/>
      <c r="BA121" s="899"/>
      <c r="BB121" s="899"/>
      <c r="BC121" s="899"/>
    </row>
    <row r="122" spans="1:55" ht="15.75" customHeight="1">
      <c r="A122" s="300"/>
      <c r="B122" s="301">
        <v>29</v>
      </c>
      <c r="C122" s="302" t="str">
        <f>Rankings!E33</f>
        <v>M. Cilic</v>
      </c>
      <c r="D122" s="309" t="s">
        <v>40</v>
      </c>
      <c r="E122" s="347"/>
      <c r="F122" s="347"/>
      <c r="G122" s="347"/>
      <c r="H122" s="347"/>
      <c r="I122" s="347"/>
      <c r="J122" s="347"/>
      <c r="K122" s="348"/>
      <c r="L122" s="14" t="s">
        <v>40</v>
      </c>
      <c r="M122" s="302">
        <v>31</v>
      </c>
      <c r="N122" s="302" t="str">
        <f>Rankings!E35</f>
        <v>C. Norrie</v>
      </c>
      <c r="O122" s="303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W122" s="899"/>
      <c r="AX122" s="899"/>
      <c r="AY122" s="899"/>
      <c r="AZ122" s="899"/>
      <c r="BA122" s="899"/>
      <c r="BB122" s="899"/>
      <c r="BC122" s="899"/>
    </row>
    <row r="123" spans="1:55" ht="15.75" customHeight="1">
      <c r="A123" s="306"/>
      <c r="B123" s="307"/>
      <c r="C123" s="14" t="s">
        <v>40</v>
      </c>
      <c r="D123" s="308" t="s">
        <v>22</v>
      </c>
      <c r="E123" s="347"/>
      <c r="F123" s="347"/>
      <c r="G123" s="347"/>
      <c r="H123" s="347"/>
      <c r="I123" s="347"/>
      <c r="J123" s="347"/>
      <c r="K123" s="347"/>
      <c r="L123" s="308" t="s">
        <v>0</v>
      </c>
      <c r="M123" s="310"/>
      <c r="N123" s="14" t="s">
        <v>40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W123" s="347"/>
      <c r="AX123" s="347"/>
      <c r="AY123" s="347"/>
      <c r="AZ123" s="347"/>
      <c r="BA123" s="347"/>
      <c r="BB123" s="347"/>
      <c r="BC123" s="347"/>
    </row>
    <row r="124" spans="1:55" ht="15.75" customHeight="1">
      <c r="A124" s="306"/>
      <c r="B124" s="301">
        <v>4</v>
      </c>
      <c r="C124" s="302" t="str">
        <f>Rankings!E8</f>
        <v>F. Tiafoe</v>
      </c>
      <c r="D124" s="347"/>
      <c r="E124" s="347"/>
      <c r="F124" s="347"/>
      <c r="G124" s="347"/>
      <c r="H124" s="347"/>
      <c r="I124" s="347"/>
      <c r="J124" s="347"/>
      <c r="K124" s="347"/>
      <c r="L124" s="347"/>
      <c r="M124" s="302">
        <v>2</v>
      </c>
      <c r="N124" s="302" t="str">
        <f>Rankings!E6</f>
        <v>N. Djokovic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W124" s="347"/>
      <c r="AX124" s="347"/>
      <c r="AY124" s="347"/>
      <c r="AZ124" s="347"/>
      <c r="BA124" s="347"/>
      <c r="BB124" s="347"/>
      <c r="BC124" s="347"/>
    </row>
    <row r="125" spans="1:55" ht="15.75" customHeight="1">
      <c r="A125" s="306"/>
      <c r="B125" s="307"/>
      <c r="C125" s="306"/>
      <c r="D125" s="306"/>
      <c r="E125" s="306"/>
      <c r="F125" s="306"/>
      <c r="G125" s="306"/>
      <c r="H125" s="306"/>
      <c r="I125" s="306"/>
      <c r="J125" s="306"/>
      <c r="K125" s="306"/>
      <c r="L125" s="306"/>
      <c r="M125" s="310"/>
      <c r="N125" s="306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W125" s="306"/>
      <c r="AX125" s="306"/>
      <c r="AY125" s="306"/>
      <c r="AZ125" s="306"/>
      <c r="BA125" s="306"/>
      <c r="BB125" s="306"/>
      <c r="BC125" s="306"/>
    </row>
    <row r="126" spans="1:5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W126" s="15"/>
      <c r="AX126" s="15"/>
      <c r="AY126" s="15"/>
      <c r="AZ126" s="15"/>
      <c r="BA126" s="15"/>
      <c r="BB126" s="15"/>
      <c r="BC126" s="15"/>
    </row>
    <row r="127" spans="1:55" ht="15.75" customHeight="1">
      <c r="A127" s="15"/>
      <c r="B127" s="15"/>
      <c r="C127" s="15">
        <v>1</v>
      </c>
      <c r="D127" s="273">
        <v>3</v>
      </c>
      <c r="E127" s="15"/>
      <c r="F127" s="65"/>
      <c r="G127" s="65"/>
      <c r="H127" s="65"/>
      <c r="I127" s="65"/>
      <c r="J127" s="6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W127" s="15"/>
      <c r="AX127" s="898"/>
      <c r="AY127" s="898"/>
      <c r="AZ127" s="898"/>
      <c r="BA127" s="898"/>
      <c r="BB127" s="898"/>
      <c r="BC127" s="15"/>
    </row>
    <row r="128" spans="1:55" ht="15.75" customHeight="1">
      <c r="A128" s="15"/>
      <c r="B128" s="15"/>
      <c r="C128" s="246">
        <v>32</v>
      </c>
      <c r="D128" s="276">
        <v>30</v>
      </c>
      <c r="E128" s="15"/>
      <c r="F128" s="65"/>
      <c r="G128" s="65"/>
      <c r="H128" s="65"/>
      <c r="I128" s="65"/>
      <c r="J128" s="65"/>
      <c r="K128" s="15"/>
      <c r="L128" s="300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W128" s="15"/>
      <c r="AX128" s="898"/>
      <c r="AY128" s="898"/>
      <c r="AZ128" s="898"/>
      <c r="BA128" s="898"/>
      <c r="BB128" s="898"/>
      <c r="BC128" s="15"/>
    </row>
    <row r="129" spans="1:55" ht="15.75" customHeight="1">
      <c r="A129" s="15"/>
      <c r="B129" s="15"/>
      <c r="C129" s="15">
        <v>16</v>
      </c>
      <c r="D129" s="273">
        <v>14</v>
      </c>
      <c r="E129" s="15"/>
      <c r="F129" s="65"/>
      <c r="G129" s="65"/>
      <c r="H129" s="65"/>
      <c r="I129" s="65"/>
      <c r="J129" s="65"/>
      <c r="K129" s="15"/>
      <c r="L129" s="303"/>
      <c r="M129" s="15"/>
      <c r="N129" s="303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W129" s="15"/>
      <c r="AX129" s="898"/>
      <c r="AY129" s="898"/>
      <c r="AZ129" s="898"/>
      <c r="BA129" s="898"/>
      <c r="BB129" s="898"/>
      <c r="BC129" s="15"/>
    </row>
    <row r="130" spans="1:55" ht="15.75" customHeight="1">
      <c r="A130" s="15"/>
      <c r="B130" s="15"/>
      <c r="C130" s="246">
        <v>17</v>
      </c>
      <c r="D130" s="276">
        <v>19</v>
      </c>
      <c r="E130" s="15"/>
      <c r="F130" s="65"/>
      <c r="G130" s="65"/>
      <c r="H130" s="65"/>
      <c r="I130" s="65"/>
      <c r="J130" s="65"/>
      <c r="K130" s="15"/>
      <c r="L130" s="303"/>
      <c r="M130" s="15"/>
      <c r="N130" s="303"/>
      <c r="O130" s="15"/>
      <c r="P130" s="15"/>
      <c r="Q130" s="15"/>
      <c r="AW130" s="15"/>
      <c r="AX130" s="898"/>
      <c r="AY130" s="898"/>
      <c r="AZ130" s="898"/>
      <c r="BA130" s="898"/>
      <c r="BB130" s="898"/>
      <c r="BC130" s="15"/>
    </row>
    <row r="131" spans="1:55" ht="15.75" customHeight="1">
      <c r="A131" s="15"/>
      <c r="B131" s="15"/>
      <c r="C131" s="15">
        <v>9</v>
      </c>
      <c r="D131" s="273">
        <v>11</v>
      </c>
      <c r="E131" s="15"/>
      <c r="F131" s="65"/>
      <c r="G131" s="65"/>
      <c r="H131" s="65"/>
      <c r="I131" s="65"/>
      <c r="J131" s="65"/>
      <c r="K131" s="15"/>
      <c r="L131" s="303"/>
      <c r="M131" s="15"/>
      <c r="N131" s="303"/>
      <c r="O131" s="15"/>
      <c r="P131" s="15"/>
      <c r="Q131" s="15"/>
      <c r="AW131" s="15"/>
      <c r="AX131" s="898"/>
      <c r="AY131" s="898"/>
      <c r="AZ131" s="898"/>
      <c r="BA131" s="898"/>
      <c r="BB131" s="898"/>
      <c r="BC131" s="15"/>
    </row>
    <row r="132" spans="1:55" ht="15.75" customHeight="1">
      <c r="A132" s="15"/>
      <c r="B132" s="15"/>
      <c r="C132" s="246">
        <v>24</v>
      </c>
      <c r="D132" s="276">
        <v>22</v>
      </c>
      <c r="E132" s="15"/>
      <c r="F132" s="65"/>
      <c r="G132" s="65"/>
      <c r="H132" s="65"/>
      <c r="I132" s="65"/>
      <c r="J132" s="65"/>
      <c r="K132" s="15"/>
      <c r="L132" s="303"/>
      <c r="M132" s="15"/>
      <c r="N132" s="303"/>
      <c r="AW132" s="15"/>
      <c r="AX132" s="898"/>
      <c r="AY132" s="898"/>
      <c r="AZ132" s="898"/>
      <c r="BA132" s="898"/>
      <c r="BB132" s="898"/>
      <c r="BC132" s="15"/>
    </row>
    <row r="133" spans="1:55" ht="15.75" customHeight="1">
      <c r="A133" s="15"/>
      <c r="B133" s="15"/>
      <c r="C133" s="15">
        <v>25</v>
      </c>
      <c r="D133" s="357">
        <v>27</v>
      </c>
      <c r="E133" s="15"/>
      <c r="F133" s="65"/>
      <c r="G133" s="65"/>
      <c r="H133" s="65"/>
      <c r="I133" s="65"/>
      <c r="J133" s="65"/>
      <c r="K133" s="15"/>
      <c r="L133" s="303"/>
      <c r="M133" s="15"/>
      <c r="N133" s="303"/>
      <c r="AW133" s="15"/>
      <c r="AX133" s="898"/>
      <c r="AY133" s="898"/>
      <c r="AZ133" s="898"/>
      <c r="BA133" s="898"/>
      <c r="BB133" s="898"/>
      <c r="BC133" s="15"/>
    </row>
    <row r="134" spans="1:55" ht="15.75" customHeight="1" thickBot="1">
      <c r="A134" s="15"/>
      <c r="B134" s="15"/>
      <c r="C134" s="15">
        <v>8</v>
      </c>
      <c r="D134" s="358">
        <v>6</v>
      </c>
      <c r="E134" s="15"/>
      <c r="F134" s="65"/>
      <c r="G134" s="65"/>
      <c r="H134" s="65"/>
      <c r="I134" s="65"/>
      <c r="J134" s="65"/>
      <c r="AW134" s="15"/>
      <c r="AX134" s="898"/>
      <c r="AY134" s="898"/>
      <c r="AZ134" s="898"/>
      <c r="BA134" s="898"/>
      <c r="BB134" s="898"/>
      <c r="BC134" s="899"/>
    </row>
    <row r="135" spans="1:55" ht="15.75" customHeight="1" thickTop="1">
      <c r="A135" s="15"/>
      <c r="B135" s="15"/>
      <c r="C135" s="359">
        <v>5</v>
      </c>
      <c r="D135" s="273">
        <v>7</v>
      </c>
      <c r="E135" s="15"/>
      <c r="F135" s="65"/>
      <c r="G135" s="65"/>
      <c r="H135" s="65"/>
      <c r="I135" s="65"/>
      <c r="J135" s="65"/>
      <c r="O135" s="15"/>
      <c r="AW135" s="15"/>
      <c r="AX135" s="898"/>
      <c r="AY135" s="898"/>
      <c r="AZ135" s="898"/>
      <c r="BA135" s="898"/>
      <c r="BB135" s="898"/>
      <c r="BC135" s="899"/>
    </row>
    <row r="136" spans="1:55" ht="15.75" customHeight="1">
      <c r="A136" s="15"/>
      <c r="B136" s="15"/>
      <c r="C136" s="246">
        <v>28</v>
      </c>
      <c r="D136" s="276">
        <v>26</v>
      </c>
      <c r="E136" s="15"/>
      <c r="F136" s="15"/>
      <c r="G136" s="65"/>
      <c r="H136" s="65"/>
      <c r="I136" s="65"/>
      <c r="J136" s="65"/>
      <c r="AW136" s="15"/>
      <c r="AX136" s="15"/>
      <c r="AY136" s="898"/>
      <c r="AZ136" s="898"/>
      <c r="BA136" s="898"/>
      <c r="BB136" s="898"/>
      <c r="BC136" s="899"/>
    </row>
    <row r="137" spans="1:55" ht="15.75" customHeight="1">
      <c r="A137" s="15"/>
      <c r="B137" s="15"/>
      <c r="C137" s="15">
        <v>12</v>
      </c>
      <c r="D137" s="273">
        <v>10</v>
      </c>
      <c r="E137" s="15"/>
      <c r="F137" s="15"/>
      <c r="G137" s="65"/>
      <c r="H137" s="65"/>
      <c r="I137" s="65"/>
      <c r="J137" s="65"/>
      <c r="AW137" s="15"/>
      <c r="AX137" s="15"/>
      <c r="AY137" s="898"/>
      <c r="AZ137" s="898"/>
      <c r="BA137" s="898"/>
      <c r="BB137" s="898"/>
      <c r="BC137" s="899"/>
    </row>
    <row r="138" spans="1:55" ht="15.75" customHeight="1">
      <c r="A138" s="15"/>
      <c r="B138" s="15"/>
      <c r="C138" s="246">
        <v>21</v>
      </c>
      <c r="D138" s="276">
        <v>23</v>
      </c>
      <c r="E138" s="15"/>
      <c r="F138" s="15"/>
      <c r="G138" s="15"/>
      <c r="H138" s="15"/>
      <c r="I138" s="15"/>
      <c r="J138" s="303"/>
      <c r="AW138" s="15"/>
      <c r="AX138" s="15"/>
      <c r="AY138" s="15"/>
      <c r="AZ138" s="15"/>
      <c r="BA138" s="15"/>
      <c r="BB138" s="303"/>
      <c r="BC138" s="899"/>
    </row>
    <row r="139" spans="1:55" ht="15.75" customHeight="1">
      <c r="A139" s="15"/>
      <c r="B139" s="15"/>
      <c r="C139" s="15">
        <v>13</v>
      </c>
      <c r="D139" s="273">
        <v>15</v>
      </c>
      <c r="E139" s="15"/>
      <c r="F139" s="15"/>
      <c r="G139" s="15"/>
      <c r="H139" s="15"/>
      <c r="I139" s="15"/>
      <c r="J139" s="303"/>
      <c r="AW139" s="15"/>
      <c r="AX139" s="15"/>
      <c r="AY139" s="15"/>
      <c r="AZ139" s="15"/>
      <c r="BA139" s="15"/>
      <c r="BB139" s="303"/>
      <c r="BC139" s="899"/>
    </row>
    <row r="140" spans="1:55" ht="15.75" customHeight="1">
      <c r="A140" s="303"/>
      <c r="B140" s="15"/>
      <c r="C140" s="246">
        <v>20</v>
      </c>
      <c r="D140" s="276">
        <v>18</v>
      </c>
      <c r="E140" s="15"/>
      <c r="F140" s="15"/>
      <c r="G140" s="15"/>
      <c r="H140" s="15"/>
      <c r="I140" s="15"/>
      <c r="J140" s="15"/>
      <c r="AW140" s="15"/>
      <c r="AX140" s="15"/>
      <c r="AY140" s="15"/>
      <c r="AZ140" s="15"/>
      <c r="BA140" s="15"/>
      <c r="BB140" s="15"/>
      <c r="BC140" s="899"/>
    </row>
    <row r="141" spans="1:55" ht="15.75" customHeight="1">
      <c r="A141" s="303"/>
      <c r="B141" s="15"/>
      <c r="C141" s="15">
        <v>29</v>
      </c>
      <c r="D141" s="273">
        <v>31</v>
      </c>
      <c r="E141" s="15"/>
      <c r="F141" s="15"/>
      <c r="G141" s="15"/>
      <c r="H141" s="15"/>
      <c r="I141" s="15"/>
      <c r="J141" s="360"/>
      <c r="AW141" s="15"/>
      <c r="AX141" s="15"/>
      <c r="AY141" s="15"/>
      <c r="AZ141" s="15"/>
      <c r="BA141" s="15"/>
      <c r="BB141" s="360"/>
      <c r="BC141" s="899"/>
    </row>
    <row r="142" spans="1:55" ht="15.75" customHeight="1">
      <c r="A142" s="303"/>
      <c r="B142" s="15"/>
      <c r="C142" s="15">
        <v>4</v>
      </c>
      <c r="D142" s="273">
        <v>2</v>
      </c>
      <c r="E142" s="15"/>
      <c r="F142" s="15"/>
      <c r="G142" s="15"/>
      <c r="H142" s="15"/>
      <c r="I142" s="303"/>
      <c r="J142" s="360"/>
      <c r="K142" s="360"/>
      <c r="L142" s="15"/>
      <c r="M142" s="361"/>
      <c r="N142" s="15"/>
      <c r="AW142" s="15"/>
      <c r="AX142" s="15"/>
      <c r="AY142" s="15"/>
      <c r="AZ142" s="15"/>
      <c r="BA142" s="303"/>
      <c r="BB142" s="360"/>
      <c r="BC142" s="360"/>
    </row>
    <row r="143" spans="1:55" ht="15.75" customHeight="1">
      <c r="A143" s="303"/>
      <c r="B143" s="362"/>
      <c r="C143" s="15"/>
      <c r="D143" s="15"/>
      <c r="E143" s="15"/>
      <c r="F143" s="15"/>
      <c r="G143" s="15"/>
      <c r="H143" s="15"/>
      <c r="I143" s="15"/>
      <c r="J143" s="360"/>
      <c r="K143" s="360"/>
      <c r="L143" s="15"/>
      <c r="M143" s="361"/>
      <c r="N143" s="15"/>
    </row>
    <row r="144" spans="1:55" ht="15.75" customHeight="1">
      <c r="F144" s="15"/>
      <c r="G144" s="15"/>
      <c r="H144" s="15"/>
      <c r="I144" s="15"/>
    </row>
    <row r="145" spans="4:46" ht="15.75" customHeight="1">
      <c r="D145" s="363"/>
      <c r="F145" s="15"/>
      <c r="G145" s="15"/>
      <c r="H145" s="15"/>
      <c r="I145" s="15"/>
    </row>
    <row r="146" spans="4:46" ht="15.75" customHeight="1">
      <c r="F146" s="15"/>
      <c r="G146" s="15"/>
      <c r="H146" s="15"/>
      <c r="I146" s="303"/>
    </row>
    <row r="147" spans="4:46" ht="15.75" customHeight="1">
      <c r="F147" s="15"/>
      <c r="G147" s="15"/>
      <c r="H147" s="15"/>
      <c r="I147" s="303"/>
    </row>
    <row r="148" spans="4:46" ht="15.75" customHeight="1">
      <c r="F148" s="15"/>
      <c r="G148" s="15"/>
      <c r="H148" s="15"/>
      <c r="I148" s="303"/>
    </row>
    <row r="149" spans="4:46" ht="15.75" customHeight="1">
      <c r="G149" s="65"/>
      <c r="H149" s="65"/>
      <c r="I149" s="65"/>
      <c r="J149" s="65"/>
    </row>
    <row r="150" spans="4:46" ht="15.75" customHeight="1">
      <c r="F150" s="15"/>
      <c r="G150" s="15"/>
      <c r="H150" s="15"/>
      <c r="I150" s="15"/>
      <c r="J150" s="15"/>
    </row>
    <row r="151" spans="4:46" ht="15.75" customHeight="1">
      <c r="F151" s="15"/>
      <c r="G151" s="15"/>
      <c r="H151" s="15"/>
      <c r="I151" s="15"/>
    </row>
    <row r="152" spans="4:46" ht="15.75" customHeight="1">
      <c r="F152" s="15"/>
      <c r="G152" s="15"/>
      <c r="H152" s="15"/>
      <c r="I152" s="15"/>
    </row>
    <row r="153" spans="4:46" ht="15.75" customHeight="1">
      <c r="F153" s="15"/>
      <c r="G153" s="15"/>
      <c r="H153" s="15"/>
      <c r="I153" s="303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</row>
    <row r="154" spans="4:46" ht="15.75" customHeight="1">
      <c r="F154" s="15"/>
      <c r="G154" s="15"/>
      <c r="H154" s="15"/>
      <c r="I154" s="1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</row>
    <row r="155" spans="4:46" ht="15.75" customHeight="1">
      <c r="F155" s="15"/>
      <c r="G155" s="15"/>
      <c r="H155" s="15"/>
      <c r="I155" s="303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</row>
    <row r="156" spans="4:46" ht="15.75" customHeight="1">
      <c r="F156" s="15"/>
      <c r="G156" s="15"/>
      <c r="H156" s="15"/>
      <c r="I156" s="1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</row>
    <row r="157" spans="4:46" ht="15.75" customHeight="1">
      <c r="F157" s="15"/>
      <c r="G157" s="15"/>
      <c r="H157" s="15"/>
      <c r="I157" s="303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</row>
    <row r="158" spans="4:46" ht="15.75" customHeight="1">
      <c r="F158" s="15"/>
      <c r="G158" s="15"/>
      <c r="H158" s="15"/>
      <c r="I158" s="303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</row>
    <row r="159" spans="4:46" ht="15.75" customHeight="1">
      <c r="F159" s="15"/>
      <c r="G159" s="15"/>
      <c r="H159" s="15"/>
      <c r="I159" s="303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</row>
    <row r="160" spans="4:46" ht="15.75" customHeight="1">
      <c r="F160" s="15"/>
      <c r="G160" s="15"/>
      <c r="H160" s="15"/>
      <c r="I160" s="1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</row>
    <row r="161" spans="6:46" ht="15.75" customHeight="1">
      <c r="G161" s="65"/>
      <c r="H161" s="65"/>
      <c r="I161" s="65"/>
      <c r="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</row>
    <row r="162" spans="6:46" ht="15.75" customHeight="1">
      <c r="F162" s="15"/>
      <c r="G162" s="15"/>
      <c r="H162" s="15"/>
      <c r="I162" s="15"/>
      <c r="J162" s="1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</row>
    <row r="163" spans="6:46" ht="15.75" customHeight="1">
      <c r="F163" s="15"/>
      <c r="G163" s="15"/>
      <c r="H163" s="15"/>
      <c r="I163" s="1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</row>
    <row r="164" spans="6:46" ht="15.75" customHeight="1">
      <c r="F164" s="15"/>
      <c r="G164" s="15"/>
      <c r="H164" s="15"/>
      <c r="I164" s="1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</row>
    <row r="165" spans="6:46" ht="15.75" customHeight="1">
      <c r="F165" s="15"/>
      <c r="G165" s="15"/>
      <c r="H165" s="15"/>
      <c r="I165" s="303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</row>
    <row r="166" spans="6:46" ht="15.75" customHeight="1">
      <c r="F166" s="15"/>
      <c r="G166" s="15"/>
      <c r="H166" s="15"/>
      <c r="I166" s="1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</row>
    <row r="167" spans="6:46" ht="15.75" customHeight="1">
      <c r="F167" s="15"/>
      <c r="G167" s="15"/>
      <c r="H167" s="15"/>
      <c r="I167" s="1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</row>
    <row r="168" spans="6:46" ht="15.75" customHeight="1">
      <c r="F168" s="15"/>
      <c r="G168" s="15"/>
      <c r="H168" s="15"/>
      <c r="I168" s="303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</row>
    <row r="169" spans="6:46" ht="15.75" customHeight="1">
      <c r="F169" s="15"/>
      <c r="G169" s="15"/>
      <c r="H169" s="15"/>
      <c r="I169" s="303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</row>
    <row r="170" spans="6:46" ht="15.75" customHeight="1">
      <c r="F170" s="15"/>
      <c r="G170" s="15"/>
      <c r="H170" s="15"/>
      <c r="I170" s="303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</row>
    <row r="171" spans="6:46" ht="15.75" customHeight="1">
      <c r="F171" s="15"/>
      <c r="G171" s="15"/>
      <c r="H171" s="15"/>
      <c r="I171" s="303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</row>
    <row r="172" spans="6:46" ht="15.75" customHeight="1">
      <c r="F172" s="15"/>
      <c r="G172" s="15"/>
      <c r="H172" s="15"/>
      <c r="I172" s="303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</row>
    <row r="173" spans="6:46" ht="15.75" customHeight="1">
      <c r="G173" s="65"/>
      <c r="H173" s="65"/>
      <c r="I173" s="65"/>
      <c r="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</row>
    <row r="174" spans="6:46" ht="15.75" customHeight="1"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</row>
    <row r="175" spans="6:46" ht="15.75" customHeight="1"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</row>
    <row r="176" spans="6:46" ht="15.75" customHeight="1"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</row>
    <row r="177" spans="37:46" ht="15.75" customHeight="1"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</row>
    <row r="178" spans="37:46" ht="15.75" customHeight="1"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</row>
    <row r="179" spans="37:46" ht="15.75" customHeight="1"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</row>
    <row r="180" spans="37:46" ht="15.75" customHeight="1"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</row>
    <row r="181" spans="37:46" ht="15.75" customHeight="1"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</row>
    <row r="182" spans="37:46" ht="15.75" customHeight="1"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</row>
    <row r="183" spans="37:46" ht="15.75" customHeight="1"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</row>
    <row r="184" spans="37:46" ht="15.75" customHeight="1"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</row>
    <row r="185" spans="37:46" ht="15.75" customHeight="1"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</row>
    <row r="186" spans="37:46" ht="15.75" customHeight="1"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</row>
    <row r="187" spans="37:46" ht="15.75" customHeight="1"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</row>
    <row r="188" spans="37:46" ht="15.75" customHeight="1"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</row>
    <row r="189" spans="37:46" ht="15.75" customHeight="1"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</row>
    <row r="190" spans="37:46" ht="15.75" customHeight="1"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</row>
    <row r="191" spans="37:46" ht="15.75" customHeight="1"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</row>
    <row r="192" spans="37:46" ht="15.75" customHeight="1"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</row>
    <row r="193" spans="37:46" ht="15.75" customHeight="1"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</row>
    <row r="194" spans="37:46" ht="15.75" customHeight="1"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</row>
    <row r="195" spans="37:46" ht="15.75" customHeight="1"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</row>
    <row r="196" spans="37:46" ht="15.75" customHeight="1"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</row>
    <row r="197" spans="37:46" ht="15.75" customHeight="1"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</row>
    <row r="198" spans="37:46" ht="15.75" customHeight="1"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</row>
    <row r="199" spans="37:46" ht="15.75" customHeight="1"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</row>
    <row r="200" spans="37:46" ht="15.75" customHeight="1"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</row>
    <row r="201" spans="37:46" ht="15.75" customHeight="1"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</row>
    <row r="202" spans="37:46" ht="15.75" customHeight="1"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</row>
    <row r="203" spans="37:46" ht="15.75" customHeight="1"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</row>
    <row r="204" spans="37:46" ht="15.75" customHeight="1"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</row>
    <row r="205" spans="37:46" ht="15.75" customHeight="1"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</row>
    <row r="206" spans="37:46" ht="15.75" customHeight="1"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</row>
    <row r="207" spans="37:46" ht="15.75" customHeight="1"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</row>
    <row r="208" spans="37:46" ht="15.75" customHeight="1"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</row>
    <row r="209" spans="37:46" ht="15.75" customHeight="1"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</row>
    <row r="210" spans="37:46" ht="15.75" customHeight="1"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</row>
    <row r="211" spans="37:46" ht="15.75" customHeight="1"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</row>
    <row r="212" spans="37:46" ht="15.75" customHeight="1"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</row>
    <row r="213" spans="37:46" ht="15.75" customHeight="1"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</row>
    <row r="214" spans="37:46" ht="15.75" customHeight="1"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</row>
    <row r="215" spans="37:46" ht="15.75" customHeight="1"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</row>
    <row r="216" spans="37:46" ht="15.75" customHeight="1"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</row>
    <row r="217" spans="37:46" ht="15.75" customHeight="1"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</row>
    <row r="218" spans="37:46" ht="15.75" customHeight="1"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</row>
    <row r="219" spans="37:46" ht="15.75" customHeight="1"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</row>
    <row r="220" spans="37:46" ht="15.75" customHeight="1"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</row>
    <row r="221" spans="37:46" ht="15.75" customHeight="1"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</row>
    <row r="222" spans="37:46" ht="15.75" customHeight="1"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</row>
    <row r="223" spans="37:46" ht="15.75" customHeight="1"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</row>
    <row r="224" spans="37:46" ht="15.75" customHeight="1"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</row>
    <row r="225" spans="37:46" ht="15.75" customHeight="1"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</row>
    <row r="226" spans="37:46" ht="15.75" customHeight="1"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</row>
    <row r="227" spans="37:46" ht="15.75" customHeight="1"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</row>
    <row r="228" spans="37:46" ht="15.75" customHeight="1"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</row>
    <row r="229" spans="37:46" ht="15.75" customHeight="1"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</row>
    <row r="230" spans="37:46" ht="15.75" customHeight="1"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</row>
    <row r="231" spans="37:46" ht="15.75" customHeight="1"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</row>
    <row r="232" spans="37:46" ht="15.75" customHeight="1"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</row>
    <row r="233" spans="37:46" ht="15.75" customHeight="1"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</row>
    <row r="234" spans="37:46" ht="15.75" customHeight="1"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</row>
    <row r="235" spans="37:46" ht="15.75" customHeight="1"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</row>
    <row r="236" spans="37:46" ht="15.75" customHeight="1"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</row>
    <row r="237" spans="37:46" ht="15.75" customHeight="1"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</row>
    <row r="238" spans="37:46" ht="15.75" customHeight="1"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</row>
    <row r="239" spans="37:46" ht="15.75" customHeight="1"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</row>
    <row r="240" spans="37:46" ht="15.75" customHeight="1"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</row>
    <row r="241" spans="37:46" ht="15.75" customHeight="1"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</row>
    <row r="242" spans="37:46" ht="15.75" customHeight="1"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</row>
    <row r="243" spans="37:46" ht="15.75" customHeight="1"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</row>
    <row r="244" spans="37:46" ht="15.75" customHeight="1"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</row>
    <row r="245" spans="37:46" ht="15.75" customHeight="1"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</row>
    <row r="246" spans="37:46" ht="15.75" customHeight="1"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</row>
    <row r="247" spans="37:46" ht="15.75" customHeight="1"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</row>
    <row r="248" spans="37:46" ht="15.75" customHeight="1"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</row>
    <row r="249" spans="37:46" ht="15.75" customHeight="1"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</row>
    <row r="250" spans="37:46" ht="15.75" customHeight="1"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</row>
    <row r="251" spans="37:46" ht="15.75" customHeight="1"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</row>
    <row r="252" spans="37:46" ht="15.75" customHeight="1"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</row>
    <row r="253" spans="37:46" ht="15.75" customHeight="1"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</row>
    <row r="254" spans="37:46" ht="15.75" customHeight="1"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</row>
    <row r="255" spans="37:46" ht="15.75" customHeight="1"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</row>
    <row r="256" spans="37:46" ht="15.75" customHeight="1"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</row>
    <row r="257" spans="37:46" ht="15.75" customHeight="1"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</row>
    <row r="258" spans="37:46" ht="15.75" customHeight="1"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</row>
    <row r="259" spans="37:46" ht="15.75" customHeight="1"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</row>
    <row r="260" spans="37:46" ht="15.75" customHeight="1"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</row>
    <row r="261" spans="37:46" ht="15.75" customHeight="1"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</row>
    <row r="262" spans="37:46" ht="15.75" customHeight="1"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</row>
    <row r="263" spans="37:46" ht="15.75" customHeight="1"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</row>
    <row r="264" spans="37:46" ht="15.75" customHeight="1"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</row>
    <row r="265" spans="37:46" ht="15.75" customHeight="1"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</row>
    <row r="266" spans="37:46" ht="15.75" customHeight="1"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</row>
    <row r="267" spans="37:46" ht="15.75" customHeight="1"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</row>
    <row r="268" spans="37:46" ht="15.75" customHeight="1"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</row>
    <row r="269" spans="37:46" ht="15.75" customHeight="1"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</row>
    <row r="270" spans="37:46" ht="15.75" customHeight="1"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</row>
    <row r="271" spans="37:46" ht="15.75" customHeight="1"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</row>
    <row r="272" spans="37:46" ht="15.75" customHeight="1"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</row>
    <row r="273" spans="37:46" ht="15.75" customHeight="1"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</row>
    <row r="274" spans="37:46" ht="15.75" customHeight="1"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</row>
    <row r="275" spans="37:46" ht="15.75" customHeight="1"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</row>
    <row r="276" spans="37:46" ht="15.75" customHeight="1"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</row>
    <row r="277" spans="37:46" ht="15.75" customHeight="1"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</row>
    <row r="278" spans="37:46" ht="15.75" customHeight="1"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</row>
    <row r="279" spans="37:46" ht="15.75" customHeight="1"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</row>
    <row r="280" spans="37:46" ht="15.75" customHeight="1"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</row>
    <row r="281" spans="37:46" ht="15.75" customHeight="1"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</row>
    <row r="282" spans="37:46" ht="15.75" customHeight="1"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</row>
    <row r="283" spans="37:46" ht="15.75" customHeight="1"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</row>
    <row r="284" spans="37:46" ht="15.75" customHeight="1"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</row>
    <row r="285" spans="37:46" ht="15.75" customHeight="1"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</row>
    <row r="286" spans="37:46" ht="15.75" customHeight="1"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</row>
    <row r="287" spans="37:46" ht="15.75" customHeight="1"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</row>
    <row r="288" spans="37:46" ht="15.75" customHeight="1"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</row>
    <row r="289" spans="37:46" ht="15.75" customHeight="1"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</row>
    <row r="290" spans="37:46" ht="15.75" customHeight="1"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</row>
    <row r="291" spans="37:46" ht="15.75" customHeight="1"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</row>
    <row r="292" spans="37:46" ht="15.75" customHeight="1"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</row>
    <row r="293" spans="37:46" ht="15.75" customHeight="1"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</row>
    <row r="294" spans="37:46" ht="15.75" customHeight="1"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</row>
    <row r="295" spans="37:46" ht="15.75" customHeight="1"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</row>
    <row r="296" spans="37:46" ht="15.75" customHeight="1"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</row>
    <row r="297" spans="37:46" ht="15.75" customHeight="1"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</row>
    <row r="298" spans="37:46" ht="15.75" customHeight="1"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</row>
    <row r="299" spans="37:46" ht="15.75" customHeight="1"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</row>
    <row r="300" spans="37:46" ht="15.75" customHeight="1"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</row>
    <row r="301" spans="37:46" ht="15.75" customHeight="1"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</row>
    <row r="302" spans="37:46" ht="15.75" customHeight="1"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</row>
    <row r="303" spans="37:46" ht="15.75" customHeight="1"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</row>
    <row r="304" spans="37:46" ht="15.75" customHeight="1"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</row>
    <row r="305" spans="37:46" ht="15.75" customHeight="1"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</row>
    <row r="306" spans="37:46" ht="15.75" customHeight="1"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</row>
    <row r="307" spans="37:46" ht="15.75" customHeight="1"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</row>
    <row r="308" spans="37:46" ht="15.75" customHeight="1"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</row>
    <row r="309" spans="37:46" ht="15.75" customHeight="1"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</row>
    <row r="310" spans="37:46" ht="15.75" customHeight="1"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</row>
    <row r="311" spans="37:46" ht="15.75" customHeight="1"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</row>
    <row r="312" spans="37:46" ht="15.75" customHeight="1"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</row>
    <row r="313" spans="37:46" ht="15.75" customHeight="1"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</row>
    <row r="314" spans="37:46" ht="15.75" customHeight="1"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</row>
    <row r="315" spans="37:46" ht="15.75" customHeight="1"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</row>
    <row r="316" spans="37:46" ht="15.75" customHeight="1"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</row>
    <row r="317" spans="37:46" ht="15.75" customHeight="1"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</row>
    <row r="318" spans="37:46" ht="15.75" customHeight="1"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</row>
    <row r="319" spans="37:46" ht="15.75" customHeight="1"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</row>
    <row r="320" spans="37:46" ht="15.75" customHeight="1"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</row>
    <row r="321" spans="37:46" ht="15.75" customHeight="1"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</row>
    <row r="322" spans="37:46" ht="15.75" customHeight="1"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</row>
    <row r="323" spans="37:46" ht="15.75" customHeight="1"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</row>
    <row r="324" spans="37:46" ht="15.75" customHeight="1"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</row>
    <row r="325" spans="37:46" ht="15.75" customHeight="1"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</row>
    <row r="326" spans="37:46" ht="15.75" customHeight="1"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</row>
    <row r="327" spans="37:46" ht="15.75" customHeight="1"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</row>
    <row r="328" spans="37:46" ht="15.75" customHeight="1"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</row>
    <row r="329" spans="37:46" ht="15.75" customHeight="1"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</row>
    <row r="330" spans="37:46" ht="15.75" customHeight="1"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</row>
    <row r="331" spans="37:46" ht="15.75" customHeight="1"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</row>
    <row r="332" spans="37:46" ht="15.75" customHeight="1"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</row>
    <row r="333" spans="37:46" ht="15.75" customHeight="1"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</row>
    <row r="334" spans="37:46" ht="15.75" customHeight="1"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</row>
    <row r="335" spans="37:46" ht="15.75" customHeight="1"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</row>
    <row r="336" spans="37:46" ht="15.75" customHeight="1"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</row>
    <row r="337" spans="37:46" ht="15.75" customHeight="1"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</row>
    <row r="338" spans="37:46" ht="15.75" customHeight="1"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</row>
    <row r="339" spans="37:46" ht="15.75" customHeight="1"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</row>
    <row r="340" spans="37:46" ht="15.75" customHeight="1"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</row>
    <row r="341" spans="37:46" ht="15.75" customHeight="1"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</row>
    <row r="342" spans="37:46" ht="15.75" customHeight="1"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</row>
    <row r="343" spans="37:46" ht="15.75" customHeight="1"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</row>
    <row r="344" spans="37:46" ht="15.75" customHeight="1"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</row>
    <row r="345" spans="37:46" ht="15.75" customHeight="1"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</row>
    <row r="346" spans="37:46" ht="15.75" customHeight="1"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</row>
    <row r="347" spans="37:46" ht="15.75" customHeight="1"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</row>
    <row r="348" spans="37:46" ht="15.75" customHeight="1"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</row>
    <row r="349" spans="37:46" ht="15.75" customHeight="1"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</row>
    <row r="350" spans="37:46" ht="15.75" customHeight="1"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</row>
    <row r="351" spans="37:46" ht="15.75" customHeight="1"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</row>
    <row r="352" spans="37:46" ht="15.75" customHeight="1"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</row>
    <row r="353" spans="37:46" ht="15.75" customHeight="1"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</row>
    <row r="354" spans="37:46" ht="15.75" customHeight="1"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</row>
    <row r="355" spans="37:46" ht="15.75" customHeight="1"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</row>
    <row r="356" spans="37:46" ht="15.75" customHeight="1"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</row>
    <row r="357" spans="37:46" ht="15.75" customHeight="1"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</row>
    <row r="358" spans="37:46" ht="15.75" customHeight="1"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</row>
    <row r="359" spans="37:46" ht="15.75" customHeight="1"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</row>
    <row r="360" spans="37:46" ht="15.75" customHeight="1"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</row>
    <row r="361" spans="37:46" ht="15.75" customHeight="1"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</row>
    <row r="362" spans="37:46" ht="15.75" customHeight="1"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</row>
    <row r="363" spans="37:46" ht="15.75" customHeight="1"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</row>
    <row r="364" spans="37:46" ht="15.75" customHeight="1"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</row>
    <row r="365" spans="37:46" ht="15.75" customHeight="1"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</row>
    <row r="366" spans="37:46" ht="15.75" customHeight="1"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</row>
    <row r="367" spans="37:46" ht="15.75" customHeight="1"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</row>
    <row r="368" spans="37:46" ht="15.75" customHeight="1"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</row>
    <row r="369" spans="37:46" ht="15.75" customHeight="1"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</row>
    <row r="370" spans="37:46" ht="15.75" customHeight="1"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</row>
    <row r="371" spans="37:46" ht="15.75" customHeight="1"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</row>
    <row r="372" spans="37:46" ht="15.75" customHeight="1"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</row>
    <row r="373" spans="37:46" ht="15.75" customHeight="1"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</row>
    <row r="374" spans="37:46" ht="15.75" customHeight="1"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</row>
    <row r="375" spans="37:46" ht="15.75" customHeight="1"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</row>
    <row r="376" spans="37:46" ht="15.75" customHeight="1"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</row>
    <row r="377" spans="37:46" ht="15.75" customHeight="1"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</row>
    <row r="378" spans="37:46" ht="15.75" customHeight="1"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</row>
    <row r="379" spans="37:46" ht="15.75" customHeight="1"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</row>
    <row r="380" spans="37:46" ht="15.75" customHeight="1"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</row>
    <row r="381" spans="37:46" ht="15.75" customHeight="1"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</row>
    <row r="382" spans="37:46" ht="15.75" customHeight="1"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</row>
    <row r="383" spans="37:46" ht="15.75" customHeight="1"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</row>
    <row r="384" spans="37:46" ht="15.75" customHeight="1"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</row>
    <row r="385" spans="37:46" ht="15.75" customHeight="1"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</row>
    <row r="386" spans="37:46" ht="15.75" customHeight="1"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</row>
    <row r="387" spans="37:46" ht="15.75" customHeight="1"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</row>
    <row r="388" spans="37:46" ht="15.75" customHeight="1"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</row>
    <row r="389" spans="37:46" ht="15.75" customHeight="1"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</row>
    <row r="390" spans="37:46" ht="15.75" customHeight="1"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</row>
    <row r="391" spans="37:46" ht="15.75" customHeight="1"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</row>
    <row r="392" spans="37:46" ht="15.75" customHeight="1"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</row>
    <row r="393" spans="37:46" ht="15.75" customHeight="1"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</row>
    <row r="394" spans="37:46" ht="15.75" customHeight="1"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</row>
    <row r="395" spans="37:46" ht="15.75" customHeight="1"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</row>
    <row r="396" spans="37:46" ht="15.75" customHeight="1"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</row>
    <row r="397" spans="37:46" ht="15.75" customHeight="1"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</row>
    <row r="398" spans="37:46" ht="15.75" customHeight="1"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</row>
    <row r="399" spans="37:46" ht="15.75" customHeight="1"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</row>
    <row r="400" spans="37:46" ht="15.75" customHeight="1"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</row>
    <row r="401" spans="37:46" ht="15.75" customHeight="1"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</row>
    <row r="402" spans="37:46" ht="15.75" customHeight="1"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</row>
    <row r="403" spans="37:46" ht="15.75" customHeight="1"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</row>
    <row r="404" spans="37:46" ht="15.75" customHeight="1"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</row>
    <row r="405" spans="37:46" ht="15.75" customHeight="1"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</row>
    <row r="406" spans="37:46" ht="15.75" customHeight="1"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</row>
    <row r="407" spans="37:46" ht="15.75" customHeight="1"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</row>
    <row r="408" spans="37:46" ht="15.75" customHeight="1"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</row>
    <row r="409" spans="37:46" ht="15.75" customHeight="1"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</row>
    <row r="410" spans="37:46" ht="15.75" customHeight="1"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</row>
    <row r="411" spans="37:46" ht="15.75" customHeight="1"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</row>
    <row r="412" spans="37:46" ht="15.75" customHeight="1"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</row>
    <row r="413" spans="37:46" ht="15.75" customHeight="1"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</row>
    <row r="414" spans="37:46" ht="15.75" customHeight="1"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</row>
    <row r="415" spans="37:46" ht="15.75" customHeight="1"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</row>
    <row r="416" spans="37:46" ht="15.75" customHeight="1"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</row>
    <row r="417" spans="37:46" ht="15.75" customHeight="1"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</row>
    <row r="418" spans="37:46" ht="15.75" customHeight="1"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</row>
    <row r="419" spans="37:46" ht="15.75" customHeight="1"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</row>
    <row r="420" spans="37:46" ht="15.75" customHeight="1"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</row>
    <row r="421" spans="37:46" ht="15.75" customHeight="1"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</row>
    <row r="422" spans="37:46" ht="15.75" customHeight="1"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</row>
    <row r="423" spans="37:46" ht="15.75" customHeight="1"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</row>
    <row r="424" spans="37:46" ht="15.75" customHeight="1"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</row>
    <row r="425" spans="37:46" ht="15.75" customHeight="1"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</row>
    <row r="426" spans="37:46" ht="15.75" customHeight="1"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</row>
    <row r="427" spans="37:46" ht="15.75" customHeight="1"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</row>
    <row r="428" spans="37:46" ht="15.75" customHeight="1"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</row>
    <row r="429" spans="37:46" ht="15.75" customHeight="1"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</row>
    <row r="430" spans="37:46" ht="15.75" customHeight="1"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</row>
    <row r="431" spans="37:46" ht="15.75" customHeight="1"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</row>
    <row r="432" spans="37:46" ht="15.75" customHeight="1"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</row>
    <row r="433" spans="37:46" ht="15.75" customHeight="1"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</row>
    <row r="434" spans="37:46" ht="15.75" customHeight="1"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</row>
    <row r="435" spans="37:46" ht="15.75" customHeight="1"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</row>
    <row r="436" spans="37:46" ht="15.75" customHeight="1"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</row>
    <row r="437" spans="37:46" ht="15.75" customHeight="1"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</row>
    <row r="438" spans="37:46" ht="15.75" customHeight="1"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</row>
    <row r="439" spans="37:46" ht="15.75" customHeight="1"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</row>
    <row r="440" spans="37:46" ht="15.75" customHeight="1"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</row>
    <row r="441" spans="37:46" ht="15.75" customHeight="1"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</row>
    <row r="442" spans="37:46" ht="15.75" customHeight="1"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</row>
    <row r="443" spans="37:46" ht="15.75" customHeight="1"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</row>
    <row r="444" spans="37:46" ht="15.75" customHeight="1"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</row>
    <row r="445" spans="37:46" ht="15.75" customHeight="1"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</row>
    <row r="446" spans="37:46" ht="15.75" customHeight="1"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</row>
    <row r="447" spans="37:46" ht="15.75" customHeight="1"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</row>
    <row r="448" spans="37:46" ht="15.75" customHeight="1"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</row>
    <row r="449" spans="37:46" ht="15.75" customHeight="1"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</row>
    <row r="450" spans="37:46" ht="15.75" customHeight="1"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</row>
    <row r="451" spans="37:46" ht="15.75" customHeight="1"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</row>
    <row r="452" spans="37:46" ht="15.75" customHeight="1"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</row>
    <row r="453" spans="37:46" ht="15.75" customHeight="1"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</row>
    <row r="454" spans="37:46" ht="15.75" customHeight="1"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</row>
    <row r="455" spans="37:46" ht="15.75" customHeight="1"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</row>
    <row r="456" spans="37:46" ht="15.75" customHeight="1"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</row>
    <row r="457" spans="37:46" ht="15.75" customHeight="1"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</row>
    <row r="458" spans="37:46" ht="15.75" customHeight="1"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</row>
    <row r="459" spans="37:46" ht="15.75" customHeight="1"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</row>
    <row r="460" spans="37:46" ht="15.75" customHeight="1"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</row>
    <row r="461" spans="37:46" ht="15.75" customHeight="1"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</row>
    <row r="462" spans="37:46" ht="15.75" customHeight="1"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</row>
    <row r="463" spans="37:46" ht="15.75" customHeight="1"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</row>
    <row r="464" spans="37:46" ht="15.75" customHeight="1"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</row>
    <row r="465" spans="37:46" ht="15.75" customHeight="1"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</row>
    <row r="466" spans="37:46" ht="15.75" customHeight="1"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</row>
    <row r="467" spans="37:46" ht="15.75" customHeight="1"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</row>
    <row r="468" spans="37:46" ht="15.75" customHeight="1"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</row>
    <row r="469" spans="37:46" ht="15.75" customHeight="1"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</row>
    <row r="470" spans="37:46" ht="15.75" customHeight="1"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</row>
    <row r="471" spans="37:46" ht="15.75" customHeight="1"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</row>
    <row r="472" spans="37:46" ht="15.75" customHeight="1"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</row>
    <row r="473" spans="37:46" ht="15.75" customHeight="1"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</row>
    <row r="474" spans="37:46" ht="15.75" customHeight="1"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</row>
    <row r="475" spans="37:46" ht="15.75" customHeight="1"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</row>
    <row r="476" spans="37:46" ht="15.75" customHeight="1"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</row>
    <row r="477" spans="37:46" ht="15.75" customHeight="1"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</row>
    <row r="478" spans="37:46" ht="15.75" customHeight="1"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</row>
    <row r="479" spans="37:46" ht="15.75" customHeight="1"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</row>
    <row r="480" spans="37:46" ht="15.75" customHeight="1"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</row>
    <row r="481" spans="37:46" ht="15.75" customHeight="1"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</row>
    <row r="482" spans="37:46" ht="15.75" customHeight="1"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</row>
    <row r="483" spans="37:46" ht="15.75" customHeight="1"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</row>
    <row r="484" spans="37:46" ht="15.75" customHeight="1"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</row>
    <row r="485" spans="37:46" ht="15.75" customHeight="1"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</row>
    <row r="486" spans="37:46" ht="15.75" customHeight="1"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</row>
    <row r="487" spans="37:46" ht="15.75" customHeight="1"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</row>
    <row r="488" spans="37:46" ht="15.75" customHeight="1"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</row>
    <row r="489" spans="37:46" ht="15.75" customHeight="1"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</row>
    <row r="490" spans="37:46" ht="15.75" customHeight="1"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</row>
    <row r="491" spans="37:46" ht="15.75" customHeight="1"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</row>
    <row r="492" spans="37:46" ht="15.75" customHeight="1"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</row>
    <row r="493" spans="37:46" ht="15.75" customHeight="1"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</row>
    <row r="494" spans="37:46" ht="15.75" customHeight="1"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</row>
    <row r="495" spans="37:46" ht="15.75" customHeight="1"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</row>
    <row r="496" spans="37:46" ht="15.75" customHeight="1"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</row>
    <row r="497" spans="37:46" ht="15.75" customHeight="1"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</row>
    <row r="498" spans="37:46" ht="15.75" customHeight="1"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</row>
    <row r="499" spans="37:46" ht="15.75" customHeight="1"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</row>
    <row r="500" spans="37:46" ht="15.75" customHeight="1"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</row>
    <row r="501" spans="37:46" ht="15.75" customHeight="1"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</row>
    <row r="502" spans="37:46" ht="15.75" customHeight="1"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</row>
    <row r="503" spans="37:46" ht="15.75" customHeight="1"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</row>
    <row r="504" spans="37:46" ht="15.75" customHeight="1"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</row>
    <row r="505" spans="37:46" ht="15.75" customHeight="1"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</row>
    <row r="506" spans="37:46" ht="15.75" customHeight="1"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</row>
    <row r="507" spans="37:46" ht="15.75" customHeight="1"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</row>
    <row r="508" spans="37:46" ht="15.75" customHeight="1"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</row>
    <row r="509" spans="37:46" ht="15.75" customHeight="1"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</row>
    <row r="510" spans="37:46" ht="15.75" customHeight="1"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</row>
    <row r="511" spans="37:46" ht="15.75" customHeight="1"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</row>
    <row r="512" spans="37:46" ht="15.75" customHeight="1"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</row>
    <row r="513" spans="37:46" ht="15.75" customHeight="1"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</row>
    <row r="514" spans="37:46" ht="15.75" customHeight="1"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</row>
    <row r="515" spans="37:46" ht="15.75" customHeight="1"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</row>
    <row r="516" spans="37:46" ht="15.75" customHeight="1"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</row>
    <row r="517" spans="37:46" ht="15.75" customHeight="1"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</row>
    <row r="518" spans="37:46" ht="15.75" customHeight="1"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</row>
    <row r="519" spans="37:46" ht="15.75" customHeight="1"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</row>
    <row r="520" spans="37:46" ht="15.75" customHeight="1"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</row>
    <row r="521" spans="37:46" ht="15.75" customHeight="1"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</row>
    <row r="522" spans="37:46" ht="15.75" customHeight="1"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</row>
    <row r="523" spans="37:46" ht="15.75" customHeight="1"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</row>
    <row r="524" spans="37:46" ht="15.75" customHeight="1"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</row>
    <row r="525" spans="37:46" ht="15.75" customHeight="1"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</row>
    <row r="526" spans="37:46" ht="15.75" customHeight="1"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</row>
    <row r="527" spans="37:46" ht="15.75" customHeight="1"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</row>
    <row r="528" spans="37:46" ht="15.75" customHeight="1"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</row>
    <row r="529" spans="37:46" ht="15.75" customHeight="1"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</row>
    <row r="530" spans="37:46" ht="15.75" customHeight="1"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</row>
    <row r="531" spans="37:46" ht="15.75" customHeight="1"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</row>
    <row r="532" spans="37:46" ht="15.75" customHeight="1"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</row>
    <row r="533" spans="37:46" ht="15.75" customHeight="1"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</row>
    <row r="534" spans="37:46" ht="15.75" customHeight="1"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</row>
    <row r="535" spans="37:46" ht="15.75" customHeight="1"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</row>
    <row r="536" spans="37:46" ht="15.75" customHeight="1"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</row>
    <row r="537" spans="37:46" ht="15.75" customHeight="1"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</row>
    <row r="538" spans="37:46" ht="15.75" customHeight="1"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</row>
    <row r="539" spans="37:46" ht="15.75" customHeight="1"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</row>
    <row r="540" spans="37:46" ht="15.75" customHeight="1"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</row>
    <row r="541" spans="37:46" ht="15.75" customHeight="1"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</row>
    <row r="542" spans="37:46" ht="15.75" customHeight="1"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</row>
    <row r="543" spans="37:46" ht="15.75" customHeight="1"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</row>
    <row r="544" spans="37:46" ht="15.75" customHeight="1"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</row>
    <row r="545" spans="37:46" ht="15.75" customHeight="1"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</row>
    <row r="546" spans="37:46" ht="15.75" customHeight="1"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</row>
    <row r="547" spans="37:46" ht="15.75" customHeight="1"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</row>
    <row r="548" spans="37:46" ht="15.75" customHeight="1"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</row>
    <row r="549" spans="37:46" ht="15.75" customHeight="1"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</row>
    <row r="550" spans="37:46" ht="15.75" customHeight="1"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</row>
    <row r="551" spans="37:46" ht="15.75" customHeight="1"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</row>
    <row r="552" spans="37:46" ht="15.75" customHeight="1"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</row>
    <row r="553" spans="37:46" ht="15.75" customHeight="1"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</row>
    <row r="554" spans="37:46" ht="15.75" customHeight="1"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</row>
    <row r="555" spans="37:46" ht="15.75" customHeight="1"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</row>
    <row r="556" spans="37:46" ht="15.75" customHeight="1"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</row>
    <row r="557" spans="37:46" ht="15.75" customHeight="1"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</row>
    <row r="558" spans="37:46" ht="15.75" customHeight="1"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</row>
    <row r="559" spans="37:46" ht="15.75" customHeight="1"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</row>
    <row r="560" spans="37:46" ht="15.75" customHeight="1"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</row>
    <row r="561" spans="37:46" ht="15.75" customHeight="1"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</row>
    <row r="562" spans="37:46" ht="15.75" customHeight="1"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</row>
    <row r="563" spans="37:46" ht="15.75" customHeight="1"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</row>
    <row r="564" spans="37:46" ht="15.75" customHeight="1"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</row>
    <row r="565" spans="37:46" ht="15.75" customHeight="1"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</row>
    <row r="566" spans="37:46" ht="15.75" customHeight="1"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</row>
    <row r="567" spans="37:46" ht="15.75" customHeight="1"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</row>
    <row r="568" spans="37:46" ht="15.75" customHeight="1"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</row>
    <row r="569" spans="37:46" ht="15.75" customHeight="1"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</row>
    <row r="570" spans="37:46" ht="15.75" customHeight="1"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</row>
    <row r="571" spans="37:46" ht="15.75" customHeight="1"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</row>
    <row r="572" spans="37:46" ht="15.75" customHeight="1"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</row>
    <row r="573" spans="37:46" ht="15.75" customHeight="1"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</row>
    <row r="574" spans="37:46" ht="15.75" customHeight="1"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</row>
    <row r="575" spans="37:46" ht="15.75" customHeight="1"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</row>
    <row r="576" spans="37:46" ht="15.75" customHeight="1"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</row>
    <row r="577" spans="37:46" ht="15.75" customHeight="1"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</row>
    <row r="578" spans="37:46" ht="15.75" customHeight="1"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</row>
    <row r="579" spans="37:46" ht="15.75" customHeight="1"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</row>
    <row r="580" spans="37:46" ht="15.75" customHeight="1"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</row>
    <row r="581" spans="37:46" ht="15.75" customHeight="1"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</row>
    <row r="582" spans="37:46" ht="15.75" customHeight="1"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</row>
    <row r="583" spans="37:46" ht="15.75" customHeight="1"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</row>
    <row r="584" spans="37:46" ht="15.75" customHeight="1"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</row>
    <row r="585" spans="37:46" ht="15.75" customHeight="1"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</row>
    <row r="586" spans="37:46" ht="15.75" customHeight="1"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</row>
    <row r="587" spans="37:46" ht="15.75" customHeight="1"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</row>
    <row r="588" spans="37:46" ht="15.75" customHeight="1"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</row>
    <row r="589" spans="37:46" ht="15.75" customHeight="1"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</row>
    <row r="590" spans="37:46" ht="15.75" customHeight="1"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</row>
    <row r="591" spans="37:46" ht="15.75" customHeight="1"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</row>
    <row r="592" spans="37:46" ht="15.75" customHeight="1"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</row>
    <row r="593" spans="37:46" ht="15.75" customHeight="1"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</row>
    <row r="594" spans="37:46" ht="15.75" customHeight="1"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</row>
    <row r="595" spans="37:46" ht="15.75" customHeight="1"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</row>
    <row r="596" spans="37:46" ht="15.75" customHeight="1"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</row>
    <row r="597" spans="37:46" ht="15.75" customHeight="1"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</row>
    <row r="598" spans="37:46" ht="15.75" customHeight="1"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</row>
    <row r="599" spans="37:46" ht="15.75" customHeight="1"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</row>
    <row r="600" spans="37:46" ht="15.75" customHeight="1"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</row>
    <row r="601" spans="37:46" ht="15.75" customHeight="1"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</row>
    <row r="602" spans="37:46" ht="15.75" customHeight="1"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</row>
    <row r="603" spans="37:46" ht="15.75" customHeight="1"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</row>
    <row r="604" spans="37:46" ht="15.75" customHeight="1"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</row>
    <row r="605" spans="37:46" ht="15.75" customHeight="1"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</row>
    <row r="606" spans="37:46" ht="15.75" customHeight="1"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</row>
    <row r="607" spans="37:46" ht="15.75" customHeight="1"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</row>
    <row r="608" spans="37:46" ht="15.75" customHeight="1"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</row>
    <row r="609" spans="37:46" ht="15.75" customHeight="1"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</row>
    <row r="610" spans="37:46" ht="15.75" customHeight="1"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</row>
    <row r="611" spans="37:46" ht="15.75" customHeight="1"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</row>
    <row r="612" spans="37:46" ht="15.75" customHeight="1"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</row>
    <row r="613" spans="37:46" ht="15.75" customHeight="1"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</row>
    <row r="614" spans="37:46" ht="15.75" customHeight="1"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</row>
    <row r="615" spans="37:46" ht="15.75" customHeight="1"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</row>
    <row r="616" spans="37:46" ht="15.75" customHeight="1"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</row>
    <row r="617" spans="37:46" ht="15.75" customHeight="1"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</row>
    <row r="618" spans="37:46" ht="15.75" customHeight="1"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</row>
    <row r="619" spans="37:46" ht="15.75" customHeight="1"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</row>
    <row r="620" spans="37:46" ht="15.75" customHeight="1"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</row>
    <row r="621" spans="37:46" ht="15.75" customHeight="1"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</row>
    <row r="622" spans="37:46" ht="15.75" customHeight="1"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</row>
    <row r="623" spans="37:46" ht="15.75" customHeight="1"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</row>
    <row r="624" spans="37:46" ht="15.75" customHeight="1"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</row>
    <row r="625" spans="37:46" ht="15.75" customHeight="1"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</row>
    <row r="626" spans="37:46" ht="15.75" customHeight="1"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</row>
    <row r="627" spans="37:46" ht="15.75" customHeight="1"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</row>
    <row r="628" spans="37:46" ht="15.75" customHeight="1"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</row>
    <row r="629" spans="37:46" ht="15.75" customHeight="1"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</row>
    <row r="630" spans="37:46" ht="15.75" customHeight="1"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</row>
    <row r="631" spans="37:46" ht="15.75" customHeight="1"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</row>
    <row r="632" spans="37:46" ht="15.75" customHeight="1"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</row>
    <row r="633" spans="37:46" ht="15.75" customHeight="1"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</row>
    <row r="634" spans="37:46" ht="15.75" customHeight="1"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</row>
    <row r="635" spans="37:46" ht="15.75" customHeight="1"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</row>
    <row r="636" spans="37:46" ht="15.75" customHeight="1"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</row>
    <row r="637" spans="37:46" ht="15.75" customHeight="1"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</row>
    <row r="638" spans="37:46" ht="15.75" customHeight="1"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</row>
    <row r="639" spans="37:46" ht="15.75" customHeight="1"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</row>
    <row r="640" spans="37:46" ht="15.75" customHeight="1"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</row>
    <row r="641" spans="37:46" ht="15.75" customHeight="1"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</row>
    <row r="642" spans="37:46" ht="15.75" customHeight="1"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</row>
    <row r="643" spans="37:46" ht="15.75" customHeight="1"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</row>
    <row r="644" spans="37:46" ht="15.75" customHeight="1"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</row>
    <row r="645" spans="37:46" ht="15.75" customHeight="1"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</row>
    <row r="646" spans="37:46" ht="15.75" customHeight="1"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</row>
    <row r="647" spans="37:46" ht="15.75" customHeight="1"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</row>
    <row r="648" spans="37:46" ht="15.75" customHeight="1"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</row>
    <row r="649" spans="37:46" ht="15.75" customHeight="1"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</row>
    <row r="650" spans="37:46" ht="15.75" customHeight="1"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</row>
    <row r="651" spans="37:46" ht="15.75" customHeight="1"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</row>
    <row r="652" spans="37:46" ht="15.75" customHeight="1"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</row>
    <row r="653" spans="37:46" ht="15.75" customHeight="1"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</row>
    <row r="654" spans="37:46" ht="15.75" customHeight="1"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</row>
    <row r="655" spans="37:46" ht="15.75" customHeight="1"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</row>
    <row r="656" spans="37:46" ht="15.75" customHeight="1"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</row>
    <row r="657" spans="37:46" ht="15.75" customHeight="1"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</row>
    <row r="658" spans="37:46" ht="15.75" customHeight="1"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</row>
    <row r="659" spans="37:46" ht="15.75" customHeight="1"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</row>
    <row r="660" spans="37:46" ht="15.75" customHeight="1"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</row>
    <row r="661" spans="37:46" ht="15.75" customHeight="1"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</row>
    <row r="662" spans="37:46" ht="15.75" customHeight="1"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</row>
    <row r="663" spans="37:46" ht="15.75" customHeight="1"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</row>
    <row r="664" spans="37:46" ht="15.75" customHeight="1"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</row>
    <row r="665" spans="37:46" ht="15.75" customHeight="1"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</row>
    <row r="666" spans="37:46" ht="15.75" customHeight="1"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</row>
    <row r="667" spans="37:46" ht="15.75" customHeight="1"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</row>
    <row r="668" spans="37:46" ht="15.75" customHeight="1"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</row>
    <row r="669" spans="37:46" ht="15.75" customHeight="1"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</row>
    <row r="670" spans="37:46" ht="15.75" customHeight="1"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</row>
    <row r="671" spans="37:46" ht="15.75" customHeight="1"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</row>
    <row r="672" spans="37:46" ht="15.75" customHeight="1"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</row>
    <row r="673" spans="37:46" ht="15.75" customHeight="1"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</row>
    <row r="674" spans="37:46" ht="15.75" customHeight="1"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</row>
    <row r="675" spans="37:46" ht="15.75" customHeight="1"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</row>
    <row r="676" spans="37:46" ht="15.75" customHeight="1"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</row>
    <row r="677" spans="37:46" ht="15.75" customHeight="1"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</row>
    <row r="678" spans="37:46" ht="15.75" customHeight="1"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</row>
    <row r="679" spans="37:46" ht="15.75" customHeight="1"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</row>
    <row r="680" spans="37:46" ht="15.75" customHeight="1"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</row>
    <row r="681" spans="37:46" ht="15.75" customHeight="1"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</row>
    <row r="682" spans="37:46" ht="15.75" customHeight="1"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</row>
    <row r="683" spans="37:46" ht="15.75" customHeight="1"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</row>
    <row r="684" spans="37:46" ht="15.75" customHeight="1"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</row>
    <row r="685" spans="37:46" ht="15.75" customHeight="1"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</row>
    <row r="686" spans="37:46" ht="15.75" customHeight="1"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</row>
    <row r="687" spans="37:46" ht="15.75" customHeight="1"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</row>
    <row r="688" spans="37:46" ht="15.75" customHeight="1"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</row>
    <row r="689" spans="37:46" ht="15.75" customHeight="1"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</row>
    <row r="690" spans="37:46" ht="15.75" customHeight="1"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</row>
    <row r="691" spans="37:46" ht="15.75" customHeight="1"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</row>
    <row r="692" spans="37:46" ht="15.75" customHeight="1"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</row>
    <row r="693" spans="37:46" ht="15.75" customHeight="1"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</row>
    <row r="694" spans="37:46" ht="15.75" customHeight="1"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</row>
    <row r="695" spans="37:46" ht="15.75" customHeight="1"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</row>
    <row r="696" spans="37:46" ht="15.75" customHeight="1"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</row>
    <row r="697" spans="37:46" ht="15.75" customHeight="1"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</row>
    <row r="698" spans="37:46" ht="15.75" customHeight="1"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</row>
    <row r="699" spans="37:46" ht="15.75" customHeight="1"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</row>
    <row r="700" spans="37:46" ht="15.75" customHeight="1"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</row>
    <row r="701" spans="37:46" ht="15.75" customHeight="1"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</row>
    <row r="702" spans="37:46" ht="15.75" customHeight="1"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</row>
    <row r="703" spans="37:46" ht="15.75" customHeight="1"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</row>
    <row r="704" spans="37:46" ht="15.75" customHeight="1"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</row>
    <row r="705" spans="37:46" ht="15.75" customHeight="1"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</row>
    <row r="706" spans="37:46" ht="15.75" customHeight="1"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</row>
    <row r="707" spans="37:46" ht="15.75" customHeight="1"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</row>
    <row r="708" spans="37:46" ht="15.75" customHeight="1"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</row>
    <row r="709" spans="37:46" ht="15.75" customHeight="1"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</row>
    <row r="710" spans="37:46" ht="15.75" customHeight="1"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</row>
    <row r="711" spans="37:46" ht="15.75" customHeight="1"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</row>
    <row r="712" spans="37:46" ht="15.75" customHeight="1"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</row>
    <row r="713" spans="37:46" ht="15.75" customHeight="1"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</row>
    <row r="714" spans="37:46" ht="15.75" customHeight="1"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</row>
    <row r="715" spans="37:46" ht="15.75" customHeight="1"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</row>
    <row r="716" spans="37:46" ht="15.75" customHeight="1"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</row>
    <row r="717" spans="37:46" ht="15.75" customHeight="1"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</row>
    <row r="718" spans="37:46" ht="15.75" customHeight="1"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</row>
    <row r="719" spans="37:46" ht="15.75" customHeight="1"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</row>
    <row r="720" spans="37:46" ht="15.75" customHeight="1"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</row>
    <row r="721" spans="37:46" ht="15.75" customHeight="1"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</row>
    <row r="722" spans="37:46" ht="15.75" customHeight="1"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</row>
    <row r="723" spans="37:46" ht="15.75" customHeight="1"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</row>
    <row r="724" spans="37:46" ht="15.75" customHeight="1"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</row>
    <row r="725" spans="37:46" ht="15.75" customHeight="1"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</row>
    <row r="726" spans="37:46" ht="15.75" customHeight="1"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</row>
    <row r="727" spans="37:46" ht="15.75" customHeight="1"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</row>
    <row r="728" spans="37:46" ht="15.75" customHeight="1"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</row>
    <row r="729" spans="37:46" ht="15.75" customHeight="1"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</row>
    <row r="730" spans="37:46" ht="15.75" customHeight="1"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</row>
    <row r="731" spans="37:46" ht="15.75" customHeight="1"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</row>
    <row r="732" spans="37:46" ht="15.75" customHeight="1"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</row>
    <row r="733" spans="37:46" ht="15.75" customHeight="1"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</row>
    <row r="734" spans="37:46" ht="15.75" customHeight="1"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</row>
    <row r="735" spans="37:46" ht="15.75" customHeight="1"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</row>
    <row r="736" spans="37:46" ht="15.75" customHeight="1"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</row>
    <row r="737" spans="37:46" ht="15.75" customHeight="1"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</row>
    <row r="738" spans="37:46" ht="15.75" customHeight="1"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</row>
    <row r="739" spans="37:46" ht="15.75" customHeight="1"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</row>
    <row r="740" spans="37:46" ht="15.75" customHeight="1"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</row>
    <row r="741" spans="37:46" ht="15.75" customHeight="1"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</row>
    <row r="742" spans="37:46" ht="15.75" customHeight="1"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</row>
    <row r="743" spans="37:46" ht="15.75" customHeight="1"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</row>
    <row r="744" spans="37:46" ht="15.75" customHeight="1"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</row>
    <row r="745" spans="37:46" ht="15.75" customHeight="1"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</row>
    <row r="746" spans="37:46" ht="15.75" customHeight="1"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</row>
    <row r="747" spans="37:46" ht="15.75" customHeight="1"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</row>
    <row r="748" spans="37:46" ht="15.75" customHeight="1"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</row>
    <row r="749" spans="37:46" ht="15.75" customHeight="1"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</row>
    <row r="750" spans="37:46" ht="15.75" customHeight="1"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</row>
    <row r="751" spans="37:46" ht="15.75" customHeight="1"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</row>
    <row r="752" spans="37:46" ht="15.75" customHeight="1"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</row>
    <row r="753" spans="37:46" ht="15.75" customHeight="1"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</row>
    <row r="754" spans="37:46" ht="15.75" customHeight="1"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</row>
    <row r="755" spans="37:46" ht="15.75" customHeight="1"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</row>
    <row r="756" spans="37:46" ht="15.75" customHeight="1"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</row>
    <row r="757" spans="37:46" ht="15.75" customHeight="1"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</row>
    <row r="758" spans="37:46" ht="15.75" customHeight="1"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</row>
    <row r="759" spans="37:46" ht="15.75" customHeight="1"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</row>
    <row r="760" spans="37:46" ht="15.75" customHeight="1"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</row>
    <row r="761" spans="37:46" ht="15.75" customHeight="1"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</row>
    <row r="762" spans="37:46" ht="15.75" customHeight="1"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</row>
    <row r="763" spans="37:46" ht="15.75" customHeight="1"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</row>
    <row r="764" spans="37:46" ht="15.75" customHeight="1"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</row>
    <row r="765" spans="37:46" ht="15.75" customHeight="1"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</row>
    <row r="766" spans="37:46" ht="15.75" customHeight="1"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</row>
    <row r="767" spans="37:46" ht="15.75" customHeight="1"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</row>
    <row r="768" spans="37:46" ht="15.75" customHeight="1"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</row>
    <row r="769" spans="37:46" ht="15.75" customHeight="1"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</row>
    <row r="770" spans="37:46" ht="15.75" customHeight="1"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</row>
    <row r="771" spans="37:46" ht="15.75" customHeight="1"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</row>
    <row r="772" spans="37:46" ht="15.75" customHeight="1"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</row>
    <row r="773" spans="37:46" ht="15.75" customHeight="1"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</row>
    <row r="774" spans="37:46" ht="15.75" customHeight="1"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</row>
    <row r="775" spans="37:46" ht="15.75" customHeight="1"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</row>
    <row r="776" spans="37:46" ht="15.75" customHeight="1"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</row>
    <row r="777" spans="37:46" ht="15.75" customHeight="1"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</row>
    <row r="778" spans="37:46" ht="15.75" customHeight="1"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</row>
    <row r="779" spans="37:46" ht="15.75" customHeight="1"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</row>
    <row r="780" spans="37:46" ht="15.75" customHeight="1"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</row>
    <row r="781" spans="37:46" ht="15.75" customHeight="1"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</row>
    <row r="782" spans="37:46" ht="15.75" customHeight="1"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</row>
    <row r="783" spans="37:46" ht="15.75" customHeight="1"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</row>
    <row r="784" spans="37:46" ht="15.75" customHeight="1"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</row>
    <row r="785" spans="37:46" ht="15.75" customHeight="1"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</row>
    <row r="786" spans="37:46" ht="15.75" customHeight="1"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</row>
    <row r="787" spans="37:46" ht="15.75" customHeight="1"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</row>
    <row r="788" spans="37:46" ht="15.75" customHeight="1"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</row>
    <row r="789" spans="37:46" ht="15.75" customHeight="1"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</row>
    <row r="790" spans="37:46" ht="15.75" customHeight="1"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</row>
    <row r="791" spans="37:46" ht="15.75" customHeight="1"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</row>
    <row r="792" spans="37:46" ht="15.75" customHeight="1"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</row>
    <row r="793" spans="37:46" ht="15.75" customHeight="1"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</row>
    <row r="794" spans="37:46" ht="15.75" customHeight="1"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</row>
    <row r="795" spans="37:46" ht="15.75" customHeight="1"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</row>
    <row r="796" spans="37:46" ht="15.75" customHeight="1"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</row>
    <row r="797" spans="37:46" ht="15.75" customHeight="1"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</row>
    <row r="798" spans="37:46" ht="15.75" customHeight="1"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</row>
    <row r="799" spans="37:46" ht="15.75" customHeight="1"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</row>
    <row r="800" spans="37:46" ht="15.75" customHeight="1"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</row>
    <row r="801" spans="37:46" ht="15.75" customHeight="1"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</row>
    <row r="802" spans="37:46" ht="15.75" customHeight="1"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</row>
    <row r="803" spans="37:46" ht="15.75" customHeight="1"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</row>
    <row r="804" spans="37:46" ht="15.75" customHeight="1"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</row>
    <row r="805" spans="37:46" ht="15.75" customHeight="1"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</row>
    <row r="806" spans="37:46" ht="15.75" customHeight="1"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</row>
    <row r="807" spans="37:46" ht="15.75" customHeight="1"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</row>
    <row r="808" spans="37:46" ht="15.75" customHeight="1"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</row>
    <row r="809" spans="37:46" ht="15.75" customHeight="1"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</row>
    <row r="810" spans="37:46" ht="15.75" customHeight="1"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</row>
    <row r="811" spans="37:46" ht="15.75" customHeight="1"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</row>
    <row r="812" spans="37:46" ht="15.75" customHeight="1"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</row>
    <row r="813" spans="37:46" ht="15.75" customHeight="1"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</row>
    <row r="814" spans="37:46" ht="15.75" customHeight="1"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</row>
    <row r="815" spans="37:46" ht="15.75" customHeight="1"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</row>
    <row r="816" spans="37:46" ht="15.75" customHeight="1"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</row>
    <row r="817" spans="37:46" ht="15.75" customHeight="1"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</row>
    <row r="818" spans="37:46" ht="15.75" customHeight="1"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</row>
    <row r="819" spans="37:46" ht="15.75" customHeight="1"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</row>
    <row r="820" spans="37:46" ht="15.75" customHeight="1"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</row>
    <row r="821" spans="37:46" ht="15.75" customHeight="1"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</row>
    <row r="822" spans="37:46" ht="15.75" customHeight="1"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</row>
    <row r="823" spans="37:46" ht="15.75" customHeight="1"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</row>
    <row r="824" spans="37:46" ht="15.75" customHeight="1"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</row>
    <row r="825" spans="37:46" ht="15.75" customHeight="1"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</row>
    <row r="826" spans="37:46" ht="15.75" customHeight="1"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</row>
    <row r="827" spans="37:46" ht="15.75" customHeight="1"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</row>
    <row r="828" spans="37:46" ht="15.75" customHeight="1"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</row>
    <row r="829" spans="37:46" ht="15.75" customHeight="1"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</row>
    <row r="830" spans="37:46" ht="15.75" customHeight="1"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</row>
    <row r="831" spans="37:46" ht="15.75" customHeight="1"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</row>
    <row r="832" spans="37:46" ht="15.75" customHeight="1"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</row>
    <row r="833" spans="37:46" ht="15.75" customHeight="1"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</row>
    <row r="834" spans="37:46" ht="15.75" customHeight="1"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</row>
    <row r="835" spans="37:46" ht="15.75" customHeight="1"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</row>
    <row r="836" spans="37:46" ht="15.75" customHeight="1"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</row>
    <row r="837" spans="37:46" ht="15.75" customHeight="1"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</row>
    <row r="838" spans="37:46" ht="15.75" customHeight="1"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</row>
    <row r="839" spans="37:46" ht="15.75" customHeight="1"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</row>
    <row r="840" spans="37:46" ht="15.75" customHeight="1"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</row>
    <row r="841" spans="37:46" ht="15.75" customHeight="1"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</row>
    <row r="842" spans="37:46" ht="15.75" customHeight="1"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</row>
    <row r="843" spans="37:46" ht="15.75" customHeight="1"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</row>
    <row r="844" spans="37:46" ht="15.75" customHeight="1"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</row>
    <row r="845" spans="37:46" ht="15.75" customHeight="1"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</row>
    <row r="846" spans="37:46" ht="15.75" customHeight="1"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</row>
    <row r="847" spans="37:46" ht="15.75" customHeight="1"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</row>
    <row r="848" spans="37:46" ht="15.75" customHeight="1"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</row>
    <row r="849" spans="37:46" ht="15.75" customHeight="1"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</row>
    <row r="850" spans="37:46" ht="15.75" customHeight="1"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</row>
    <row r="851" spans="37:46" ht="15.75" customHeight="1"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</row>
    <row r="852" spans="37:46" ht="15.75" customHeight="1"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</row>
    <row r="853" spans="37:46" ht="15.75" customHeight="1"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</row>
    <row r="854" spans="37:46" ht="15.75" customHeight="1"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</row>
    <row r="855" spans="37:46" ht="15.75" customHeight="1"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</row>
    <row r="856" spans="37:46" ht="15.75" customHeight="1"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</row>
    <row r="857" spans="37:46" ht="15.75" customHeight="1"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</row>
    <row r="858" spans="37:46" ht="15.75" customHeight="1"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</row>
    <row r="859" spans="37:46" ht="15.75" customHeight="1"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</row>
    <row r="860" spans="37:46" ht="15.75" customHeight="1"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</row>
    <row r="861" spans="37:46" ht="15.75" customHeight="1"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</row>
    <row r="862" spans="37:46" ht="15.75" customHeight="1"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</row>
    <row r="863" spans="37:46" ht="15.75" customHeight="1"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</row>
    <row r="864" spans="37:46" ht="15.75" customHeight="1"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</row>
    <row r="865" spans="37:46" ht="15.75" customHeight="1"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</row>
    <row r="866" spans="37:46" ht="15.75" customHeight="1"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</row>
    <row r="867" spans="37:46" ht="15.75" customHeight="1"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</row>
    <row r="868" spans="37:46" ht="15.75" customHeight="1"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</row>
    <row r="869" spans="37:46" ht="15.75" customHeight="1"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</row>
    <row r="870" spans="37:46" ht="15.75" customHeight="1"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</row>
    <row r="871" spans="37:46" ht="15.75" customHeight="1"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</row>
    <row r="872" spans="37:46" ht="15.75" customHeight="1"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</row>
    <row r="873" spans="37:46" ht="15.75" customHeight="1"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</row>
    <row r="874" spans="37:46" ht="15.75" customHeight="1"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</row>
    <row r="875" spans="37:46" ht="15.75" customHeight="1"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</row>
    <row r="876" spans="37:46" ht="15.75" customHeight="1"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</row>
    <row r="877" spans="37:46" ht="15.75" customHeight="1"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</row>
    <row r="878" spans="37:46" ht="15.75" customHeight="1"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</row>
    <row r="879" spans="37:46" ht="15.75" customHeight="1"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</row>
    <row r="880" spans="37:46" ht="15.75" customHeight="1"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</row>
    <row r="881" spans="37:46" ht="15.75" customHeight="1"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</row>
    <row r="882" spans="37:46" ht="15.75" customHeight="1"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</row>
    <row r="883" spans="37:46" ht="15.75" customHeight="1"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</row>
    <row r="884" spans="37:46" ht="15.75" customHeight="1"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</row>
    <row r="885" spans="37:46" ht="15.75" customHeight="1"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</row>
    <row r="886" spans="37:46" ht="15.75" customHeight="1"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</row>
    <row r="887" spans="37:46" ht="15.75" customHeight="1"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</row>
    <row r="888" spans="37:46" ht="15.75" customHeight="1"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</row>
    <row r="889" spans="37:46" ht="15.75" customHeight="1"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</row>
    <row r="890" spans="37:46" ht="15.75" customHeight="1"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</row>
    <row r="891" spans="37:46" ht="15.75" customHeight="1"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</row>
    <row r="892" spans="37:46" ht="15.75" customHeight="1"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</row>
    <row r="893" spans="37:46" ht="15.75" customHeight="1"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</row>
    <row r="894" spans="37:46" ht="15.75" customHeight="1"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</row>
    <row r="895" spans="37:46" ht="15.75" customHeight="1"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</row>
    <row r="896" spans="37:46" ht="15.75" customHeight="1"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</row>
    <row r="897" spans="37:46" ht="15.75" customHeight="1"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</row>
    <row r="898" spans="37:46" ht="15.75" customHeight="1"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</row>
    <row r="899" spans="37:46" ht="15.75" customHeight="1"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</row>
    <row r="900" spans="37:46" ht="15.75" customHeight="1"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</row>
    <row r="901" spans="37:46" ht="15.75" customHeight="1"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</row>
    <row r="902" spans="37:46" ht="15.75" customHeight="1"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</row>
    <row r="903" spans="37:46" ht="15.75" customHeight="1"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</row>
    <row r="904" spans="37:46" ht="15.75" customHeight="1"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</row>
    <row r="905" spans="37:46" ht="15.75" customHeight="1"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</row>
    <row r="906" spans="37:46" ht="15.75" customHeight="1"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</row>
    <row r="907" spans="37:46" ht="15.75" customHeight="1"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</row>
    <row r="908" spans="37:46" ht="15.75" customHeight="1"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</row>
    <row r="909" spans="37:46" ht="15.75" customHeight="1"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</row>
    <row r="910" spans="37:46" ht="15.75" customHeight="1"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</row>
    <row r="911" spans="37:46" ht="15.75" customHeight="1"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</row>
    <row r="912" spans="37:46" ht="15.75" customHeight="1"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</row>
    <row r="913" spans="37:46" ht="15.75" customHeight="1"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</row>
    <row r="914" spans="37:46" ht="15.75" customHeight="1"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</row>
    <row r="915" spans="37:46" ht="15.75" customHeight="1"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</row>
    <row r="916" spans="37:46" ht="15.75" customHeight="1"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</row>
    <row r="917" spans="37:46" ht="15.75" customHeight="1"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</row>
    <row r="918" spans="37:46" ht="15.75" customHeight="1"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</row>
    <row r="919" spans="37:46" ht="15.75" customHeight="1"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</row>
    <row r="920" spans="37:46" ht="15.75" customHeight="1"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</row>
    <row r="921" spans="37:46" ht="15.75" customHeight="1"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</row>
    <row r="922" spans="37:46" ht="15.75" customHeight="1"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</row>
    <row r="923" spans="37:46" ht="15.75" customHeight="1"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</row>
    <row r="924" spans="37:46" ht="15.75" customHeight="1"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</row>
    <row r="925" spans="37:46" ht="15.75" customHeight="1"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</row>
    <row r="926" spans="37:46" ht="15.75" customHeight="1"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</row>
    <row r="927" spans="37:46" ht="15.75" customHeight="1"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</row>
    <row r="928" spans="37:46" ht="15.75" customHeight="1"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</row>
    <row r="929" spans="37:46" ht="15.75" customHeight="1"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</row>
    <row r="930" spans="37:46" ht="15.75" customHeight="1"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</row>
    <row r="931" spans="37:46" ht="15.75" customHeight="1"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</row>
    <row r="932" spans="37:46" ht="15.75" customHeight="1"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</row>
    <row r="933" spans="37:46" ht="15.75" customHeight="1"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</row>
    <row r="934" spans="37:46" ht="15.75" customHeight="1"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</row>
    <row r="935" spans="37:46" ht="15.75" customHeight="1"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</row>
    <row r="936" spans="37:46" ht="15.75" customHeight="1"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</row>
    <row r="937" spans="37:46" ht="15.75" customHeight="1"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</row>
    <row r="938" spans="37:46" ht="15.75" customHeight="1"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</row>
    <row r="939" spans="37:46" ht="15.75" customHeight="1"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</row>
    <row r="940" spans="37:46" ht="15.75" customHeight="1"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</row>
    <row r="941" spans="37:46" ht="15.75" customHeight="1"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</row>
    <row r="942" spans="37:46" ht="15.75" customHeight="1"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</row>
    <row r="943" spans="37:46" ht="15.75" customHeight="1"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</row>
    <row r="944" spans="37:46" ht="15.75" customHeight="1"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</row>
    <row r="945" spans="37:46" ht="15.75" customHeight="1"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</row>
    <row r="946" spans="37:46" ht="15.75" customHeight="1"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</row>
    <row r="947" spans="37:46" ht="15.75" customHeight="1"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</row>
    <row r="948" spans="37:46" ht="15.75" customHeight="1"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</row>
    <row r="949" spans="37:46" ht="15.75" customHeight="1"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</row>
    <row r="950" spans="37:46" ht="15.75" customHeight="1"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</row>
    <row r="951" spans="37:46" ht="15.75" customHeight="1"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</row>
    <row r="952" spans="37:46" ht="15.75" customHeight="1"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</row>
    <row r="953" spans="37:46" ht="15.75" customHeight="1"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</row>
    <row r="954" spans="37:46" ht="15.75" customHeight="1"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</row>
    <row r="955" spans="37:46" ht="15.75" customHeight="1"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</row>
    <row r="956" spans="37:46" ht="15.75" customHeight="1"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</row>
    <row r="957" spans="37:46" ht="15.75" customHeight="1"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</row>
    <row r="958" spans="37:46" ht="15.75" customHeight="1"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</row>
    <row r="959" spans="37:46" ht="15.75" customHeight="1"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</row>
    <row r="960" spans="37:46" ht="15.75" customHeight="1"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</row>
    <row r="961" spans="37:46" ht="15.75" customHeight="1"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</row>
    <row r="962" spans="37:46" ht="15.75" customHeight="1"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</row>
    <row r="963" spans="37:46" ht="15.75" customHeight="1"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</row>
    <row r="964" spans="37:46" ht="15.75" customHeight="1"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</row>
    <row r="965" spans="37:46" ht="15.75" customHeight="1"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</row>
    <row r="966" spans="37:46" ht="15.75" customHeight="1"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</row>
    <row r="967" spans="37:46" ht="15.75" customHeight="1"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</row>
    <row r="968" spans="37:46" ht="15.75" customHeight="1"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</row>
    <row r="969" spans="37:46" ht="15.75" customHeight="1"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</row>
    <row r="970" spans="37:46" ht="15.75" customHeight="1"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</row>
    <row r="971" spans="37:46" ht="15.75" customHeight="1"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</row>
    <row r="972" spans="37:46" ht="15.75" customHeight="1"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</row>
    <row r="973" spans="37:46" ht="15.75" customHeight="1"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</row>
    <row r="974" spans="37:46" ht="15.75" customHeight="1"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</row>
    <row r="975" spans="37:46" ht="15.75" customHeight="1"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</row>
    <row r="976" spans="37:46" ht="15.75" customHeight="1"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</row>
    <row r="977" spans="37:46" ht="15.75" customHeight="1"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</row>
    <row r="978" spans="37:46" ht="15.75" customHeight="1"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</row>
    <row r="979" spans="37:46" ht="15.75" customHeight="1"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</row>
    <row r="980" spans="37:46" ht="15.75" customHeight="1"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</row>
    <row r="981" spans="37:46" ht="15.75" customHeight="1"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</row>
    <row r="982" spans="37:46" ht="15.75" customHeight="1"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</row>
    <row r="983" spans="37:46" ht="15.75" customHeight="1"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</row>
    <row r="984" spans="37:46" ht="15.75" customHeight="1"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</row>
    <row r="985" spans="37:46" ht="15.75" customHeight="1"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</row>
    <row r="986" spans="37:46" ht="15.75" customHeight="1"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</row>
    <row r="987" spans="37:46" ht="15.75" customHeight="1"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</row>
    <row r="988" spans="37:46" ht="15.75" customHeight="1"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</row>
    <row r="989" spans="37:46" ht="15.75" customHeight="1"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</row>
    <row r="990" spans="37:46" ht="15.75" customHeight="1"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</row>
    <row r="991" spans="37:46" ht="15.75" customHeight="1"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</row>
    <row r="992" spans="37:46" ht="15.75" customHeight="1"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</row>
    <row r="993" spans="37:46" ht="15.75" customHeight="1"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</row>
    <row r="994" spans="37:46" ht="15.75" customHeight="1"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</row>
    <row r="995" spans="37:46" ht="15.75" customHeight="1"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</row>
    <row r="996" spans="37:46" ht="15.75" customHeight="1"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</row>
    <row r="997" spans="37:46" ht="15.75" customHeight="1"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</row>
    <row r="998" spans="37:46" ht="15.75" customHeight="1"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</row>
    <row r="999" spans="37:46" ht="15.75" customHeight="1"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</row>
    <row r="1000" spans="37:46" ht="15.75" customHeight="1"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</row>
    <row r="1001" spans="37:46" ht="15.75" customHeight="1"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</row>
    <row r="1002" spans="37:46" ht="15.75" customHeight="1"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</row>
    <row r="1003" spans="37:46" ht="15.75" customHeight="1"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</row>
    <row r="1004" spans="37:46" ht="15.75" customHeight="1"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</row>
    <row r="1005" spans="37:46" ht="15.75" customHeight="1"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</row>
    <row r="1006" spans="37:46" ht="15.75" customHeight="1"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</row>
    <row r="1007" spans="37:46" ht="15.75" customHeight="1"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</row>
    <row r="1008" spans="37:46" ht="15.75" customHeight="1"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</row>
    <row r="1009" spans="37:46" ht="15.75" customHeight="1"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</row>
    <row r="1010" spans="37:46" ht="15.75" customHeight="1"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</row>
    <row r="1011" spans="37:46" ht="15.75" customHeight="1"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</row>
    <row r="1012" spans="37:46" ht="15.75" customHeight="1"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</row>
    <row r="1013" spans="37:46" ht="15.75" customHeight="1"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</row>
    <row r="1014" spans="37:46" ht="15.75" customHeight="1"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</row>
    <row r="1015" spans="37:46" ht="15.75" customHeight="1"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</row>
    <row r="1016" spans="37:46" ht="15.75" customHeight="1"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</row>
    <row r="1017" spans="37:46" ht="15.75" customHeight="1"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</row>
    <row r="1018" spans="37:46" ht="15.75" customHeight="1">
      <c r="AK1018" s="65"/>
      <c r="AL1018" s="65"/>
      <c r="AM1018" s="65"/>
      <c r="AN1018" s="65"/>
      <c r="AO1018" s="65"/>
      <c r="AP1018" s="65"/>
      <c r="AQ1018" s="65"/>
      <c r="AR1018" s="65"/>
      <c r="AS1018" s="65"/>
      <c r="AT1018" s="65"/>
    </row>
    <row r="1019" spans="37:46" ht="15.75" customHeight="1">
      <c r="AK1019" s="65"/>
      <c r="AL1019" s="65"/>
      <c r="AM1019" s="65"/>
      <c r="AN1019" s="65"/>
      <c r="AO1019" s="65"/>
      <c r="AP1019" s="65"/>
      <c r="AQ1019" s="65"/>
      <c r="AR1019" s="65"/>
      <c r="AS1019" s="65"/>
      <c r="AT1019" s="65"/>
    </row>
    <row r="1020" spans="37:46" ht="15.75" customHeight="1">
      <c r="AK1020" s="65"/>
      <c r="AL1020" s="65"/>
      <c r="AM1020" s="65"/>
      <c r="AN1020" s="65"/>
      <c r="AO1020" s="65"/>
      <c r="AP1020" s="65"/>
      <c r="AQ1020" s="65"/>
      <c r="AR1020" s="65"/>
      <c r="AS1020" s="65"/>
      <c r="AT1020" s="65"/>
    </row>
    <row r="1021" spans="37:46" ht="15.75" customHeight="1">
      <c r="AK1021" s="65"/>
      <c r="AL1021" s="65"/>
      <c r="AM1021" s="65"/>
      <c r="AN1021" s="65"/>
      <c r="AO1021" s="65"/>
      <c r="AP1021" s="65"/>
      <c r="AQ1021" s="65"/>
      <c r="AR1021" s="65"/>
      <c r="AS1021" s="65"/>
      <c r="AT1021" s="65"/>
    </row>
    <row r="1022" spans="37:46" ht="15.75" customHeight="1">
      <c r="AK1022" s="65"/>
      <c r="AL1022" s="65"/>
      <c r="AM1022" s="65"/>
      <c r="AN1022" s="65"/>
      <c r="AO1022" s="65"/>
      <c r="AP1022" s="65"/>
      <c r="AQ1022" s="65"/>
      <c r="AR1022" s="65"/>
      <c r="AS1022" s="65"/>
      <c r="AT1022" s="65"/>
    </row>
    <row r="1023" spans="37:46" ht="15.75" customHeight="1">
      <c r="AK1023" s="65"/>
      <c r="AL1023" s="65"/>
      <c r="AM1023" s="65"/>
      <c r="AN1023" s="65"/>
      <c r="AO1023" s="65"/>
      <c r="AP1023" s="65"/>
      <c r="AQ1023" s="65"/>
      <c r="AR1023" s="65"/>
      <c r="AS1023" s="65"/>
      <c r="AT1023" s="65"/>
    </row>
    <row r="1024" spans="37:46" ht="15.75" customHeight="1">
      <c r="AK1024" s="65"/>
      <c r="AL1024" s="65"/>
      <c r="AM1024" s="65"/>
      <c r="AN1024" s="65"/>
      <c r="AO1024" s="65"/>
      <c r="AP1024" s="65"/>
      <c r="AQ1024" s="65"/>
      <c r="AR1024" s="65"/>
      <c r="AS1024" s="65"/>
      <c r="AT1024" s="65"/>
    </row>
    <row r="1025" spans="37:46" ht="15.75" customHeight="1">
      <c r="AK1025" s="65"/>
      <c r="AL1025" s="65"/>
      <c r="AM1025" s="65"/>
      <c r="AN1025" s="65"/>
      <c r="AO1025" s="65"/>
      <c r="AP1025" s="65"/>
      <c r="AQ1025" s="65"/>
      <c r="AR1025" s="65"/>
      <c r="AS1025" s="65"/>
      <c r="AT1025" s="65"/>
    </row>
    <row r="1026" spans="37:46" ht="15.75" customHeight="1">
      <c r="AK1026" s="65"/>
      <c r="AL1026" s="65"/>
      <c r="AM1026" s="65"/>
      <c r="AN1026" s="65"/>
      <c r="AO1026" s="65"/>
      <c r="AP1026" s="65"/>
      <c r="AQ1026" s="65"/>
      <c r="AR1026" s="65"/>
      <c r="AS1026" s="65"/>
      <c r="AT1026" s="65"/>
    </row>
    <row r="1027" spans="37:46" ht="15.75" customHeight="1">
      <c r="AK1027" s="65"/>
      <c r="AL1027" s="65"/>
      <c r="AM1027" s="65"/>
      <c r="AN1027" s="65"/>
      <c r="AO1027" s="65"/>
      <c r="AP1027" s="65"/>
      <c r="AQ1027" s="65"/>
      <c r="AR1027" s="65"/>
      <c r="AS1027" s="65"/>
      <c r="AT1027" s="65"/>
    </row>
    <row r="1028" spans="37:46" ht="15.75" customHeight="1">
      <c r="AK1028" s="65"/>
      <c r="AL1028" s="65"/>
      <c r="AM1028" s="65"/>
      <c r="AN1028" s="65"/>
      <c r="AO1028" s="65"/>
      <c r="AP1028" s="65"/>
      <c r="AQ1028" s="65"/>
      <c r="AR1028" s="65"/>
      <c r="AS1028" s="65"/>
      <c r="AT1028" s="65"/>
    </row>
    <row r="1029" spans="37:46" ht="15.75" customHeight="1">
      <c r="AK1029" s="65"/>
      <c r="AL1029" s="65"/>
      <c r="AM1029" s="65"/>
      <c r="AN1029" s="65"/>
      <c r="AO1029" s="65"/>
      <c r="AP1029" s="65"/>
      <c r="AQ1029" s="65"/>
      <c r="AR1029" s="65"/>
      <c r="AS1029" s="65"/>
      <c r="AT1029" s="65"/>
    </row>
    <row r="1030" spans="37:46" ht="15.75" customHeight="1">
      <c r="AK1030" s="65"/>
      <c r="AL1030" s="65"/>
      <c r="AM1030" s="65"/>
      <c r="AN1030" s="65"/>
      <c r="AO1030" s="65"/>
      <c r="AP1030" s="65"/>
      <c r="AQ1030" s="65"/>
      <c r="AR1030" s="65"/>
      <c r="AS1030" s="65"/>
      <c r="AT1030" s="65"/>
    </row>
    <row r="1031" spans="37:46" ht="15.75" customHeight="1">
      <c r="AK1031" s="65"/>
      <c r="AL1031" s="65"/>
      <c r="AM1031" s="65"/>
      <c r="AN1031" s="65"/>
      <c r="AO1031" s="65"/>
      <c r="AP1031" s="65"/>
      <c r="AQ1031" s="65"/>
      <c r="AR1031" s="65"/>
      <c r="AS1031" s="65"/>
      <c r="AT1031" s="65"/>
    </row>
    <row r="1032" spans="37:46" ht="15.75" customHeight="1">
      <c r="AK1032" s="65"/>
      <c r="AL1032" s="65"/>
      <c r="AM1032" s="65"/>
      <c r="AN1032" s="65"/>
      <c r="AO1032" s="65"/>
      <c r="AP1032" s="65"/>
      <c r="AQ1032" s="65"/>
      <c r="AR1032" s="65"/>
      <c r="AS1032" s="65"/>
      <c r="AT1032" s="65"/>
    </row>
  </sheetData>
  <mergeCells count="7">
    <mergeCell ref="U102:AD102"/>
    <mergeCell ref="U109:AD109"/>
    <mergeCell ref="R92:AH92"/>
    <mergeCell ref="AK92:AO92"/>
    <mergeCell ref="AP92:AT92"/>
    <mergeCell ref="R94:Y94"/>
    <mergeCell ref="AA94:AH94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0"/>
  <sheetViews>
    <sheetView workbookViewId="0">
      <selection activeCell="O18" sqref="O18"/>
    </sheetView>
  </sheetViews>
  <sheetFormatPr baseColWidth="10" defaultColWidth="12.625" defaultRowHeight="15" customHeight="1"/>
  <cols>
    <col min="1" max="1" width="2.875" customWidth="1"/>
    <col min="2" max="2" width="1.25" customWidth="1"/>
    <col min="3" max="3" width="4.125" customWidth="1"/>
    <col min="4" max="4" width="0.25" customWidth="1"/>
    <col min="5" max="5" width="15.875" customWidth="1"/>
    <col min="6" max="19" width="4.75" customWidth="1"/>
    <col min="20" max="20" width="6" customWidth="1"/>
    <col min="21" max="21" width="0.125" customWidth="1"/>
    <col min="22" max="22" width="1.375" customWidth="1"/>
    <col min="23" max="23" width="2.25" customWidth="1"/>
    <col min="24" max="24" width="5.875" customWidth="1"/>
    <col min="25" max="26" width="5.625" customWidth="1"/>
    <col min="27" max="27" width="15.25" customWidth="1"/>
    <col min="28" max="43" width="9.375" customWidth="1"/>
  </cols>
  <sheetData>
    <row r="1" spans="1:43">
      <c r="A1" s="15"/>
      <c r="B1" s="15"/>
      <c r="C1" s="1261" t="s">
        <v>180</v>
      </c>
      <c r="D1" s="1262"/>
      <c r="E1" s="1262"/>
      <c r="F1" s="1262"/>
      <c r="G1" s="1262"/>
      <c r="H1" s="1262"/>
      <c r="I1" s="1262"/>
      <c r="J1" s="1262"/>
      <c r="K1" s="1262"/>
      <c r="L1" s="1262"/>
      <c r="M1" s="1262"/>
      <c r="N1" s="1262"/>
      <c r="O1" s="1262"/>
      <c r="P1" s="1262"/>
      <c r="Q1" s="1262"/>
      <c r="R1" s="1262"/>
      <c r="S1" s="1262"/>
      <c r="T1" s="1263"/>
      <c r="U1" s="364"/>
      <c r="V1" s="14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</row>
    <row r="2" spans="1:43" ht="3" customHeight="1">
      <c r="B2" s="15"/>
      <c r="C2" s="15"/>
      <c r="D2" s="15"/>
      <c r="E2" s="1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15"/>
      <c r="U2" s="15"/>
      <c r="V2" s="15"/>
      <c r="W2" s="15"/>
      <c r="X2" s="15"/>
      <c r="Y2" s="15"/>
    </row>
    <row r="3" spans="1:43">
      <c r="B3" s="15"/>
      <c r="C3" s="15"/>
      <c r="D3" s="15"/>
      <c r="E3" s="15"/>
      <c r="F3" s="65">
        <v>1</v>
      </c>
      <c r="G3" s="65">
        <v>2</v>
      </c>
      <c r="H3" s="65">
        <v>3</v>
      </c>
      <c r="I3" s="65">
        <v>4</v>
      </c>
      <c r="J3" s="65">
        <v>5</v>
      </c>
      <c r="K3" s="65">
        <v>6</v>
      </c>
      <c r="L3" s="65">
        <v>7</v>
      </c>
      <c r="M3" s="65">
        <v>8</v>
      </c>
      <c r="N3" s="65">
        <v>9</v>
      </c>
      <c r="O3" s="65">
        <v>10</v>
      </c>
      <c r="P3" s="65">
        <v>11</v>
      </c>
      <c r="Q3" s="65">
        <v>12</v>
      </c>
      <c r="R3" s="65">
        <v>13</v>
      </c>
      <c r="S3" s="65">
        <v>14</v>
      </c>
      <c r="T3" s="15"/>
      <c r="U3" s="15"/>
      <c r="V3" s="15"/>
      <c r="W3" s="15"/>
      <c r="X3" s="15"/>
      <c r="Y3" s="15"/>
    </row>
    <row r="4" spans="1:43">
      <c r="B4" s="15"/>
      <c r="C4" s="365" t="s">
        <v>181</v>
      </c>
      <c r="D4" s="365"/>
      <c r="E4" s="365" t="s">
        <v>170</v>
      </c>
      <c r="F4" s="366" t="s">
        <v>182</v>
      </c>
      <c r="G4" s="367" t="s">
        <v>183</v>
      </c>
      <c r="H4" s="368" t="s">
        <v>184</v>
      </c>
      <c r="I4" s="369" t="s">
        <v>185</v>
      </c>
      <c r="J4" s="370" t="s">
        <v>186</v>
      </c>
      <c r="K4" s="369" t="s">
        <v>187</v>
      </c>
      <c r="L4" s="371" t="s">
        <v>188</v>
      </c>
      <c r="M4" s="372" t="s">
        <v>189</v>
      </c>
      <c r="N4" s="373" t="s">
        <v>190</v>
      </c>
      <c r="O4" s="263" t="s">
        <v>191</v>
      </c>
      <c r="P4" s="374" t="s">
        <v>192</v>
      </c>
      <c r="Q4" s="375" t="s">
        <v>193</v>
      </c>
      <c r="R4" s="376" t="s">
        <v>194</v>
      </c>
      <c r="S4" s="377" t="s">
        <v>195</v>
      </c>
      <c r="T4" s="378" t="s">
        <v>196</v>
      </c>
      <c r="U4" s="379"/>
      <c r="V4" s="14"/>
      <c r="W4" s="15"/>
      <c r="X4" s="306"/>
      <c r="Y4" s="15"/>
    </row>
    <row r="5" spans="1:43">
      <c r="B5" s="15"/>
      <c r="C5" s="380">
        <v>1</v>
      </c>
      <c r="D5" s="381"/>
      <c r="E5" s="1252" t="s">
        <v>1</v>
      </c>
      <c r="F5" s="1255">
        <v>720</v>
      </c>
      <c r="G5" s="382">
        <v>180</v>
      </c>
      <c r="H5" s="1257">
        <v>180</v>
      </c>
      <c r="I5" s="1259">
        <v>1000</v>
      </c>
      <c r="J5" s="384">
        <v>1000</v>
      </c>
      <c r="K5" s="383">
        <v>1000</v>
      </c>
      <c r="L5" s="403">
        <v>180</v>
      </c>
      <c r="M5" s="1196">
        <v>1200</v>
      </c>
      <c r="N5" s="386">
        <v>180</v>
      </c>
      <c r="O5" s="387">
        <v>90</v>
      </c>
      <c r="P5" s="364">
        <v>100</v>
      </c>
      <c r="Q5" s="188">
        <v>50</v>
      </c>
      <c r="R5" s="388">
        <v>1000</v>
      </c>
      <c r="S5" s="389">
        <v>200</v>
      </c>
      <c r="T5" s="390">
        <f t="shared" ref="T5:T36" si="0">SUM(F5:S5)</f>
        <v>7080</v>
      </c>
      <c r="U5" s="379"/>
      <c r="V5" s="14"/>
      <c r="W5" s="15"/>
      <c r="X5" s="15"/>
      <c r="Y5" s="15"/>
    </row>
    <row r="6" spans="1:43">
      <c r="B6" s="15"/>
      <c r="C6" s="391">
        <v>2</v>
      </c>
      <c r="D6" s="381"/>
      <c r="E6" s="1253" t="s">
        <v>0</v>
      </c>
      <c r="F6" s="1256">
        <v>360</v>
      </c>
      <c r="G6" s="393">
        <v>1000</v>
      </c>
      <c r="H6" s="1258">
        <v>600</v>
      </c>
      <c r="I6" s="395">
        <v>50</v>
      </c>
      <c r="J6" s="396">
        <v>360</v>
      </c>
      <c r="K6" s="395">
        <v>50</v>
      </c>
      <c r="L6" s="385">
        <v>720</v>
      </c>
      <c r="M6" s="398">
        <v>720</v>
      </c>
      <c r="N6" s="386">
        <v>180</v>
      </c>
      <c r="O6" s="387">
        <v>90</v>
      </c>
      <c r="P6" s="364">
        <v>1200</v>
      </c>
      <c r="Q6" s="188">
        <v>50</v>
      </c>
      <c r="R6" s="388">
        <v>50</v>
      </c>
      <c r="S6" s="389">
        <v>1500</v>
      </c>
      <c r="T6" s="390">
        <f t="shared" si="0"/>
        <v>6930</v>
      </c>
      <c r="U6" s="379"/>
      <c r="V6" s="15"/>
      <c r="W6" s="15"/>
      <c r="X6" s="15"/>
      <c r="Y6" s="15"/>
    </row>
    <row r="7" spans="1:43">
      <c r="B7" s="15"/>
      <c r="C7" s="391">
        <v>3</v>
      </c>
      <c r="D7" s="381"/>
      <c r="E7" s="227" t="s">
        <v>4</v>
      </c>
      <c r="F7" s="392">
        <v>180</v>
      </c>
      <c r="G7" s="393">
        <v>180</v>
      </c>
      <c r="H7" s="394">
        <v>1000</v>
      </c>
      <c r="I7" s="395">
        <v>90</v>
      </c>
      <c r="J7" s="396">
        <v>90</v>
      </c>
      <c r="K7" s="395">
        <v>600</v>
      </c>
      <c r="L7" s="385">
        <v>360</v>
      </c>
      <c r="M7" s="397">
        <v>2000</v>
      </c>
      <c r="N7" s="386">
        <v>90</v>
      </c>
      <c r="O7" s="387">
        <v>600</v>
      </c>
      <c r="P7" s="364">
        <v>720</v>
      </c>
      <c r="Q7" s="188">
        <v>600</v>
      </c>
      <c r="R7" s="388">
        <v>50</v>
      </c>
      <c r="S7" s="389">
        <v>200</v>
      </c>
      <c r="T7" s="390">
        <f t="shared" si="0"/>
        <v>6760</v>
      </c>
      <c r="U7" s="379"/>
      <c r="V7" s="15"/>
      <c r="W7" s="15"/>
      <c r="X7" s="15"/>
      <c r="Y7" s="15"/>
    </row>
    <row r="8" spans="1:43">
      <c r="B8" s="15"/>
      <c r="C8" s="391">
        <v>4</v>
      </c>
      <c r="D8" s="381"/>
      <c r="E8" s="1046" t="s">
        <v>22</v>
      </c>
      <c r="F8" s="392">
        <v>2000</v>
      </c>
      <c r="G8" s="393">
        <v>50</v>
      </c>
      <c r="H8" s="394">
        <v>180</v>
      </c>
      <c r="I8" s="395">
        <v>180</v>
      </c>
      <c r="J8" s="396">
        <v>600</v>
      </c>
      <c r="K8" s="395">
        <v>360</v>
      </c>
      <c r="L8" s="385">
        <v>360</v>
      </c>
      <c r="M8" s="397">
        <v>180</v>
      </c>
      <c r="N8" s="386">
        <v>1000</v>
      </c>
      <c r="O8" s="387">
        <v>50</v>
      </c>
      <c r="P8" s="364">
        <v>180</v>
      </c>
      <c r="Q8" s="188">
        <v>1000</v>
      </c>
      <c r="R8" s="388">
        <v>90</v>
      </c>
      <c r="S8" s="389">
        <v>200</v>
      </c>
      <c r="T8" s="390">
        <f t="shared" si="0"/>
        <v>6430</v>
      </c>
      <c r="U8" s="379"/>
      <c r="V8" s="14"/>
      <c r="W8" s="15"/>
      <c r="X8" s="15"/>
      <c r="Y8" s="15"/>
    </row>
    <row r="9" spans="1:43">
      <c r="B9" s="15"/>
      <c r="C9" s="391">
        <v>5</v>
      </c>
      <c r="D9" s="381"/>
      <c r="E9" s="227" t="s">
        <v>27</v>
      </c>
      <c r="F9" s="392">
        <v>100</v>
      </c>
      <c r="G9" s="393">
        <v>50</v>
      </c>
      <c r="H9" s="394">
        <v>90</v>
      </c>
      <c r="I9" s="395">
        <v>90</v>
      </c>
      <c r="J9" s="396">
        <v>180</v>
      </c>
      <c r="K9" s="395">
        <v>360</v>
      </c>
      <c r="L9" s="385">
        <v>360</v>
      </c>
      <c r="M9" s="397">
        <v>720</v>
      </c>
      <c r="N9" s="386">
        <v>180</v>
      </c>
      <c r="O9" s="387">
        <v>1000</v>
      </c>
      <c r="P9" s="364">
        <v>2000</v>
      </c>
      <c r="Q9" s="188">
        <v>50</v>
      </c>
      <c r="R9" s="388">
        <v>90</v>
      </c>
      <c r="S9" s="389">
        <v>500</v>
      </c>
      <c r="T9" s="390">
        <f t="shared" si="0"/>
        <v>5770</v>
      </c>
      <c r="U9" s="379"/>
      <c r="V9" s="14"/>
      <c r="W9" s="15"/>
      <c r="X9" s="15"/>
      <c r="Y9" s="15"/>
    </row>
    <row r="10" spans="1:43">
      <c r="B10" s="15"/>
      <c r="C10" s="399">
        <v>6</v>
      </c>
      <c r="D10" s="381"/>
      <c r="E10" s="227" t="s">
        <v>2</v>
      </c>
      <c r="F10" s="392">
        <v>360</v>
      </c>
      <c r="G10" s="393">
        <v>90</v>
      </c>
      <c r="H10" s="394">
        <v>50</v>
      </c>
      <c r="I10" s="395">
        <v>50</v>
      </c>
      <c r="J10" s="396">
        <v>180</v>
      </c>
      <c r="K10" s="395">
        <v>180</v>
      </c>
      <c r="L10" s="385">
        <v>2000</v>
      </c>
      <c r="M10" s="397">
        <v>360</v>
      </c>
      <c r="N10" s="386">
        <v>360</v>
      </c>
      <c r="O10" s="387">
        <v>50</v>
      </c>
      <c r="P10" s="364">
        <v>180</v>
      </c>
      <c r="Q10" s="188">
        <v>50</v>
      </c>
      <c r="R10" s="388">
        <v>90</v>
      </c>
      <c r="S10" s="389">
        <v>200</v>
      </c>
      <c r="T10" s="390">
        <f t="shared" si="0"/>
        <v>4200</v>
      </c>
      <c r="U10" s="400"/>
      <c r="V10" s="401"/>
      <c r="Y10" s="15"/>
    </row>
    <row r="11" spans="1:43">
      <c r="B11" s="15"/>
      <c r="C11" s="402">
        <v>7</v>
      </c>
      <c r="D11" s="381"/>
      <c r="E11" s="227" t="s">
        <v>17</v>
      </c>
      <c r="F11" s="392">
        <v>180</v>
      </c>
      <c r="G11" s="393">
        <v>360</v>
      </c>
      <c r="H11" s="394">
        <v>90</v>
      </c>
      <c r="I11" s="395">
        <v>90</v>
      </c>
      <c r="J11" s="396">
        <v>90</v>
      </c>
      <c r="K11" s="395">
        <v>90</v>
      </c>
      <c r="L11" s="385">
        <v>1200</v>
      </c>
      <c r="M11" s="397">
        <v>180</v>
      </c>
      <c r="N11" s="386">
        <v>50</v>
      </c>
      <c r="O11" s="387">
        <v>360</v>
      </c>
      <c r="P11" s="364">
        <v>180</v>
      </c>
      <c r="Q11" s="188">
        <v>180</v>
      </c>
      <c r="R11" s="388">
        <v>50</v>
      </c>
      <c r="S11" s="389">
        <v>500</v>
      </c>
      <c r="T11" s="390">
        <f t="shared" si="0"/>
        <v>3600</v>
      </c>
      <c r="U11" s="400"/>
      <c r="V11" s="404"/>
      <c r="X11" s="405"/>
      <c r="Y11" s="15"/>
    </row>
    <row r="12" spans="1:43">
      <c r="B12" s="15"/>
      <c r="C12" s="402">
        <v>8</v>
      </c>
      <c r="D12" s="381"/>
      <c r="E12" s="227" t="s">
        <v>39</v>
      </c>
      <c r="F12" s="392">
        <v>180</v>
      </c>
      <c r="G12" s="393">
        <v>180</v>
      </c>
      <c r="H12" s="394">
        <v>50</v>
      </c>
      <c r="I12" s="395">
        <v>90</v>
      </c>
      <c r="J12" s="396">
        <v>90</v>
      </c>
      <c r="K12" s="395">
        <v>90</v>
      </c>
      <c r="L12" s="385">
        <v>180</v>
      </c>
      <c r="M12" s="397">
        <v>360</v>
      </c>
      <c r="N12" s="386">
        <v>600</v>
      </c>
      <c r="O12" s="387">
        <v>90</v>
      </c>
      <c r="P12" s="364">
        <v>360</v>
      </c>
      <c r="Q12" s="188">
        <v>90</v>
      </c>
      <c r="R12" s="388">
        <v>360</v>
      </c>
      <c r="S12" s="389">
        <v>800</v>
      </c>
      <c r="T12" s="406">
        <f t="shared" si="0"/>
        <v>3520</v>
      </c>
      <c r="U12" s="400"/>
      <c r="V12" s="407"/>
      <c r="X12" s="405"/>
      <c r="Y12" s="15"/>
    </row>
    <row r="13" spans="1:43">
      <c r="B13" s="15"/>
      <c r="C13" s="402">
        <v>9</v>
      </c>
      <c r="D13" s="381"/>
      <c r="E13" s="227" t="s">
        <v>56</v>
      </c>
      <c r="F13" s="392">
        <v>720</v>
      </c>
      <c r="G13" s="393">
        <v>90</v>
      </c>
      <c r="H13" s="394">
        <v>50</v>
      </c>
      <c r="I13" s="395">
        <v>600</v>
      </c>
      <c r="J13" s="396">
        <v>90</v>
      </c>
      <c r="K13" s="395">
        <v>50</v>
      </c>
      <c r="L13" s="385">
        <v>180</v>
      </c>
      <c r="M13" s="397">
        <v>360</v>
      </c>
      <c r="N13" s="386">
        <v>50</v>
      </c>
      <c r="O13" s="387">
        <v>50</v>
      </c>
      <c r="P13" s="364">
        <v>180</v>
      </c>
      <c r="Q13" s="188">
        <v>180</v>
      </c>
      <c r="R13" s="388">
        <v>600</v>
      </c>
      <c r="S13" s="389">
        <v>0</v>
      </c>
      <c r="T13" s="390">
        <f t="shared" si="0"/>
        <v>3200</v>
      </c>
      <c r="U13" s="400"/>
      <c r="V13" s="408"/>
      <c r="X13" s="306"/>
      <c r="Y13" s="15"/>
      <c r="AA13" s="735"/>
    </row>
    <row r="14" spans="1:43">
      <c r="B14" s="15"/>
      <c r="C14" s="402">
        <v>10</v>
      </c>
      <c r="D14" s="381"/>
      <c r="E14" s="227" t="s">
        <v>8</v>
      </c>
      <c r="F14" s="392">
        <v>360</v>
      </c>
      <c r="G14" s="393">
        <v>90</v>
      </c>
      <c r="H14" s="394">
        <v>360</v>
      </c>
      <c r="I14" s="395">
        <v>180</v>
      </c>
      <c r="J14" s="396">
        <v>180</v>
      </c>
      <c r="K14" s="395">
        <v>180</v>
      </c>
      <c r="L14" s="385">
        <v>100</v>
      </c>
      <c r="M14" s="397">
        <v>360</v>
      </c>
      <c r="N14" s="386">
        <v>90</v>
      </c>
      <c r="O14" s="387">
        <v>90</v>
      </c>
      <c r="P14" s="364">
        <v>360</v>
      </c>
      <c r="Q14" s="188">
        <v>50</v>
      </c>
      <c r="R14" s="388">
        <v>360</v>
      </c>
      <c r="S14" s="389">
        <v>0</v>
      </c>
      <c r="T14" s="390">
        <f t="shared" si="0"/>
        <v>2760</v>
      </c>
      <c r="U14" s="379"/>
      <c r="V14" s="14"/>
      <c r="W14" s="15"/>
      <c r="X14" s="15"/>
      <c r="AA14" s="735"/>
    </row>
    <row r="15" spans="1:43">
      <c r="B15" s="15"/>
      <c r="C15" s="402">
        <v>11</v>
      </c>
      <c r="D15" s="381"/>
      <c r="E15" s="227" t="s">
        <v>33</v>
      </c>
      <c r="F15" s="392">
        <v>180</v>
      </c>
      <c r="G15" s="393">
        <v>50</v>
      </c>
      <c r="H15" s="394">
        <v>50</v>
      </c>
      <c r="I15" s="395">
        <v>360</v>
      </c>
      <c r="J15" s="396">
        <v>90</v>
      </c>
      <c r="K15" s="395">
        <v>180</v>
      </c>
      <c r="L15" s="385">
        <v>180</v>
      </c>
      <c r="M15" s="397">
        <v>180</v>
      </c>
      <c r="N15" s="386">
        <v>180</v>
      </c>
      <c r="O15" s="387">
        <v>360</v>
      </c>
      <c r="P15" s="364">
        <v>100</v>
      </c>
      <c r="Q15" s="188">
        <v>360</v>
      </c>
      <c r="R15" s="388">
        <v>180</v>
      </c>
      <c r="S15" s="389">
        <v>0</v>
      </c>
      <c r="T15" s="390">
        <f t="shared" si="0"/>
        <v>2450</v>
      </c>
      <c r="U15" s="379"/>
      <c r="V15" s="14"/>
      <c r="W15" s="15"/>
      <c r="X15" s="15"/>
      <c r="Y15" s="15"/>
      <c r="Z15" s="15"/>
      <c r="AA15" s="818" t="s">
        <v>546</v>
      </c>
    </row>
    <row r="16" spans="1:43">
      <c r="B16" s="15"/>
      <c r="C16" s="402">
        <v>12</v>
      </c>
      <c r="D16" s="381"/>
      <c r="E16" s="227" t="s">
        <v>13</v>
      </c>
      <c r="F16" s="392">
        <v>180</v>
      </c>
      <c r="G16" s="393">
        <v>50</v>
      </c>
      <c r="H16" s="394">
        <v>90</v>
      </c>
      <c r="I16" s="395">
        <v>180</v>
      </c>
      <c r="J16" s="396">
        <v>50</v>
      </c>
      <c r="K16" s="395">
        <v>50</v>
      </c>
      <c r="L16" s="385">
        <v>720</v>
      </c>
      <c r="M16" s="397">
        <v>100</v>
      </c>
      <c r="N16" s="386">
        <v>360</v>
      </c>
      <c r="O16" s="387">
        <v>90</v>
      </c>
      <c r="P16" s="364">
        <v>360</v>
      </c>
      <c r="Q16" s="188">
        <v>50</v>
      </c>
      <c r="R16" s="388">
        <v>50</v>
      </c>
      <c r="S16" s="389">
        <v>0</v>
      </c>
      <c r="T16" s="390">
        <f t="shared" si="0"/>
        <v>2330</v>
      </c>
      <c r="U16" s="379"/>
      <c r="V16" s="14"/>
      <c r="W16" s="15"/>
      <c r="X16" s="15"/>
      <c r="Y16" s="15"/>
      <c r="Z16" s="15"/>
      <c r="AA16" s="1041" t="s">
        <v>31</v>
      </c>
    </row>
    <row r="17" spans="2:28">
      <c r="B17" s="15"/>
      <c r="C17" s="402">
        <v>13</v>
      </c>
      <c r="D17" s="381"/>
      <c r="E17" s="227" t="s">
        <v>57</v>
      </c>
      <c r="F17" s="392">
        <v>1200</v>
      </c>
      <c r="G17" s="393">
        <v>90</v>
      </c>
      <c r="H17" s="394">
        <v>90</v>
      </c>
      <c r="I17" s="395">
        <v>90</v>
      </c>
      <c r="J17" s="396">
        <v>50</v>
      </c>
      <c r="K17" s="395">
        <v>50</v>
      </c>
      <c r="L17" s="385">
        <v>100</v>
      </c>
      <c r="M17" s="397">
        <v>180</v>
      </c>
      <c r="N17" s="386">
        <v>50</v>
      </c>
      <c r="O17" s="387">
        <v>50</v>
      </c>
      <c r="P17" s="364">
        <v>180</v>
      </c>
      <c r="Q17" s="188">
        <v>50</v>
      </c>
      <c r="R17" s="388">
        <v>50</v>
      </c>
      <c r="S17" s="389">
        <v>0</v>
      </c>
      <c r="T17" s="390">
        <f t="shared" si="0"/>
        <v>2230</v>
      </c>
      <c r="U17" s="379"/>
      <c r="V17" s="15"/>
      <c r="W17" s="15"/>
      <c r="X17" s="15"/>
      <c r="Y17" s="15"/>
      <c r="Z17" s="15"/>
      <c r="AA17" s="1041" t="s">
        <v>28</v>
      </c>
      <c r="AB17" s="15"/>
    </row>
    <row r="18" spans="2:28">
      <c r="B18" s="15"/>
      <c r="C18" s="402">
        <v>14</v>
      </c>
      <c r="D18" s="381"/>
      <c r="E18" s="227" t="s">
        <v>55</v>
      </c>
      <c r="F18" s="392">
        <v>180</v>
      </c>
      <c r="G18" s="393">
        <v>600</v>
      </c>
      <c r="H18" s="394">
        <v>180</v>
      </c>
      <c r="I18" s="395">
        <v>50</v>
      </c>
      <c r="J18" s="396">
        <v>90</v>
      </c>
      <c r="K18" s="395">
        <v>90</v>
      </c>
      <c r="L18" s="385">
        <v>100</v>
      </c>
      <c r="M18" s="397">
        <v>100</v>
      </c>
      <c r="N18" s="386">
        <v>90</v>
      </c>
      <c r="O18" s="387">
        <v>50</v>
      </c>
      <c r="P18" s="364">
        <v>180</v>
      </c>
      <c r="Q18" s="188">
        <v>50</v>
      </c>
      <c r="R18" s="388">
        <v>50</v>
      </c>
      <c r="S18" s="389">
        <v>0</v>
      </c>
      <c r="T18" s="390">
        <f t="shared" si="0"/>
        <v>1810</v>
      </c>
      <c r="U18" s="379"/>
      <c r="V18" s="14"/>
      <c r="W18" s="15"/>
      <c r="X18" s="15"/>
      <c r="Y18" s="15"/>
      <c r="Z18" s="15"/>
      <c r="AA18" s="1041" t="s">
        <v>54</v>
      </c>
      <c r="AB18" s="15"/>
    </row>
    <row r="19" spans="2:28">
      <c r="B19" s="15"/>
      <c r="C19" s="402">
        <v>15</v>
      </c>
      <c r="D19" s="381"/>
      <c r="E19" s="227" t="s">
        <v>24</v>
      </c>
      <c r="F19" s="392">
        <v>100</v>
      </c>
      <c r="G19" s="393">
        <v>50</v>
      </c>
      <c r="H19" s="394">
        <v>180</v>
      </c>
      <c r="I19" s="395">
        <v>360</v>
      </c>
      <c r="J19" s="396">
        <v>180</v>
      </c>
      <c r="K19" s="395">
        <v>90</v>
      </c>
      <c r="L19" s="385">
        <v>100</v>
      </c>
      <c r="M19" s="397">
        <v>100</v>
      </c>
      <c r="N19" s="386">
        <v>50</v>
      </c>
      <c r="O19" s="387">
        <v>50</v>
      </c>
      <c r="P19" s="364">
        <v>180</v>
      </c>
      <c r="Q19" s="188">
        <v>50</v>
      </c>
      <c r="R19" s="388">
        <v>50</v>
      </c>
      <c r="S19" s="389">
        <v>0</v>
      </c>
      <c r="T19" s="390">
        <f t="shared" si="0"/>
        <v>1540</v>
      </c>
      <c r="U19" s="379"/>
      <c r="V19" s="14"/>
      <c r="W19" s="15"/>
      <c r="X19" s="15"/>
      <c r="Y19" s="15"/>
      <c r="Z19" s="15"/>
      <c r="AA19" s="1042" t="s">
        <v>685</v>
      </c>
      <c r="AB19" s="15"/>
    </row>
    <row r="20" spans="2:28">
      <c r="B20" s="15"/>
      <c r="C20" s="402">
        <v>16</v>
      </c>
      <c r="D20" s="381"/>
      <c r="E20" s="227" t="s">
        <v>260</v>
      </c>
      <c r="F20" s="392">
        <v>100</v>
      </c>
      <c r="G20" s="393">
        <v>360</v>
      </c>
      <c r="H20" s="394">
        <v>90</v>
      </c>
      <c r="I20" s="395">
        <v>50</v>
      </c>
      <c r="J20" s="396">
        <v>50</v>
      </c>
      <c r="K20" s="395">
        <v>50</v>
      </c>
      <c r="L20" s="385">
        <v>180</v>
      </c>
      <c r="M20" s="397">
        <v>180</v>
      </c>
      <c r="N20" s="386">
        <v>50</v>
      </c>
      <c r="O20" s="387">
        <v>50</v>
      </c>
      <c r="P20" s="364">
        <v>100</v>
      </c>
      <c r="Q20" s="188">
        <v>90</v>
      </c>
      <c r="R20" s="388">
        <v>180</v>
      </c>
      <c r="S20" s="389">
        <v>0</v>
      </c>
      <c r="T20" s="390">
        <f t="shared" si="0"/>
        <v>1530</v>
      </c>
      <c r="U20" s="379"/>
      <c r="V20" s="15"/>
      <c r="W20" s="15"/>
      <c r="Y20" s="15"/>
      <c r="Z20" s="15"/>
      <c r="AA20" s="1042" t="s">
        <v>686</v>
      </c>
      <c r="AB20" s="15"/>
    </row>
    <row r="21" spans="2:28" ht="15.75" customHeight="1">
      <c r="B21" s="15"/>
      <c r="C21" s="402">
        <v>17</v>
      </c>
      <c r="D21" s="381"/>
      <c r="E21" s="227" t="s">
        <v>21</v>
      </c>
      <c r="F21" s="392">
        <v>180</v>
      </c>
      <c r="G21" s="393">
        <v>50</v>
      </c>
      <c r="H21" s="394">
        <v>360</v>
      </c>
      <c r="I21" s="395">
        <v>50</v>
      </c>
      <c r="J21" s="396">
        <v>50</v>
      </c>
      <c r="K21" s="395">
        <v>50</v>
      </c>
      <c r="L21" s="385">
        <v>100</v>
      </c>
      <c r="M21" s="397">
        <v>100</v>
      </c>
      <c r="N21" s="386">
        <v>50</v>
      </c>
      <c r="O21" s="387">
        <v>90</v>
      </c>
      <c r="P21" s="364">
        <v>100</v>
      </c>
      <c r="Q21" s="188">
        <v>90</v>
      </c>
      <c r="R21" s="388">
        <v>90</v>
      </c>
      <c r="S21" s="389">
        <v>0</v>
      </c>
      <c r="T21" s="390">
        <f t="shared" si="0"/>
        <v>1360</v>
      </c>
      <c r="U21" s="379"/>
      <c r="V21" s="14"/>
      <c r="W21" s="15"/>
      <c r="X21" s="15"/>
      <c r="Y21" s="15"/>
      <c r="Z21" s="15" t="s">
        <v>197</v>
      </c>
      <c r="AA21" s="1042"/>
      <c r="AB21" s="15"/>
    </row>
    <row r="22" spans="2:28" ht="15.75" customHeight="1">
      <c r="B22" s="15"/>
      <c r="C22" s="402">
        <v>18</v>
      </c>
      <c r="D22" s="381"/>
      <c r="E22" s="1016" t="s">
        <v>514</v>
      </c>
      <c r="F22" s="392">
        <v>180</v>
      </c>
      <c r="G22" s="393">
        <v>50</v>
      </c>
      <c r="H22" s="394">
        <v>50</v>
      </c>
      <c r="I22" s="395">
        <v>50</v>
      </c>
      <c r="J22" s="396">
        <v>50</v>
      </c>
      <c r="K22" s="395">
        <v>50</v>
      </c>
      <c r="L22" s="385">
        <v>100</v>
      </c>
      <c r="M22" s="398">
        <v>100</v>
      </c>
      <c r="N22" s="386">
        <v>50</v>
      </c>
      <c r="O22" s="387">
        <v>50</v>
      </c>
      <c r="P22" s="364">
        <v>100</v>
      </c>
      <c r="Q22" s="1182">
        <v>360</v>
      </c>
      <c r="R22" s="388">
        <v>50</v>
      </c>
      <c r="S22" s="389">
        <v>0</v>
      </c>
      <c r="T22" s="390">
        <f t="shared" si="0"/>
        <v>1240</v>
      </c>
      <c r="U22" s="379"/>
      <c r="V22" s="14"/>
      <c r="W22" s="15"/>
      <c r="X22" s="15"/>
      <c r="Y22" s="15"/>
      <c r="Z22" s="15"/>
      <c r="AA22" s="1042"/>
      <c r="AB22" s="15"/>
    </row>
    <row r="23" spans="2:28" ht="15.75" customHeight="1">
      <c r="B23" s="15"/>
      <c r="C23" s="402">
        <v>19</v>
      </c>
      <c r="D23" s="381"/>
      <c r="E23" s="227" t="s">
        <v>43</v>
      </c>
      <c r="F23" s="392">
        <v>100</v>
      </c>
      <c r="G23" s="393">
        <v>50</v>
      </c>
      <c r="H23" s="394">
        <v>50</v>
      </c>
      <c r="I23" s="395">
        <v>50</v>
      </c>
      <c r="J23" s="396">
        <v>50</v>
      </c>
      <c r="K23" s="395">
        <v>90</v>
      </c>
      <c r="L23" s="385">
        <v>100</v>
      </c>
      <c r="M23" s="397">
        <v>180</v>
      </c>
      <c r="N23" s="386">
        <v>50</v>
      </c>
      <c r="O23" s="387">
        <v>180</v>
      </c>
      <c r="P23" s="364">
        <v>100</v>
      </c>
      <c r="Q23" s="188">
        <v>180</v>
      </c>
      <c r="R23" s="388">
        <v>50</v>
      </c>
      <c r="S23" s="389">
        <v>0</v>
      </c>
      <c r="T23" s="390">
        <f t="shared" si="0"/>
        <v>1230</v>
      </c>
      <c r="U23" s="379"/>
      <c r="V23" s="15"/>
      <c r="W23" s="15"/>
      <c r="X23" s="15"/>
      <c r="Y23" s="15"/>
      <c r="Z23" s="15"/>
      <c r="AA23" s="1191"/>
      <c r="AB23" s="15"/>
    </row>
    <row r="24" spans="2:28" ht="15.75" customHeight="1">
      <c r="B24" s="15"/>
      <c r="C24" s="409">
        <v>20</v>
      </c>
      <c r="D24" s="1201"/>
      <c r="E24" s="1041" t="s">
        <v>28</v>
      </c>
      <c r="F24" s="392">
        <v>100</v>
      </c>
      <c r="G24" s="393">
        <v>50</v>
      </c>
      <c r="H24" s="394">
        <v>90</v>
      </c>
      <c r="I24" s="395">
        <v>90</v>
      </c>
      <c r="J24" s="396">
        <v>50</v>
      </c>
      <c r="K24" s="395">
        <v>50</v>
      </c>
      <c r="L24" s="385">
        <v>180</v>
      </c>
      <c r="M24" s="397">
        <v>100</v>
      </c>
      <c r="N24" s="386">
        <v>50</v>
      </c>
      <c r="O24" s="387">
        <v>50</v>
      </c>
      <c r="P24" s="364">
        <v>105</v>
      </c>
      <c r="Q24" s="188">
        <v>180</v>
      </c>
      <c r="R24" s="388">
        <v>50</v>
      </c>
      <c r="S24" s="389">
        <v>0</v>
      </c>
      <c r="T24" s="390">
        <f t="shared" si="0"/>
        <v>1145</v>
      </c>
      <c r="U24" s="379"/>
      <c r="V24" s="410"/>
      <c r="X24" s="15"/>
      <c r="Y24" s="15"/>
      <c r="Z24" s="15"/>
      <c r="AA24" s="1191"/>
      <c r="AB24" s="15"/>
    </row>
    <row r="25" spans="2:28" ht="15.75" customHeight="1">
      <c r="B25" s="15"/>
      <c r="C25" s="411">
        <v>21</v>
      </c>
      <c r="D25" s="1201"/>
      <c r="E25" s="1105" t="s">
        <v>32</v>
      </c>
      <c r="F25" s="392">
        <v>100</v>
      </c>
      <c r="G25" s="393">
        <v>90</v>
      </c>
      <c r="H25" s="394">
        <v>50</v>
      </c>
      <c r="I25" s="395">
        <v>180</v>
      </c>
      <c r="J25" s="396">
        <v>50</v>
      </c>
      <c r="K25" s="395">
        <v>90</v>
      </c>
      <c r="L25" s="385">
        <v>100</v>
      </c>
      <c r="M25" s="397">
        <v>100</v>
      </c>
      <c r="N25" s="386">
        <v>90</v>
      </c>
      <c r="O25" s="387">
        <v>90</v>
      </c>
      <c r="P25" s="364">
        <v>100</v>
      </c>
      <c r="Q25" s="188">
        <v>50</v>
      </c>
      <c r="R25" s="388">
        <v>50</v>
      </c>
      <c r="S25" s="389">
        <v>0</v>
      </c>
      <c r="T25" s="390">
        <f t="shared" si="0"/>
        <v>1140</v>
      </c>
      <c r="U25" s="379"/>
      <c r="V25" s="412"/>
      <c r="X25" s="15"/>
      <c r="Y25" s="413"/>
      <c r="Z25" s="413"/>
      <c r="AA25" s="1191"/>
      <c r="AB25" s="413"/>
    </row>
    <row r="26" spans="2:28" ht="15.75" customHeight="1">
      <c r="B26" s="15"/>
      <c r="C26" s="411">
        <v>22</v>
      </c>
      <c r="D26" s="1201"/>
      <c r="E26" s="1254" t="s">
        <v>31</v>
      </c>
      <c r="F26" s="392">
        <v>360</v>
      </c>
      <c r="G26" s="393">
        <v>50</v>
      </c>
      <c r="H26" s="394">
        <v>50</v>
      </c>
      <c r="I26" s="395">
        <v>50</v>
      </c>
      <c r="J26" s="396">
        <v>50</v>
      </c>
      <c r="K26" s="395">
        <v>50</v>
      </c>
      <c r="L26" s="385">
        <v>100</v>
      </c>
      <c r="M26" s="397">
        <v>100</v>
      </c>
      <c r="N26" s="386">
        <v>50</v>
      </c>
      <c r="O26" s="387">
        <v>50</v>
      </c>
      <c r="P26" s="364">
        <v>100</v>
      </c>
      <c r="Q26" s="188">
        <v>50</v>
      </c>
      <c r="R26" s="388">
        <v>50</v>
      </c>
      <c r="S26" s="389">
        <v>20</v>
      </c>
      <c r="T26" s="390">
        <f t="shared" si="0"/>
        <v>1130</v>
      </c>
      <c r="U26" s="379"/>
      <c r="V26" s="14"/>
      <c r="W26" s="15"/>
      <c r="X26" s="15"/>
      <c r="AA26" s="1191"/>
    </row>
    <row r="27" spans="2:28" ht="15.75" customHeight="1">
      <c r="B27" s="15"/>
      <c r="C27" s="411">
        <v>23</v>
      </c>
      <c r="D27" s="1201"/>
      <c r="E27" s="1105" t="s">
        <v>7</v>
      </c>
      <c r="F27" s="392">
        <v>100</v>
      </c>
      <c r="G27" s="393">
        <v>50</v>
      </c>
      <c r="H27" s="394">
        <v>50</v>
      </c>
      <c r="I27" s="395">
        <v>50</v>
      </c>
      <c r="J27" s="396">
        <v>50</v>
      </c>
      <c r="K27" s="395">
        <v>50</v>
      </c>
      <c r="L27" s="385">
        <v>180</v>
      </c>
      <c r="M27" s="397">
        <v>100</v>
      </c>
      <c r="N27" s="386">
        <v>90</v>
      </c>
      <c r="O27" s="387">
        <v>180</v>
      </c>
      <c r="P27" s="364">
        <v>100</v>
      </c>
      <c r="Q27" s="188">
        <v>50</v>
      </c>
      <c r="R27" s="388">
        <v>50</v>
      </c>
      <c r="S27" s="389">
        <v>0</v>
      </c>
      <c r="T27" s="390">
        <f t="shared" si="0"/>
        <v>1100</v>
      </c>
      <c r="U27" s="379"/>
      <c r="V27" s="14"/>
      <c r="W27" s="15"/>
      <c r="X27" s="15"/>
      <c r="AA27" s="1191"/>
    </row>
    <row r="28" spans="2:28" ht="15.75" customHeight="1">
      <c r="B28" s="15"/>
      <c r="C28" s="411">
        <v>24</v>
      </c>
      <c r="D28" s="1201"/>
      <c r="E28" s="1041" t="s">
        <v>54</v>
      </c>
      <c r="F28" s="392">
        <v>100</v>
      </c>
      <c r="G28" s="393">
        <v>50</v>
      </c>
      <c r="H28" s="394">
        <v>50</v>
      </c>
      <c r="I28" s="395">
        <v>90</v>
      </c>
      <c r="J28" s="396">
        <v>90</v>
      </c>
      <c r="K28" s="395">
        <v>50</v>
      </c>
      <c r="L28" s="385">
        <v>100</v>
      </c>
      <c r="M28" s="397">
        <v>100</v>
      </c>
      <c r="N28" s="386">
        <v>50</v>
      </c>
      <c r="O28" s="387">
        <v>180</v>
      </c>
      <c r="P28" s="364">
        <v>100</v>
      </c>
      <c r="Q28" s="188">
        <v>50</v>
      </c>
      <c r="R28" s="388">
        <v>90</v>
      </c>
      <c r="S28" s="389">
        <v>0</v>
      </c>
      <c r="T28" s="390">
        <f t="shared" si="0"/>
        <v>1100</v>
      </c>
      <c r="U28" s="379"/>
      <c r="V28" s="15"/>
      <c r="W28" s="15"/>
      <c r="X28" s="15"/>
      <c r="AA28" s="1191"/>
    </row>
    <row r="29" spans="2:28" ht="15.75" customHeight="1">
      <c r="B29" s="15"/>
      <c r="C29" s="411">
        <v>25</v>
      </c>
      <c r="D29" s="1201"/>
      <c r="E29" s="1105" t="s">
        <v>44</v>
      </c>
      <c r="F29" s="392">
        <v>100</v>
      </c>
      <c r="G29" s="393">
        <v>90</v>
      </c>
      <c r="H29" s="394">
        <v>50</v>
      </c>
      <c r="I29" s="395">
        <v>50</v>
      </c>
      <c r="J29" s="396">
        <v>50</v>
      </c>
      <c r="K29" s="395">
        <v>50</v>
      </c>
      <c r="L29" s="385">
        <v>100</v>
      </c>
      <c r="M29" s="397">
        <v>100</v>
      </c>
      <c r="N29" s="386">
        <v>50</v>
      </c>
      <c r="O29" s="387">
        <v>50</v>
      </c>
      <c r="P29" s="364">
        <v>100</v>
      </c>
      <c r="Q29" s="188">
        <v>90</v>
      </c>
      <c r="R29" s="388">
        <v>180</v>
      </c>
      <c r="S29" s="389">
        <v>0</v>
      </c>
      <c r="T29" s="390">
        <f t="shared" si="0"/>
        <v>1060</v>
      </c>
      <c r="U29" s="379"/>
      <c r="V29" s="14"/>
      <c r="W29" s="15"/>
      <c r="Y29" s="15"/>
      <c r="Z29" s="15"/>
      <c r="AA29" s="1191"/>
    </row>
    <row r="30" spans="2:28" ht="15.75" customHeight="1">
      <c r="B30" s="15"/>
      <c r="C30" s="411">
        <v>26</v>
      </c>
      <c r="D30" s="1201"/>
      <c r="E30" s="1105" t="s">
        <v>25</v>
      </c>
      <c r="F30" s="392">
        <v>100</v>
      </c>
      <c r="G30" s="393">
        <v>90</v>
      </c>
      <c r="H30" s="394">
        <v>90</v>
      </c>
      <c r="I30" s="395">
        <v>50</v>
      </c>
      <c r="J30" s="396">
        <v>50</v>
      </c>
      <c r="K30" s="395">
        <v>50</v>
      </c>
      <c r="L30" s="385">
        <v>100</v>
      </c>
      <c r="M30" s="397">
        <v>100</v>
      </c>
      <c r="N30" s="386">
        <v>50</v>
      </c>
      <c r="O30" s="387">
        <v>50</v>
      </c>
      <c r="P30" s="364">
        <v>100</v>
      </c>
      <c r="Q30" s="188">
        <v>90</v>
      </c>
      <c r="R30" s="388">
        <v>90</v>
      </c>
      <c r="S30" s="389">
        <v>0</v>
      </c>
      <c r="T30" s="390">
        <f t="shared" si="0"/>
        <v>1010</v>
      </c>
      <c r="U30" s="379"/>
      <c r="V30" s="414"/>
      <c r="X30" s="15"/>
      <c r="Y30" s="15"/>
      <c r="Z30" s="15"/>
      <c r="AA30" s="15"/>
    </row>
    <row r="31" spans="2:28" ht="15.75" customHeight="1">
      <c r="B31" s="415"/>
      <c r="C31" s="411">
        <v>27</v>
      </c>
      <c r="D31" s="1201"/>
      <c r="E31" s="1105" t="s">
        <v>34</v>
      </c>
      <c r="F31" s="392">
        <v>100</v>
      </c>
      <c r="G31" s="393">
        <v>50</v>
      </c>
      <c r="H31" s="394">
        <v>50</v>
      </c>
      <c r="I31" s="395">
        <v>50</v>
      </c>
      <c r="J31" s="396">
        <v>50</v>
      </c>
      <c r="K31" s="395">
        <v>180</v>
      </c>
      <c r="L31" s="385">
        <v>100</v>
      </c>
      <c r="M31" s="397">
        <v>100</v>
      </c>
      <c r="N31" s="386">
        <v>50</v>
      </c>
      <c r="O31" s="387">
        <v>50</v>
      </c>
      <c r="P31" s="364">
        <v>100</v>
      </c>
      <c r="Q31" s="188">
        <v>50</v>
      </c>
      <c r="R31" s="388">
        <v>50</v>
      </c>
      <c r="S31" s="389">
        <v>0</v>
      </c>
      <c r="T31" s="390">
        <f t="shared" si="0"/>
        <v>980</v>
      </c>
      <c r="U31" s="379"/>
      <c r="V31" s="415"/>
      <c r="X31" s="15"/>
      <c r="Y31" s="15"/>
      <c r="Z31" s="15"/>
      <c r="AA31" s="15"/>
    </row>
    <row r="32" spans="2:28" ht="15.75" customHeight="1">
      <c r="B32" s="415"/>
      <c r="C32" s="411">
        <v>28</v>
      </c>
      <c r="D32" s="1201"/>
      <c r="E32" s="1105" t="s">
        <v>15</v>
      </c>
      <c r="F32" s="392">
        <v>100</v>
      </c>
      <c r="G32" s="393">
        <v>50</v>
      </c>
      <c r="H32" s="394">
        <v>50</v>
      </c>
      <c r="I32" s="395">
        <v>50</v>
      </c>
      <c r="J32" s="396">
        <v>50</v>
      </c>
      <c r="K32" s="395">
        <v>50</v>
      </c>
      <c r="L32" s="385">
        <v>100</v>
      </c>
      <c r="M32" s="397">
        <v>100</v>
      </c>
      <c r="N32" s="386">
        <v>50</v>
      </c>
      <c r="O32" s="387">
        <v>50</v>
      </c>
      <c r="P32" s="364">
        <v>100</v>
      </c>
      <c r="Q32" s="188">
        <v>50</v>
      </c>
      <c r="R32" s="388">
        <v>50</v>
      </c>
      <c r="S32" s="389">
        <v>20</v>
      </c>
      <c r="T32" s="390">
        <f t="shared" si="0"/>
        <v>870</v>
      </c>
      <c r="U32" s="379"/>
      <c r="V32" s="15"/>
      <c r="W32" s="15"/>
      <c r="X32" s="15"/>
      <c r="Y32" s="15"/>
      <c r="Z32" s="15"/>
      <c r="AA32" s="15"/>
    </row>
    <row r="33" spans="1:43" ht="15.75" customHeight="1">
      <c r="B33" s="415"/>
      <c r="C33" s="411">
        <v>29</v>
      </c>
      <c r="D33" s="1201"/>
      <c r="E33" s="1250" t="s">
        <v>10</v>
      </c>
      <c r="F33" s="392">
        <v>100</v>
      </c>
      <c r="G33" s="393">
        <v>50</v>
      </c>
      <c r="H33" s="394">
        <v>50</v>
      </c>
      <c r="I33" s="395">
        <v>50</v>
      </c>
      <c r="J33" s="396">
        <v>50</v>
      </c>
      <c r="K33" s="395">
        <v>50</v>
      </c>
      <c r="L33" s="385">
        <v>100</v>
      </c>
      <c r="M33" s="397">
        <v>100</v>
      </c>
      <c r="N33" s="386">
        <v>50</v>
      </c>
      <c r="O33" s="387">
        <v>50</v>
      </c>
      <c r="P33" s="364">
        <v>100</v>
      </c>
      <c r="Q33" s="188">
        <v>50</v>
      </c>
      <c r="R33" s="388">
        <v>50</v>
      </c>
      <c r="S33" s="389">
        <v>20</v>
      </c>
      <c r="T33" s="390">
        <f t="shared" si="0"/>
        <v>870</v>
      </c>
      <c r="U33" s="379"/>
      <c r="V33" s="14"/>
      <c r="W33" s="15"/>
      <c r="X33" s="15"/>
      <c r="Y33" s="15"/>
      <c r="Z33" s="15"/>
      <c r="AA33" s="15"/>
    </row>
    <row r="34" spans="1:43" ht="15.75" customHeight="1">
      <c r="A34" s="15"/>
      <c r="B34" s="415"/>
      <c r="C34" s="411">
        <v>30</v>
      </c>
      <c r="D34" s="381"/>
      <c r="E34" s="227" t="s">
        <v>521</v>
      </c>
      <c r="F34" s="392">
        <v>100</v>
      </c>
      <c r="G34" s="393">
        <v>50</v>
      </c>
      <c r="H34" s="394">
        <v>50</v>
      </c>
      <c r="I34" s="395">
        <v>50</v>
      </c>
      <c r="J34" s="396">
        <v>50</v>
      </c>
      <c r="K34" s="395">
        <v>50</v>
      </c>
      <c r="L34" s="385">
        <v>100</v>
      </c>
      <c r="M34" s="397">
        <v>100</v>
      </c>
      <c r="N34" s="386">
        <v>50</v>
      </c>
      <c r="O34" s="387">
        <v>50</v>
      </c>
      <c r="P34" s="364">
        <v>100</v>
      </c>
      <c r="Q34" s="188">
        <v>50</v>
      </c>
      <c r="R34" s="388">
        <v>50</v>
      </c>
      <c r="S34" s="389">
        <v>0</v>
      </c>
      <c r="T34" s="390">
        <f t="shared" si="0"/>
        <v>850</v>
      </c>
      <c r="U34" s="379"/>
      <c r="V34" s="14"/>
      <c r="W34" s="15"/>
      <c r="X34" s="15"/>
      <c r="Y34" s="15"/>
      <c r="Z34" s="15"/>
      <c r="AA34" s="15"/>
    </row>
    <row r="35" spans="1:43" ht="15.75" customHeight="1">
      <c r="A35" s="15"/>
      <c r="B35" s="415"/>
      <c r="C35" s="411">
        <v>31</v>
      </c>
      <c r="D35" s="381"/>
      <c r="E35" s="227" t="s">
        <v>270</v>
      </c>
      <c r="F35" s="392">
        <v>100</v>
      </c>
      <c r="G35" s="393">
        <v>50</v>
      </c>
      <c r="H35" s="394">
        <v>50</v>
      </c>
      <c r="I35" s="395">
        <v>50</v>
      </c>
      <c r="J35" s="396">
        <v>50</v>
      </c>
      <c r="K35" s="395">
        <v>50</v>
      </c>
      <c r="L35" s="385">
        <v>100</v>
      </c>
      <c r="M35" s="397">
        <v>100</v>
      </c>
      <c r="N35" s="386">
        <v>50</v>
      </c>
      <c r="O35" s="387">
        <v>50</v>
      </c>
      <c r="P35" s="364">
        <v>100</v>
      </c>
      <c r="Q35" s="188">
        <v>50</v>
      </c>
      <c r="R35" s="388">
        <v>50</v>
      </c>
      <c r="S35" s="389">
        <v>0</v>
      </c>
      <c r="T35" s="390">
        <f t="shared" si="0"/>
        <v>850</v>
      </c>
      <c r="U35" s="379"/>
      <c r="V35" s="14"/>
      <c r="W35" s="15"/>
      <c r="X35" s="15"/>
      <c r="Y35" s="15"/>
      <c r="Z35" s="15"/>
      <c r="AA35" s="15"/>
    </row>
    <row r="36" spans="1:43" ht="15.75" customHeight="1">
      <c r="A36" s="15"/>
      <c r="B36" s="415"/>
      <c r="C36" s="416">
        <v>32</v>
      </c>
      <c r="D36" s="417"/>
      <c r="E36" s="1197" t="s">
        <v>23</v>
      </c>
      <c r="F36" s="407">
        <v>100</v>
      </c>
      <c r="G36" s="418">
        <v>50</v>
      </c>
      <c r="H36" s="419">
        <v>50</v>
      </c>
      <c r="I36" s="420">
        <v>50</v>
      </c>
      <c r="J36" s="421">
        <v>50</v>
      </c>
      <c r="K36" s="420">
        <v>50</v>
      </c>
      <c r="L36" s="422">
        <v>100</v>
      </c>
      <c r="M36" s="1181">
        <v>100</v>
      </c>
      <c r="N36" s="423">
        <v>50</v>
      </c>
      <c r="O36" s="424">
        <v>50</v>
      </c>
      <c r="P36" s="425">
        <v>100</v>
      </c>
      <c r="Q36" s="1183">
        <v>50</v>
      </c>
      <c r="R36" s="426">
        <v>50</v>
      </c>
      <c r="S36" s="427">
        <v>0</v>
      </c>
      <c r="T36" s="390">
        <f t="shared" si="0"/>
        <v>850</v>
      </c>
      <c r="U36" s="379"/>
      <c r="V36" s="14"/>
      <c r="W36" s="15"/>
      <c r="X36" s="15"/>
      <c r="Y36" s="15"/>
      <c r="Z36" s="15"/>
      <c r="AA36" s="15"/>
    </row>
    <row r="37" spans="1:43" ht="15.75" customHeight="1">
      <c r="A37" s="246"/>
      <c r="B37" s="246"/>
      <c r="C37" s="246"/>
      <c r="D37" s="246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246"/>
      <c r="X37" s="246"/>
      <c r="Y37" s="246"/>
      <c r="Z37" s="246"/>
      <c r="AA37" s="246"/>
      <c r="AB37" s="246"/>
      <c r="AC37" s="246"/>
    </row>
    <row r="38" spans="1:43" ht="15.75" customHeight="1">
      <c r="A38" s="15"/>
      <c r="B38" s="15"/>
      <c r="C38" s="1284" t="s">
        <v>198</v>
      </c>
      <c r="D38" s="1268"/>
      <c r="E38" s="1268"/>
      <c r="F38" s="1268"/>
      <c r="G38" s="1268"/>
      <c r="H38" s="1268"/>
      <c r="I38" s="1268"/>
      <c r="J38" s="1268"/>
      <c r="K38" s="1268"/>
      <c r="L38" s="1268"/>
      <c r="M38" s="1268"/>
      <c r="N38" s="1268"/>
      <c r="O38" s="1268"/>
      <c r="P38" s="1268"/>
      <c r="Q38" s="1268"/>
      <c r="R38" s="1268"/>
      <c r="S38" s="1268"/>
      <c r="T38" s="1285"/>
      <c r="U38" s="428"/>
      <c r="V38" s="261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</row>
    <row r="39" spans="1:43" ht="15.75" customHeight="1">
      <c r="A39" s="15"/>
      <c r="B39" s="15"/>
      <c r="C39" s="15"/>
      <c r="D39" s="15"/>
      <c r="E39" s="1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15"/>
      <c r="U39" s="15"/>
      <c r="V39" s="15"/>
      <c r="W39" s="15"/>
      <c r="X39" s="65"/>
      <c r="Y39" s="15"/>
      <c r="AB39" s="15"/>
    </row>
    <row r="40" spans="1:43" ht="15.75" customHeight="1">
      <c r="A40" s="15"/>
      <c r="B40" s="15"/>
      <c r="C40" s="15"/>
      <c r="D40" s="15"/>
      <c r="E40" s="1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15"/>
      <c r="U40" s="15"/>
      <c r="V40" s="15"/>
      <c r="W40" s="15"/>
      <c r="X40" s="363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</row>
    <row r="41" spans="1:43" ht="15.75" customHeight="1">
      <c r="B41" s="15"/>
      <c r="C41" s="15"/>
      <c r="D41" s="15"/>
      <c r="E41" s="15"/>
      <c r="F41" s="429">
        <v>250</v>
      </c>
      <c r="G41" s="429">
        <v>250</v>
      </c>
      <c r="H41" s="429">
        <v>250</v>
      </c>
      <c r="I41" s="430">
        <v>500</v>
      </c>
      <c r="J41" s="430">
        <v>500</v>
      </c>
      <c r="K41" s="429">
        <v>250</v>
      </c>
      <c r="L41" s="430">
        <v>500</v>
      </c>
      <c r="M41" s="429">
        <v>250</v>
      </c>
      <c r="N41" s="429">
        <v>250</v>
      </c>
      <c r="O41" s="430">
        <v>500</v>
      </c>
      <c r="P41" s="429">
        <v>250</v>
      </c>
      <c r="Q41" s="430">
        <v>500</v>
      </c>
      <c r="R41" s="430">
        <v>500</v>
      </c>
      <c r="S41" s="429">
        <v>250</v>
      </c>
      <c r="T41" s="15"/>
      <c r="U41" s="15"/>
      <c r="V41" s="15"/>
      <c r="AB41" s="15"/>
      <c r="AC41" s="431" t="s">
        <v>199</v>
      </c>
      <c r="AG41" s="431" t="s">
        <v>200</v>
      </c>
    </row>
    <row r="42" spans="1:43" ht="15.75" customHeight="1">
      <c r="A42" s="15"/>
      <c r="B42" s="15"/>
      <c r="C42" s="365" t="s">
        <v>181</v>
      </c>
      <c r="D42" s="365"/>
      <c r="E42" s="365" t="s">
        <v>170</v>
      </c>
      <c r="F42" s="432" t="s">
        <v>201</v>
      </c>
      <c r="G42" s="433" t="s">
        <v>202</v>
      </c>
      <c r="H42" s="434" t="s">
        <v>203</v>
      </c>
      <c r="I42" s="435" t="s">
        <v>204</v>
      </c>
      <c r="J42" s="434" t="s">
        <v>205</v>
      </c>
      <c r="K42" s="434" t="s">
        <v>206</v>
      </c>
      <c r="L42" s="436" t="s">
        <v>207</v>
      </c>
      <c r="M42" s="437" t="s">
        <v>208</v>
      </c>
      <c r="N42" s="434" t="s">
        <v>209</v>
      </c>
      <c r="O42" s="435" t="s">
        <v>210</v>
      </c>
      <c r="P42" s="433" t="s">
        <v>211</v>
      </c>
      <c r="Q42" s="433" t="s">
        <v>212</v>
      </c>
      <c r="R42" s="435" t="s">
        <v>213</v>
      </c>
      <c r="S42" s="433" t="s">
        <v>214</v>
      </c>
      <c r="T42" s="378" t="s">
        <v>196</v>
      </c>
      <c r="U42" s="379"/>
      <c r="V42" s="14"/>
      <c r="W42" s="15"/>
      <c r="X42" s="429" t="s">
        <v>215</v>
      </c>
      <c r="Y42" s="429" t="s">
        <v>216</v>
      </c>
      <c r="Z42" s="429" t="s">
        <v>217</v>
      </c>
      <c r="AC42" s="438" t="s">
        <v>218</v>
      </c>
      <c r="AG42" s="438" t="s">
        <v>218</v>
      </c>
      <c r="AJ42" s="1295" t="s">
        <v>219</v>
      </c>
      <c r="AK42" s="1296"/>
      <c r="AL42" s="15"/>
    </row>
    <row r="43" spans="1:43" ht="15.75" customHeight="1">
      <c r="A43" s="15"/>
      <c r="B43" s="15"/>
      <c r="C43" s="439">
        <v>33</v>
      </c>
      <c r="D43" s="440"/>
      <c r="E43" s="8" t="s">
        <v>547</v>
      </c>
      <c r="F43" s="441">
        <v>250</v>
      </c>
      <c r="G43" s="442"/>
      <c r="H43" s="443"/>
      <c r="I43" s="444"/>
      <c r="J43" s="443"/>
      <c r="K43" s="443"/>
      <c r="L43" s="445"/>
      <c r="M43" s="446"/>
      <c r="N43" s="443"/>
      <c r="O43" s="447"/>
      <c r="P43" s="387"/>
      <c r="Q43" s="387"/>
      <c r="R43" s="447"/>
      <c r="S43" s="387"/>
      <c r="T43" s="390">
        <f t="shared" ref="T43:T68" si="1">SUM(F43:S43)</f>
        <v>250</v>
      </c>
      <c r="U43" s="379"/>
      <c r="V43" s="14"/>
      <c r="W43" s="15"/>
      <c r="X43" s="227">
        <v>1</v>
      </c>
      <c r="Y43" s="216">
        <v>500</v>
      </c>
      <c r="Z43" s="216">
        <v>250</v>
      </c>
      <c r="AC43" s="448" t="s">
        <v>23</v>
      </c>
      <c r="AG43" s="11" t="s">
        <v>42</v>
      </c>
      <c r="AJ43" s="65">
        <v>500</v>
      </c>
      <c r="AK43" s="65">
        <v>250</v>
      </c>
      <c r="AQ43" s="15" t="s">
        <v>201</v>
      </c>
    </row>
    <row r="44" spans="1:43" ht="15.75" customHeight="1">
      <c r="A44" s="15"/>
      <c r="B44" s="15"/>
      <c r="C44" s="449">
        <v>34</v>
      </c>
      <c r="D44" s="450"/>
      <c r="E44" s="8" t="s">
        <v>258</v>
      </c>
      <c r="F44" s="451">
        <v>150</v>
      </c>
      <c r="G44" s="387"/>
      <c r="H44" s="452"/>
      <c r="I44" s="447"/>
      <c r="J44" s="452"/>
      <c r="K44" s="452"/>
      <c r="L44" s="445"/>
      <c r="M44" s="453"/>
      <c r="N44" s="452"/>
      <c r="O44" s="447"/>
      <c r="P44" s="387"/>
      <c r="Q44" s="387"/>
      <c r="R44" s="447"/>
      <c r="S44" s="387"/>
      <c r="T44" s="390">
        <f t="shared" si="1"/>
        <v>150</v>
      </c>
      <c r="U44" s="379"/>
      <c r="V44" s="14"/>
      <c r="W44" s="15"/>
      <c r="X44" s="227">
        <v>2</v>
      </c>
      <c r="Y44" s="216">
        <v>300</v>
      </c>
      <c r="Z44" s="216">
        <v>150</v>
      </c>
      <c r="AC44" s="454" t="s">
        <v>43</v>
      </c>
      <c r="AG44" s="11" t="s">
        <v>46</v>
      </c>
      <c r="AJ44" s="15" t="s">
        <v>220</v>
      </c>
      <c r="AK44" s="15" t="s">
        <v>221</v>
      </c>
      <c r="AN44" s="15" t="s">
        <v>222</v>
      </c>
      <c r="AO44" s="306" t="s">
        <v>221</v>
      </c>
      <c r="AQ44" s="15" t="s">
        <v>221</v>
      </c>
    </row>
    <row r="45" spans="1:43" ht="15.75" customHeight="1">
      <c r="A45" s="15"/>
      <c r="B45" s="15"/>
      <c r="C45" s="449">
        <v>35</v>
      </c>
      <c r="D45" s="450"/>
      <c r="E45" s="8" t="s">
        <v>268</v>
      </c>
      <c r="F45" s="451">
        <v>90</v>
      </c>
      <c r="G45" s="387"/>
      <c r="H45" s="452"/>
      <c r="I45" s="447"/>
      <c r="J45" s="452"/>
      <c r="K45" s="452"/>
      <c r="L45" s="445"/>
      <c r="M45" s="453"/>
      <c r="N45" s="452"/>
      <c r="O45" s="447"/>
      <c r="P45" s="387"/>
      <c r="Q45" s="387"/>
      <c r="R45" s="447"/>
      <c r="S45" s="387"/>
      <c r="T45" s="390">
        <f t="shared" si="1"/>
        <v>90</v>
      </c>
      <c r="U45" s="379"/>
      <c r="V45" s="14"/>
      <c r="W45" s="15"/>
      <c r="X45" s="455" t="s">
        <v>223</v>
      </c>
      <c r="Y45" s="216">
        <v>180</v>
      </c>
      <c r="Z45" s="216">
        <v>90</v>
      </c>
      <c r="AC45" s="448" t="s">
        <v>37</v>
      </c>
      <c r="AG45" s="819" t="s">
        <v>264</v>
      </c>
      <c r="AJ45" s="15" t="s">
        <v>224</v>
      </c>
      <c r="AK45" s="15" t="s">
        <v>225</v>
      </c>
      <c r="AN45" s="15" t="s">
        <v>226</v>
      </c>
      <c r="AO45" s="306" t="s">
        <v>201</v>
      </c>
      <c r="AQ45" s="15" t="s">
        <v>222</v>
      </c>
    </row>
    <row r="46" spans="1:43" ht="15.75" customHeight="1">
      <c r="A46" s="15"/>
      <c r="B46" s="15"/>
      <c r="C46" s="449">
        <v>36</v>
      </c>
      <c r="D46" s="450"/>
      <c r="E46" s="656" t="s">
        <v>37</v>
      </c>
      <c r="F46" s="451">
        <v>90</v>
      </c>
      <c r="G46" s="387"/>
      <c r="H46" s="452"/>
      <c r="I46" s="447"/>
      <c r="J46" s="452"/>
      <c r="K46" s="452"/>
      <c r="L46" s="445"/>
      <c r="M46" s="453"/>
      <c r="N46" s="452"/>
      <c r="O46" s="447"/>
      <c r="P46" s="387"/>
      <c r="Q46" s="387"/>
      <c r="R46" s="447"/>
      <c r="S46" s="387"/>
      <c r="T46" s="390">
        <f t="shared" si="1"/>
        <v>90</v>
      </c>
      <c r="U46" s="379"/>
      <c r="V46" s="14"/>
      <c r="W46" s="15"/>
      <c r="X46" s="259" t="s">
        <v>227</v>
      </c>
      <c r="Y46" s="210">
        <v>90</v>
      </c>
      <c r="Z46" s="210">
        <v>45</v>
      </c>
      <c r="AC46" s="454" t="s">
        <v>20</v>
      </c>
      <c r="AG46" s="820" t="s">
        <v>258</v>
      </c>
      <c r="AJ46" s="15" t="s">
        <v>222</v>
      </c>
      <c r="AK46" s="15" t="s">
        <v>228</v>
      </c>
      <c r="AN46" s="15" t="s">
        <v>207</v>
      </c>
      <c r="AO46" s="306" t="s">
        <v>229</v>
      </c>
      <c r="AQ46" s="15" t="s">
        <v>229</v>
      </c>
    </row>
    <row r="47" spans="1:43" ht="15.75" customHeight="1">
      <c r="A47" s="15"/>
      <c r="B47" s="15"/>
      <c r="C47" s="449">
        <v>37</v>
      </c>
      <c r="D47" s="450"/>
      <c r="E47" s="1049" t="s">
        <v>519</v>
      </c>
      <c r="F47" s="451">
        <v>45</v>
      </c>
      <c r="G47" s="387"/>
      <c r="H47" s="452"/>
      <c r="I47" s="447"/>
      <c r="J47" s="452"/>
      <c r="K47" s="452"/>
      <c r="L47" s="445"/>
      <c r="M47" s="453"/>
      <c r="N47" s="452"/>
      <c r="O47" s="447"/>
      <c r="P47" s="387"/>
      <c r="Q47" s="387"/>
      <c r="R47" s="447"/>
      <c r="S47" s="387"/>
      <c r="T47" s="390">
        <f t="shared" si="1"/>
        <v>45</v>
      </c>
      <c r="U47" s="379"/>
      <c r="V47" s="14"/>
      <c r="W47" s="15"/>
      <c r="X47" s="15"/>
      <c r="Y47" s="15"/>
      <c r="AC47" s="454" t="s">
        <v>45</v>
      </c>
      <c r="AJ47" s="15" t="s">
        <v>230</v>
      </c>
      <c r="AK47" s="15" t="s">
        <v>231</v>
      </c>
      <c r="AN47" s="15" t="s">
        <v>232</v>
      </c>
      <c r="AO47" s="306" t="s">
        <v>206</v>
      </c>
      <c r="AQ47" s="15" t="s">
        <v>226</v>
      </c>
    </row>
    <row r="48" spans="1:43" ht="15.75" customHeight="1">
      <c r="A48" s="15"/>
      <c r="B48" s="15"/>
      <c r="C48" s="449">
        <v>38</v>
      </c>
      <c r="D48" s="450"/>
      <c r="E48" s="1251" t="s">
        <v>264</v>
      </c>
      <c r="F48" s="451">
        <v>45</v>
      </c>
      <c r="G48" s="387"/>
      <c r="H48" s="452"/>
      <c r="I48" s="447"/>
      <c r="J48" s="452"/>
      <c r="K48" s="452"/>
      <c r="L48" s="445"/>
      <c r="M48" s="453"/>
      <c r="N48" s="452"/>
      <c r="O48" s="447"/>
      <c r="P48" s="387"/>
      <c r="Q48" s="387"/>
      <c r="R48" s="447"/>
      <c r="S48" s="387"/>
      <c r="T48" s="406">
        <f t="shared" si="1"/>
        <v>45</v>
      </c>
      <c r="U48" s="379"/>
      <c r="V48" s="414"/>
      <c r="X48" s="15" t="s">
        <v>233</v>
      </c>
      <c r="Y48" s="15"/>
      <c r="AC48" s="454" t="s">
        <v>26</v>
      </c>
      <c r="AJ48" s="15" t="s">
        <v>226</v>
      </c>
      <c r="AK48" s="15" t="s">
        <v>234</v>
      </c>
      <c r="AN48" s="15" t="s">
        <v>235</v>
      </c>
      <c r="AO48" s="306" t="s">
        <v>236</v>
      </c>
      <c r="AQ48" s="15" t="s">
        <v>206</v>
      </c>
    </row>
    <row r="49" spans="1:43" ht="15.75" customHeight="1">
      <c r="A49" s="15"/>
      <c r="B49" s="15"/>
      <c r="C49" s="823">
        <v>39</v>
      </c>
      <c r="D49" s="450"/>
      <c r="E49" s="656" t="s">
        <v>47</v>
      </c>
      <c r="F49" s="451">
        <v>45</v>
      </c>
      <c r="G49" s="387"/>
      <c r="H49" s="452"/>
      <c r="I49" s="447"/>
      <c r="J49" s="452"/>
      <c r="K49" s="452"/>
      <c r="L49" s="445"/>
      <c r="M49" s="453"/>
      <c r="N49" s="452"/>
      <c r="O49" s="447"/>
      <c r="P49" s="387"/>
      <c r="Q49" s="387"/>
      <c r="R49" s="447"/>
      <c r="S49" s="387"/>
      <c r="T49" s="390">
        <f t="shared" si="1"/>
        <v>45</v>
      </c>
      <c r="U49" s="379"/>
      <c r="V49" s="412"/>
      <c r="X49" s="15" t="s">
        <v>237</v>
      </c>
      <c r="Y49" s="15"/>
      <c r="AC49" s="454" t="s">
        <v>18</v>
      </c>
      <c r="AG49" s="820"/>
      <c r="AJ49" s="15" t="s">
        <v>238</v>
      </c>
      <c r="AK49" s="15" t="s">
        <v>206</v>
      </c>
      <c r="AN49" s="15" t="s">
        <v>213</v>
      </c>
      <c r="AO49" s="306" t="s">
        <v>239</v>
      </c>
      <c r="AQ49" s="15" t="s">
        <v>236</v>
      </c>
    </row>
    <row r="50" spans="1:43" ht="15.75" customHeight="1">
      <c r="A50" s="15"/>
      <c r="B50" s="15"/>
      <c r="C50" s="823">
        <v>40</v>
      </c>
      <c r="D50" s="450"/>
      <c r="E50" s="1049" t="s">
        <v>660</v>
      </c>
      <c r="F50" s="451">
        <v>45</v>
      </c>
      <c r="G50" s="387"/>
      <c r="H50" s="452"/>
      <c r="I50" s="447"/>
      <c r="J50" s="452"/>
      <c r="K50" s="452"/>
      <c r="L50" s="445"/>
      <c r="M50" s="453"/>
      <c r="N50" s="452"/>
      <c r="O50" s="447"/>
      <c r="P50" s="387"/>
      <c r="Q50" s="387"/>
      <c r="R50" s="447"/>
      <c r="S50" s="387"/>
      <c r="T50" s="390">
        <f t="shared" si="1"/>
        <v>45</v>
      </c>
      <c r="U50" s="379"/>
      <c r="V50" s="14"/>
      <c r="W50" s="15"/>
      <c r="X50" s="15"/>
      <c r="Y50" s="15"/>
      <c r="AC50" s="454" t="s">
        <v>36</v>
      </c>
      <c r="AJ50" s="15" t="s">
        <v>207</v>
      </c>
      <c r="AK50" s="15" t="s">
        <v>236</v>
      </c>
      <c r="AN50" s="15"/>
      <c r="AO50" s="306" t="s">
        <v>240</v>
      </c>
      <c r="AQ50" s="15" t="s">
        <v>239</v>
      </c>
    </row>
    <row r="51" spans="1:43" ht="15.75" customHeight="1">
      <c r="A51" s="15"/>
      <c r="B51" s="15"/>
      <c r="C51" s="823">
        <v>41</v>
      </c>
      <c r="D51" s="450"/>
      <c r="E51" s="656" t="s">
        <v>58</v>
      </c>
      <c r="F51" s="451"/>
      <c r="G51" s="387"/>
      <c r="H51" s="452"/>
      <c r="I51" s="447"/>
      <c r="J51" s="452"/>
      <c r="K51" s="452"/>
      <c r="L51" s="445"/>
      <c r="M51" s="453"/>
      <c r="N51" s="452"/>
      <c r="O51" s="447"/>
      <c r="P51" s="387"/>
      <c r="Q51" s="387"/>
      <c r="R51" s="447"/>
      <c r="S51" s="387"/>
      <c r="T51" s="390">
        <f t="shared" si="1"/>
        <v>0</v>
      </c>
      <c r="U51" s="379"/>
      <c r="V51" s="14"/>
      <c r="W51" s="15"/>
      <c r="X51" s="15" t="s">
        <v>241</v>
      </c>
      <c r="Y51" s="15"/>
      <c r="AC51" s="454" t="s">
        <v>44</v>
      </c>
      <c r="AJ51" s="15" t="s">
        <v>232</v>
      </c>
      <c r="AK51" s="15" t="s">
        <v>242</v>
      </c>
      <c r="AO51" s="306" t="s">
        <v>243</v>
      </c>
      <c r="AQ51" s="15" t="s">
        <v>207</v>
      </c>
    </row>
    <row r="52" spans="1:43" ht="15.75" customHeight="1">
      <c r="B52" s="15"/>
      <c r="C52" s="823">
        <v>42</v>
      </c>
      <c r="D52" s="450"/>
      <c r="E52" s="656" t="s">
        <v>49</v>
      </c>
      <c r="F52" s="451"/>
      <c r="G52" s="387"/>
      <c r="H52" s="452"/>
      <c r="I52" s="447"/>
      <c r="J52" s="452"/>
      <c r="K52" s="452"/>
      <c r="L52" s="445"/>
      <c r="M52" s="453"/>
      <c r="N52" s="452"/>
      <c r="O52" s="447"/>
      <c r="P52" s="387"/>
      <c r="Q52" s="387"/>
      <c r="R52" s="447"/>
      <c r="S52" s="387"/>
      <c r="T52" s="390">
        <f t="shared" si="1"/>
        <v>0</v>
      </c>
      <c r="U52" s="379"/>
      <c r="V52" s="14"/>
      <c r="W52" s="15"/>
      <c r="X52" s="15" t="s">
        <v>244</v>
      </c>
      <c r="AC52" s="454" t="s">
        <v>28</v>
      </c>
      <c r="AJ52" s="15" t="s">
        <v>235</v>
      </c>
      <c r="AK52" s="15" t="s">
        <v>239</v>
      </c>
      <c r="AQ52" s="15" t="s">
        <v>232</v>
      </c>
    </row>
    <row r="53" spans="1:43" ht="15.75" customHeight="1">
      <c r="B53" s="15"/>
      <c r="C53" s="823">
        <v>43</v>
      </c>
      <c r="D53" s="450"/>
      <c r="E53" s="1251" t="s">
        <v>36</v>
      </c>
      <c r="F53" s="451"/>
      <c r="G53" s="387"/>
      <c r="H53" s="452"/>
      <c r="I53" s="447"/>
      <c r="J53" s="452"/>
      <c r="K53" s="452"/>
      <c r="L53" s="445"/>
      <c r="M53" s="453"/>
      <c r="N53" s="452"/>
      <c r="O53" s="447"/>
      <c r="P53" s="387"/>
      <c r="Q53" s="387"/>
      <c r="R53" s="447"/>
      <c r="S53" s="387"/>
      <c r="T53" s="390">
        <f t="shared" si="1"/>
        <v>0</v>
      </c>
      <c r="U53" s="379"/>
      <c r="V53" s="14"/>
      <c r="W53" s="15"/>
      <c r="X53" s="15" t="s">
        <v>245</v>
      </c>
      <c r="AC53" s="454" t="s">
        <v>11</v>
      </c>
      <c r="AJ53" s="15" t="s">
        <v>246</v>
      </c>
      <c r="AK53" s="15" t="s">
        <v>247</v>
      </c>
      <c r="AQ53" s="15" t="s">
        <v>235</v>
      </c>
    </row>
    <row r="54" spans="1:43" ht="15.75" customHeight="1">
      <c r="B54" s="15"/>
      <c r="C54" s="823">
        <v>44</v>
      </c>
      <c r="D54" s="450"/>
      <c r="E54" s="1260" t="s">
        <v>18</v>
      </c>
      <c r="F54" s="451"/>
      <c r="G54" s="387"/>
      <c r="H54" s="452"/>
      <c r="I54" s="447"/>
      <c r="J54" s="452"/>
      <c r="K54" s="452"/>
      <c r="L54" s="445"/>
      <c r="M54" s="453"/>
      <c r="N54" s="452"/>
      <c r="O54" s="447"/>
      <c r="P54" s="387"/>
      <c r="Q54" s="387"/>
      <c r="R54" s="447"/>
      <c r="S54" s="387"/>
      <c r="T54" s="390">
        <f t="shared" si="1"/>
        <v>0</v>
      </c>
      <c r="U54" s="379"/>
      <c r="V54" s="14"/>
      <c r="W54" s="15"/>
      <c r="X54" s="15"/>
      <c r="AC54" s="454" t="s">
        <v>58</v>
      </c>
      <c r="AJ54" s="15" t="s">
        <v>212</v>
      </c>
      <c r="AK54" s="15" t="s">
        <v>248</v>
      </c>
      <c r="AQ54" s="15" t="s">
        <v>240</v>
      </c>
    </row>
    <row r="55" spans="1:43" ht="15.75" customHeight="1">
      <c r="B55" s="15"/>
      <c r="C55" s="381">
        <v>45</v>
      </c>
      <c r="D55" s="450"/>
      <c r="E55" s="656" t="s">
        <v>41</v>
      </c>
      <c r="F55" s="451"/>
      <c r="G55" s="387"/>
      <c r="H55" s="452"/>
      <c r="I55" s="447"/>
      <c r="J55" s="452"/>
      <c r="K55" s="452"/>
      <c r="L55" s="445"/>
      <c r="M55" s="453"/>
      <c r="N55" s="452"/>
      <c r="O55" s="447"/>
      <c r="P55" s="387"/>
      <c r="Q55" s="387"/>
      <c r="R55" s="447"/>
      <c r="S55" s="387"/>
      <c r="T55" s="390">
        <f t="shared" si="1"/>
        <v>0</v>
      </c>
      <c r="U55" s="379"/>
      <c r="V55" s="14"/>
      <c r="W55" s="15"/>
      <c r="X55" s="15"/>
      <c r="Y55" s="430">
        <v>500</v>
      </c>
      <c r="Z55" s="429">
        <v>250</v>
      </c>
      <c r="AA55" s="15"/>
      <c r="AC55" s="454" t="s">
        <v>14</v>
      </c>
      <c r="AJ55" s="15" t="s">
        <v>243</v>
      </c>
      <c r="AK55" s="15" t="s">
        <v>249</v>
      </c>
      <c r="AQ55" s="15" t="s">
        <v>213</v>
      </c>
    </row>
    <row r="56" spans="1:43" ht="15.75" customHeight="1">
      <c r="B56" s="15"/>
      <c r="C56" s="381">
        <v>46</v>
      </c>
      <c r="D56" s="450"/>
      <c r="E56" s="656" t="s">
        <v>16</v>
      </c>
      <c r="F56" s="451"/>
      <c r="G56" s="387"/>
      <c r="H56" s="452"/>
      <c r="I56" s="447"/>
      <c r="J56" s="452"/>
      <c r="K56" s="452"/>
      <c r="L56" s="445"/>
      <c r="M56" s="453"/>
      <c r="N56" s="452"/>
      <c r="O56" s="447"/>
      <c r="P56" s="387"/>
      <c r="Q56" s="387"/>
      <c r="R56" s="447"/>
      <c r="S56" s="387"/>
      <c r="T56" s="390">
        <f t="shared" si="1"/>
        <v>0</v>
      </c>
      <c r="U56" s="379"/>
      <c r="V56" s="14"/>
      <c r="W56" s="15"/>
      <c r="X56" s="365" t="s">
        <v>250</v>
      </c>
      <c r="Y56" s="365">
        <v>500</v>
      </c>
      <c r="Z56" s="365">
        <v>250</v>
      </c>
      <c r="AA56" s="369" t="str">
        <f t="shared" ref="AA56:AA63" si="2">Q71</f>
        <v>H. Rune</v>
      </c>
      <c r="AC56" s="454" t="s">
        <v>15</v>
      </c>
      <c r="AJ56" s="15" t="s">
        <v>213</v>
      </c>
      <c r="AK56" s="15" t="s">
        <v>251</v>
      </c>
      <c r="AQ56" s="15" t="s">
        <v>243</v>
      </c>
    </row>
    <row r="57" spans="1:43" ht="15.75" customHeight="1">
      <c r="B57" s="15"/>
      <c r="C57" s="381">
        <v>47</v>
      </c>
      <c r="D57" s="450"/>
      <c r="E57" s="656" t="s">
        <v>46</v>
      </c>
      <c r="F57" s="451"/>
      <c r="G57" s="387"/>
      <c r="H57" s="452"/>
      <c r="I57" s="447"/>
      <c r="J57" s="452"/>
      <c r="K57" s="452"/>
      <c r="L57" s="445"/>
      <c r="M57" s="453"/>
      <c r="N57" s="452"/>
      <c r="O57" s="447"/>
      <c r="P57" s="387"/>
      <c r="Q57" s="387"/>
      <c r="R57" s="447"/>
      <c r="S57" s="387"/>
      <c r="T57" s="390">
        <f t="shared" si="1"/>
        <v>0</v>
      </c>
      <c r="U57" s="379"/>
      <c r="V57" s="14"/>
      <c r="W57" s="15"/>
      <c r="X57" s="365" t="s">
        <v>104</v>
      </c>
      <c r="Y57" s="365">
        <v>300</v>
      </c>
      <c r="Z57" s="365">
        <v>150</v>
      </c>
      <c r="AA57" s="456" t="str">
        <f t="shared" si="2"/>
        <v>U. Humbert</v>
      </c>
      <c r="AC57" s="454" t="s">
        <v>35</v>
      </c>
      <c r="AK57" s="15" t="s">
        <v>252</v>
      </c>
    </row>
    <row r="58" spans="1:43" ht="15.75" customHeight="1">
      <c r="B58" s="15"/>
      <c r="C58" s="381">
        <v>48</v>
      </c>
      <c r="D58" s="450"/>
      <c r="E58" s="1260" t="s">
        <v>51</v>
      </c>
      <c r="F58" s="451"/>
      <c r="G58" s="387"/>
      <c r="H58" s="452"/>
      <c r="I58" s="447"/>
      <c r="J58" s="452"/>
      <c r="K58" s="452"/>
      <c r="L58" s="445"/>
      <c r="M58" s="453"/>
      <c r="N58" s="452"/>
      <c r="O58" s="447"/>
      <c r="P58" s="387"/>
      <c r="Q58" s="387"/>
      <c r="R58" s="447"/>
      <c r="S58" s="387"/>
      <c r="T58" s="390">
        <f t="shared" si="1"/>
        <v>0</v>
      </c>
      <c r="U58" s="379"/>
      <c r="V58" s="14"/>
      <c r="W58" s="15"/>
      <c r="X58" s="1282" t="s">
        <v>99</v>
      </c>
      <c r="Y58" s="1282">
        <v>180</v>
      </c>
      <c r="Z58" s="1282">
        <v>90</v>
      </c>
      <c r="AA58" s="457" t="str">
        <f t="shared" si="2"/>
        <v>P. Carreño Busta</v>
      </c>
      <c r="AC58" s="454" t="s">
        <v>27</v>
      </c>
      <c r="AK58" s="15" t="s">
        <v>253</v>
      </c>
    </row>
    <row r="59" spans="1:43" ht="15.75" customHeight="1">
      <c r="B59" s="15"/>
      <c r="C59" s="381">
        <v>49</v>
      </c>
      <c r="D59" s="450"/>
      <c r="E59" s="656" t="s">
        <v>548</v>
      </c>
      <c r="F59" s="451"/>
      <c r="G59" s="387"/>
      <c r="H59" s="452"/>
      <c r="I59" s="447"/>
      <c r="J59" s="452"/>
      <c r="K59" s="452"/>
      <c r="L59" s="445"/>
      <c r="M59" s="453"/>
      <c r="N59" s="452"/>
      <c r="O59" s="447"/>
      <c r="P59" s="387"/>
      <c r="Q59" s="387"/>
      <c r="R59" s="447"/>
      <c r="S59" s="387"/>
      <c r="T59" s="390">
        <f t="shared" si="1"/>
        <v>0</v>
      </c>
      <c r="U59" s="379"/>
      <c r="V59" s="14"/>
      <c r="W59" s="15"/>
      <c r="X59" s="1266"/>
      <c r="Y59" s="1266"/>
      <c r="Z59" s="1266"/>
      <c r="AA59" s="457" t="str">
        <f t="shared" si="2"/>
        <v>Y. Nishioka</v>
      </c>
      <c r="AC59" s="454" t="s">
        <v>12</v>
      </c>
      <c r="AK59" s="15" t="s">
        <v>240</v>
      </c>
    </row>
    <row r="60" spans="1:43" ht="15.75" customHeight="1">
      <c r="B60" s="15"/>
      <c r="C60" s="381">
        <v>50</v>
      </c>
      <c r="D60" s="450"/>
      <c r="E60" s="656" t="s">
        <v>9</v>
      </c>
      <c r="F60" s="451"/>
      <c r="G60" s="387"/>
      <c r="H60" s="452"/>
      <c r="I60" s="447"/>
      <c r="J60" s="452"/>
      <c r="K60" s="452"/>
      <c r="L60" s="445"/>
      <c r="M60" s="453"/>
      <c r="N60" s="452"/>
      <c r="O60" s="447"/>
      <c r="P60" s="387"/>
      <c r="Q60" s="387"/>
      <c r="R60" s="447"/>
      <c r="S60" s="387"/>
      <c r="T60" s="390">
        <f t="shared" si="1"/>
        <v>0</v>
      </c>
      <c r="U60" s="379"/>
      <c r="V60" s="14"/>
      <c r="W60" s="15"/>
      <c r="X60" s="1282" t="s">
        <v>91</v>
      </c>
      <c r="Y60" s="1282">
        <v>90</v>
      </c>
      <c r="Z60" s="1282">
        <v>45</v>
      </c>
      <c r="AA60" s="458" t="str">
        <f t="shared" si="2"/>
        <v>M. Kecmanovic</v>
      </c>
      <c r="AC60" s="454" t="s">
        <v>55</v>
      </c>
    </row>
    <row r="61" spans="1:43" ht="15.75" customHeight="1">
      <c r="B61" s="15"/>
      <c r="C61" s="381">
        <v>51</v>
      </c>
      <c r="D61" s="450"/>
      <c r="E61" s="656" t="s">
        <v>259</v>
      </c>
      <c r="F61" s="451"/>
      <c r="G61" s="387"/>
      <c r="H61" s="452"/>
      <c r="I61" s="447"/>
      <c r="J61" s="452"/>
      <c r="K61" s="452"/>
      <c r="L61" s="445"/>
      <c r="M61" s="453"/>
      <c r="N61" s="452"/>
      <c r="O61" s="447"/>
      <c r="P61" s="387"/>
      <c r="Q61" s="387"/>
      <c r="R61" s="447"/>
      <c r="S61" s="387"/>
      <c r="T61" s="390">
        <f t="shared" si="1"/>
        <v>0</v>
      </c>
      <c r="U61" s="379"/>
      <c r="V61" s="14"/>
      <c r="W61" s="15"/>
      <c r="X61" s="1265"/>
      <c r="Y61" s="1265"/>
      <c r="Z61" s="1265"/>
      <c r="AA61" s="458" t="str">
        <f t="shared" si="2"/>
        <v>C. Alcaraz</v>
      </c>
      <c r="AC61" s="454" t="s">
        <v>31</v>
      </c>
    </row>
    <row r="62" spans="1:43" ht="15.75" customHeight="1">
      <c r="B62" s="15"/>
      <c r="C62" s="381">
        <v>52</v>
      </c>
      <c r="D62" s="450"/>
      <c r="E62" s="656" t="s">
        <v>522</v>
      </c>
      <c r="F62" s="451"/>
      <c r="G62" s="387"/>
      <c r="H62" s="452"/>
      <c r="I62" s="447"/>
      <c r="J62" s="452"/>
      <c r="K62" s="452"/>
      <c r="L62" s="445"/>
      <c r="M62" s="453"/>
      <c r="N62" s="452"/>
      <c r="O62" s="447"/>
      <c r="P62" s="387"/>
      <c r="Q62" s="387"/>
      <c r="R62" s="447"/>
      <c r="S62" s="387"/>
      <c r="T62" s="390">
        <f t="shared" si="1"/>
        <v>0</v>
      </c>
      <c r="U62" s="379"/>
      <c r="V62" s="14"/>
      <c r="W62" s="15"/>
      <c r="X62" s="1265"/>
      <c r="Y62" s="1265"/>
      <c r="Z62" s="1265"/>
      <c r="AA62" s="458" t="str">
        <f t="shared" si="2"/>
        <v>J. Lehecka</v>
      </c>
      <c r="AC62" s="454" t="s">
        <v>9</v>
      </c>
    </row>
    <row r="63" spans="1:43" ht="15.75" customHeight="1">
      <c r="B63" s="15"/>
      <c r="C63" s="381">
        <v>53</v>
      </c>
      <c r="D63" s="450"/>
      <c r="E63" s="1049" t="s">
        <v>525</v>
      </c>
      <c r="F63" s="451"/>
      <c r="G63" s="387"/>
      <c r="H63" s="452"/>
      <c r="I63" s="447"/>
      <c r="J63" s="452"/>
      <c r="K63" s="452"/>
      <c r="L63" s="445"/>
      <c r="M63" s="453"/>
      <c r="N63" s="452"/>
      <c r="O63" s="447"/>
      <c r="P63" s="387"/>
      <c r="Q63" s="387"/>
      <c r="R63" s="447"/>
      <c r="S63" s="387"/>
      <c r="T63" s="390">
        <f t="shared" si="1"/>
        <v>0</v>
      </c>
      <c r="U63" s="379"/>
      <c r="V63" s="14"/>
      <c r="W63" s="15"/>
      <c r="X63" s="1266"/>
      <c r="Y63" s="1266"/>
      <c r="Z63" s="1266"/>
      <c r="AA63" s="458" t="str">
        <f t="shared" si="2"/>
        <v>A. Bublik</v>
      </c>
      <c r="AB63" s="15"/>
      <c r="AC63" s="454" t="s">
        <v>50</v>
      </c>
    </row>
    <row r="64" spans="1:43" ht="15.75" customHeight="1">
      <c r="B64" s="15"/>
      <c r="C64" s="381">
        <v>54</v>
      </c>
      <c r="D64" s="450"/>
      <c r="E64" s="1049" t="s">
        <v>267</v>
      </c>
      <c r="F64" s="451"/>
      <c r="G64" s="387"/>
      <c r="H64" s="452"/>
      <c r="I64" s="447"/>
      <c r="J64" s="452"/>
      <c r="K64" s="452"/>
      <c r="L64" s="445"/>
      <c r="M64" s="453"/>
      <c r="N64" s="452"/>
      <c r="O64" s="447"/>
      <c r="P64" s="387"/>
      <c r="Q64" s="387"/>
      <c r="R64" s="447"/>
      <c r="S64" s="387"/>
      <c r="T64" s="390">
        <f t="shared" si="1"/>
        <v>0</v>
      </c>
      <c r="U64" s="379"/>
      <c r="V64" s="14"/>
      <c r="W64" s="15"/>
      <c r="X64" s="15"/>
      <c r="AB64" s="15"/>
      <c r="AC64" s="448" t="s">
        <v>47</v>
      </c>
    </row>
    <row r="65" spans="2:29" ht="15.75" customHeight="1">
      <c r="B65" s="15"/>
      <c r="C65" s="381">
        <v>55</v>
      </c>
      <c r="D65" s="450"/>
      <c r="E65" s="1049" t="s">
        <v>639</v>
      </c>
      <c r="F65" s="451"/>
      <c r="G65" s="387"/>
      <c r="H65" s="452"/>
      <c r="I65" s="447"/>
      <c r="J65" s="452"/>
      <c r="K65" s="452"/>
      <c r="L65" s="445"/>
      <c r="M65" s="453"/>
      <c r="N65" s="452"/>
      <c r="O65" s="447"/>
      <c r="P65" s="387"/>
      <c r="Q65" s="387"/>
      <c r="R65" s="447"/>
      <c r="S65" s="387"/>
      <c r="T65" s="390">
        <f t="shared" si="1"/>
        <v>0</v>
      </c>
      <c r="U65" s="379"/>
      <c r="V65" s="14"/>
      <c r="W65" s="15"/>
      <c r="X65" s="15"/>
      <c r="AA65" s="15"/>
      <c r="AC65" s="454" t="s">
        <v>7</v>
      </c>
    </row>
    <row r="66" spans="2:29" ht="15.75" customHeight="1">
      <c r="B66" s="15"/>
      <c r="C66" s="381">
        <v>56</v>
      </c>
      <c r="D66" s="450"/>
      <c r="E66" s="1049" t="s">
        <v>549</v>
      </c>
      <c r="F66" s="451"/>
      <c r="G66" s="387"/>
      <c r="H66" s="452"/>
      <c r="I66" s="447"/>
      <c r="J66" s="452"/>
      <c r="K66" s="452"/>
      <c r="L66" s="445"/>
      <c r="M66" s="453"/>
      <c r="N66" s="452"/>
      <c r="O66" s="447"/>
      <c r="P66" s="387"/>
      <c r="Q66" s="387"/>
      <c r="R66" s="447"/>
      <c r="S66" s="387"/>
      <c r="T66" s="390">
        <f t="shared" si="1"/>
        <v>0</v>
      </c>
      <c r="U66" s="379"/>
      <c r="V66" s="14"/>
      <c r="W66" s="15"/>
      <c r="X66" s="15"/>
      <c r="Y66" s="15"/>
      <c r="AA66" s="15"/>
      <c r="AC66" s="454" t="s">
        <v>19</v>
      </c>
    </row>
    <row r="67" spans="2:29" ht="15.75" customHeight="1">
      <c r="B67" s="15"/>
      <c r="C67" s="381">
        <v>57</v>
      </c>
      <c r="D67" s="450"/>
      <c r="E67" s="1049" t="s">
        <v>637</v>
      </c>
      <c r="F67" s="451"/>
      <c r="G67" s="387"/>
      <c r="H67" s="452"/>
      <c r="I67" s="447"/>
      <c r="J67" s="452"/>
      <c r="K67" s="452"/>
      <c r="L67" s="445"/>
      <c r="M67" s="453"/>
      <c r="N67" s="452"/>
      <c r="O67" s="447"/>
      <c r="P67" s="387"/>
      <c r="Q67" s="387"/>
      <c r="R67" s="447"/>
      <c r="S67" s="387"/>
      <c r="T67" s="390">
        <f t="shared" si="1"/>
        <v>0</v>
      </c>
      <c r="U67" s="379"/>
      <c r="V67" s="14"/>
      <c r="W67" s="15"/>
      <c r="X67" s="15"/>
      <c r="AA67" s="973"/>
      <c r="AC67" s="454" t="s">
        <v>34</v>
      </c>
    </row>
    <row r="68" spans="2:29" ht="15.75" customHeight="1">
      <c r="B68" s="15"/>
      <c r="C68" s="417">
        <v>58</v>
      </c>
      <c r="D68" s="459"/>
      <c r="E68" s="1198" t="s">
        <v>638</v>
      </c>
      <c r="F68" s="460"/>
      <c r="G68" s="424"/>
      <c r="H68" s="461"/>
      <c r="I68" s="462"/>
      <c r="J68" s="461"/>
      <c r="K68" s="461"/>
      <c r="L68" s="463"/>
      <c r="M68" s="464"/>
      <c r="N68" s="461"/>
      <c r="O68" s="462"/>
      <c r="P68" s="424"/>
      <c r="Q68" s="424"/>
      <c r="R68" s="462"/>
      <c r="S68" s="424"/>
      <c r="T68" s="465">
        <f t="shared" si="1"/>
        <v>0</v>
      </c>
      <c r="U68" s="379"/>
      <c r="V68" s="14"/>
      <c r="AA68" s="973"/>
      <c r="AB68" s="15"/>
      <c r="AC68" s="454" t="s">
        <v>38</v>
      </c>
    </row>
    <row r="69" spans="2:29" ht="15.75" customHeight="1">
      <c r="B69" s="15"/>
      <c r="C69" s="15"/>
      <c r="D69" s="15"/>
      <c r="E69" s="1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AA69" s="973"/>
      <c r="AB69" s="15"/>
      <c r="AC69" s="454" t="s">
        <v>51</v>
      </c>
    </row>
    <row r="70" spans="2:29" ht="15.75" customHeight="1">
      <c r="B70" s="15"/>
      <c r="C70" s="15"/>
      <c r="D70" s="15"/>
      <c r="E70" s="730" t="s">
        <v>519</v>
      </c>
      <c r="F70" s="734">
        <v>1</v>
      </c>
      <c r="G70" s="736">
        <v>14</v>
      </c>
      <c r="H70" s="1292" t="s">
        <v>9</v>
      </c>
      <c r="I70" s="1293"/>
      <c r="J70" s="1294"/>
      <c r="K70" s="15"/>
      <c r="L70" s="65"/>
      <c r="M70" s="430">
        <v>500</v>
      </c>
      <c r="N70" s="429">
        <v>250</v>
      </c>
      <c r="Q70" s="65"/>
      <c r="R70" s="65"/>
      <c r="S70" s="65"/>
      <c r="T70" s="65"/>
      <c r="U70" s="65"/>
      <c r="V70" s="65"/>
      <c r="AA70" s="1191"/>
      <c r="AB70" s="15"/>
      <c r="AC70" s="306" t="s">
        <v>41</v>
      </c>
    </row>
    <row r="71" spans="2:29" ht="15.75" customHeight="1">
      <c r="B71" s="15"/>
      <c r="C71" s="15"/>
      <c r="D71" s="15"/>
      <c r="E71" s="731" t="s">
        <v>639</v>
      </c>
      <c r="F71" s="734">
        <v>2</v>
      </c>
      <c r="G71" s="737">
        <v>15</v>
      </c>
      <c r="H71" s="1286" t="s">
        <v>522</v>
      </c>
      <c r="I71" s="1287"/>
      <c r="J71" s="1288"/>
      <c r="K71" s="15"/>
      <c r="L71" s="65"/>
      <c r="M71" s="365">
        <v>500</v>
      </c>
      <c r="N71" s="365">
        <v>250</v>
      </c>
      <c r="O71" s="365" t="s">
        <v>250</v>
      </c>
      <c r="P71" s="265">
        <f t="shared" ref="P71:P78" ca="1" si="3">RANDBETWEEN(1,28)</f>
        <v>1</v>
      </c>
      <c r="Q71" s="1280" t="s">
        <v>547</v>
      </c>
      <c r="R71" s="1271"/>
      <c r="S71" s="1272"/>
      <c r="T71" s="65"/>
      <c r="U71" s="65"/>
      <c r="V71" s="65"/>
      <c r="AA71" s="1191"/>
      <c r="AB71" s="15"/>
      <c r="AC71" s="306" t="s">
        <v>57</v>
      </c>
    </row>
    <row r="72" spans="2:29" ht="15.75" customHeight="1">
      <c r="B72" s="15"/>
      <c r="E72" s="731" t="s">
        <v>264</v>
      </c>
      <c r="F72" s="734">
        <v>3</v>
      </c>
      <c r="G72" s="737">
        <v>16</v>
      </c>
      <c r="H72" s="1289" t="s">
        <v>36</v>
      </c>
      <c r="I72" s="1290"/>
      <c r="J72" s="1291"/>
      <c r="K72" s="15"/>
      <c r="M72" s="365">
        <v>300</v>
      </c>
      <c r="N72" s="365">
        <v>150</v>
      </c>
      <c r="O72" s="365" t="s">
        <v>104</v>
      </c>
      <c r="P72" s="265">
        <f t="shared" ca="1" si="3"/>
        <v>20</v>
      </c>
      <c r="Q72" s="1297" t="s">
        <v>258</v>
      </c>
      <c r="R72" s="1271"/>
      <c r="S72" s="1272"/>
      <c r="U72" s="15"/>
      <c r="V72" s="65"/>
      <c r="AA72" s="1191"/>
      <c r="AB72" s="15"/>
      <c r="AC72" s="306" t="s">
        <v>21</v>
      </c>
    </row>
    <row r="73" spans="2:29" ht="15.75" customHeight="1">
      <c r="B73" s="15"/>
      <c r="E73" s="732" t="s">
        <v>37</v>
      </c>
      <c r="F73" s="734">
        <v>4</v>
      </c>
      <c r="G73" s="737">
        <v>17</v>
      </c>
      <c r="H73" s="1289" t="s">
        <v>16</v>
      </c>
      <c r="I73" s="1290"/>
      <c r="J73" s="1291"/>
      <c r="K73" s="15"/>
      <c r="M73" s="1282">
        <v>180</v>
      </c>
      <c r="N73" s="1282">
        <v>90</v>
      </c>
      <c r="O73" s="1282" t="s">
        <v>99</v>
      </c>
      <c r="P73" s="265">
        <f t="shared" ca="1" si="3"/>
        <v>9</v>
      </c>
      <c r="Q73" s="1281" t="s">
        <v>37</v>
      </c>
      <c r="R73" s="1271"/>
      <c r="S73" s="1272"/>
      <c r="U73" s="15"/>
      <c r="V73" s="65"/>
      <c r="AA73" s="1191"/>
      <c r="AB73" s="15"/>
      <c r="AC73" s="306" t="s">
        <v>519</v>
      </c>
    </row>
    <row r="74" spans="2:29" ht="15.75" customHeight="1">
      <c r="B74" s="15"/>
      <c r="E74" s="732" t="s">
        <v>548</v>
      </c>
      <c r="F74" s="734">
        <v>5</v>
      </c>
      <c r="G74" s="737">
        <v>18</v>
      </c>
      <c r="H74" s="1289" t="s">
        <v>660</v>
      </c>
      <c r="I74" s="1290"/>
      <c r="J74" s="1291"/>
      <c r="K74" s="15"/>
      <c r="M74" s="1266"/>
      <c r="N74" s="1266"/>
      <c r="O74" s="1266"/>
      <c r="P74" s="265">
        <f t="shared" ca="1" si="3"/>
        <v>16</v>
      </c>
      <c r="Q74" s="1281" t="s">
        <v>268</v>
      </c>
      <c r="R74" s="1271"/>
      <c r="S74" s="1272"/>
      <c r="U74" s="15"/>
      <c r="V74" s="65"/>
      <c r="AA74" s="1191"/>
      <c r="AB74" s="15"/>
      <c r="AC74" s="1040" t="s">
        <v>260</v>
      </c>
    </row>
    <row r="75" spans="2:29" ht="15.75" customHeight="1">
      <c r="B75" s="15"/>
      <c r="E75" s="732" t="s">
        <v>525</v>
      </c>
      <c r="F75" s="734">
        <v>6</v>
      </c>
      <c r="G75" s="737">
        <v>19</v>
      </c>
      <c r="H75" s="1289" t="s">
        <v>268</v>
      </c>
      <c r="I75" s="1290"/>
      <c r="J75" s="1291"/>
      <c r="K75" s="15"/>
      <c r="M75" s="1282">
        <v>90</v>
      </c>
      <c r="N75" s="1282">
        <v>45</v>
      </c>
      <c r="O75" s="1282" t="s">
        <v>91</v>
      </c>
      <c r="P75" s="265">
        <f t="shared" ca="1" si="3"/>
        <v>7</v>
      </c>
      <c r="Q75" s="1283" t="s">
        <v>47</v>
      </c>
      <c r="R75" s="1271"/>
      <c r="S75" s="1272"/>
      <c r="U75" s="15"/>
      <c r="V75" s="15"/>
      <c r="AA75" s="1191"/>
      <c r="AB75" s="15"/>
      <c r="AC75" s="1040" t="s">
        <v>514</v>
      </c>
    </row>
    <row r="76" spans="2:29" ht="15.75" customHeight="1">
      <c r="B76" s="15"/>
      <c r="E76" s="732" t="s">
        <v>638</v>
      </c>
      <c r="F76" s="734">
        <v>7</v>
      </c>
      <c r="G76" s="737">
        <v>20</v>
      </c>
      <c r="H76" s="1289" t="s">
        <v>58</v>
      </c>
      <c r="I76" s="1290"/>
      <c r="J76" s="1291"/>
      <c r="K76" s="15"/>
      <c r="M76" s="1265"/>
      <c r="N76" s="1265"/>
      <c r="O76" s="1265"/>
      <c r="P76" s="265">
        <f t="shared" ca="1" si="3"/>
        <v>26</v>
      </c>
      <c r="Q76" s="1283" t="s">
        <v>519</v>
      </c>
      <c r="R76" s="1271"/>
      <c r="S76" s="1272"/>
      <c r="U76" s="15"/>
      <c r="V76" s="15"/>
      <c r="AA76" s="1191"/>
      <c r="AB76" s="15"/>
      <c r="AC76" s="770"/>
    </row>
    <row r="77" spans="2:29" ht="15.75" customHeight="1">
      <c r="B77" s="15"/>
      <c r="E77" s="732" t="s">
        <v>259</v>
      </c>
      <c r="F77" s="734">
        <v>8</v>
      </c>
      <c r="G77" s="737">
        <v>21</v>
      </c>
      <c r="H77" s="1289" t="s">
        <v>267</v>
      </c>
      <c r="I77" s="1290"/>
      <c r="J77" s="1291"/>
      <c r="K77" s="15"/>
      <c r="M77" s="1265"/>
      <c r="N77" s="1265"/>
      <c r="O77" s="1265"/>
      <c r="P77" s="265">
        <f t="shared" ca="1" si="3"/>
        <v>2</v>
      </c>
      <c r="Q77" s="1283" t="s">
        <v>660</v>
      </c>
      <c r="R77" s="1271"/>
      <c r="S77" s="1272"/>
      <c r="U77" s="15"/>
      <c r="V77" s="15"/>
      <c r="AA77" s="1191"/>
      <c r="AB77" s="15"/>
    </row>
    <row r="78" spans="2:29" ht="15.75" customHeight="1">
      <c r="B78" s="15"/>
      <c r="E78" s="732" t="s">
        <v>51</v>
      </c>
      <c r="F78" s="734">
        <v>9</v>
      </c>
      <c r="G78" s="737">
        <v>22</v>
      </c>
      <c r="H78" s="1289" t="s">
        <v>49</v>
      </c>
      <c r="I78" s="1290"/>
      <c r="J78" s="1291"/>
      <c r="K78" s="15"/>
      <c r="M78" s="1266"/>
      <c r="N78" s="1266"/>
      <c r="O78" s="1266"/>
      <c r="P78" s="265">
        <f t="shared" ca="1" si="3"/>
        <v>25</v>
      </c>
      <c r="Q78" s="1283" t="s">
        <v>264</v>
      </c>
      <c r="R78" s="1271"/>
      <c r="S78" s="1272"/>
      <c r="T78" s="1280" t="s">
        <v>254</v>
      </c>
      <c r="U78" s="1271"/>
      <c r="V78" s="1271"/>
      <c r="W78" s="1272"/>
      <c r="AA78" s="1191"/>
    </row>
    <row r="79" spans="2:29" ht="15.75" customHeight="1">
      <c r="B79" s="15"/>
      <c r="E79" s="731" t="s">
        <v>18</v>
      </c>
      <c r="F79" s="734">
        <v>10</v>
      </c>
      <c r="G79" s="737">
        <v>23</v>
      </c>
      <c r="H79" s="1289" t="s">
        <v>547</v>
      </c>
      <c r="I79" s="1290"/>
      <c r="J79" s="1291"/>
      <c r="K79" s="15"/>
      <c r="Q79" s="467" t="str">
        <f t="shared" ref="Q79:Q91" si="4">E70</f>
        <v>C. Alcaraz</v>
      </c>
      <c r="U79" s="15"/>
      <c r="V79" s="15"/>
      <c r="AA79" s="1191"/>
      <c r="AC79" s="770"/>
    </row>
    <row r="80" spans="2:29" ht="15.75" customHeight="1">
      <c r="B80" s="15"/>
      <c r="E80" s="732" t="s">
        <v>258</v>
      </c>
      <c r="F80" s="734">
        <v>11</v>
      </c>
      <c r="G80" s="737">
        <v>24</v>
      </c>
      <c r="H80" s="1286" t="s">
        <v>637</v>
      </c>
      <c r="I80" s="1287"/>
      <c r="J80" s="1288"/>
      <c r="K80" s="15"/>
      <c r="Q80" s="467" t="str">
        <f t="shared" si="4"/>
        <v>S. Báez</v>
      </c>
      <c r="T80" s="15" t="s">
        <v>255</v>
      </c>
      <c r="U80" s="15"/>
      <c r="V80" s="15"/>
      <c r="AA80" s="1191"/>
      <c r="AC80" s="770"/>
    </row>
    <row r="81" spans="2:29" ht="15.75" customHeight="1">
      <c r="B81" s="15"/>
      <c r="E81" s="732" t="s">
        <v>41</v>
      </c>
      <c r="F81" s="734">
        <v>12</v>
      </c>
      <c r="G81" s="737">
        <v>25</v>
      </c>
      <c r="H81" s="1289" t="s">
        <v>46</v>
      </c>
      <c r="I81" s="1290"/>
      <c r="J81" s="1291"/>
      <c r="K81" s="15"/>
      <c r="Q81" s="467" t="str">
        <f t="shared" si="4"/>
        <v>A. Bublik</v>
      </c>
      <c r="U81" s="15"/>
      <c r="V81" s="15"/>
      <c r="AC81" s="770"/>
    </row>
    <row r="82" spans="2:29" ht="15.75" customHeight="1">
      <c r="B82" s="15"/>
      <c r="E82" s="733" t="s">
        <v>47</v>
      </c>
      <c r="F82" s="734">
        <v>13</v>
      </c>
      <c r="G82" s="737">
        <v>26</v>
      </c>
      <c r="H82" s="1301" t="s">
        <v>549</v>
      </c>
      <c r="I82" s="1302"/>
      <c r="J82" s="1303"/>
      <c r="K82" s="15"/>
      <c r="Q82" s="467" t="str">
        <f t="shared" si="4"/>
        <v>P. Carreño Busta</v>
      </c>
      <c r="U82" s="15"/>
      <c r="V82" s="15"/>
      <c r="AC82" s="770"/>
    </row>
    <row r="83" spans="2:29" ht="15.75" customHeight="1">
      <c r="B83" s="15"/>
      <c r="E83" s="738" t="s">
        <v>519</v>
      </c>
      <c r="F83" s="738">
        <v>27</v>
      </c>
      <c r="G83" s="738">
        <v>28</v>
      </c>
      <c r="H83" s="1298" t="s">
        <v>519</v>
      </c>
      <c r="I83" s="1299"/>
      <c r="J83" s="1300"/>
      <c r="K83" s="15"/>
      <c r="Q83" s="467" t="str">
        <f t="shared" si="4"/>
        <v>F. Cerúndolo</v>
      </c>
      <c r="U83" s="15"/>
      <c r="V83" s="15"/>
    </row>
    <row r="84" spans="2:29" ht="15.75" customHeight="1">
      <c r="B84" s="15"/>
      <c r="E84" s="738"/>
      <c r="F84" s="738"/>
      <c r="G84" s="738"/>
      <c r="H84" s="1298"/>
      <c r="I84" s="1299"/>
      <c r="J84" s="1300"/>
      <c r="K84" s="15"/>
      <c r="Q84" s="467" t="str">
        <f t="shared" si="4"/>
        <v>A. Davidovich F.</v>
      </c>
      <c r="U84" s="15"/>
      <c r="V84" s="15"/>
      <c r="AC84" s="770"/>
    </row>
    <row r="85" spans="2:29" ht="15.75" customHeight="1">
      <c r="B85" s="15"/>
      <c r="E85" s="738"/>
      <c r="F85" s="738"/>
      <c r="G85" s="738"/>
      <c r="H85" s="1298"/>
      <c r="I85" s="1299"/>
      <c r="J85" s="1300"/>
      <c r="K85" s="15"/>
      <c r="Q85" s="467" t="str">
        <f t="shared" si="4"/>
        <v>J. Draper</v>
      </c>
      <c r="U85" s="15"/>
      <c r="V85" s="15"/>
      <c r="AA85" s="15"/>
    </row>
    <row r="86" spans="2:29" ht="15.75" customHeight="1">
      <c r="B86" s="15"/>
      <c r="E86" s="738"/>
      <c r="F86" s="738"/>
      <c r="G86" s="738"/>
      <c r="H86" s="1298"/>
      <c r="I86" s="1299"/>
      <c r="J86" s="1300"/>
      <c r="K86" s="15"/>
      <c r="Q86" s="467" t="str">
        <f t="shared" si="4"/>
        <v>D. Evans</v>
      </c>
      <c r="U86" s="15"/>
      <c r="V86" s="15"/>
      <c r="Z86" s="293"/>
      <c r="AA86" s="15"/>
    </row>
    <row r="87" spans="2:29" ht="15.75" customHeight="1">
      <c r="B87" s="15"/>
      <c r="H87" s="15"/>
      <c r="I87" s="15"/>
      <c r="J87" s="15"/>
      <c r="K87" s="15"/>
      <c r="Q87" s="467" t="str">
        <f t="shared" si="4"/>
        <v>M. Fucsovics</v>
      </c>
      <c r="U87" s="15"/>
      <c r="V87" s="15"/>
      <c r="Z87" s="293"/>
      <c r="AA87" s="15"/>
    </row>
    <row r="88" spans="2:29" ht="15.75" customHeight="1">
      <c r="B88" s="15"/>
      <c r="H88" s="15"/>
      <c r="I88" s="15"/>
      <c r="J88" s="15"/>
      <c r="K88" s="15"/>
      <c r="Q88" s="467" t="str">
        <f t="shared" si="4"/>
        <v>D. Goffin</v>
      </c>
      <c r="U88" s="15"/>
      <c r="V88" s="15"/>
      <c r="Z88" s="293"/>
      <c r="AA88" s="15"/>
    </row>
    <row r="89" spans="2:29" ht="15.75" customHeight="1">
      <c r="B89" s="15"/>
      <c r="H89" s="15"/>
      <c r="I89" s="15"/>
      <c r="J89" s="15"/>
      <c r="K89" s="15"/>
      <c r="Q89" s="467" t="str">
        <f t="shared" si="4"/>
        <v>U. Humbert</v>
      </c>
      <c r="U89" s="15"/>
      <c r="V89" s="15"/>
      <c r="Z89" s="293"/>
      <c r="AA89" s="15"/>
    </row>
    <row r="90" spans="2:29" ht="15.75" customHeight="1">
      <c r="B90" s="15"/>
      <c r="H90" s="15"/>
      <c r="I90" s="15"/>
      <c r="J90" s="15"/>
      <c r="K90" s="15"/>
      <c r="Q90" s="467" t="str">
        <f t="shared" si="4"/>
        <v>H. Hurkacz</v>
      </c>
      <c r="U90" s="15"/>
      <c r="V90" s="15"/>
      <c r="Z90" s="293"/>
      <c r="AA90" s="15"/>
    </row>
    <row r="91" spans="2:29" ht="15.75" customHeight="1">
      <c r="B91" s="15"/>
      <c r="H91" s="15"/>
      <c r="I91" s="15"/>
      <c r="J91" s="15"/>
      <c r="K91" s="15"/>
      <c r="Q91" s="467" t="str">
        <f t="shared" si="4"/>
        <v>M. Kecmanovic</v>
      </c>
      <c r="U91" s="15"/>
      <c r="V91" s="15"/>
      <c r="Z91" s="293"/>
      <c r="AA91" s="15"/>
    </row>
    <row r="92" spans="2:29" ht="15.75" customHeight="1">
      <c r="B92" s="15"/>
      <c r="H92" s="15"/>
      <c r="I92" s="15"/>
      <c r="J92" s="15"/>
      <c r="K92" s="15"/>
      <c r="Q92" s="467" t="str">
        <f>H70</f>
        <v>K. Khachanov</v>
      </c>
      <c r="U92" s="15"/>
      <c r="V92" s="15"/>
    </row>
    <row r="93" spans="2:29" ht="15.75" customHeight="1">
      <c r="B93" s="15"/>
      <c r="H93" s="15"/>
      <c r="I93" s="15"/>
      <c r="J93" s="15"/>
      <c r="K93" s="15"/>
      <c r="Q93" s="467" t="str">
        <f t="shared" ref="Q93:Q104" si="5">H71</f>
        <v>S. Korda</v>
      </c>
      <c r="U93" s="15"/>
      <c r="V93" s="15"/>
      <c r="AA93" s="15"/>
    </row>
    <row r="94" spans="2:29" ht="15.75" customHeight="1">
      <c r="B94" s="15"/>
      <c r="H94" s="15"/>
      <c r="I94" s="15"/>
      <c r="J94" s="15"/>
      <c r="K94" s="15"/>
      <c r="Q94" s="467" t="str">
        <f t="shared" si="5"/>
        <v>N. Kyrgios</v>
      </c>
      <c r="U94" s="15"/>
      <c r="V94" s="15"/>
    </row>
    <row r="95" spans="2:29" ht="15.75" customHeight="1">
      <c r="B95" s="15"/>
      <c r="H95" s="15"/>
      <c r="I95" s="15"/>
      <c r="J95" s="15"/>
      <c r="K95" s="15"/>
      <c r="Q95" s="467" t="str">
        <f t="shared" si="5"/>
        <v>D. Lajovic</v>
      </c>
      <c r="U95" s="15"/>
      <c r="V95" s="15"/>
    </row>
    <row r="96" spans="2:29" ht="15.75" customHeight="1">
      <c r="B96" s="15"/>
      <c r="H96" s="15"/>
      <c r="I96" s="15"/>
      <c r="J96" s="15"/>
      <c r="K96" s="15"/>
      <c r="Q96" s="467" t="str">
        <f t="shared" si="5"/>
        <v>J. Lehecka</v>
      </c>
      <c r="U96" s="15"/>
      <c r="V96" s="15"/>
    </row>
    <row r="97" spans="1:23" ht="15.75" customHeight="1">
      <c r="B97" s="15"/>
      <c r="E97" s="15"/>
      <c r="H97" s="15"/>
      <c r="I97" s="15"/>
      <c r="J97" s="15"/>
      <c r="K97" s="15"/>
      <c r="Q97" s="467" t="str">
        <f t="shared" si="5"/>
        <v>Y. Nishioka</v>
      </c>
      <c r="U97" s="15"/>
      <c r="V97" s="15"/>
    </row>
    <row r="98" spans="1:23" ht="15.75" customHeight="1">
      <c r="B98" s="15"/>
      <c r="H98" s="15"/>
      <c r="I98" s="15"/>
      <c r="J98" s="15"/>
      <c r="K98" s="15"/>
      <c r="Q98" s="467" t="str">
        <f t="shared" si="5"/>
        <v>R. Opelka</v>
      </c>
      <c r="U98" s="15"/>
      <c r="V98" s="15"/>
    </row>
    <row r="99" spans="1:23" ht="15.75" customHeight="1">
      <c r="B99" s="15"/>
      <c r="H99" s="15"/>
      <c r="I99" s="15"/>
      <c r="J99" s="15"/>
      <c r="K99" s="15"/>
      <c r="Q99" s="467" t="str">
        <f t="shared" si="5"/>
        <v>T. Paul</v>
      </c>
      <c r="U99" s="15"/>
      <c r="V99" s="15"/>
    </row>
    <row r="100" spans="1:23" ht="15.75" customHeight="1">
      <c r="B100" s="15"/>
      <c r="E100" s="15"/>
      <c r="H100" s="15"/>
      <c r="I100" s="15"/>
      <c r="J100" s="15"/>
      <c r="K100" s="15"/>
      <c r="Q100" s="467" t="str">
        <f t="shared" si="5"/>
        <v>A. Rublev</v>
      </c>
      <c r="U100" s="15"/>
      <c r="V100" s="15"/>
    </row>
    <row r="101" spans="1:23" ht="15.75" customHeight="1">
      <c r="B101" s="15"/>
      <c r="E101" s="15"/>
      <c r="H101" s="15"/>
      <c r="I101" s="15"/>
      <c r="J101" s="15"/>
      <c r="K101" s="15"/>
      <c r="Q101" s="467" t="str">
        <f t="shared" si="5"/>
        <v>H. Rune</v>
      </c>
      <c r="U101" s="15"/>
      <c r="V101" s="15"/>
    </row>
    <row r="102" spans="1:23" ht="15.75" customHeight="1">
      <c r="B102" s="15"/>
      <c r="E102" s="15"/>
      <c r="H102" s="15"/>
      <c r="I102" s="15"/>
      <c r="J102" s="15"/>
      <c r="K102" s="15"/>
      <c r="Q102" s="467" t="str">
        <f t="shared" si="5"/>
        <v>E. Ruusuvuori</v>
      </c>
      <c r="U102" s="15"/>
      <c r="V102" s="15"/>
    </row>
    <row r="103" spans="1:2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Q103" s="467" t="str">
        <f t="shared" si="5"/>
        <v>J. L. Struff</v>
      </c>
      <c r="R103" s="15"/>
      <c r="S103" s="15"/>
      <c r="T103" s="15"/>
      <c r="U103" s="15"/>
      <c r="V103" s="15"/>
      <c r="W103" s="15"/>
    </row>
    <row r="104" spans="1:23" ht="15.75" customHeight="1">
      <c r="B104" s="15"/>
      <c r="C104" s="15"/>
      <c r="D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Q104" s="467" t="str">
        <f t="shared" si="5"/>
        <v>B. v.d. Zandschulp</v>
      </c>
      <c r="R104" s="15"/>
      <c r="S104" s="15"/>
      <c r="T104" s="15"/>
      <c r="U104" s="15"/>
      <c r="V104" s="15"/>
      <c r="W104" s="15"/>
    </row>
    <row r="105" spans="1:23" ht="15.75" customHeight="1">
      <c r="A105" s="15"/>
      <c r="B105" s="15"/>
      <c r="C105" s="15"/>
      <c r="D105" s="15"/>
      <c r="F105" s="65" t="s">
        <v>256</v>
      </c>
      <c r="G105" s="65" t="s">
        <v>74</v>
      </c>
      <c r="H105" s="15"/>
      <c r="K105" s="15" t="s">
        <v>257</v>
      </c>
      <c r="L105" s="15"/>
      <c r="M105" s="15"/>
      <c r="N105" s="15"/>
      <c r="O105" s="15"/>
      <c r="P105" s="15"/>
      <c r="R105" s="15"/>
      <c r="S105" s="15"/>
      <c r="T105" s="15"/>
      <c r="U105" s="15"/>
      <c r="V105" s="15"/>
      <c r="W105" s="15"/>
    </row>
    <row r="106" spans="1:23" ht="15.75" customHeight="1">
      <c r="A106" s="15"/>
      <c r="B106" s="15"/>
      <c r="C106" s="293">
        <v>1</v>
      </c>
      <c r="E106" s="15" t="s">
        <v>258</v>
      </c>
      <c r="F106" s="15">
        <v>22</v>
      </c>
      <c r="G106" s="15">
        <v>30</v>
      </c>
      <c r="H106" s="15">
        <v>1</v>
      </c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ht="15.75" customHeight="1">
      <c r="A107" s="15"/>
      <c r="B107" s="15"/>
      <c r="C107" s="293">
        <v>2</v>
      </c>
      <c r="E107" s="15" t="s">
        <v>259</v>
      </c>
      <c r="F107" s="15">
        <v>30</v>
      </c>
      <c r="G107" s="15">
        <v>32</v>
      </c>
      <c r="H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ht="15.75" customHeight="1">
      <c r="A108" s="15"/>
      <c r="B108" s="15"/>
      <c r="C108" s="293">
        <v>3</v>
      </c>
      <c r="E108" s="15" t="s">
        <v>260</v>
      </c>
      <c r="F108" s="15">
        <v>25</v>
      </c>
      <c r="G108" s="15">
        <v>33</v>
      </c>
      <c r="H108" s="15">
        <v>1</v>
      </c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ht="15.75" customHeight="1">
      <c r="A109" s="15"/>
      <c r="B109" s="15"/>
      <c r="C109" s="293">
        <v>4</v>
      </c>
      <c r="E109" s="15" t="s">
        <v>32</v>
      </c>
      <c r="F109" s="15">
        <v>19</v>
      </c>
      <c r="G109" s="15">
        <v>37</v>
      </c>
      <c r="H109" s="15">
        <v>1</v>
      </c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ht="15.75" customHeight="1">
      <c r="A110" s="15"/>
      <c r="B110" s="15"/>
      <c r="C110" s="293">
        <v>5</v>
      </c>
      <c r="E110" s="15" t="s">
        <v>261</v>
      </c>
      <c r="F110" s="15">
        <v>31</v>
      </c>
      <c r="G110" s="15">
        <v>38</v>
      </c>
      <c r="H110" s="15">
        <v>1</v>
      </c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ht="15.75" customHeight="1">
      <c r="A111" s="15"/>
      <c r="B111" s="15"/>
      <c r="C111" s="293">
        <v>6</v>
      </c>
      <c r="E111" s="15" t="s">
        <v>262</v>
      </c>
      <c r="F111" s="15">
        <v>32</v>
      </c>
      <c r="G111" s="15">
        <v>46</v>
      </c>
      <c r="H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ht="15.75" customHeight="1">
      <c r="A112" s="15"/>
      <c r="B112" s="15"/>
      <c r="C112" s="293">
        <v>7</v>
      </c>
      <c r="E112" s="15" t="s">
        <v>263</v>
      </c>
      <c r="F112" s="15">
        <v>29</v>
      </c>
      <c r="G112" s="15">
        <v>49</v>
      </c>
      <c r="H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ht="15.75" customHeight="1">
      <c r="A113" s="15"/>
      <c r="B113" s="15"/>
      <c r="C113" s="293">
        <v>8</v>
      </c>
      <c r="E113" s="15" t="s">
        <v>264</v>
      </c>
      <c r="F113" s="15">
        <v>23</v>
      </c>
      <c r="G113" s="15">
        <v>50</v>
      </c>
      <c r="H113" s="15">
        <v>1</v>
      </c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ht="15.75" customHeight="1">
      <c r="B114" s="15"/>
      <c r="C114" s="293">
        <v>9</v>
      </c>
      <c r="E114" s="15" t="s">
        <v>265</v>
      </c>
      <c r="F114" s="293">
        <v>26</v>
      </c>
      <c r="G114" s="15">
        <v>51</v>
      </c>
      <c r="K114" s="15"/>
      <c r="U114" s="15"/>
      <c r="V114" s="15"/>
    </row>
    <row r="115" spans="1:23" ht="15.75" customHeight="1">
      <c r="B115" s="15"/>
      <c r="C115" s="293">
        <v>10</v>
      </c>
      <c r="E115" s="468" t="s">
        <v>266</v>
      </c>
      <c r="F115" s="293">
        <v>21</v>
      </c>
      <c r="G115" s="15">
        <v>52</v>
      </c>
      <c r="K115" s="15"/>
      <c r="U115" s="15"/>
      <c r="V115" s="15"/>
    </row>
    <row r="116" spans="1:23" ht="15.75" customHeight="1">
      <c r="B116" s="15"/>
      <c r="C116" s="293">
        <v>11</v>
      </c>
      <c r="E116" s="15" t="s">
        <v>267</v>
      </c>
      <c r="F116" s="293">
        <v>23</v>
      </c>
      <c r="G116" s="293">
        <v>54</v>
      </c>
      <c r="U116" s="15"/>
      <c r="V116" s="15"/>
    </row>
    <row r="117" spans="1:23" ht="15.75" customHeight="1">
      <c r="B117" s="15"/>
      <c r="C117" s="293">
        <v>12</v>
      </c>
      <c r="E117" s="15" t="s">
        <v>268</v>
      </c>
      <c r="F117" s="293">
        <v>25</v>
      </c>
      <c r="G117" s="293">
        <v>56</v>
      </c>
      <c r="U117" s="15"/>
      <c r="V117" s="15"/>
    </row>
    <row r="118" spans="1:23" ht="15.75" customHeight="1">
      <c r="B118" s="15"/>
      <c r="C118" s="293">
        <v>13</v>
      </c>
      <c r="E118" s="15" t="s">
        <v>269</v>
      </c>
      <c r="F118" s="293">
        <v>30</v>
      </c>
      <c r="G118" s="293">
        <v>69</v>
      </c>
      <c r="U118" s="15"/>
      <c r="V118" s="15"/>
    </row>
    <row r="119" spans="1:23" ht="15.75" customHeight="1">
      <c r="B119" s="15"/>
      <c r="C119" s="293">
        <v>14</v>
      </c>
      <c r="E119" s="15" t="s">
        <v>270</v>
      </c>
      <c r="F119" s="293">
        <v>25</v>
      </c>
      <c r="G119" s="293">
        <v>71</v>
      </c>
      <c r="U119" s="15"/>
      <c r="V119" s="15"/>
    </row>
    <row r="120" spans="1:23" ht="15.75" customHeight="1">
      <c r="B120" s="15"/>
      <c r="C120" s="293">
        <v>15</v>
      </c>
      <c r="E120" s="15" t="s">
        <v>271</v>
      </c>
      <c r="F120" s="293">
        <v>33</v>
      </c>
      <c r="G120" s="293">
        <v>75</v>
      </c>
      <c r="U120" s="15"/>
      <c r="V120" s="15"/>
    </row>
    <row r="121" spans="1:23" ht="15.75" customHeight="1">
      <c r="B121" s="15"/>
      <c r="C121" s="293">
        <v>16</v>
      </c>
      <c r="E121" s="15" t="s">
        <v>272</v>
      </c>
      <c r="F121" s="293">
        <v>21</v>
      </c>
      <c r="G121" s="293">
        <v>77</v>
      </c>
      <c r="U121" s="15"/>
      <c r="V121" s="15"/>
    </row>
    <row r="122" spans="1:23" ht="15.75" customHeight="1">
      <c r="B122" s="15"/>
      <c r="C122" s="293">
        <v>17</v>
      </c>
      <c r="E122" s="15" t="s">
        <v>273</v>
      </c>
      <c r="F122" s="293">
        <v>27</v>
      </c>
      <c r="G122" s="293">
        <v>79</v>
      </c>
      <c r="U122" s="15"/>
      <c r="V122" s="15"/>
    </row>
    <row r="123" spans="1:23" ht="15.75" customHeight="1">
      <c r="B123" s="15"/>
      <c r="C123" s="293">
        <v>18</v>
      </c>
      <c r="E123" s="15" t="s">
        <v>274</v>
      </c>
      <c r="F123" s="293">
        <v>30</v>
      </c>
      <c r="G123" s="293">
        <v>82</v>
      </c>
      <c r="U123" s="15"/>
      <c r="V123" s="15"/>
    </row>
    <row r="124" spans="1:23" ht="15.75" customHeight="1">
      <c r="B124" s="15"/>
      <c r="C124" s="293">
        <v>19</v>
      </c>
      <c r="E124" s="15" t="s">
        <v>275</v>
      </c>
      <c r="F124" s="293">
        <v>29</v>
      </c>
      <c r="G124" s="293">
        <v>83</v>
      </c>
      <c r="U124" s="15"/>
      <c r="V124" s="15"/>
    </row>
    <row r="125" spans="1:23" ht="15.75" customHeight="1">
      <c r="B125" s="15"/>
      <c r="C125" s="293">
        <v>20</v>
      </c>
      <c r="E125" s="15" t="s">
        <v>276</v>
      </c>
      <c r="F125" s="293">
        <v>30</v>
      </c>
      <c r="G125" s="293">
        <v>88</v>
      </c>
      <c r="U125" s="15"/>
      <c r="V125" s="15"/>
    </row>
    <row r="126" spans="1:23" ht="15.75" customHeight="1">
      <c r="B126" s="15"/>
      <c r="C126" s="293">
        <v>21</v>
      </c>
      <c r="E126" s="15" t="s">
        <v>277</v>
      </c>
      <c r="F126" s="293">
        <v>22</v>
      </c>
      <c r="G126" s="293">
        <v>94</v>
      </c>
      <c r="U126" s="15"/>
      <c r="V126" s="15"/>
    </row>
    <row r="127" spans="1:23" ht="15.75" customHeight="1">
      <c r="B127" s="15"/>
      <c r="C127" s="293">
        <v>22</v>
      </c>
      <c r="U127" s="15"/>
      <c r="V127" s="15"/>
    </row>
    <row r="128" spans="1:23" ht="15.75" customHeight="1">
      <c r="B128" s="15"/>
      <c r="C128" s="293">
        <v>23</v>
      </c>
      <c r="U128" s="15"/>
      <c r="V128" s="15"/>
    </row>
    <row r="129" spans="2:22" ht="15.75" customHeight="1">
      <c r="B129" s="15"/>
      <c r="C129" s="293">
        <v>24</v>
      </c>
      <c r="U129" s="15"/>
      <c r="V129" s="15"/>
    </row>
    <row r="130" spans="2:22" ht="15.75" customHeight="1">
      <c r="B130" s="15"/>
      <c r="U130" s="15"/>
      <c r="V130" s="15"/>
    </row>
    <row r="131" spans="2:22" ht="15.75" customHeight="1">
      <c r="B131" s="15"/>
      <c r="U131" s="15"/>
      <c r="V131" s="15"/>
    </row>
    <row r="132" spans="2:22" ht="15.75" customHeight="1">
      <c r="B132" s="15"/>
      <c r="U132" s="15"/>
      <c r="V132" s="15"/>
    </row>
    <row r="133" spans="2:22" ht="15.75" customHeight="1">
      <c r="B133" s="15"/>
      <c r="U133" s="15"/>
      <c r="V133" s="15"/>
    </row>
    <row r="134" spans="2:22" ht="15.75" customHeight="1">
      <c r="B134" s="15"/>
      <c r="U134" s="15"/>
      <c r="V134" s="15"/>
    </row>
    <row r="135" spans="2:22" ht="15.75" customHeight="1">
      <c r="B135" s="15"/>
      <c r="U135" s="15"/>
      <c r="V135" s="15"/>
    </row>
    <row r="136" spans="2:22" ht="15.75" customHeight="1">
      <c r="B136" s="15"/>
      <c r="U136" s="15"/>
      <c r="V136" s="15"/>
    </row>
    <row r="137" spans="2:22" ht="15.75" customHeight="1">
      <c r="B137" s="15"/>
      <c r="U137" s="15"/>
      <c r="V137" s="15"/>
    </row>
    <row r="138" spans="2:22" ht="15.75" customHeight="1">
      <c r="B138" s="15"/>
      <c r="U138" s="15"/>
      <c r="V138" s="15"/>
    </row>
    <row r="139" spans="2:22" ht="15.75" customHeight="1">
      <c r="B139" s="15"/>
      <c r="U139" s="15"/>
      <c r="V139" s="15"/>
    </row>
    <row r="140" spans="2:22" ht="15.75" customHeight="1">
      <c r="B140" s="15"/>
      <c r="U140" s="15"/>
      <c r="V140" s="15"/>
    </row>
    <row r="141" spans="2:22" ht="15.75" customHeight="1">
      <c r="B141" s="15"/>
      <c r="U141" s="15"/>
      <c r="V141" s="15"/>
    </row>
    <row r="142" spans="2:22" ht="15.75" customHeight="1">
      <c r="B142" s="15"/>
      <c r="U142" s="15"/>
      <c r="V142" s="15"/>
    </row>
    <row r="143" spans="2:22" ht="15.75" customHeight="1">
      <c r="B143" s="15"/>
      <c r="U143" s="15"/>
      <c r="V143" s="15"/>
    </row>
    <row r="144" spans="2:22" ht="15.75" customHeight="1">
      <c r="B144" s="15"/>
      <c r="U144" s="15"/>
      <c r="V144" s="15"/>
    </row>
    <row r="145" spans="2:22" ht="15.75" customHeight="1">
      <c r="B145" s="15"/>
      <c r="U145" s="15"/>
      <c r="V145" s="15"/>
    </row>
    <row r="146" spans="2:22" ht="15.75" customHeight="1">
      <c r="B146" s="15"/>
      <c r="U146" s="15"/>
      <c r="V146" s="15"/>
    </row>
    <row r="147" spans="2:22" ht="15.75" customHeight="1">
      <c r="B147" s="15"/>
      <c r="U147" s="15"/>
      <c r="V147" s="15"/>
    </row>
    <row r="148" spans="2:22" ht="15.75" customHeight="1">
      <c r="B148" s="15"/>
      <c r="U148" s="15"/>
      <c r="V148" s="15"/>
    </row>
    <row r="149" spans="2:22" ht="15.75" customHeight="1">
      <c r="B149" s="15"/>
      <c r="U149" s="15"/>
      <c r="V149" s="15"/>
    </row>
    <row r="150" spans="2:22" ht="15.75" customHeight="1">
      <c r="B150" s="15"/>
      <c r="U150" s="15"/>
      <c r="V150" s="15"/>
    </row>
    <row r="151" spans="2:22" ht="15.75" customHeight="1">
      <c r="B151" s="15"/>
      <c r="U151" s="15"/>
      <c r="V151" s="15"/>
    </row>
    <row r="152" spans="2:22" ht="15.75" customHeight="1">
      <c r="B152" s="15"/>
      <c r="U152" s="15"/>
      <c r="V152" s="15"/>
    </row>
    <row r="153" spans="2:22" ht="15.75" customHeight="1">
      <c r="B153" s="15"/>
      <c r="U153" s="15"/>
      <c r="V153" s="15"/>
    </row>
    <row r="154" spans="2:22" ht="15.75" customHeight="1">
      <c r="B154" s="15"/>
      <c r="U154" s="15"/>
      <c r="V154" s="15"/>
    </row>
    <row r="155" spans="2:22" ht="15.75" customHeight="1">
      <c r="B155" s="15"/>
      <c r="U155" s="15"/>
      <c r="V155" s="15"/>
    </row>
    <row r="156" spans="2:22" ht="15.75" customHeight="1">
      <c r="B156" s="15"/>
      <c r="U156" s="15"/>
      <c r="V156" s="15"/>
    </row>
    <row r="157" spans="2:22" ht="15.75" customHeight="1">
      <c r="B157" s="15"/>
      <c r="U157" s="15"/>
      <c r="V157" s="15"/>
    </row>
    <row r="158" spans="2:22" ht="15.75" customHeight="1">
      <c r="B158" s="15"/>
      <c r="U158" s="15"/>
      <c r="V158" s="15"/>
    </row>
    <row r="159" spans="2:22" ht="15.75" customHeight="1">
      <c r="B159" s="15"/>
      <c r="U159" s="15"/>
      <c r="V159" s="15"/>
    </row>
    <row r="160" spans="2:22" ht="15.75" customHeight="1">
      <c r="B160" s="15"/>
      <c r="U160" s="15"/>
      <c r="V160" s="15"/>
    </row>
    <row r="161" spans="2:22" ht="15.75" customHeight="1">
      <c r="B161" s="15"/>
      <c r="U161" s="15"/>
      <c r="V161" s="15"/>
    </row>
    <row r="162" spans="2:22" ht="15.75" customHeight="1">
      <c r="B162" s="15"/>
      <c r="U162" s="15"/>
      <c r="V162" s="15"/>
    </row>
    <row r="163" spans="2:22" ht="15.75" customHeight="1">
      <c r="B163" s="15"/>
      <c r="U163" s="15"/>
      <c r="V163" s="15"/>
    </row>
    <row r="164" spans="2:22" ht="15.75" customHeight="1">
      <c r="B164" s="15"/>
      <c r="U164" s="15"/>
      <c r="V164" s="15"/>
    </row>
    <row r="165" spans="2:22" ht="15.75" customHeight="1">
      <c r="B165" s="15"/>
      <c r="U165" s="15"/>
      <c r="V165" s="15"/>
    </row>
    <row r="166" spans="2:22" ht="15.75" customHeight="1">
      <c r="B166" s="15"/>
      <c r="U166" s="15"/>
      <c r="V166" s="15"/>
    </row>
    <row r="167" spans="2:22" ht="15.75" customHeight="1">
      <c r="B167" s="15"/>
      <c r="U167" s="15"/>
      <c r="V167" s="15"/>
    </row>
    <row r="168" spans="2:22" ht="15.75" customHeight="1">
      <c r="B168" s="15"/>
      <c r="U168" s="15"/>
      <c r="V168" s="15"/>
    </row>
    <row r="169" spans="2:22" ht="15.75" customHeight="1">
      <c r="B169" s="15"/>
      <c r="U169" s="15"/>
      <c r="V169" s="15"/>
    </row>
    <row r="170" spans="2:22" ht="15.75" customHeight="1">
      <c r="B170" s="15"/>
      <c r="U170" s="15"/>
      <c r="V170" s="15"/>
    </row>
    <row r="171" spans="2:22" ht="15.75" customHeight="1">
      <c r="B171" s="15"/>
      <c r="U171" s="15"/>
      <c r="V171" s="15"/>
    </row>
    <row r="172" spans="2:22" ht="15.75" customHeight="1">
      <c r="B172" s="15"/>
      <c r="U172" s="15"/>
      <c r="V172" s="15"/>
    </row>
    <row r="173" spans="2:22" ht="15.75" customHeight="1">
      <c r="B173" s="15"/>
      <c r="U173" s="15"/>
      <c r="V173" s="15"/>
    </row>
    <row r="174" spans="2:22" ht="15.75" customHeight="1">
      <c r="B174" s="15"/>
      <c r="U174" s="15"/>
      <c r="V174" s="15"/>
    </row>
    <row r="175" spans="2:22" ht="15.75" customHeight="1">
      <c r="B175" s="15"/>
      <c r="U175" s="15"/>
      <c r="V175" s="15"/>
    </row>
    <row r="176" spans="2:22" ht="15.75" customHeight="1">
      <c r="B176" s="15"/>
      <c r="U176" s="15"/>
      <c r="V176" s="15"/>
    </row>
    <row r="177" spans="2:22" ht="15.75" customHeight="1">
      <c r="B177" s="15"/>
      <c r="U177" s="15"/>
      <c r="V177" s="15"/>
    </row>
    <row r="178" spans="2:22" ht="15.75" customHeight="1">
      <c r="B178" s="15"/>
      <c r="U178" s="15"/>
      <c r="V178" s="15"/>
    </row>
    <row r="179" spans="2:22" ht="15.75" customHeight="1">
      <c r="B179" s="15"/>
      <c r="U179" s="15"/>
      <c r="V179" s="15"/>
    </row>
    <row r="180" spans="2:22" ht="15.75" customHeight="1">
      <c r="B180" s="15"/>
      <c r="U180" s="15"/>
      <c r="V180" s="15"/>
    </row>
    <row r="181" spans="2:22" ht="15.75" customHeight="1">
      <c r="B181" s="15"/>
      <c r="U181" s="15"/>
      <c r="V181" s="15"/>
    </row>
    <row r="182" spans="2:22" ht="15.75" customHeight="1">
      <c r="B182" s="15"/>
      <c r="U182" s="15"/>
      <c r="V182" s="15"/>
    </row>
    <row r="183" spans="2:22" ht="15.75" customHeight="1">
      <c r="B183" s="15"/>
      <c r="U183" s="15"/>
      <c r="V183" s="15"/>
    </row>
    <row r="184" spans="2:22" ht="15.75" customHeight="1">
      <c r="B184" s="15"/>
      <c r="U184" s="15"/>
      <c r="V184" s="15"/>
    </row>
    <row r="185" spans="2:22" ht="15.75" customHeight="1">
      <c r="B185" s="15"/>
      <c r="U185" s="15"/>
      <c r="V185" s="15"/>
    </row>
    <row r="186" spans="2:22" ht="15.75" customHeight="1">
      <c r="B186" s="15"/>
      <c r="U186" s="15"/>
      <c r="V186" s="15"/>
    </row>
    <row r="187" spans="2:22" ht="15.75" customHeight="1">
      <c r="B187" s="15"/>
      <c r="U187" s="15"/>
      <c r="V187" s="15"/>
    </row>
    <row r="188" spans="2:22" ht="15.75" customHeight="1">
      <c r="B188" s="15"/>
      <c r="U188" s="15"/>
      <c r="V188" s="15"/>
    </row>
    <row r="189" spans="2:22" ht="15.75" customHeight="1">
      <c r="B189" s="15"/>
      <c r="U189" s="15"/>
      <c r="V189" s="15"/>
    </row>
    <row r="190" spans="2:22" ht="15.75" customHeight="1">
      <c r="B190" s="15"/>
      <c r="U190" s="15"/>
      <c r="V190" s="15"/>
    </row>
    <row r="191" spans="2:22" ht="15.75" customHeight="1">
      <c r="B191" s="15"/>
      <c r="U191" s="15"/>
      <c r="V191" s="15"/>
    </row>
    <row r="192" spans="2:22" ht="15.75" customHeight="1">
      <c r="B192" s="15"/>
      <c r="U192" s="15"/>
      <c r="V192" s="15"/>
    </row>
    <row r="193" spans="2:22" ht="15.75" customHeight="1">
      <c r="B193" s="15"/>
      <c r="U193" s="15"/>
      <c r="V193" s="15"/>
    </row>
    <row r="194" spans="2:22" ht="15.75" customHeight="1">
      <c r="B194" s="15"/>
      <c r="U194" s="15"/>
      <c r="V194" s="15"/>
    </row>
    <row r="195" spans="2:22" ht="15.75" customHeight="1">
      <c r="B195" s="15"/>
      <c r="U195" s="15"/>
      <c r="V195" s="15"/>
    </row>
    <row r="196" spans="2:22" ht="15.75" customHeight="1">
      <c r="B196" s="15"/>
      <c r="U196" s="15"/>
      <c r="V196" s="15"/>
    </row>
    <row r="197" spans="2:22" ht="15.75" customHeight="1">
      <c r="B197" s="15"/>
      <c r="U197" s="15"/>
      <c r="V197" s="15"/>
    </row>
    <row r="198" spans="2:22" ht="15.75" customHeight="1">
      <c r="B198" s="15"/>
      <c r="U198" s="15"/>
      <c r="V198" s="15"/>
    </row>
    <row r="199" spans="2:22" ht="15.75" customHeight="1">
      <c r="B199" s="15"/>
      <c r="U199" s="15"/>
      <c r="V199" s="15"/>
    </row>
    <row r="200" spans="2:22" ht="15.75" customHeight="1">
      <c r="B200" s="15"/>
      <c r="U200" s="15"/>
      <c r="V200" s="15"/>
    </row>
    <row r="201" spans="2:22" ht="15.75" customHeight="1">
      <c r="B201" s="15"/>
      <c r="U201" s="15"/>
      <c r="V201" s="15"/>
    </row>
    <row r="202" spans="2:22" ht="15.75" customHeight="1">
      <c r="B202" s="15"/>
      <c r="U202" s="15"/>
      <c r="V202" s="15"/>
    </row>
    <row r="203" spans="2:22" ht="15.75" customHeight="1">
      <c r="B203" s="15"/>
      <c r="U203" s="15"/>
      <c r="V203" s="15"/>
    </row>
    <row r="204" spans="2:22" ht="15.75" customHeight="1">
      <c r="B204" s="15"/>
      <c r="U204" s="15"/>
      <c r="V204" s="15"/>
    </row>
    <row r="205" spans="2:22" ht="15.75" customHeight="1">
      <c r="B205" s="15"/>
      <c r="U205" s="15"/>
      <c r="V205" s="15"/>
    </row>
    <row r="206" spans="2:22" ht="15.75" customHeight="1">
      <c r="B206" s="15"/>
      <c r="U206" s="15"/>
      <c r="V206" s="15"/>
    </row>
    <row r="207" spans="2:22" ht="15.75" customHeight="1">
      <c r="B207" s="15"/>
      <c r="U207" s="15"/>
      <c r="V207" s="15"/>
    </row>
    <row r="208" spans="2:22" ht="15.75" customHeight="1">
      <c r="B208" s="15"/>
      <c r="U208" s="15"/>
      <c r="V208" s="15"/>
    </row>
    <row r="209" spans="2:22" ht="15.75" customHeight="1">
      <c r="B209" s="15"/>
      <c r="U209" s="15"/>
      <c r="V209" s="15"/>
    </row>
    <row r="210" spans="2:22" ht="15.75" customHeight="1">
      <c r="B210" s="15"/>
      <c r="U210" s="15"/>
      <c r="V210" s="15"/>
    </row>
    <row r="211" spans="2:22" ht="15.75" customHeight="1">
      <c r="B211" s="15"/>
      <c r="U211" s="15"/>
      <c r="V211" s="15"/>
    </row>
    <row r="212" spans="2:22" ht="15.75" customHeight="1">
      <c r="B212" s="15"/>
      <c r="U212" s="15"/>
      <c r="V212" s="15"/>
    </row>
    <row r="213" spans="2:22" ht="15.75" customHeight="1">
      <c r="B213" s="15"/>
      <c r="U213" s="15"/>
      <c r="V213" s="15"/>
    </row>
    <row r="214" spans="2:22" ht="15.75" customHeight="1">
      <c r="B214" s="15"/>
      <c r="U214" s="15"/>
      <c r="V214" s="15"/>
    </row>
    <row r="215" spans="2:22" ht="15.75" customHeight="1">
      <c r="B215" s="15"/>
      <c r="U215" s="15"/>
      <c r="V215" s="15"/>
    </row>
    <row r="216" spans="2:22" ht="15.75" customHeight="1">
      <c r="B216" s="15"/>
      <c r="U216" s="15"/>
      <c r="V216" s="15"/>
    </row>
    <row r="217" spans="2:22" ht="15.75" customHeight="1">
      <c r="B217" s="15"/>
      <c r="U217" s="15"/>
      <c r="V217" s="15"/>
    </row>
    <row r="218" spans="2:22" ht="15.75" customHeight="1">
      <c r="B218" s="15"/>
      <c r="U218" s="15"/>
      <c r="V218" s="15"/>
    </row>
    <row r="219" spans="2:22" ht="15.75" customHeight="1">
      <c r="B219" s="15"/>
      <c r="U219" s="15"/>
      <c r="V219" s="15"/>
    </row>
    <row r="220" spans="2:22" ht="15.75" customHeight="1">
      <c r="B220" s="15"/>
      <c r="U220" s="15"/>
      <c r="V220" s="15"/>
    </row>
    <row r="221" spans="2:22" ht="15.75" customHeight="1">
      <c r="B221" s="15"/>
      <c r="U221" s="15"/>
      <c r="V221" s="15"/>
    </row>
    <row r="222" spans="2:22" ht="15.75" customHeight="1">
      <c r="B222" s="15"/>
      <c r="U222" s="15"/>
      <c r="V222" s="15"/>
    </row>
    <row r="223" spans="2:22" ht="15.75" customHeight="1">
      <c r="B223" s="15"/>
      <c r="U223" s="15"/>
      <c r="V223" s="15"/>
    </row>
    <row r="224" spans="2:22" ht="15.75" customHeight="1">
      <c r="B224" s="15"/>
      <c r="U224" s="15"/>
      <c r="V224" s="15"/>
    </row>
    <row r="225" spans="2:22" ht="15.75" customHeight="1">
      <c r="B225" s="15"/>
      <c r="U225" s="15"/>
      <c r="V225" s="15"/>
    </row>
    <row r="226" spans="2:22" ht="15.75" customHeight="1">
      <c r="B226" s="15"/>
      <c r="U226" s="15"/>
      <c r="V226" s="15"/>
    </row>
    <row r="227" spans="2:22" ht="15.75" customHeight="1">
      <c r="B227" s="15"/>
      <c r="U227" s="15"/>
      <c r="V227" s="15"/>
    </row>
    <row r="228" spans="2:22" ht="15.75" customHeight="1">
      <c r="B228" s="15"/>
      <c r="U228" s="15"/>
      <c r="V228" s="15"/>
    </row>
    <row r="229" spans="2:22" ht="15.75" customHeight="1">
      <c r="B229" s="15"/>
      <c r="U229" s="15"/>
      <c r="V229" s="15"/>
    </row>
    <row r="230" spans="2:22" ht="15.75" customHeight="1">
      <c r="B230" s="15"/>
      <c r="U230" s="15"/>
      <c r="V230" s="15"/>
    </row>
    <row r="231" spans="2:22" ht="15.75" customHeight="1">
      <c r="B231" s="15"/>
      <c r="U231" s="15"/>
      <c r="V231" s="15"/>
    </row>
    <row r="232" spans="2:22" ht="15.75" customHeight="1">
      <c r="B232" s="15"/>
      <c r="U232" s="15"/>
      <c r="V232" s="15"/>
    </row>
    <row r="233" spans="2:22" ht="15.75" customHeight="1">
      <c r="B233" s="15"/>
      <c r="U233" s="15"/>
      <c r="V233" s="15"/>
    </row>
    <row r="234" spans="2:22" ht="15.75" customHeight="1">
      <c r="B234" s="15"/>
      <c r="U234" s="15"/>
      <c r="V234" s="15"/>
    </row>
    <row r="235" spans="2:22" ht="15.75" customHeight="1">
      <c r="B235" s="15"/>
      <c r="U235" s="15"/>
      <c r="V235" s="15"/>
    </row>
    <row r="236" spans="2:22" ht="15.75" customHeight="1">
      <c r="B236" s="15"/>
      <c r="U236" s="15"/>
      <c r="V236" s="15"/>
    </row>
    <row r="237" spans="2:22" ht="15.75" customHeight="1">
      <c r="B237" s="15"/>
      <c r="U237" s="15"/>
      <c r="V237" s="15"/>
    </row>
    <row r="238" spans="2:22" ht="15.75" customHeight="1">
      <c r="B238" s="15"/>
      <c r="U238" s="15"/>
      <c r="V238" s="15"/>
    </row>
    <row r="239" spans="2:22" ht="15.75" customHeight="1">
      <c r="B239" s="15"/>
      <c r="U239" s="15"/>
      <c r="V239" s="15"/>
    </row>
    <row r="240" spans="2:22" ht="15.75" customHeight="1">
      <c r="B240" s="15"/>
      <c r="U240" s="15"/>
      <c r="V240" s="15"/>
    </row>
    <row r="241" spans="2:22" ht="15.75" customHeight="1">
      <c r="B241" s="15"/>
      <c r="U241" s="15"/>
      <c r="V241" s="15"/>
    </row>
    <row r="242" spans="2:22" ht="15.75" customHeight="1">
      <c r="B242" s="15"/>
      <c r="U242" s="15"/>
      <c r="V242" s="15"/>
    </row>
    <row r="243" spans="2:22" ht="15.75" customHeight="1">
      <c r="B243" s="15"/>
      <c r="U243" s="15"/>
      <c r="V243" s="15"/>
    </row>
    <row r="244" spans="2:22" ht="15.75" customHeight="1">
      <c r="B244" s="15"/>
      <c r="U244" s="15"/>
      <c r="V244" s="15"/>
    </row>
    <row r="245" spans="2:22" ht="15.75" customHeight="1">
      <c r="B245" s="15"/>
      <c r="U245" s="15"/>
      <c r="V245" s="15"/>
    </row>
    <row r="246" spans="2:22" ht="15.75" customHeight="1">
      <c r="B246" s="15"/>
      <c r="U246" s="15"/>
      <c r="V246" s="15"/>
    </row>
    <row r="247" spans="2:22" ht="15.75" customHeight="1">
      <c r="B247" s="15"/>
      <c r="U247" s="15"/>
      <c r="V247" s="15"/>
    </row>
    <row r="248" spans="2:22" ht="15.75" customHeight="1">
      <c r="B248" s="15"/>
      <c r="U248" s="15"/>
      <c r="V248" s="15"/>
    </row>
    <row r="249" spans="2:22" ht="15.75" customHeight="1">
      <c r="B249" s="15"/>
      <c r="U249" s="15"/>
      <c r="V249" s="15"/>
    </row>
    <row r="250" spans="2:22" ht="15.75" customHeight="1">
      <c r="B250" s="15"/>
      <c r="U250" s="15"/>
      <c r="V250" s="15"/>
    </row>
    <row r="251" spans="2:22" ht="15.75" customHeight="1">
      <c r="B251" s="15"/>
      <c r="U251" s="15"/>
      <c r="V251" s="15"/>
    </row>
    <row r="252" spans="2:22" ht="15.75" customHeight="1">
      <c r="B252" s="15"/>
      <c r="U252" s="15"/>
      <c r="V252" s="15"/>
    </row>
    <row r="253" spans="2:22" ht="15.75" customHeight="1">
      <c r="B253" s="15"/>
      <c r="U253" s="15"/>
      <c r="V253" s="15"/>
    </row>
    <row r="254" spans="2:22" ht="15.75" customHeight="1">
      <c r="B254" s="15"/>
      <c r="U254" s="15"/>
      <c r="V254" s="15"/>
    </row>
    <row r="255" spans="2:22" ht="15.75" customHeight="1">
      <c r="B255" s="15"/>
      <c r="U255" s="15"/>
      <c r="V255" s="15"/>
    </row>
    <row r="256" spans="2:22" ht="15.75" customHeight="1">
      <c r="B256" s="15"/>
      <c r="U256" s="15"/>
      <c r="V256" s="15"/>
    </row>
    <row r="257" spans="2:22" ht="15.75" customHeight="1">
      <c r="B257" s="15"/>
      <c r="U257" s="15"/>
      <c r="V257" s="15"/>
    </row>
    <row r="258" spans="2:22" ht="15.75" customHeight="1">
      <c r="B258" s="15"/>
      <c r="U258" s="15"/>
      <c r="V258" s="15"/>
    </row>
    <row r="259" spans="2:22" ht="15.75" customHeight="1">
      <c r="B259" s="15"/>
      <c r="U259" s="15"/>
      <c r="V259" s="15"/>
    </row>
    <row r="260" spans="2:22" ht="15.75" customHeight="1">
      <c r="B260" s="15"/>
      <c r="U260" s="15"/>
      <c r="V260" s="15"/>
    </row>
    <row r="261" spans="2:22" ht="15.75" customHeight="1">
      <c r="B261" s="15"/>
      <c r="U261" s="15"/>
      <c r="V261" s="15"/>
    </row>
    <row r="262" spans="2:22" ht="15.75" customHeight="1">
      <c r="B262" s="15"/>
      <c r="U262" s="15"/>
      <c r="V262" s="15"/>
    </row>
    <row r="263" spans="2:22" ht="15.75" customHeight="1">
      <c r="B263" s="15"/>
      <c r="U263" s="15"/>
      <c r="V263" s="15"/>
    </row>
    <row r="264" spans="2:22" ht="15.75" customHeight="1">
      <c r="B264" s="15"/>
      <c r="U264" s="15"/>
      <c r="V264" s="15"/>
    </row>
    <row r="265" spans="2:22" ht="15.75" customHeight="1">
      <c r="B265" s="15"/>
      <c r="U265" s="15"/>
      <c r="V265" s="15"/>
    </row>
    <row r="266" spans="2:22" ht="15.75" customHeight="1">
      <c r="B266" s="15"/>
      <c r="U266" s="15"/>
      <c r="V266" s="15"/>
    </row>
    <row r="267" spans="2:22" ht="15.75" customHeight="1">
      <c r="B267" s="15"/>
      <c r="U267" s="15"/>
      <c r="V267" s="15"/>
    </row>
    <row r="268" spans="2:22" ht="15.75" customHeight="1">
      <c r="B268" s="15"/>
      <c r="U268" s="15"/>
      <c r="V268" s="15"/>
    </row>
    <row r="269" spans="2:22" ht="15.75" customHeight="1">
      <c r="B269" s="15"/>
      <c r="U269" s="15"/>
      <c r="V269" s="15"/>
    </row>
    <row r="270" spans="2:22" ht="15.75" customHeight="1">
      <c r="B270" s="15"/>
      <c r="U270" s="15"/>
      <c r="V270" s="15"/>
    </row>
    <row r="271" spans="2:22" ht="15.75" customHeight="1">
      <c r="B271" s="15"/>
      <c r="U271" s="15"/>
      <c r="V271" s="15"/>
    </row>
    <row r="272" spans="2:22" ht="15.75" customHeight="1">
      <c r="B272" s="15"/>
      <c r="U272" s="15"/>
      <c r="V272" s="15"/>
    </row>
    <row r="273" spans="2:22" ht="15.75" customHeight="1">
      <c r="B273" s="15"/>
      <c r="U273" s="15"/>
      <c r="V273" s="15"/>
    </row>
    <row r="274" spans="2:22" ht="15.75" customHeight="1">
      <c r="B274" s="15"/>
      <c r="U274" s="15"/>
      <c r="V274" s="15"/>
    </row>
    <row r="275" spans="2:22" ht="15.75" customHeight="1">
      <c r="B275" s="15"/>
      <c r="U275" s="15"/>
      <c r="V275" s="15"/>
    </row>
    <row r="276" spans="2:22" ht="15.75" customHeight="1">
      <c r="B276" s="15"/>
      <c r="U276" s="15"/>
      <c r="V276" s="15"/>
    </row>
    <row r="277" spans="2:22" ht="15.75" customHeight="1">
      <c r="B277" s="15"/>
      <c r="U277" s="15"/>
      <c r="V277" s="15"/>
    </row>
    <row r="278" spans="2:22" ht="15.75" customHeight="1">
      <c r="B278" s="15"/>
      <c r="U278" s="15"/>
      <c r="V278" s="15"/>
    </row>
    <row r="279" spans="2:22" ht="15.75" customHeight="1">
      <c r="B279" s="15"/>
      <c r="U279" s="15"/>
      <c r="V279" s="15"/>
    </row>
    <row r="280" spans="2:22" ht="15.75" customHeight="1">
      <c r="B280" s="15"/>
      <c r="U280" s="15"/>
      <c r="V280" s="15"/>
    </row>
    <row r="281" spans="2:22" ht="15.75" customHeight="1">
      <c r="B281" s="15"/>
      <c r="U281" s="15"/>
      <c r="V281" s="15"/>
    </row>
    <row r="282" spans="2:22" ht="15.75" customHeight="1">
      <c r="B282" s="15"/>
      <c r="U282" s="15"/>
      <c r="V282" s="15"/>
    </row>
    <row r="283" spans="2:22" ht="15.75" customHeight="1">
      <c r="B283" s="15"/>
      <c r="U283" s="15"/>
      <c r="V283" s="15"/>
    </row>
    <row r="284" spans="2:22" ht="15.75" customHeight="1">
      <c r="B284" s="15"/>
      <c r="U284" s="15"/>
      <c r="V284" s="15"/>
    </row>
    <row r="285" spans="2:22" ht="15.75" customHeight="1">
      <c r="B285" s="15"/>
      <c r="U285" s="15"/>
      <c r="V285" s="15"/>
    </row>
    <row r="286" spans="2:22" ht="15.75" customHeight="1">
      <c r="B286" s="15"/>
      <c r="U286" s="15"/>
      <c r="V286" s="15"/>
    </row>
    <row r="287" spans="2:22" ht="15.75" customHeight="1">
      <c r="B287" s="15"/>
      <c r="U287" s="15"/>
      <c r="V287" s="15"/>
    </row>
    <row r="288" spans="2:22" ht="15.75" customHeight="1">
      <c r="B288" s="15"/>
      <c r="U288" s="15"/>
      <c r="V288" s="15"/>
    </row>
    <row r="289" spans="2:22" ht="15.75" customHeight="1">
      <c r="B289" s="15"/>
      <c r="U289" s="15"/>
      <c r="V289" s="15"/>
    </row>
    <row r="290" spans="2:22" ht="15.75" customHeight="1">
      <c r="B290" s="15"/>
      <c r="U290" s="15"/>
      <c r="V290" s="15"/>
    </row>
    <row r="291" spans="2:22" ht="15.75" customHeight="1">
      <c r="B291" s="15"/>
      <c r="U291" s="15"/>
      <c r="V291" s="15"/>
    </row>
    <row r="292" spans="2:22" ht="15.75" customHeight="1">
      <c r="B292" s="15"/>
      <c r="U292" s="15"/>
      <c r="V292" s="15"/>
    </row>
    <row r="293" spans="2:22" ht="15.75" customHeight="1">
      <c r="B293" s="15"/>
      <c r="U293" s="15"/>
      <c r="V293" s="15"/>
    </row>
    <row r="294" spans="2:22" ht="15.75" customHeight="1">
      <c r="B294" s="15"/>
      <c r="U294" s="15"/>
      <c r="V294" s="15"/>
    </row>
    <row r="295" spans="2:22" ht="15.75" customHeight="1">
      <c r="B295" s="15"/>
      <c r="U295" s="15"/>
      <c r="V295" s="15"/>
    </row>
    <row r="296" spans="2:22" ht="15.75" customHeight="1">
      <c r="B296" s="15"/>
      <c r="U296" s="15"/>
      <c r="V296" s="15"/>
    </row>
    <row r="297" spans="2:22" ht="15.75" customHeight="1">
      <c r="B297" s="15"/>
      <c r="U297" s="15"/>
      <c r="V297" s="15"/>
    </row>
    <row r="298" spans="2:22" ht="15.75" customHeight="1">
      <c r="B298" s="15"/>
      <c r="U298" s="15"/>
      <c r="V298" s="15"/>
    </row>
    <row r="299" spans="2:22" ht="15.75" customHeight="1">
      <c r="B299" s="15"/>
      <c r="U299" s="15"/>
      <c r="V299" s="15"/>
    </row>
    <row r="300" spans="2:22" ht="15.75" customHeight="1">
      <c r="B300" s="15"/>
      <c r="U300" s="15"/>
      <c r="V300" s="15"/>
    </row>
    <row r="301" spans="2:22" ht="15.75" customHeight="1">
      <c r="B301" s="15"/>
      <c r="U301" s="15"/>
      <c r="V301" s="15"/>
    </row>
    <row r="302" spans="2:22" ht="15.75" customHeight="1">
      <c r="B302" s="15"/>
      <c r="U302" s="15"/>
      <c r="V302" s="15"/>
    </row>
    <row r="303" spans="2:22" ht="15.75" customHeight="1">
      <c r="B303" s="15"/>
      <c r="U303" s="15"/>
      <c r="V303" s="15"/>
    </row>
    <row r="304" spans="2:22" ht="15.75" customHeight="1">
      <c r="B304" s="15"/>
      <c r="U304" s="15"/>
      <c r="V304" s="15"/>
    </row>
    <row r="305" spans="2:22" ht="15.75" customHeight="1">
      <c r="B305" s="15"/>
      <c r="U305" s="15"/>
      <c r="V305" s="15"/>
    </row>
    <row r="306" spans="2:22" ht="15.75" customHeight="1">
      <c r="B306" s="15"/>
      <c r="U306" s="15"/>
      <c r="V306" s="15"/>
    </row>
    <row r="307" spans="2:22" ht="15.75" customHeight="1">
      <c r="B307" s="15"/>
      <c r="U307" s="15"/>
      <c r="V307" s="15"/>
    </row>
    <row r="308" spans="2:22" ht="15.75" customHeight="1">
      <c r="B308" s="15"/>
      <c r="U308" s="15"/>
      <c r="V308" s="15"/>
    </row>
    <row r="309" spans="2:22" ht="15.75" customHeight="1">
      <c r="B309" s="15"/>
      <c r="U309" s="15"/>
      <c r="V309" s="15"/>
    </row>
    <row r="310" spans="2:22" ht="15.75" customHeight="1">
      <c r="B310" s="15"/>
      <c r="U310" s="15"/>
      <c r="V310" s="15"/>
    </row>
    <row r="311" spans="2:22" ht="15.75" customHeight="1">
      <c r="B311" s="15"/>
      <c r="U311" s="15"/>
      <c r="V311" s="15"/>
    </row>
    <row r="312" spans="2:22" ht="15.75" customHeight="1">
      <c r="B312" s="15"/>
      <c r="U312" s="15"/>
      <c r="V312" s="15"/>
    </row>
    <row r="313" spans="2:22" ht="15.75" customHeight="1">
      <c r="B313" s="15"/>
      <c r="U313" s="15"/>
      <c r="V313" s="15"/>
    </row>
    <row r="314" spans="2:22" ht="15.75" customHeight="1">
      <c r="B314" s="15"/>
      <c r="U314" s="15"/>
      <c r="V314" s="15"/>
    </row>
    <row r="315" spans="2:22" ht="15.75" customHeight="1">
      <c r="B315" s="15"/>
      <c r="U315" s="15"/>
      <c r="V315" s="15"/>
    </row>
    <row r="316" spans="2:22" ht="15.75" customHeight="1">
      <c r="B316" s="15"/>
      <c r="U316" s="15"/>
      <c r="V316" s="15"/>
    </row>
    <row r="317" spans="2:22" ht="15.75" customHeight="1">
      <c r="B317" s="15"/>
      <c r="U317" s="15"/>
      <c r="V317" s="15"/>
    </row>
    <row r="318" spans="2:22" ht="15.75" customHeight="1">
      <c r="B318" s="15"/>
      <c r="U318" s="15"/>
      <c r="V318" s="15"/>
    </row>
    <row r="319" spans="2:22" ht="15.75" customHeight="1">
      <c r="B319" s="15"/>
      <c r="U319" s="15"/>
      <c r="V319" s="15"/>
    </row>
    <row r="320" spans="2:22" ht="15.75" customHeight="1">
      <c r="B320" s="15"/>
      <c r="U320" s="15"/>
      <c r="V320" s="15"/>
    </row>
    <row r="321" spans="2:22" ht="15.75" customHeight="1">
      <c r="B321" s="15"/>
      <c r="U321" s="15"/>
      <c r="V321" s="15"/>
    </row>
    <row r="322" spans="2:22" ht="15.75" customHeight="1">
      <c r="B322" s="15"/>
      <c r="U322" s="15"/>
      <c r="V322" s="15"/>
    </row>
    <row r="323" spans="2:22" ht="15.75" customHeight="1">
      <c r="B323" s="15"/>
      <c r="U323" s="15"/>
      <c r="V323" s="15"/>
    </row>
    <row r="324" spans="2:22" ht="15.75" customHeight="1">
      <c r="B324" s="15"/>
      <c r="U324" s="15"/>
      <c r="V324" s="15"/>
    </row>
    <row r="325" spans="2:22" ht="15.75" customHeight="1">
      <c r="B325" s="15"/>
      <c r="U325" s="15"/>
      <c r="V325" s="15"/>
    </row>
    <row r="326" spans="2:22" ht="15.75" customHeight="1">
      <c r="B326" s="15"/>
      <c r="U326" s="15"/>
      <c r="V326" s="15"/>
    </row>
    <row r="327" spans="2:22" ht="15.75" customHeight="1">
      <c r="B327" s="15"/>
      <c r="U327" s="15"/>
      <c r="V327" s="15"/>
    </row>
    <row r="328" spans="2:22" ht="15.75" customHeight="1">
      <c r="B328" s="15"/>
      <c r="U328" s="15"/>
      <c r="V328" s="15"/>
    </row>
    <row r="329" spans="2:22" ht="15.75" customHeight="1">
      <c r="B329" s="15"/>
      <c r="U329" s="15"/>
      <c r="V329" s="15"/>
    </row>
    <row r="330" spans="2:22" ht="15.75" customHeight="1">
      <c r="B330" s="15"/>
      <c r="U330" s="15"/>
      <c r="V330" s="15"/>
    </row>
    <row r="331" spans="2:22" ht="15.75" customHeight="1">
      <c r="B331" s="15"/>
      <c r="U331" s="15"/>
      <c r="V331" s="15"/>
    </row>
    <row r="332" spans="2:22" ht="15.75" customHeight="1">
      <c r="B332" s="15"/>
      <c r="U332" s="15"/>
      <c r="V332" s="15"/>
    </row>
    <row r="333" spans="2:22" ht="15.75" customHeight="1">
      <c r="B333" s="15"/>
      <c r="U333" s="15"/>
      <c r="V333" s="15"/>
    </row>
    <row r="334" spans="2:22" ht="15.75" customHeight="1">
      <c r="B334" s="15"/>
      <c r="U334" s="15"/>
      <c r="V334" s="15"/>
    </row>
    <row r="335" spans="2:22" ht="15.75" customHeight="1">
      <c r="B335" s="15"/>
      <c r="U335" s="15"/>
      <c r="V335" s="15"/>
    </row>
    <row r="336" spans="2:22" ht="15.75" customHeight="1">
      <c r="B336" s="15"/>
      <c r="U336" s="15"/>
      <c r="V336" s="15"/>
    </row>
    <row r="337" spans="2:22" ht="15.75" customHeight="1">
      <c r="B337" s="15"/>
      <c r="U337" s="15"/>
      <c r="V337" s="15"/>
    </row>
    <row r="338" spans="2:22" ht="15.75" customHeight="1">
      <c r="B338" s="15"/>
      <c r="U338" s="15"/>
      <c r="V338" s="15"/>
    </row>
    <row r="339" spans="2:22" ht="15.75" customHeight="1">
      <c r="B339" s="15"/>
      <c r="U339" s="15"/>
      <c r="V339" s="15"/>
    </row>
    <row r="340" spans="2:22" ht="15.75" customHeight="1">
      <c r="B340" s="15"/>
      <c r="U340" s="15"/>
      <c r="V340" s="15"/>
    </row>
    <row r="341" spans="2:22" ht="15.75" customHeight="1">
      <c r="B341" s="15"/>
      <c r="U341" s="15"/>
      <c r="V341" s="15"/>
    </row>
    <row r="342" spans="2:22" ht="15.75" customHeight="1">
      <c r="B342" s="15"/>
      <c r="U342" s="15"/>
      <c r="V342" s="15"/>
    </row>
    <row r="343" spans="2:22" ht="15.75" customHeight="1">
      <c r="B343" s="15"/>
      <c r="U343" s="15"/>
      <c r="V343" s="15"/>
    </row>
    <row r="344" spans="2:22" ht="15.75" customHeight="1">
      <c r="B344" s="15"/>
      <c r="U344" s="15"/>
      <c r="V344" s="15"/>
    </row>
    <row r="345" spans="2:22" ht="15.75" customHeight="1">
      <c r="B345" s="15"/>
      <c r="U345" s="15"/>
      <c r="V345" s="15"/>
    </row>
    <row r="346" spans="2:22" ht="15.75" customHeight="1">
      <c r="B346" s="15"/>
      <c r="U346" s="15"/>
      <c r="V346" s="15"/>
    </row>
    <row r="347" spans="2:22" ht="15.75" customHeight="1">
      <c r="B347" s="15"/>
      <c r="U347" s="15"/>
      <c r="V347" s="15"/>
    </row>
    <row r="348" spans="2:22" ht="15.75" customHeight="1">
      <c r="B348" s="15"/>
      <c r="U348" s="15"/>
      <c r="V348" s="15"/>
    </row>
    <row r="349" spans="2:22" ht="15.75" customHeight="1">
      <c r="B349" s="15"/>
      <c r="U349" s="15"/>
      <c r="V349" s="15"/>
    </row>
    <row r="350" spans="2:22" ht="15.75" customHeight="1">
      <c r="B350" s="15"/>
      <c r="U350" s="15"/>
      <c r="V350" s="15"/>
    </row>
    <row r="351" spans="2:22" ht="15.75" customHeight="1">
      <c r="B351" s="15"/>
      <c r="U351" s="15"/>
      <c r="V351" s="15"/>
    </row>
    <row r="352" spans="2:22" ht="15.75" customHeight="1">
      <c r="B352" s="15"/>
      <c r="U352" s="15"/>
      <c r="V352" s="15"/>
    </row>
    <row r="353" spans="2:22" ht="15.75" customHeight="1">
      <c r="B353" s="15"/>
      <c r="U353" s="15"/>
      <c r="V353" s="15"/>
    </row>
    <row r="354" spans="2:22" ht="15.75" customHeight="1">
      <c r="B354" s="15"/>
      <c r="U354" s="15"/>
      <c r="V354" s="15"/>
    </row>
    <row r="355" spans="2:22" ht="15.75" customHeight="1">
      <c r="B355" s="15"/>
      <c r="U355" s="15"/>
      <c r="V355" s="15"/>
    </row>
    <row r="356" spans="2:22" ht="15.75" customHeight="1">
      <c r="B356" s="15"/>
      <c r="U356" s="15"/>
      <c r="V356" s="15"/>
    </row>
    <row r="357" spans="2:22" ht="15.75" customHeight="1">
      <c r="B357" s="15"/>
      <c r="U357" s="15"/>
      <c r="V357" s="15"/>
    </row>
    <row r="358" spans="2:22" ht="15.75" customHeight="1">
      <c r="B358" s="15"/>
      <c r="U358" s="15"/>
      <c r="V358" s="15"/>
    </row>
    <row r="359" spans="2:22" ht="15.75" customHeight="1">
      <c r="B359" s="15"/>
      <c r="U359" s="15"/>
      <c r="V359" s="15"/>
    </row>
    <row r="360" spans="2:22" ht="15.75" customHeight="1">
      <c r="B360" s="15"/>
      <c r="U360" s="15"/>
      <c r="V360" s="15"/>
    </row>
    <row r="361" spans="2:22" ht="15.75" customHeight="1">
      <c r="B361" s="15"/>
      <c r="U361" s="15"/>
      <c r="V361" s="15"/>
    </row>
    <row r="362" spans="2:22" ht="15.75" customHeight="1">
      <c r="B362" s="15"/>
      <c r="U362" s="15"/>
      <c r="V362" s="15"/>
    </row>
    <row r="363" spans="2:22" ht="15.75" customHeight="1">
      <c r="B363" s="15"/>
      <c r="U363" s="15"/>
      <c r="V363" s="15"/>
    </row>
    <row r="364" spans="2:22" ht="15.75" customHeight="1">
      <c r="B364" s="15"/>
      <c r="U364" s="15"/>
      <c r="V364" s="15"/>
    </row>
    <row r="365" spans="2:22" ht="15.75" customHeight="1">
      <c r="B365" s="15"/>
      <c r="U365" s="15"/>
      <c r="V365" s="15"/>
    </row>
    <row r="366" spans="2:22" ht="15.75" customHeight="1">
      <c r="B366" s="15"/>
      <c r="U366" s="15"/>
      <c r="V366" s="15"/>
    </row>
    <row r="367" spans="2:22" ht="15.75" customHeight="1">
      <c r="B367" s="15"/>
      <c r="U367" s="15"/>
      <c r="V367" s="15"/>
    </row>
    <row r="368" spans="2:22" ht="15.75" customHeight="1">
      <c r="B368" s="15"/>
      <c r="U368" s="15"/>
      <c r="V368" s="15"/>
    </row>
    <row r="369" spans="2:22" ht="15.75" customHeight="1">
      <c r="B369" s="15"/>
      <c r="U369" s="15"/>
      <c r="V369" s="15"/>
    </row>
    <row r="370" spans="2:22" ht="15.75" customHeight="1">
      <c r="B370" s="15"/>
      <c r="U370" s="15"/>
      <c r="V370" s="15"/>
    </row>
    <row r="371" spans="2:22" ht="15.75" customHeight="1">
      <c r="B371" s="15"/>
      <c r="U371" s="15"/>
      <c r="V371" s="15"/>
    </row>
    <row r="372" spans="2:22" ht="15.75" customHeight="1">
      <c r="B372" s="15"/>
      <c r="U372" s="15"/>
      <c r="V372" s="15"/>
    </row>
    <row r="373" spans="2:22" ht="15.75" customHeight="1">
      <c r="B373" s="15"/>
      <c r="U373" s="15"/>
      <c r="V373" s="15"/>
    </row>
    <row r="374" spans="2:22" ht="15.75" customHeight="1">
      <c r="B374" s="15"/>
      <c r="U374" s="15"/>
      <c r="V374" s="15"/>
    </row>
    <row r="375" spans="2:22" ht="15.75" customHeight="1">
      <c r="B375" s="15"/>
      <c r="U375" s="15"/>
      <c r="V375" s="15"/>
    </row>
    <row r="376" spans="2:22" ht="15.75" customHeight="1">
      <c r="B376" s="15"/>
      <c r="U376" s="15"/>
      <c r="V376" s="15"/>
    </row>
    <row r="377" spans="2:22" ht="15.75" customHeight="1">
      <c r="B377" s="15"/>
      <c r="U377" s="15"/>
      <c r="V377" s="15"/>
    </row>
    <row r="378" spans="2:22" ht="15.75" customHeight="1">
      <c r="B378" s="15"/>
      <c r="U378" s="15"/>
      <c r="V378" s="15"/>
    </row>
    <row r="379" spans="2:22" ht="15.75" customHeight="1">
      <c r="B379" s="15"/>
      <c r="U379" s="15"/>
      <c r="V379" s="15"/>
    </row>
    <row r="380" spans="2:22" ht="15.75" customHeight="1">
      <c r="B380" s="15"/>
      <c r="U380" s="15"/>
      <c r="V380" s="15"/>
    </row>
    <row r="381" spans="2:22" ht="15.75" customHeight="1">
      <c r="B381" s="15"/>
      <c r="U381" s="15"/>
      <c r="V381" s="15"/>
    </row>
    <row r="382" spans="2:22" ht="15.75" customHeight="1">
      <c r="B382" s="15"/>
      <c r="U382" s="15"/>
      <c r="V382" s="15"/>
    </row>
    <row r="383" spans="2:22" ht="15.75" customHeight="1">
      <c r="B383" s="15"/>
      <c r="U383" s="15"/>
      <c r="V383" s="15"/>
    </row>
    <row r="384" spans="2:22" ht="15.75" customHeight="1">
      <c r="B384" s="15"/>
      <c r="U384" s="15"/>
      <c r="V384" s="15"/>
    </row>
    <row r="385" spans="2:22" ht="15.75" customHeight="1">
      <c r="B385" s="15"/>
      <c r="U385" s="15"/>
      <c r="V385" s="15"/>
    </row>
    <row r="386" spans="2:22" ht="15.75" customHeight="1">
      <c r="B386" s="15"/>
      <c r="U386" s="15"/>
      <c r="V386" s="15"/>
    </row>
    <row r="387" spans="2:22" ht="15.75" customHeight="1">
      <c r="B387" s="15"/>
      <c r="U387" s="15"/>
      <c r="V387" s="15"/>
    </row>
    <row r="388" spans="2:22" ht="15.75" customHeight="1">
      <c r="B388" s="15"/>
      <c r="U388" s="15"/>
      <c r="V388" s="15"/>
    </row>
    <row r="389" spans="2:22" ht="15.75" customHeight="1">
      <c r="B389" s="15"/>
      <c r="U389" s="15"/>
      <c r="V389" s="15"/>
    </row>
    <row r="390" spans="2:22" ht="15.75" customHeight="1">
      <c r="B390" s="15"/>
      <c r="U390" s="15"/>
      <c r="V390" s="15"/>
    </row>
    <row r="391" spans="2:22" ht="15.75" customHeight="1">
      <c r="B391" s="15"/>
      <c r="U391" s="15"/>
      <c r="V391" s="15"/>
    </row>
    <row r="392" spans="2:22" ht="15.75" customHeight="1">
      <c r="B392" s="15"/>
      <c r="U392" s="15"/>
      <c r="V392" s="15"/>
    </row>
    <row r="393" spans="2:22" ht="15.75" customHeight="1">
      <c r="B393" s="15"/>
      <c r="U393" s="15"/>
      <c r="V393" s="15"/>
    </row>
    <row r="394" spans="2:22" ht="15.75" customHeight="1">
      <c r="B394" s="15"/>
      <c r="U394" s="15"/>
      <c r="V394" s="15"/>
    </row>
    <row r="395" spans="2:22" ht="15.75" customHeight="1">
      <c r="B395" s="15"/>
      <c r="U395" s="15"/>
      <c r="V395" s="15"/>
    </row>
    <row r="396" spans="2:22" ht="15.75" customHeight="1">
      <c r="B396" s="15"/>
      <c r="U396" s="15"/>
      <c r="V396" s="15"/>
    </row>
    <row r="397" spans="2:22" ht="15.75" customHeight="1">
      <c r="B397" s="15"/>
      <c r="U397" s="15"/>
      <c r="V397" s="15"/>
    </row>
    <row r="398" spans="2:22" ht="15.75" customHeight="1">
      <c r="B398" s="15"/>
      <c r="U398" s="15"/>
      <c r="V398" s="15"/>
    </row>
    <row r="399" spans="2:22" ht="15.75" customHeight="1">
      <c r="B399" s="15"/>
      <c r="U399" s="15"/>
      <c r="V399" s="15"/>
    </row>
    <row r="400" spans="2:22" ht="15.75" customHeight="1">
      <c r="B400" s="15"/>
      <c r="U400" s="15"/>
      <c r="V400" s="15"/>
    </row>
    <row r="401" spans="2:22" ht="15.75" customHeight="1">
      <c r="B401" s="15"/>
      <c r="U401" s="15"/>
      <c r="V401" s="15"/>
    </row>
    <row r="402" spans="2:22" ht="15.75" customHeight="1">
      <c r="B402" s="15"/>
      <c r="U402" s="15"/>
      <c r="V402" s="15"/>
    </row>
    <row r="403" spans="2:22" ht="15.75" customHeight="1">
      <c r="B403" s="15"/>
      <c r="U403" s="15"/>
      <c r="V403" s="15"/>
    </row>
    <row r="404" spans="2:22" ht="15.75" customHeight="1">
      <c r="B404" s="15"/>
      <c r="U404" s="15"/>
      <c r="V404" s="15"/>
    </row>
    <row r="405" spans="2:22" ht="15.75" customHeight="1">
      <c r="B405" s="15"/>
      <c r="U405" s="15"/>
      <c r="V405" s="15"/>
    </row>
    <row r="406" spans="2:22" ht="15.75" customHeight="1">
      <c r="B406" s="15"/>
      <c r="U406" s="15"/>
      <c r="V406" s="15"/>
    </row>
    <row r="407" spans="2:22" ht="15.75" customHeight="1">
      <c r="B407" s="15"/>
      <c r="U407" s="15"/>
      <c r="V407" s="15"/>
    </row>
    <row r="408" spans="2:22" ht="15.75" customHeight="1">
      <c r="B408" s="15"/>
      <c r="U408" s="15"/>
      <c r="V408" s="15"/>
    </row>
    <row r="409" spans="2:22" ht="15.75" customHeight="1">
      <c r="B409" s="15"/>
      <c r="U409" s="15"/>
      <c r="V409" s="15"/>
    </row>
    <row r="410" spans="2:22" ht="15.75" customHeight="1">
      <c r="B410" s="15"/>
      <c r="U410" s="15"/>
      <c r="V410" s="15"/>
    </row>
    <row r="411" spans="2:22" ht="15.75" customHeight="1">
      <c r="B411" s="15"/>
      <c r="U411" s="15"/>
      <c r="V411" s="15"/>
    </row>
    <row r="412" spans="2:22" ht="15.75" customHeight="1">
      <c r="B412" s="15"/>
      <c r="U412" s="15"/>
      <c r="V412" s="15"/>
    </row>
    <row r="413" spans="2:22" ht="15.75" customHeight="1">
      <c r="B413" s="15"/>
      <c r="U413" s="15"/>
      <c r="V413" s="15"/>
    </row>
    <row r="414" spans="2:22" ht="15.75" customHeight="1">
      <c r="B414" s="15"/>
      <c r="U414" s="15"/>
      <c r="V414" s="15"/>
    </row>
    <row r="415" spans="2:22" ht="15.75" customHeight="1">
      <c r="B415" s="15"/>
      <c r="U415" s="15"/>
      <c r="V415" s="15"/>
    </row>
    <row r="416" spans="2:22" ht="15.75" customHeight="1">
      <c r="B416" s="15"/>
      <c r="U416" s="15"/>
      <c r="V416" s="15"/>
    </row>
    <row r="417" spans="2:22" ht="15.75" customHeight="1">
      <c r="B417" s="15"/>
      <c r="U417" s="15"/>
      <c r="V417" s="15"/>
    </row>
    <row r="418" spans="2:22" ht="15.75" customHeight="1">
      <c r="B418" s="15"/>
      <c r="U418" s="15"/>
      <c r="V418" s="15"/>
    </row>
    <row r="419" spans="2:22" ht="15.75" customHeight="1">
      <c r="B419" s="15"/>
      <c r="U419" s="15"/>
      <c r="V419" s="15"/>
    </row>
    <row r="420" spans="2:22" ht="15.75" customHeight="1">
      <c r="B420" s="15"/>
      <c r="U420" s="15"/>
      <c r="V420" s="15"/>
    </row>
    <row r="421" spans="2:22" ht="15.75" customHeight="1">
      <c r="B421" s="15"/>
      <c r="U421" s="15"/>
      <c r="V421" s="15"/>
    </row>
    <row r="422" spans="2:22" ht="15.75" customHeight="1">
      <c r="B422" s="15"/>
      <c r="U422" s="15"/>
      <c r="V422" s="15"/>
    </row>
    <row r="423" spans="2:22" ht="15.75" customHeight="1">
      <c r="B423" s="15"/>
      <c r="U423" s="15"/>
      <c r="V423" s="15"/>
    </row>
    <row r="424" spans="2:22" ht="15.75" customHeight="1">
      <c r="B424" s="15"/>
      <c r="U424" s="15"/>
      <c r="V424" s="15"/>
    </row>
    <row r="425" spans="2:22" ht="15.75" customHeight="1">
      <c r="B425" s="15"/>
      <c r="U425" s="15"/>
      <c r="V425" s="15"/>
    </row>
    <row r="426" spans="2:22" ht="15.75" customHeight="1">
      <c r="B426" s="15"/>
      <c r="U426" s="15"/>
      <c r="V426" s="15"/>
    </row>
    <row r="427" spans="2:22" ht="15.75" customHeight="1">
      <c r="B427" s="15"/>
      <c r="U427" s="15"/>
      <c r="V427" s="15"/>
    </row>
    <row r="428" spans="2:22" ht="15.75" customHeight="1">
      <c r="B428" s="15"/>
      <c r="U428" s="15"/>
      <c r="V428" s="15"/>
    </row>
    <row r="429" spans="2:22" ht="15.75" customHeight="1">
      <c r="B429" s="15"/>
      <c r="U429" s="15"/>
      <c r="V429" s="15"/>
    </row>
    <row r="430" spans="2:22" ht="15.75" customHeight="1">
      <c r="B430" s="15"/>
      <c r="U430" s="15"/>
      <c r="V430" s="15"/>
    </row>
    <row r="431" spans="2:22" ht="15.75" customHeight="1">
      <c r="B431" s="15"/>
      <c r="U431" s="15"/>
      <c r="V431" s="15"/>
    </row>
    <row r="432" spans="2:22" ht="15.75" customHeight="1">
      <c r="B432" s="15"/>
      <c r="U432" s="15"/>
      <c r="V432" s="15"/>
    </row>
    <row r="433" spans="2:22" ht="15.75" customHeight="1">
      <c r="B433" s="15"/>
      <c r="U433" s="15"/>
      <c r="V433" s="15"/>
    </row>
    <row r="434" spans="2:22" ht="15.75" customHeight="1">
      <c r="B434" s="15"/>
      <c r="U434" s="15"/>
      <c r="V434" s="15"/>
    </row>
    <row r="435" spans="2:22" ht="15.75" customHeight="1">
      <c r="B435" s="15"/>
      <c r="U435" s="15"/>
      <c r="V435" s="15"/>
    </row>
    <row r="436" spans="2:22" ht="15.75" customHeight="1">
      <c r="B436" s="15"/>
      <c r="U436" s="15"/>
      <c r="V436" s="15"/>
    </row>
    <row r="437" spans="2:22" ht="15.75" customHeight="1">
      <c r="B437" s="15"/>
      <c r="U437" s="15"/>
      <c r="V437" s="15"/>
    </row>
    <row r="438" spans="2:22" ht="15.75" customHeight="1">
      <c r="B438" s="15"/>
      <c r="U438" s="15"/>
      <c r="V438" s="15"/>
    </row>
    <row r="439" spans="2:22" ht="15.75" customHeight="1">
      <c r="B439" s="15"/>
      <c r="U439" s="15"/>
      <c r="V439" s="15"/>
    </row>
    <row r="440" spans="2:22" ht="15.75" customHeight="1">
      <c r="B440" s="15"/>
      <c r="U440" s="15"/>
      <c r="V440" s="15"/>
    </row>
    <row r="441" spans="2:22" ht="15.75" customHeight="1">
      <c r="B441" s="15"/>
      <c r="U441" s="15"/>
      <c r="V441" s="15"/>
    </row>
    <row r="442" spans="2:22" ht="15.75" customHeight="1">
      <c r="B442" s="15"/>
      <c r="U442" s="15"/>
      <c r="V442" s="15"/>
    </row>
    <row r="443" spans="2:22" ht="15.75" customHeight="1">
      <c r="B443" s="15"/>
      <c r="U443" s="15"/>
      <c r="V443" s="15"/>
    </row>
    <row r="444" spans="2:22" ht="15.75" customHeight="1">
      <c r="B444" s="15"/>
      <c r="U444" s="15"/>
      <c r="V444" s="15"/>
    </row>
    <row r="445" spans="2:22" ht="15.75" customHeight="1">
      <c r="B445" s="15"/>
      <c r="U445" s="15"/>
      <c r="V445" s="15"/>
    </row>
    <row r="446" spans="2:22" ht="15.75" customHeight="1">
      <c r="B446" s="15"/>
      <c r="U446" s="15"/>
      <c r="V446" s="15"/>
    </row>
    <row r="447" spans="2:22" ht="15.75" customHeight="1">
      <c r="B447" s="15"/>
      <c r="U447" s="15"/>
      <c r="V447" s="15"/>
    </row>
    <row r="448" spans="2:22" ht="15.75" customHeight="1">
      <c r="B448" s="15"/>
      <c r="U448" s="15"/>
      <c r="V448" s="15"/>
    </row>
    <row r="449" spans="2:22" ht="15.75" customHeight="1">
      <c r="B449" s="15"/>
      <c r="U449" s="15"/>
      <c r="V449" s="15"/>
    </row>
    <row r="450" spans="2:22" ht="15.75" customHeight="1">
      <c r="B450" s="15"/>
      <c r="U450" s="15"/>
      <c r="V450" s="15"/>
    </row>
    <row r="451" spans="2:22" ht="15.75" customHeight="1">
      <c r="B451" s="15"/>
      <c r="U451" s="15"/>
      <c r="V451" s="15"/>
    </row>
    <row r="452" spans="2:22" ht="15.75" customHeight="1">
      <c r="B452" s="15"/>
      <c r="U452" s="15"/>
      <c r="V452" s="15"/>
    </row>
    <row r="453" spans="2:22" ht="15.75" customHeight="1">
      <c r="B453" s="15"/>
      <c r="U453" s="15"/>
      <c r="V453" s="15"/>
    </row>
    <row r="454" spans="2:22" ht="15.75" customHeight="1">
      <c r="B454" s="15"/>
      <c r="U454" s="15"/>
      <c r="V454" s="15"/>
    </row>
    <row r="455" spans="2:22" ht="15.75" customHeight="1">
      <c r="B455" s="15"/>
      <c r="U455" s="15"/>
      <c r="V455" s="15"/>
    </row>
    <row r="456" spans="2:22" ht="15.75" customHeight="1">
      <c r="B456" s="15"/>
      <c r="U456" s="15"/>
      <c r="V456" s="15"/>
    </row>
    <row r="457" spans="2:22" ht="15.75" customHeight="1">
      <c r="B457" s="15"/>
      <c r="U457" s="15"/>
      <c r="V457" s="15"/>
    </row>
    <row r="458" spans="2:22" ht="15.75" customHeight="1">
      <c r="B458" s="15"/>
      <c r="U458" s="15"/>
      <c r="V458" s="15"/>
    </row>
    <row r="459" spans="2:22" ht="15.75" customHeight="1">
      <c r="B459" s="15"/>
      <c r="U459" s="15"/>
      <c r="V459" s="15"/>
    </row>
    <row r="460" spans="2:22" ht="15.75" customHeight="1">
      <c r="B460" s="15"/>
      <c r="U460" s="15"/>
      <c r="V460" s="15"/>
    </row>
    <row r="461" spans="2:22" ht="15.75" customHeight="1">
      <c r="B461" s="15"/>
      <c r="U461" s="15"/>
      <c r="V461" s="15"/>
    </row>
    <row r="462" spans="2:22" ht="15.75" customHeight="1">
      <c r="B462" s="15"/>
      <c r="U462" s="15"/>
      <c r="V462" s="15"/>
    </row>
    <row r="463" spans="2:22" ht="15.75" customHeight="1">
      <c r="B463" s="15"/>
      <c r="U463" s="15"/>
      <c r="V463" s="15"/>
    </row>
    <row r="464" spans="2:22" ht="15.75" customHeight="1">
      <c r="B464" s="15"/>
      <c r="U464" s="15"/>
      <c r="V464" s="15"/>
    </row>
    <row r="465" spans="2:22" ht="15.75" customHeight="1">
      <c r="B465" s="15"/>
      <c r="U465" s="15"/>
      <c r="V465" s="15"/>
    </row>
    <row r="466" spans="2:22" ht="15.75" customHeight="1">
      <c r="B466" s="15"/>
      <c r="U466" s="15"/>
      <c r="V466" s="15"/>
    </row>
    <row r="467" spans="2:22" ht="15.75" customHeight="1">
      <c r="B467" s="15"/>
      <c r="U467" s="15"/>
      <c r="V467" s="15"/>
    </row>
    <row r="468" spans="2:22" ht="15.75" customHeight="1">
      <c r="B468" s="15"/>
      <c r="U468" s="15"/>
      <c r="V468" s="15"/>
    </row>
    <row r="469" spans="2:22" ht="15.75" customHeight="1">
      <c r="B469" s="15"/>
      <c r="U469" s="15"/>
      <c r="V469" s="15"/>
    </row>
    <row r="470" spans="2:22" ht="15.75" customHeight="1">
      <c r="B470" s="15"/>
      <c r="U470" s="15"/>
      <c r="V470" s="15"/>
    </row>
    <row r="471" spans="2:22" ht="15.75" customHeight="1">
      <c r="B471" s="15"/>
      <c r="U471" s="15"/>
      <c r="V471" s="15"/>
    </row>
    <row r="472" spans="2:22" ht="15.75" customHeight="1">
      <c r="B472" s="15"/>
      <c r="U472" s="15"/>
      <c r="V472" s="15"/>
    </row>
    <row r="473" spans="2:22" ht="15.75" customHeight="1">
      <c r="B473" s="15"/>
      <c r="U473" s="15"/>
      <c r="V473" s="15"/>
    </row>
    <row r="474" spans="2:22" ht="15.75" customHeight="1">
      <c r="B474" s="15"/>
      <c r="U474" s="15"/>
      <c r="V474" s="15"/>
    </row>
    <row r="475" spans="2:22" ht="15.75" customHeight="1">
      <c r="B475" s="15"/>
      <c r="U475" s="15"/>
      <c r="V475" s="15"/>
    </row>
    <row r="476" spans="2:22" ht="15.75" customHeight="1">
      <c r="B476" s="15"/>
      <c r="U476" s="15"/>
      <c r="V476" s="15"/>
    </row>
    <row r="477" spans="2:22" ht="15.75" customHeight="1">
      <c r="B477" s="15"/>
      <c r="U477" s="15"/>
      <c r="V477" s="15"/>
    </row>
    <row r="478" spans="2:22" ht="15.75" customHeight="1">
      <c r="B478" s="15"/>
      <c r="U478" s="15"/>
      <c r="V478" s="15"/>
    </row>
    <row r="479" spans="2:22" ht="15.75" customHeight="1">
      <c r="B479" s="15"/>
      <c r="U479" s="15"/>
      <c r="V479" s="15"/>
    </row>
    <row r="480" spans="2:22" ht="15.75" customHeight="1">
      <c r="B480" s="15"/>
      <c r="U480" s="15"/>
      <c r="V480" s="15"/>
    </row>
    <row r="481" spans="2:22" ht="15.75" customHeight="1">
      <c r="B481" s="15"/>
      <c r="U481" s="15"/>
      <c r="V481" s="15"/>
    </row>
    <row r="482" spans="2:22" ht="15.75" customHeight="1">
      <c r="B482" s="15"/>
      <c r="U482" s="15"/>
      <c r="V482" s="15"/>
    </row>
    <row r="483" spans="2:22" ht="15.75" customHeight="1">
      <c r="B483" s="15"/>
      <c r="U483" s="15"/>
      <c r="V483" s="15"/>
    </row>
    <row r="484" spans="2:22" ht="15.75" customHeight="1">
      <c r="B484" s="15"/>
      <c r="U484" s="15"/>
      <c r="V484" s="15"/>
    </row>
    <row r="485" spans="2:22" ht="15.75" customHeight="1">
      <c r="B485" s="15"/>
      <c r="U485" s="15"/>
      <c r="V485" s="15"/>
    </row>
    <row r="486" spans="2:22" ht="15.75" customHeight="1">
      <c r="B486" s="15"/>
      <c r="U486" s="15"/>
      <c r="V486" s="15"/>
    </row>
    <row r="487" spans="2:22" ht="15.75" customHeight="1">
      <c r="B487" s="15"/>
      <c r="U487" s="15"/>
      <c r="V487" s="15"/>
    </row>
    <row r="488" spans="2:22" ht="15.75" customHeight="1">
      <c r="B488" s="15"/>
      <c r="U488" s="15"/>
      <c r="V488" s="15"/>
    </row>
    <row r="489" spans="2:22" ht="15.75" customHeight="1">
      <c r="B489" s="15"/>
      <c r="U489" s="15"/>
      <c r="V489" s="15"/>
    </row>
    <row r="490" spans="2:22" ht="15.75" customHeight="1">
      <c r="B490" s="15"/>
      <c r="U490" s="15"/>
      <c r="V490" s="15"/>
    </row>
    <row r="491" spans="2:22" ht="15.75" customHeight="1">
      <c r="B491" s="15"/>
      <c r="U491" s="15"/>
      <c r="V491" s="15"/>
    </row>
    <row r="492" spans="2:22" ht="15.75" customHeight="1">
      <c r="B492" s="15"/>
      <c r="U492" s="15"/>
      <c r="V492" s="15"/>
    </row>
    <row r="493" spans="2:22" ht="15.75" customHeight="1">
      <c r="B493" s="15"/>
      <c r="U493" s="15"/>
      <c r="V493" s="15"/>
    </row>
    <row r="494" spans="2:22" ht="15.75" customHeight="1">
      <c r="B494" s="15"/>
      <c r="U494" s="15"/>
      <c r="V494" s="15"/>
    </row>
    <row r="495" spans="2:22" ht="15.75" customHeight="1">
      <c r="B495" s="15"/>
      <c r="U495" s="15"/>
      <c r="V495" s="15"/>
    </row>
    <row r="496" spans="2:22" ht="15.75" customHeight="1">
      <c r="B496" s="15"/>
      <c r="U496" s="15"/>
      <c r="V496" s="15"/>
    </row>
    <row r="497" spans="2:22" ht="15.75" customHeight="1">
      <c r="B497" s="15"/>
      <c r="U497" s="15"/>
      <c r="V497" s="15"/>
    </row>
    <row r="498" spans="2:22" ht="15.75" customHeight="1">
      <c r="B498" s="15"/>
      <c r="U498" s="15"/>
      <c r="V498" s="15"/>
    </row>
    <row r="499" spans="2:22" ht="15.75" customHeight="1">
      <c r="B499" s="15"/>
      <c r="U499" s="15"/>
      <c r="V499" s="15"/>
    </row>
    <row r="500" spans="2:22" ht="15.75" customHeight="1">
      <c r="B500" s="15"/>
      <c r="U500" s="15"/>
      <c r="V500" s="15"/>
    </row>
    <row r="501" spans="2:22" ht="15.75" customHeight="1">
      <c r="B501" s="15"/>
      <c r="U501" s="15"/>
      <c r="V501" s="15"/>
    </row>
    <row r="502" spans="2:22" ht="15.75" customHeight="1">
      <c r="B502" s="15"/>
      <c r="U502" s="15"/>
      <c r="V502" s="15"/>
    </row>
    <row r="503" spans="2:22" ht="15.75" customHeight="1">
      <c r="B503" s="15"/>
      <c r="U503" s="15"/>
      <c r="V503" s="15"/>
    </row>
    <row r="504" spans="2:22" ht="15.75" customHeight="1">
      <c r="B504" s="15"/>
      <c r="U504" s="15"/>
      <c r="V504" s="15"/>
    </row>
    <row r="505" spans="2:22" ht="15.75" customHeight="1">
      <c r="B505" s="15"/>
      <c r="U505" s="15"/>
      <c r="V505" s="15"/>
    </row>
    <row r="506" spans="2:22" ht="15.75" customHeight="1">
      <c r="B506" s="15"/>
      <c r="U506" s="15"/>
      <c r="V506" s="15"/>
    </row>
    <row r="507" spans="2:22" ht="15.75" customHeight="1">
      <c r="B507" s="15"/>
      <c r="U507" s="15"/>
      <c r="V507" s="15"/>
    </row>
    <row r="508" spans="2:22" ht="15.75" customHeight="1">
      <c r="B508" s="15"/>
      <c r="U508" s="15"/>
      <c r="V508" s="15"/>
    </row>
    <row r="509" spans="2:22" ht="15.75" customHeight="1">
      <c r="B509" s="15"/>
      <c r="U509" s="15"/>
      <c r="V509" s="15"/>
    </row>
    <row r="510" spans="2:22" ht="15.75" customHeight="1">
      <c r="B510" s="15"/>
      <c r="U510" s="15"/>
      <c r="V510" s="15"/>
    </row>
    <row r="511" spans="2:22" ht="15.75" customHeight="1">
      <c r="B511" s="15"/>
      <c r="U511" s="15"/>
      <c r="V511" s="15"/>
    </row>
    <row r="512" spans="2:22" ht="15.75" customHeight="1">
      <c r="B512" s="15"/>
      <c r="U512" s="15"/>
      <c r="V512" s="15"/>
    </row>
    <row r="513" spans="2:22" ht="15.75" customHeight="1">
      <c r="B513" s="15"/>
      <c r="U513" s="15"/>
      <c r="V513" s="15"/>
    </row>
    <row r="514" spans="2:22" ht="15.75" customHeight="1">
      <c r="B514" s="15"/>
      <c r="U514" s="15"/>
      <c r="V514" s="15"/>
    </row>
    <row r="515" spans="2:22" ht="15.75" customHeight="1">
      <c r="B515" s="15"/>
      <c r="U515" s="15"/>
      <c r="V515" s="15"/>
    </row>
    <row r="516" spans="2:22" ht="15.75" customHeight="1">
      <c r="B516" s="15"/>
      <c r="U516" s="15"/>
      <c r="V516" s="15"/>
    </row>
    <row r="517" spans="2:22" ht="15.75" customHeight="1">
      <c r="B517" s="15"/>
      <c r="U517" s="15"/>
      <c r="V517" s="15"/>
    </row>
    <row r="518" spans="2:22" ht="15.75" customHeight="1">
      <c r="B518" s="15"/>
      <c r="U518" s="15"/>
      <c r="V518" s="15"/>
    </row>
    <row r="519" spans="2:22" ht="15.75" customHeight="1">
      <c r="B519" s="15"/>
      <c r="U519" s="15"/>
      <c r="V519" s="15"/>
    </row>
    <row r="520" spans="2:22" ht="15.75" customHeight="1">
      <c r="B520" s="15"/>
      <c r="U520" s="15"/>
      <c r="V520" s="15"/>
    </row>
    <row r="521" spans="2:22" ht="15.75" customHeight="1">
      <c r="B521" s="15"/>
      <c r="U521" s="15"/>
      <c r="V521" s="15"/>
    </row>
    <row r="522" spans="2:22" ht="15.75" customHeight="1">
      <c r="B522" s="15"/>
      <c r="U522" s="15"/>
      <c r="V522" s="15"/>
    </row>
    <row r="523" spans="2:22" ht="15.75" customHeight="1">
      <c r="B523" s="15"/>
      <c r="U523" s="15"/>
      <c r="V523" s="15"/>
    </row>
    <row r="524" spans="2:22" ht="15.75" customHeight="1">
      <c r="B524" s="15"/>
      <c r="U524" s="15"/>
      <c r="V524" s="15"/>
    </row>
    <row r="525" spans="2:22" ht="15.75" customHeight="1">
      <c r="B525" s="15"/>
      <c r="U525" s="15"/>
      <c r="V525" s="15"/>
    </row>
    <row r="526" spans="2:22" ht="15.75" customHeight="1">
      <c r="B526" s="15"/>
      <c r="U526" s="15"/>
      <c r="V526" s="15"/>
    </row>
    <row r="527" spans="2:22" ht="15.75" customHeight="1">
      <c r="B527" s="15"/>
      <c r="U527" s="15"/>
      <c r="V527" s="15"/>
    </row>
    <row r="528" spans="2:22" ht="15.75" customHeight="1">
      <c r="B528" s="15"/>
      <c r="U528" s="15"/>
      <c r="V528" s="15"/>
    </row>
    <row r="529" spans="2:22" ht="15.75" customHeight="1">
      <c r="B529" s="15"/>
      <c r="U529" s="15"/>
      <c r="V529" s="15"/>
    </row>
    <row r="530" spans="2:22" ht="15.75" customHeight="1">
      <c r="B530" s="15"/>
      <c r="U530" s="15"/>
      <c r="V530" s="15"/>
    </row>
    <row r="531" spans="2:22" ht="15.75" customHeight="1">
      <c r="B531" s="15"/>
      <c r="U531" s="15"/>
      <c r="V531" s="15"/>
    </row>
    <row r="532" spans="2:22" ht="15.75" customHeight="1">
      <c r="B532" s="15"/>
      <c r="U532" s="15"/>
      <c r="V532" s="15"/>
    </row>
    <row r="533" spans="2:22" ht="15.75" customHeight="1">
      <c r="B533" s="15"/>
      <c r="U533" s="15"/>
      <c r="V533" s="15"/>
    </row>
    <row r="534" spans="2:22" ht="15.75" customHeight="1">
      <c r="B534" s="15"/>
      <c r="U534" s="15"/>
      <c r="V534" s="15"/>
    </row>
    <row r="535" spans="2:22" ht="15.75" customHeight="1">
      <c r="B535" s="15"/>
      <c r="U535" s="15"/>
      <c r="V535" s="15"/>
    </row>
    <row r="536" spans="2:22" ht="15.75" customHeight="1">
      <c r="B536" s="15"/>
      <c r="U536" s="15"/>
      <c r="V536" s="15"/>
    </row>
    <row r="537" spans="2:22" ht="15.75" customHeight="1">
      <c r="B537" s="15"/>
      <c r="U537" s="15"/>
      <c r="V537" s="15"/>
    </row>
    <row r="538" spans="2:22" ht="15.75" customHeight="1">
      <c r="B538" s="15"/>
      <c r="U538" s="15"/>
      <c r="V538" s="15"/>
    </row>
    <row r="539" spans="2:22" ht="15.75" customHeight="1">
      <c r="B539" s="15"/>
      <c r="U539" s="15"/>
      <c r="V539" s="15"/>
    </row>
    <row r="540" spans="2:22" ht="15.75" customHeight="1">
      <c r="B540" s="15"/>
      <c r="U540" s="15"/>
      <c r="V540" s="15"/>
    </row>
    <row r="541" spans="2:22" ht="15.75" customHeight="1">
      <c r="B541" s="15"/>
      <c r="U541" s="15"/>
      <c r="V541" s="15"/>
    </row>
    <row r="542" spans="2:22" ht="15.75" customHeight="1">
      <c r="B542" s="15"/>
      <c r="U542" s="15"/>
      <c r="V542" s="15"/>
    </row>
    <row r="543" spans="2:22" ht="15.75" customHeight="1">
      <c r="B543" s="15"/>
      <c r="U543" s="15"/>
      <c r="V543" s="15"/>
    </row>
    <row r="544" spans="2:22" ht="15.75" customHeight="1">
      <c r="B544" s="15"/>
      <c r="U544" s="15"/>
      <c r="V544" s="15"/>
    </row>
    <row r="545" spans="2:22" ht="15.75" customHeight="1">
      <c r="B545" s="15"/>
      <c r="U545" s="15"/>
      <c r="V545" s="15"/>
    </row>
    <row r="546" spans="2:22" ht="15.75" customHeight="1">
      <c r="B546" s="15"/>
      <c r="U546" s="15"/>
      <c r="V546" s="15"/>
    </row>
    <row r="547" spans="2:22" ht="15.75" customHeight="1">
      <c r="B547" s="15"/>
      <c r="U547" s="15"/>
      <c r="V547" s="15"/>
    </row>
    <row r="548" spans="2:22" ht="15.75" customHeight="1">
      <c r="B548" s="15"/>
      <c r="U548" s="15"/>
      <c r="V548" s="15"/>
    </row>
    <row r="549" spans="2:22" ht="15.75" customHeight="1">
      <c r="B549" s="15"/>
      <c r="U549" s="15"/>
      <c r="V549" s="15"/>
    </row>
    <row r="550" spans="2:22" ht="15.75" customHeight="1">
      <c r="B550" s="15"/>
      <c r="U550" s="15"/>
      <c r="V550" s="15"/>
    </row>
    <row r="551" spans="2:22" ht="15.75" customHeight="1">
      <c r="B551" s="15"/>
      <c r="U551" s="15"/>
      <c r="V551" s="15"/>
    </row>
    <row r="552" spans="2:22" ht="15.75" customHeight="1">
      <c r="B552" s="15"/>
      <c r="U552" s="15"/>
      <c r="V552" s="15"/>
    </row>
    <row r="553" spans="2:22" ht="15.75" customHeight="1">
      <c r="B553" s="15"/>
      <c r="U553" s="15"/>
      <c r="V553" s="15"/>
    </row>
    <row r="554" spans="2:22" ht="15.75" customHeight="1">
      <c r="B554" s="15"/>
      <c r="U554" s="15"/>
      <c r="V554" s="15"/>
    </row>
    <row r="555" spans="2:22" ht="15.75" customHeight="1">
      <c r="B555" s="15"/>
      <c r="U555" s="15"/>
      <c r="V555" s="15"/>
    </row>
    <row r="556" spans="2:22" ht="15.75" customHeight="1">
      <c r="B556" s="15"/>
      <c r="U556" s="15"/>
      <c r="V556" s="15"/>
    </row>
    <row r="557" spans="2:22" ht="15.75" customHeight="1">
      <c r="B557" s="15"/>
      <c r="U557" s="15"/>
      <c r="V557" s="15"/>
    </row>
    <row r="558" spans="2:22" ht="15.75" customHeight="1">
      <c r="B558" s="15"/>
      <c r="U558" s="15"/>
      <c r="V558" s="15"/>
    </row>
    <row r="559" spans="2:22" ht="15.75" customHeight="1">
      <c r="B559" s="15"/>
      <c r="U559" s="15"/>
      <c r="V559" s="15"/>
    </row>
    <row r="560" spans="2:22" ht="15.75" customHeight="1">
      <c r="B560" s="15"/>
      <c r="U560" s="15"/>
      <c r="V560" s="15"/>
    </row>
    <row r="561" spans="2:22" ht="15.75" customHeight="1">
      <c r="B561" s="15"/>
      <c r="U561" s="15"/>
      <c r="V561" s="15"/>
    </row>
    <row r="562" spans="2:22" ht="15.75" customHeight="1">
      <c r="B562" s="15"/>
      <c r="U562" s="15"/>
      <c r="V562" s="15"/>
    </row>
    <row r="563" spans="2:22" ht="15.75" customHeight="1">
      <c r="B563" s="15"/>
      <c r="U563" s="15"/>
      <c r="V563" s="15"/>
    </row>
    <row r="564" spans="2:22" ht="15.75" customHeight="1">
      <c r="B564" s="15"/>
      <c r="U564" s="15"/>
      <c r="V564" s="15"/>
    </row>
    <row r="565" spans="2:22" ht="15.75" customHeight="1">
      <c r="B565" s="15"/>
      <c r="U565" s="15"/>
      <c r="V565" s="15"/>
    </row>
    <row r="566" spans="2:22" ht="15.75" customHeight="1">
      <c r="B566" s="15"/>
      <c r="U566" s="15"/>
      <c r="V566" s="15"/>
    </row>
    <row r="567" spans="2:22" ht="15.75" customHeight="1">
      <c r="B567" s="15"/>
      <c r="U567" s="15"/>
      <c r="V567" s="15"/>
    </row>
    <row r="568" spans="2:22" ht="15.75" customHeight="1">
      <c r="B568" s="15"/>
      <c r="U568" s="15"/>
      <c r="V568" s="15"/>
    </row>
    <row r="569" spans="2:22" ht="15.75" customHeight="1">
      <c r="B569" s="15"/>
      <c r="U569" s="15"/>
      <c r="V569" s="15"/>
    </row>
    <row r="570" spans="2:22" ht="15.75" customHeight="1">
      <c r="B570" s="15"/>
      <c r="U570" s="15"/>
      <c r="V570" s="15"/>
    </row>
    <row r="571" spans="2:22" ht="15.75" customHeight="1">
      <c r="B571" s="15"/>
      <c r="U571" s="15"/>
      <c r="V571" s="15"/>
    </row>
    <row r="572" spans="2:22" ht="15.75" customHeight="1">
      <c r="B572" s="15"/>
      <c r="U572" s="15"/>
      <c r="V572" s="15"/>
    </row>
    <row r="573" spans="2:22" ht="15.75" customHeight="1">
      <c r="B573" s="15"/>
      <c r="U573" s="15"/>
      <c r="V573" s="15"/>
    </row>
    <row r="574" spans="2:22" ht="15.75" customHeight="1">
      <c r="B574" s="15"/>
      <c r="U574" s="15"/>
      <c r="V574" s="15"/>
    </row>
    <row r="575" spans="2:22" ht="15.75" customHeight="1">
      <c r="B575" s="15"/>
      <c r="U575" s="15"/>
      <c r="V575" s="15"/>
    </row>
    <row r="576" spans="2:22" ht="15.75" customHeight="1">
      <c r="B576" s="15"/>
      <c r="U576" s="15"/>
      <c r="V576" s="15"/>
    </row>
    <row r="577" spans="2:22" ht="15.75" customHeight="1">
      <c r="B577" s="15"/>
      <c r="U577" s="15"/>
      <c r="V577" s="15"/>
    </row>
    <row r="578" spans="2:22" ht="15.75" customHeight="1">
      <c r="B578" s="15"/>
      <c r="U578" s="15"/>
      <c r="V578" s="15"/>
    </row>
    <row r="579" spans="2:22" ht="15.75" customHeight="1">
      <c r="B579" s="15"/>
      <c r="U579" s="15"/>
      <c r="V579" s="15"/>
    </row>
    <row r="580" spans="2:22" ht="15.75" customHeight="1">
      <c r="B580" s="15"/>
      <c r="U580" s="15"/>
      <c r="V580" s="15"/>
    </row>
    <row r="581" spans="2:22" ht="15.75" customHeight="1">
      <c r="B581" s="15"/>
      <c r="U581" s="15"/>
      <c r="V581" s="15"/>
    </row>
    <row r="582" spans="2:22" ht="15.75" customHeight="1">
      <c r="B582" s="15"/>
      <c r="U582" s="15"/>
      <c r="V582" s="15"/>
    </row>
    <row r="583" spans="2:22" ht="15.75" customHeight="1">
      <c r="B583" s="15"/>
      <c r="U583" s="15"/>
      <c r="V583" s="15"/>
    </row>
    <row r="584" spans="2:22" ht="15.75" customHeight="1">
      <c r="B584" s="15"/>
      <c r="U584" s="15"/>
      <c r="V584" s="15"/>
    </row>
    <row r="585" spans="2:22" ht="15.75" customHeight="1">
      <c r="B585" s="15"/>
      <c r="U585" s="15"/>
      <c r="V585" s="15"/>
    </row>
    <row r="586" spans="2:22" ht="15.75" customHeight="1">
      <c r="B586" s="15"/>
      <c r="U586" s="15"/>
      <c r="V586" s="15"/>
    </row>
    <row r="587" spans="2:22" ht="15.75" customHeight="1">
      <c r="B587" s="15"/>
      <c r="U587" s="15"/>
      <c r="V587" s="15"/>
    </row>
    <row r="588" spans="2:22" ht="15.75" customHeight="1">
      <c r="B588" s="15"/>
      <c r="U588" s="15"/>
      <c r="V588" s="15"/>
    </row>
    <row r="589" spans="2:22" ht="15.75" customHeight="1">
      <c r="B589" s="15"/>
      <c r="U589" s="15"/>
      <c r="V589" s="15"/>
    </row>
    <row r="590" spans="2:22" ht="15.75" customHeight="1">
      <c r="B590" s="15"/>
      <c r="U590" s="15"/>
      <c r="V590" s="15"/>
    </row>
    <row r="591" spans="2:22" ht="15.75" customHeight="1">
      <c r="B591" s="15"/>
      <c r="U591" s="15"/>
      <c r="V591" s="15"/>
    </row>
    <row r="592" spans="2:22" ht="15.75" customHeight="1">
      <c r="B592" s="15"/>
      <c r="U592" s="15"/>
      <c r="V592" s="15"/>
    </row>
    <row r="593" spans="2:22" ht="15.75" customHeight="1">
      <c r="B593" s="15"/>
      <c r="U593" s="15"/>
      <c r="V593" s="15"/>
    </row>
    <row r="594" spans="2:22" ht="15.75" customHeight="1">
      <c r="B594" s="15"/>
      <c r="U594" s="15"/>
      <c r="V594" s="15"/>
    </row>
    <row r="595" spans="2:22" ht="15.75" customHeight="1">
      <c r="B595" s="15"/>
      <c r="U595" s="15"/>
      <c r="V595" s="15"/>
    </row>
    <row r="596" spans="2:22" ht="15.75" customHeight="1">
      <c r="B596" s="15"/>
      <c r="U596" s="15"/>
      <c r="V596" s="15"/>
    </row>
    <row r="597" spans="2:22" ht="15.75" customHeight="1">
      <c r="B597" s="15"/>
      <c r="U597" s="15"/>
      <c r="V597" s="15"/>
    </row>
    <row r="598" spans="2:22" ht="15.75" customHeight="1">
      <c r="B598" s="15"/>
      <c r="U598" s="15"/>
      <c r="V598" s="15"/>
    </row>
    <row r="599" spans="2:22" ht="15.75" customHeight="1">
      <c r="B599" s="15"/>
      <c r="U599" s="15"/>
      <c r="V599" s="15"/>
    </row>
    <row r="600" spans="2:22" ht="15.75" customHeight="1">
      <c r="B600" s="15"/>
      <c r="U600" s="15"/>
      <c r="V600" s="15"/>
    </row>
    <row r="601" spans="2:22" ht="15.75" customHeight="1">
      <c r="B601" s="15"/>
      <c r="U601" s="15"/>
      <c r="V601" s="15"/>
    </row>
    <row r="602" spans="2:22" ht="15.75" customHeight="1">
      <c r="B602" s="15"/>
      <c r="U602" s="15"/>
      <c r="V602" s="15"/>
    </row>
    <row r="603" spans="2:22" ht="15.75" customHeight="1">
      <c r="B603" s="15"/>
      <c r="U603" s="15"/>
      <c r="V603" s="15"/>
    </row>
    <row r="604" spans="2:22" ht="15.75" customHeight="1">
      <c r="B604" s="15"/>
      <c r="U604" s="15"/>
      <c r="V604" s="15"/>
    </row>
    <row r="605" spans="2:22" ht="15.75" customHeight="1">
      <c r="B605" s="15"/>
      <c r="U605" s="15"/>
      <c r="V605" s="15"/>
    </row>
    <row r="606" spans="2:22" ht="15.75" customHeight="1">
      <c r="B606" s="15"/>
      <c r="U606" s="15"/>
      <c r="V606" s="15"/>
    </row>
    <row r="607" spans="2:22" ht="15.75" customHeight="1">
      <c r="B607" s="15"/>
      <c r="U607" s="15"/>
      <c r="V607" s="15"/>
    </row>
    <row r="608" spans="2:22" ht="15.75" customHeight="1">
      <c r="B608" s="15"/>
      <c r="U608" s="15"/>
      <c r="V608" s="15"/>
    </row>
    <row r="609" spans="2:22" ht="15.75" customHeight="1">
      <c r="B609" s="15"/>
      <c r="U609" s="15"/>
      <c r="V609" s="15"/>
    </row>
    <row r="610" spans="2:22" ht="15.75" customHeight="1">
      <c r="B610" s="15"/>
      <c r="U610" s="15"/>
      <c r="V610" s="15"/>
    </row>
    <row r="611" spans="2:22" ht="15.75" customHeight="1">
      <c r="B611" s="15"/>
      <c r="U611" s="15"/>
      <c r="V611" s="15"/>
    </row>
    <row r="612" spans="2:22" ht="15.75" customHeight="1">
      <c r="B612" s="15"/>
      <c r="U612" s="15"/>
      <c r="V612" s="15"/>
    </row>
    <row r="613" spans="2:22" ht="15.75" customHeight="1">
      <c r="B613" s="15"/>
      <c r="U613" s="15"/>
      <c r="V613" s="15"/>
    </row>
    <row r="614" spans="2:22" ht="15.75" customHeight="1">
      <c r="B614" s="15"/>
      <c r="U614" s="15"/>
      <c r="V614" s="15"/>
    </row>
    <row r="615" spans="2:22" ht="15.75" customHeight="1">
      <c r="B615" s="15"/>
      <c r="U615" s="15"/>
      <c r="V615" s="15"/>
    </row>
    <row r="616" spans="2:22" ht="15.75" customHeight="1">
      <c r="B616" s="15"/>
      <c r="U616" s="15"/>
      <c r="V616" s="15"/>
    </row>
    <row r="617" spans="2:22" ht="15.75" customHeight="1">
      <c r="B617" s="15"/>
      <c r="U617" s="15"/>
      <c r="V617" s="15"/>
    </row>
    <row r="618" spans="2:22" ht="15.75" customHeight="1">
      <c r="B618" s="15"/>
      <c r="U618" s="15"/>
      <c r="V618" s="15"/>
    </row>
    <row r="619" spans="2:22" ht="15.75" customHeight="1">
      <c r="B619" s="15"/>
      <c r="U619" s="15"/>
      <c r="V619" s="15"/>
    </row>
    <row r="620" spans="2:22" ht="15.75" customHeight="1">
      <c r="B620" s="15"/>
      <c r="U620" s="15"/>
      <c r="V620" s="15"/>
    </row>
    <row r="621" spans="2:22" ht="15.75" customHeight="1">
      <c r="B621" s="15"/>
      <c r="U621" s="15"/>
      <c r="V621" s="15"/>
    </row>
    <row r="622" spans="2:22" ht="15.75" customHeight="1">
      <c r="B622" s="15"/>
      <c r="U622" s="15"/>
      <c r="V622" s="15"/>
    </row>
    <row r="623" spans="2:22" ht="15.75" customHeight="1">
      <c r="B623" s="15"/>
      <c r="U623" s="15"/>
      <c r="V623" s="15"/>
    </row>
    <row r="624" spans="2:22" ht="15.75" customHeight="1">
      <c r="B624" s="15"/>
      <c r="U624" s="15"/>
      <c r="V624" s="15"/>
    </row>
    <row r="625" spans="2:22" ht="15.75" customHeight="1">
      <c r="B625" s="15"/>
      <c r="U625" s="15"/>
      <c r="V625" s="15"/>
    </row>
    <row r="626" spans="2:22" ht="15.75" customHeight="1">
      <c r="B626" s="15"/>
      <c r="U626" s="15"/>
      <c r="V626" s="15"/>
    </row>
    <row r="627" spans="2:22" ht="15.75" customHeight="1">
      <c r="B627" s="15"/>
      <c r="U627" s="15"/>
      <c r="V627" s="15"/>
    </row>
    <row r="628" spans="2:22" ht="15.75" customHeight="1">
      <c r="B628" s="15"/>
      <c r="U628" s="15"/>
      <c r="V628" s="15"/>
    </row>
    <row r="629" spans="2:22" ht="15.75" customHeight="1">
      <c r="B629" s="15"/>
      <c r="U629" s="15"/>
      <c r="V629" s="15"/>
    </row>
    <row r="630" spans="2:22" ht="15.75" customHeight="1">
      <c r="B630" s="15"/>
      <c r="U630" s="15"/>
      <c r="V630" s="15"/>
    </row>
    <row r="631" spans="2:22" ht="15.75" customHeight="1">
      <c r="B631" s="15"/>
      <c r="U631" s="15"/>
      <c r="V631" s="15"/>
    </row>
    <row r="632" spans="2:22" ht="15.75" customHeight="1">
      <c r="B632" s="15"/>
      <c r="U632" s="15"/>
      <c r="V632" s="15"/>
    </row>
    <row r="633" spans="2:22" ht="15.75" customHeight="1">
      <c r="B633" s="15"/>
      <c r="U633" s="15"/>
      <c r="V633" s="15"/>
    </row>
    <row r="634" spans="2:22" ht="15.75" customHeight="1">
      <c r="B634" s="15"/>
      <c r="U634" s="15"/>
      <c r="V634" s="15"/>
    </row>
    <row r="635" spans="2:22" ht="15.75" customHeight="1">
      <c r="B635" s="15"/>
      <c r="U635" s="15"/>
      <c r="V635" s="15"/>
    </row>
    <row r="636" spans="2:22" ht="15.75" customHeight="1">
      <c r="B636" s="15"/>
      <c r="U636" s="15"/>
      <c r="V636" s="15"/>
    </row>
    <row r="637" spans="2:22" ht="15.75" customHeight="1">
      <c r="B637" s="15"/>
      <c r="U637" s="15"/>
      <c r="V637" s="15"/>
    </row>
    <row r="638" spans="2:22" ht="15.75" customHeight="1">
      <c r="B638" s="15"/>
      <c r="U638" s="15"/>
      <c r="V638" s="15"/>
    </row>
    <row r="639" spans="2:22" ht="15.75" customHeight="1">
      <c r="B639" s="15"/>
      <c r="U639" s="15"/>
      <c r="V639" s="15"/>
    </row>
    <row r="640" spans="2:22" ht="15.75" customHeight="1">
      <c r="B640" s="15"/>
      <c r="U640" s="15"/>
      <c r="V640" s="15"/>
    </row>
    <row r="641" spans="2:22" ht="15.75" customHeight="1">
      <c r="B641" s="15"/>
      <c r="U641" s="15"/>
      <c r="V641" s="15"/>
    </row>
    <row r="642" spans="2:22" ht="15.75" customHeight="1">
      <c r="B642" s="15"/>
      <c r="U642" s="15"/>
      <c r="V642" s="15"/>
    </row>
    <row r="643" spans="2:22" ht="15.75" customHeight="1">
      <c r="B643" s="15"/>
      <c r="U643" s="15"/>
      <c r="V643" s="15"/>
    </row>
    <row r="644" spans="2:22" ht="15.75" customHeight="1">
      <c r="B644" s="15"/>
      <c r="U644" s="15"/>
      <c r="V644" s="15"/>
    </row>
    <row r="645" spans="2:22" ht="15.75" customHeight="1">
      <c r="B645" s="15"/>
      <c r="U645" s="15"/>
      <c r="V645" s="15"/>
    </row>
    <row r="646" spans="2:22" ht="15.75" customHeight="1">
      <c r="B646" s="15"/>
      <c r="U646" s="15"/>
      <c r="V646" s="15"/>
    </row>
    <row r="647" spans="2:22" ht="15.75" customHeight="1">
      <c r="B647" s="15"/>
      <c r="U647" s="15"/>
      <c r="V647" s="15"/>
    </row>
    <row r="648" spans="2:22" ht="15.75" customHeight="1">
      <c r="B648" s="15"/>
      <c r="U648" s="15"/>
      <c r="V648" s="15"/>
    </row>
    <row r="649" spans="2:22" ht="15.75" customHeight="1">
      <c r="B649" s="15"/>
      <c r="U649" s="15"/>
      <c r="V649" s="15"/>
    </row>
    <row r="650" spans="2:22" ht="15.75" customHeight="1">
      <c r="B650" s="15"/>
      <c r="U650" s="15"/>
      <c r="V650" s="15"/>
    </row>
    <row r="651" spans="2:22" ht="15.75" customHeight="1">
      <c r="B651" s="15"/>
      <c r="U651" s="15"/>
      <c r="V651" s="15"/>
    </row>
    <row r="652" spans="2:22" ht="15.75" customHeight="1">
      <c r="B652" s="15"/>
      <c r="U652" s="15"/>
      <c r="V652" s="15"/>
    </row>
    <row r="653" spans="2:22" ht="15.75" customHeight="1">
      <c r="B653" s="15"/>
      <c r="U653" s="15"/>
      <c r="V653" s="15"/>
    </row>
    <row r="654" spans="2:22" ht="15.75" customHeight="1">
      <c r="B654" s="15"/>
      <c r="U654" s="15"/>
      <c r="V654" s="15"/>
    </row>
    <row r="655" spans="2:22" ht="15.75" customHeight="1">
      <c r="B655" s="15"/>
      <c r="U655" s="15"/>
      <c r="V655" s="15"/>
    </row>
    <row r="656" spans="2:22" ht="15.75" customHeight="1">
      <c r="B656" s="15"/>
      <c r="U656" s="15"/>
      <c r="V656" s="15"/>
    </row>
    <row r="657" spans="2:22" ht="15.75" customHeight="1">
      <c r="B657" s="15"/>
      <c r="U657" s="15"/>
      <c r="V657" s="15"/>
    </row>
    <row r="658" spans="2:22" ht="15.75" customHeight="1">
      <c r="B658" s="15"/>
      <c r="U658" s="15"/>
      <c r="V658" s="15"/>
    </row>
    <row r="659" spans="2:22" ht="15.75" customHeight="1">
      <c r="B659" s="15"/>
      <c r="U659" s="15"/>
      <c r="V659" s="15"/>
    </row>
    <row r="660" spans="2:22" ht="15.75" customHeight="1">
      <c r="B660" s="15"/>
      <c r="U660" s="15"/>
      <c r="V660" s="15"/>
    </row>
    <row r="661" spans="2:22" ht="15.75" customHeight="1">
      <c r="B661" s="15"/>
      <c r="U661" s="15"/>
      <c r="V661" s="15"/>
    </row>
    <row r="662" spans="2:22" ht="15.75" customHeight="1">
      <c r="B662" s="15"/>
      <c r="U662" s="15"/>
      <c r="V662" s="15"/>
    </row>
    <row r="663" spans="2:22" ht="15.75" customHeight="1">
      <c r="B663" s="15"/>
      <c r="U663" s="15"/>
      <c r="V663" s="15"/>
    </row>
    <row r="664" spans="2:22" ht="15.75" customHeight="1">
      <c r="B664" s="15"/>
      <c r="U664" s="15"/>
      <c r="V664" s="15"/>
    </row>
    <row r="665" spans="2:22" ht="15.75" customHeight="1">
      <c r="B665" s="15"/>
      <c r="U665" s="15"/>
      <c r="V665" s="15"/>
    </row>
    <row r="666" spans="2:22" ht="15.75" customHeight="1">
      <c r="B666" s="15"/>
      <c r="U666" s="15"/>
      <c r="V666" s="15"/>
    </row>
    <row r="667" spans="2:22" ht="15.75" customHeight="1">
      <c r="B667" s="15"/>
      <c r="U667" s="15"/>
      <c r="V667" s="15"/>
    </row>
    <row r="668" spans="2:22" ht="15.75" customHeight="1">
      <c r="B668" s="15"/>
      <c r="U668" s="15"/>
      <c r="V668" s="15"/>
    </row>
    <row r="669" spans="2:22" ht="15.75" customHeight="1">
      <c r="B669" s="15"/>
      <c r="U669" s="15"/>
      <c r="V669" s="15"/>
    </row>
    <row r="670" spans="2:22" ht="15.75" customHeight="1">
      <c r="B670" s="15"/>
      <c r="U670" s="15"/>
      <c r="V670" s="15"/>
    </row>
    <row r="671" spans="2:22" ht="15.75" customHeight="1">
      <c r="B671" s="15"/>
      <c r="U671" s="15"/>
      <c r="V671" s="15"/>
    </row>
    <row r="672" spans="2:22" ht="15.75" customHeight="1">
      <c r="B672" s="15"/>
      <c r="U672" s="15"/>
      <c r="V672" s="15"/>
    </row>
    <row r="673" spans="2:22" ht="15.75" customHeight="1">
      <c r="B673" s="15"/>
      <c r="U673" s="15"/>
      <c r="V673" s="15"/>
    </row>
    <row r="674" spans="2:22" ht="15.75" customHeight="1">
      <c r="B674" s="15"/>
      <c r="U674" s="15"/>
      <c r="V674" s="15"/>
    </row>
    <row r="675" spans="2:22" ht="15.75" customHeight="1">
      <c r="B675" s="15"/>
      <c r="U675" s="15"/>
      <c r="V675" s="15"/>
    </row>
    <row r="676" spans="2:22" ht="15.75" customHeight="1">
      <c r="B676" s="15"/>
      <c r="U676" s="15"/>
      <c r="V676" s="15"/>
    </row>
    <row r="677" spans="2:22" ht="15.75" customHeight="1">
      <c r="B677" s="15"/>
      <c r="U677" s="15"/>
      <c r="V677" s="15"/>
    </row>
    <row r="678" spans="2:22" ht="15.75" customHeight="1">
      <c r="B678" s="15"/>
      <c r="U678" s="15"/>
      <c r="V678" s="15"/>
    </row>
    <row r="679" spans="2:22" ht="15.75" customHeight="1">
      <c r="B679" s="15"/>
      <c r="U679" s="15"/>
      <c r="V679" s="15"/>
    </row>
    <row r="680" spans="2:22" ht="15.75" customHeight="1">
      <c r="B680" s="15"/>
      <c r="U680" s="15"/>
      <c r="V680" s="15"/>
    </row>
    <row r="681" spans="2:22" ht="15.75" customHeight="1">
      <c r="B681" s="15"/>
      <c r="U681" s="15"/>
      <c r="V681" s="15"/>
    </row>
    <row r="682" spans="2:22" ht="15.75" customHeight="1">
      <c r="B682" s="15"/>
      <c r="U682" s="15"/>
      <c r="V682" s="15"/>
    </row>
    <row r="683" spans="2:22" ht="15.75" customHeight="1">
      <c r="B683" s="15"/>
      <c r="U683" s="15"/>
      <c r="V683" s="15"/>
    </row>
    <row r="684" spans="2:22" ht="15.75" customHeight="1">
      <c r="B684" s="15"/>
      <c r="U684" s="15"/>
      <c r="V684" s="15"/>
    </row>
    <row r="685" spans="2:22" ht="15.75" customHeight="1">
      <c r="B685" s="15"/>
      <c r="U685" s="15"/>
      <c r="V685" s="15"/>
    </row>
    <row r="686" spans="2:22" ht="15.75" customHeight="1">
      <c r="B686" s="15"/>
      <c r="U686" s="15"/>
      <c r="V686" s="15"/>
    </row>
    <row r="687" spans="2:22" ht="15.75" customHeight="1">
      <c r="B687" s="15"/>
      <c r="U687" s="15"/>
      <c r="V687" s="15"/>
    </row>
    <row r="688" spans="2:22" ht="15.75" customHeight="1">
      <c r="B688" s="15"/>
      <c r="U688" s="15"/>
      <c r="V688" s="15"/>
    </row>
    <row r="689" spans="2:22" ht="15.75" customHeight="1">
      <c r="B689" s="15"/>
      <c r="U689" s="15"/>
      <c r="V689" s="15"/>
    </row>
    <row r="690" spans="2:22" ht="15.75" customHeight="1">
      <c r="B690" s="15"/>
      <c r="U690" s="15"/>
      <c r="V690" s="15"/>
    </row>
    <row r="691" spans="2:22" ht="15.75" customHeight="1">
      <c r="B691" s="15"/>
      <c r="U691" s="15"/>
      <c r="V691" s="15"/>
    </row>
    <row r="692" spans="2:22" ht="15.75" customHeight="1">
      <c r="B692" s="15"/>
      <c r="U692" s="15"/>
      <c r="V692" s="15"/>
    </row>
    <row r="693" spans="2:22" ht="15.75" customHeight="1">
      <c r="B693" s="15"/>
      <c r="U693" s="15"/>
      <c r="V693" s="15"/>
    </row>
    <row r="694" spans="2:22" ht="15.75" customHeight="1">
      <c r="B694" s="15"/>
      <c r="U694" s="15"/>
      <c r="V694" s="15"/>
    </row>
    <row r="695" spans="2:22" ht="15.75" customHeight="1">
      <c r="B695" s="15"/>
      <c r="U695" s="15"/>
      <c r="V695" s="15"/>
    </row>
    <row r="696" spans="2:22" ht="15.75" customHeight="1">
      <c r="B696" s="15"/>
      <c r="U696" s="15"/>
      <c r="V696" s="15"/>
    </row>
    <row r="697" spans="2:22" ht="15.75" customHeight="1">
      <c r="B697" s="15"/>
      <c r="U697" s="15"/>
      <c r="V697" s="15"/>
    </row>
    <row r="698" spans="2:22" ht="15.75" customHeight="1">
      <c r="B698" s="15"/>
      <c r="U698" s="15"/>
      <c r="V698" s="15"/>
    </row>
    <row r="699" spans="2:22" ht="15.75" customHeight="1">
      <c r="B699" s="15"/>
      <c r="U699" s="15"/>
      <c r="V699" s="15"/>
    </row>
    <row r="700" spans="2:22" ht="15.75" customHeight="1">
      <c r="B700" s="15"/>
      <c r="U700" s="15"/>
      <c r="V700" s="15"/>
    </row>
    <row r="701" spans="2:22" ht="15.75" customHeight="1">
      <c r="B701" s="15"/>
      <c r="U701" s="15"/>
      <c r="V701" s="15"/>
    </row>
    <row r="702" spans="2:22" ht="15.75" customHeight="1">
      <c r="B702" s="15"/>
      <c r="U702" s="15"/>
      <c r="V702" s="15"/>
    </row>
    <row r="703" spans="2:22" ht="15.75" customHeight="1">
      <c r="B703" s="15"/>
      <c r="U703" s="15"/>
      <c r="V703" s="15"/>
    </row>
    <row r="704" spans="2:22" ht="15.75" customHeight="1">
      <c r="B704" s="15"/>
      <c r="U704" s="15"/>
      <c r="V704" s="15"/>
    </row>
    <row r="705" spans="2:22" ht="15.75" customHeight="1">
      <c r="B705" s="15"/>
      <c r="U705" s="15"/>
      <c r="V705" s="15"/>
    </row>
    <row r="706" spans="2:22" ht="15.75" customHeight="1">
      <c r="B706" s="15"/>
      <c r="U706" s="15"/>
      <c r="V706" s="15"/>
    </row>
    <row r="707" spans="2:22" ht="15.75" customHeight="1">
      <c r="B707" s="15"/>
      <c r="U707" s="15"/>
      <c r="V707" s="15"/>
    </row>
    <row r="708" spans="2:22" ht="15.75" customHeight="1">
      <c r="B708" s="15"/>
      <c r="U708" s="15"/>
      <c r="V708" s="15"/>
    </row>
    <row r="709" spans="2:22" ht="15.75" customHeight="1">
      <c r="B709" s="15"/>
      <c r="U709" s="15"/>
      <c r="V709" s="15"/>
    </row>
    <row r="710" spans="2:22" ht="15.75" customHeight="1">
      <c r="B710" s="15"/>
      <c r="U710" s="15"/>
      <c r="V710" s="15"/>
    </row>
    <row r="711" spans="2:22" ht="15.75" customHeight="1">
      <c r="B711" s="15"/>
      <c r="U711" s="15"/>
      <c r="V711" s="15"/>
    </row>
    <row r="712" spans="2:22" ht="15.75" customHeight="1">
      <c r="B712" s="15"/>
      <c r="U712" s="15"/>
      <c r="V712" s="15"/>
    </row>
    <row r="713" spans="2:22" ht="15.75" customHeight="1">
      <c r="B713" s="15"/>
      <c r="U713" s="15"/>
      <c r="V713" s="15"/>
    </row>
    <row r="714" spans="2:22" ht="15.75" customHeight="1">
      <c r="B714" s="15"/>
      <c r="U714" s="15"/>
      <c r="V714" s="15"/>
    </row>
    <row r="715" spans="2:22" ht="15.75" customHeight="1">
      <c r="B715" s="15"/>
      <c r="U715" s="15"/>
      <c r="V715" s="15"/>
    </row>
    <row r="716" spans="2:22" ht="15.75" customHeight="1">
      <c r="B716" s="15"/>
      <c r="U716" s="15"/>
      <c r="V716" s="15"/>
    </row>
    <row r="717" spans="2:22" ht="15.75" customHeight="1">
      <c r="B717" s="15"/>
      <c r="U717" s="15"/>
      <c r="V717" s="15"/>
    </row>
    <row r="718" spans="2:22" ht="15.75" customHeight="1">
      <c r="B718" s="15"/>
      <c r="U718" s="15"/>
      <c r="V718" s="15"/>
    </row>
    <row r="719" spans="2:22" ht="15.75" customHeight="1">
      <c r="B719" s="15"/>
      <c r="U719" s="15"/>
      <c r="V719" s="15"/>
    </row>
    <row r="720" spans="2:22" ht="15.75" customHeight="1">
      <c r="B720" s="15"/>
      <c r="U720" s="15"/>
      <c r="V720" s="15"/>
    </row>
    <row r="721" spans="2:22" ht="15.75" customHeight="1">
      <c r="B721" s="15"/>
      <c r="U721" s="15"/>
      <c r="V721" s="15"/>
    </row>
    <row r="722" spans="2:22" ht="15.75" customHeight="1">
      <c r="B722" s="15"/>
      <c r="U722" s="15"/>
      <c r="V722" s="15"/>
    </row>
    <row r="723" spans="2:22" ht="15.75" customHeight="1">
      <c r="B723" s="15"/>
      <c r="U723" s="15"/>
      <c r="V723" s="15"/>
    </row>
    <row r="724" spans="2:22" ht="15.75" customHeight="1">
      <c r="B724" s="15"/>
      <c r="U724" s="15"/>
      <c r="V724" s="15"/>
    </row>
    <row r="725" spans="2:22" ht="15.75" customHeight="1">
      <c r="B725" s="15"/>
      <c r="U725" s="15"/>
      <c r="V725" s="15"/>
    </row>
    <row r="726" spans="2:22" ht="15.75" customHeight="1">
      <c r="B726" s="15"/>
      <c r="U726" s="15"/>
      <c r="V726" s="15"/>
    </row>
    <row r="727" spans="2:22" ht="15.75" customHeight="1">
      <c r="B727" s="15"/>
      <c r="U727" s="15"/>
      <c r="V727" s="15"/>
    </row>
    <row r="728" spans="2:22" ht="15.75" customHeight="1">
      <c r="B728" s="15"/>
      <c r="U728" s="15"/>
      <c r="V728" s="15"/>
    </row>
    <row r="729" spans="2:22" ht="15.75" customHeight="1">
      <c r="B729" s="15"/>
      <c r="U729" s="15"/>
      <c r="V729" s="15"/>
    </row>
    <row r="730" spans="2:22" ht="15.75" customHeight="1">
      <c r="B730" s="15"/>
      <c r="U730" s="15"/>
      <c r="V730" s="15"/>
    </row>
    <row r="731" spans="2:22" ht="15.75" customHeight="1">
      <c r="B731" s="15"/>
      <c r="U731" s="15"/>
      <c r="V731" s="15"/>
    </row>
    <row r="732" spans="2:22" ht="15.75" customHeight="1">
      <c r="B732" s="15"/>
      <c r="U732" s="15"/>
      <c r="V732" s="15"/>
    </row>
    <row r="733" spans="2:22" ht="15.75" customHeight="1">
      <c r="B733" s="15"/>
      <c r="U733" s="15"/>
      <c r="V733" s="15"/>
    </row>
    <row r="734" spans="2:22" ht="15.75" customHeight="1">
      <c r="B734" s="15"/>
      <c r="U734" s="15"/>
      <c r="V734" s="15"/>
    </row>
    <row r="735" spans="2:22" ht="15.75" customHeight="1">
      <c r="B735" s="15"/>
      <c r="U735" s="15"/>
      <c r="V735" s="15"/>
    </row>
    <row r="736" spans="2:22" ht="15.75" customHeight="1">
      <c r="B736" s="15"/>
      <c r="U736" s="15"/>
      <c r="V736" s="15"/>
    </row>
    <row r="737" spans="2:22" ht="15.75" customHeight="1">
      <c r="B737" s="15"/>
      <c r="U737" s="15"/>
      <c r="V737" s="15"/>
    </row>
    <row r="738" spans="2:22" ht="15.75" customHeight="1">
      <c r="B738" s="15"/>
      <c r="U738" s="15"/>
      <c r="V738" s="15"/>
    </row>
    <row r="739" spans="2:22" ht="15.75" customHeight="1">
      <c r="B739" s="15"/>
      <c r="U739" s="15"/>
      <c r="V739" s="15"/>
    </row>
    <row r="740" spans="2:22" ht="15.75" customHeight="1">
      <c r="B740" s="15"/>
      <c r="U740" s="15"/>
      <c r="V740" s="15"/>
    </row>
    <row r="741" spans="2:22" ht="15.75" customHeight="1">
      <c r="B741" s="15"/>
      <c r="U741" s="15"/>
      <c r="V741" s="15"/>
    </row>
    <row r="742" spans="2:22" ht="15.75" customHeight="1">
      <c r="B742" s="15"/>
      <c r="U742" s="15"/>
      <c r="V742" s="15"/>
    </row>
    <row r="743" spans="2:22" ht="15.75" customHeight="1">
      <c r="B743" s="15"/>
      <c r="U743" s="15"/>
      <c r="V743" s="15"/>
    </row>
    <row r="744" spans="2:22" ht="15.75" customHeight="1">
      <c r="B744" s="15"/>
      <c r="U744" s="15"/>
      <c r="V744" s="15"/>
    </row>
    <row r="745" spans="2:22" ht="15.75" customHeight="1">
      <c r="B745" s="15"/>
      <c r="U745" s="15"/>
      <c r="V745" s="15"/>
    </row>
    <row r="746" spans="2:22" ht="15.75" customHeight="1">
      <c r="B746" s="15"/>
      <c r="U746" s="15"/>
      <c r="V746" s="15"/>
    </row>
    <row r="747" spans="2:22" ht="15.75" customHeight="1">
      <c r="B747" s="15"/>
      <c r="U747" s="15"/>
      <c r="V747" s="15"/>
    </row>
    <row r="748" spans="2:22" ht="15.75" customHeight="1">
      <c r="B748" s="15"/>
      <c r="U748" s="15"/>
      <c r="V748" s="15"/>
    </row>
    <row r="749" spans="2:22" ht="15.75" customHeight="1">
      <c r="B749" s="15"/>
      <c r="U749" s="15"/>
      <c r="V749" s="15"/>
    </row>
    <row r="750" spans="2:22" ht="15.75" customHeight="1">
      <c r="B750" s="15"/>
      <c r="U750" s="15"/>
      <c r="V750" s="15"/>
    </row>
    <row r="751" spans="2:22" ht="15.75" customHeight="1">
      <c r="B751" s="15"/>
      <c r="U751" s="15"/>
      <c r="V751" s="15"/>
    </row>
    <row r="752" spans="2:22" ht="15.75" customHeight="1">
      <c r="B752" s="15"/>
      <c r="U752" s="15"/>
      <c r="V752" s="15"/>
    </row>
    <row r="753" spans="2:22" ht="15.75" customHeight="1">
      <c r="B753" s="15"/>
      <c r="U753" s="15"/>
      <c r="V753" s="15"/>
    </row>
    <row r="754" spans="2:22" ht="15.75" customHeight="1">
      <c r="B754" s="15"/>
      <c r="U754" s="15"/>
      <c r="V754" s="15"/>
    </row>
    <row r="755" spans="2:22" ht="15.75" customHeight="1">
      <c r="B755" s="15"/>
      <c r="U755" s="15"/>
      <c r="V755" s="15"/>
    </row>
    <row r="756" spans="2:22" ht="15.75" customHeight="1">
      <c r="B756" s="15"/>
      <c r="U756" s="15"/>
      <c r="V756" s="15"/>
    </row>
    <row r="757" spans="2:22" ht="15.75" customHeight="1">
      <c r="B757" s="15"/>
      <c r="U757" s="15"/>
      <c r="V757" s="15"/>
    </row>
    <row r="758" spans="2:22" ht="15.75" customHeight="1">
      <c r="B758" s="15"/>
      <c r="U758" s="15"/>
      <c r="V758" s="15"/>
    </row>
    <row r="759" spans="2:22" ht="15.75" customHeight="1">
      <c r="B759" s="15"/>
      <c r="U759" s="15"/>
      <c r="V759" s="15"/>
    </row>
    <row r="760" spans="2:22" ht="15.75" customHeight="1">
      <c r="B760" s="15"/>
      <c r="U760" s="15"/>
      <c r="V760" s="15"/>
    </row>
    <row r="761" spans="2:22" ht="15.75" customHeight="1">
      <c r="B761" s="15"/>
      <c r="U761" s="15"/>
      <c r="V761" s="15"/>
    </row>
    <row r="762" spans="2:22" ht="15.75" customHeight="1">
      <c r="B762" s="15"/>
      <c r="U762" s="15"/>
      <c r="V762" s="15"/>
    </row>
    <row r="763" spans="2:22" ht="15.75" customHeight="1">
      <c r="B763" s="15"/>
      <c r="U763" s="15"/>
      <c r="V763" s="15"/>
    </row>
    <row r="764" spans="2:22" ht="15.75" customHeight="1">
      <c r="B764" s="15"/>
      <c r="U764" s="15"/>
      <c r="V764" s="15"/>
    </row>
    <row r="765" spans="2:22" ht="15.75" customHeight="1">
      <c r="B765" s="15"/>
      <c r="U765" s="15"/>
      <c r="V765" s="15"/>
    </row>
    <row r="766" spans="2:22" ht="15.75" customHeight="1">
      <c r="B766" s="15"/>
      <c r="U766" s="15"/>
      <c r="V766" s="15"/>
    </row>
    <row r="767" spans="2:22" ht="15.75" customHeight="1">
      <c r="B767" s="15"/>
      <c r="U767" s="15"/>
      <c r="V767" s="15"/>
    </row>
    <row r="768" spans="2:22" ht="15.75" customHeight="1">
      <c r="B768" s="15"/>
      <c r="U768" s="15"/>
      <c r="V768" s="15"/>
    </row>
    <row r="769" spans="2:22" ht="15.75" customHeight="1">
      <c r="B769" s="15"/>
      <c r="U769" s="15"/>
      <c r="V769" s="15"/>
    </row>
    <row r="770" spans="2:22" ht="15.75" customHeight="1">
      <c r="B770" s="15"/>
      <c r="U770" s="15"/>
      <c r="V770" s="15"/>
    </row>
    <row r="771" spans="2:22" ht="15.75" customHeight="1">
      <c r="B771" s="15"/>
      <c r="U771" s="15"/>
      <c r="V771" s="15"/>
    </row>
    <row r="772" spans="2:22" ht="15.75" customHeight="1">
      <c r="B772" s="15"/>
      <c r="U772" s="15"/>
      <c r="V772" s="15"/>
    </row>
    <row r="773" spans="2:22" ht="15.75" customHeight="1">
      <c r="B773" s="15"/>
      <c r="U773" s="15"/>
      <c r="V773" s="15"/>
    </row>
    <row r="774" spans="2:22" ht="15.75" customHeight="1">
      <c r="B774" s="15"/>
      <c r="U774" s="15"/>
      <c r="V774" s="15"/>
    </row>
    <row r="775" spans="2:22" ht="15.75" customHeight="1">
      <c r="B775" s="15"/>
      <c r="U775" s="15"/>
      <c r="V775" s="15"/>
    </row>
    <row r="776" spans="2:22" ht="15.75" customHeight="1">
      <c r="B776" s="15"/>
      <c r="U776" s="15"/>
      <c r="V776" s="15"/>
    </row>
    <row r="777" spans="2:22" ht="15.75" customHeight="1">
      <c r="B777" s="15"/>
      <c r="U777" s="15"/>
      <c r="V777" s="15"/>
    </row>
    <row r="778" spans="2:22" ht="15.75" customHeight="1">
      <c r="B778" s="15"/>
      <c r="U778" s="15"/>
      <c r="V778" s="15"/>
    </row>
    <row r="779" spans="2:22" ht="15.75" customHeight="1">
      <c r="B779" s="15"/>
      <c r="U779" s="15"/>
      <c r="V779" s="15"/>
    </row>
    <row r="780" spans="2:22" ht="15.75" customHeight="1">
      <c r="B780" s="15"/>
      <c r="U780" s="15"/>
      <c r="V780" s="15"/>
    </row>
    <row r="781" spans="2:22" ht="15.75" customHeight="1">
      <c r="B781" s="15"/>
      <c r="U781" s="15"/>
      <c r="V781" s="15"/>
    </row>
    <row r="782" spans="2:22" ht="15.75" customHeight="1">
      <c r="B782" s="15"/>
      <c r="U782" s="15"/>
      <c r="V782" s="15"/>
    </row>
    <row r="783" spans="2:22" ht="15.75" customHeight="1">
      <c r="B783" s="15"/>
      <c r="U783" s="15"/>
      <c r="V783" s="15"/>
    </row>
    <row r="784" spans="2:22" ht="15.75" customHeight="1">
      <c r="B784" s="15"/>
      <c r="U784" s="15"/>
      <c r="V784" s="15"/>
    </row>
    <row r="785" spans="2:22" ht="15.75" customHeight="1">
      <c r="B785" s="15"/>
      <c r="U785" s="15"/>
      <c r="V785" s="15"/>
    </row>
    <row r="786" spans="2:22" ht="15.75" customHeight="1">
      <c r="B786" s="15"/>
      <c r="U786" s="15"/>
      <c r="V786" s="15"/>
    </row>
    <row r="787" spans="2:22" ht="15.75" customHeight="1">
      <c r="B787" s="15"/>
      <c r="U787" s="15"/>
      <c r="V787" s="15"/>
    </row>
    <row r="788" spans="2:22" ht="15.75" customHeight="1">
      <c r="B788" s="15"/>
      <c r="U788" s="15"/>
      <c r="V788" s="15"/>
    </row>
    <row r="789" spans="2:22" ht="15.75" customHeight="1">
      <c r="B789" s="15"/>
      <c r="U789" s="15"/>
      <c r="V789" s="15"/>
    </row>
    <row r="790" spans="2:22" ht="15.75" customHeight="1">
      <c r="B790" s="15"/>
      <c r="U790" s="15"/>
      <c r="V790" s="15"/>
    </row>
    <row r="791" spans="2:22" ht="15.75" customHeight="1">
      <c r="B791" s="15"/>
      <c r="U791" s="15"/>
      <c r="V791" s="15"/>
    </row>
    <row r="792" spans="2:22" ht="15.75" customHeight="1">
      <c r="B792" s="15"/>
      <c r="U792" s="15"/>
      <c r="V792" s="15"/>
    </row>
    <row r="793" spans="2:22" ht="15.75" customHeight="1">
      <c r="B793" s="15"/>
      <c r="U793" s="15"/>
      <c r="V793" s="15"/>
    </row>
    <row r="794" spans="2:22" ht="15.75" customHeight="1">
      <c r="B794" s="15"/>
      <c r="U794" s="15"/>
      <c r="V794" s="15"/>
    </row>
    <row r="795" spans="2:22" ht="15.75" customHeight="1">
      <c r="B795" s="15"/>
      <c r="U795" s="15"/>
      <c r="V795" s="15"/>
    </row>
    <row r="796" spans="2:22" ht="15.75" customHeight="1">
      <c r="B796" s="15"/>
      <c r="U796" s="15"/>
      <c r="V796" s="15"/>
    </row>
    <row r="797" spans="2:22" ht="15.75" customHeight="1">
      <c r="B797" s="15"/>
      <c r="U797" s="15"/>
      <c r="V797" s="15"/>
    </row>
    <row r="798" spans="2:22" ht="15.75" customHeight="1">
      <c r="B798" s="15"/>
      <c r="U798" s="15"/>
      <c r="V798" s="15"/>
    </row>
    <row r="799" spans="2:22" ht="15.75" customHeight="1">
      <c r="B799" s="15"/>
      <c r="U799" s="15"/>
      <c r="V799" s="15"/>
    </row>
    <row r="800" spans="2:22" ht="15.75" customHeight="1">
      <c r="B800" s="15"/>
      <c r="U800" s="15"/>
      <c r="V800" s="15"/>
    </row>
    <row r="801" spans="2:22" ht="15.75" customHeight="1">
      <c r="B801" s="15"/>
      <c r="U801" s="15"/>
      <c r="V801" s="15"/>
    </row>
    <row r="802" spans="2:22" ht="15.75" customHeight="1">
      <c r="B802" s="15"/>
      <c r="U802" s="15"/>
      <c r="V802" s="15"/>
    </row>
    <row r="803" spans="2:22" ht="15.75" customHeight="1">
      <c r="B803" s="15"/>
      <c r="U803" s="15"/>
      <c r="V803" s="15"/>
    </row>
    <row r="804" spans="2:22" ht="15.75" customHeight="1">
      <c r="B804" s="15"/>
      <c r="U804" s="15"/>
      <c r="V804" s="15"/>
    </row>
    <row r="805" spans="2:22" ht="15.75" customHeight="1">
      <c r="B805" s="15"/>
      <c r="U805" s="15"/>
      <c r="V805" s="15"/>
    </row>
    <row r="806" spans="2:22" ht="15.75" customHeight="1">
      <c r="B806" s="15"/>
      <c r="U806" s="15"/>
      <c r="V806" s="15"/>
    </row>
    <row r="807" spans="2:22" ht="15.75" customHeight="1">
      <c r="B807" s="15"/>
      <c r="U807" s="15"/>
      <c r="V807" s="15"/>
    </row>
    <row r="808" spans="2:22" ht="15.75" customHeight="1">
      <c r="B808" s="15"/>
      <c r="U808" s="15"/>
      <c r="V808" s="15"/>
    </row>
    <row r="809" spans="2:22" ht="15.75" customHeight="1">
      <c r="B809" s="15"/>
      <c r="U809" s="15"/>
      <c r="V809" s="15"/>
    </row>
    <row r="810" spans="2:22" ht="15.75" customHeight="1">
      <c r="B810" s="15"/>
      <c r="U810" s="15"/>
      <c r="V810" s="15"/>
    </row>
    <row r="811" spans="2:22" ht="15.75" customHeight="1">
      <c r="B811" s="15"/>
      <c r="U811" s="15"/>
      <c r="V811" s="15"/>
    </row>
    <row r="812" spans="2:22" ht="15.75" customHeight="1">
      <c r="B812" s="15"/>
      <c r="U812" s="15"/>
      <c r="V812" s="15"/>
    </row>
    <row r="813" spans="2:22" ht="15.75" customHeight="1">
      <c r="B813" s="15"/>
      <c r="U813" s="15"/>
      <c r="V813" s="15"/>
    </row>
    <row r="814" spans="2:22" ht="15.75" customHeight="1">
      <c r="B814" s="15"/>
      <c r="U814" s="15"/>
      <c r="V814" s="15"/>
    </row>
    <row r="815" spans="2:22" ht="15.75" customHeight="1">
      <c r="B815" s="15"/>
      <c r="U815" s="15"/>
      <c r="V815" s="15"/>
    </row>
    <row r="816" spans="2:22" ht="15.75" customHeight="1">
      <c r="B816" s="15"/>
      <c r="U816" s="15"/>
      <c r="V816" s="15"/>
    </row>
    <row r="817" spans="2:22" ht="15.75" customHeight="1">
      <c r="B817" s="15"/>
      <c r="U817" s="15"/>
      <c r="V817" s="15"/>
    </row>
    <row r="818" spans="2:22" ht="15.75" customHeight="1">
      <c r="B818" s="15"/>
      <c r="U818" s="15"/>
      <c r="V818" s="15"/>
    </row>
    <row r="819" spans="2:22" ht="15.75" customHeight="1">
      <c r="B819" s="15"/>
      <c r="U819" s="15"/>
      <c r="V819" s="15"/>
    </row>
    <row r="820" spans="2:22" ht="15.75" customHeight="1">
      <c r="B820" s="15"/>
      <c r="U820" s="15"/>
      <c r="V820" s="15"/>
    </row>
    <row r="821" spans="2:22" ht="15.75" customHeight="1">
      <c r="B821" s="15"/>
      <c r="U821" s="15"/>
      <c r="V821" s="15"/>
    </row>
    <row r="822" spans="2:22" ht="15.75" customHeight="1">
      <c r="B822" s="15"/>
      <c r="U822" s="15"/>
      <c r="V822" s="15"/>
    </row>
    <row r="823" spans="2:22" ht="15.75" customHeight="1">
      <c r="B823" s="15"/>
      <c r="U823" s="15"/>
      <c r="V823" s="15"/>
    </row>
    <row r="824" spans="2:22" ht="15.75" customHeight="1">
      <c r="B824" s="15"/>
      <c r="U824" s="15"/>
      <c r="V824" s="15"/>
    </row>
    <row r="825" spans="2:22" ht="15.75" customHeight="1">
      <c r="B825" s="15"/>
      <c r="U825" s="15"/>
      <c r="V825" s="15"/>
    </row>
    <row r="826" spans="2:22" ht="15.75" customHeight="1">
      <c r="B826" s="15"/>
      <c r="U826" s="15"/>
      <c r="V826" s="15"/>
    </row>
    <row r="827" spans="2:22" ht="15.75" customHeight="1">
      <c r="B827" s="15"/>
      <c r="U827" s="15"/>
      <c r="V827" s="15"/>
    </row>
    <row r="828" spans="2:22" ht="15.75" customHeight="1">
      <c r="B828" s="15"/>
      <c r="U828" s="15"/>
      <c r="V828" s="15"/>
    </row>
    <row r="829" spans="2:22" ht="15.75" customHeight="1">
      <c r="B829" s="15"/>
      <c r="U829" s="15"/>
      <c r="V829" s="15"/>
    </row>
    <row r="830" spans="2:22" ht="15.75" customHeight="1">
      <c r="B830" s="15"/>
      <c r="U830" s="15"/>
      <c r="V830" s="15"/>
    </row>
    <row r="831" spans="2:22" ht="15.75" customHeight="1">
      <c r="B831" s="15"/>
      <c r="U831" s="15"/>
      <c r="V831" s="15"/>
    </row>
    <row r="832" spans="2:22" ht="15.75" customHeight="1">
      <c r="B832" s="15"/>
      <c r="U832" s="15"/>
      <c r="V832" s="15"/>
    </row>
    <row r="833" spans="2:22" ht="15.75" customHeight="1">
      <c r="B833" s="15"/>
      <c r="U833" s="15"/>
      <c r="V833" s="15"/>
    </row>
    <row r="834" spans="2:22" ht="15.75" customHeight="1">
      <c r="B834" s="15"/>
      <c r="U834" s="15"/>
      <c r="V834" s="15"/>
    </row>
    <row r="835" spans="2:22" ht="15.75" customHeight="1">
      <c r="B835" s="15"/>
      <c r="U835" s="15"/>
      <c r="V835" s="15"/>
    </row>
    <row r="836" spans="2:22" ht="15.75" customHeight="1">
      <c r="B836" s="15"/>
      <c r="U836" s="15"/>
      <c r="V836" s="15"/>
    </row>
    <row r="837" spans="2:22" ht="15.75" customHeight="1">
      <c r="B837" s="15"/>
      <c r="U837" s="15"/>
      <c r="V837" s="15"/>
    </row>
    <row r="838" spans="2:22" ht="15.75" customHeight="1">
      <c r="B838" s="15"/>
      <c r="U838" s="15"/>
      <c r="V838" s="15"/>
    </row>
    <row r="839" spans="2:22" ht="15.75" customHeight="1">
      <c r="B839" s="15"/>
      <c r="U839" s="15"/>
      <c r="V839" s="15"/>
    </row>
    <row r="840" spans="2:22" ht="15.75" customHeight="1">
      <c r="B840" s="15"/>
      <c r="U840" s="15"/>
      <c r="V840" s="15"/>
    </row>
    <row r="841" spans="2:22" ht="15.75" customHeight="1">
      <c r="B841" s="15"/>
      <c r="U841" s="15"/>
      <c r="V841" s="15"/>
    </row>
    <row r="842" spans="2:22" ht="15.75" customHeight="1">
      <c r="B842" s="15"/>
      <c r="U842" s="15"/>
      <c r="V842" s="15"/>
    </row>
    <row r="843" spans="2:22" ht="15.75" customHeight="1">
      <c r="B843" s="15"/>
      <c r="U843" s="15"/>
      <c r="V843" s="15"/>
    </row>
    <row r="844" spans="2:22" ht="15.75" customHeight="1">
      <c r="B844" s="15"/>
      <c r="U844" s="15"/>
      <c r="V844" s="15"/>
    </row>
    <row r="845" spans="2:22" ht="15.75" customHeight="1">
      <c r="B845" s="15"/>
      <c r="U845" s="15"/>
      <c r="V845" s="15"/>
    </row>
    <row r="846" spans="2:22" ht="15.75" customHeight="1">
      <c r="B846" s="15"/>
      <c r="U846" s="15"/>
      <c r="V846" s="15"/>
    </row>
    <row r="847" spans="2:22" ht="15.75" customHeight="1">
      <c r="B847" s="15"/>
      <c r="U847" s="15"/>
      <c r="V847" s="15"/>
    </row>
    <row r="848" spans="2:22" ht="15.75" customHeight="1">
      <c r="B848" s="15"/>
      <c r="U848" s="15"/>
      <c r="V848" s="15"/>
    </row>
    <row r="849" spans="2:22" ht="15.75" customHeight="1">
      <c r="B849" s="15"/>
      <c r="U849" s="15"/>
      <c r="V849" s="15"/>
    </row>
    <row r="850" spans="2:22" ht="15.75" customHeight="1">
      <c r="B850" s="15"/>
      <c r="U850" s="15"/>
      <c r="V850" s="15"/>
    </row>
    <row r="851" spans="2:22" ht="15.75" customHeight="1">
      <c r="B851" s="15"/>
      <c r="U851" s="15"/>
      <c r="V851" s="15"/>
    </row>
    <row r="852" spans="2:22" ht="15.75" customHeight="1">
      <c r="B852" s="15"/>
      <c r="U852" s="15"/>
      <c r="V852" s="15"/>
    </row>
    <row r="853" spans="2:22" ht="15.75" customHeight="1">
      <c r="B853" s="15"/>
      <c r="U853" s="15"/>
      <c r="V853" s="15"/>
    </row>
    <row r="854" spans="2:22" ht="15.75" customHeight="1">
      <c r="B854" s="15"/>
      <c r="U854" s="15"/>
      <c r="V854" s="15"/>
    </row>
    <row r="855" spans="2:22" ht="15.75" customHeight="1">
      <c r="B855" s="15"/>
      <c r="U855" s="15"/>
      <c r="V855" s="15"/>
    </row>
    <row r="856" spans="2:22" ht="15.75" customHeight="1">
      <c r="B856" s="15"/>
      <c r="U856" s="15"/>
      <c r="V856" s="15"/>
    </row>
    <row r="857" spans="2:22" ht="15.75" customHeight="1">
      <c r="B857" s="15"/>
      <c r="U857" s="15"/>
      <c r="V857" s="15"/>
    </row>
    <row r="858" spans="2:22" ht="15.75" customHeight="1">
      <c r="B858" s="15"/>
      <c r="U858" s="15"/>
      <c r="V858" s="15"/>
    </row>
    <row r="859" spans="2:22" ht="15.75" customHeight="1">
      <c r="B859" s="15"/>
      <c r="U859" s="15"/>
      <c r="V859" s="15"/>
    </row>
    <row r="860" spans="2:22" ht="15.75" customHeight="1">
      <c r="B860" s="15"/>
      <c r="U860" s="15"/>
      <c r="V860" s="15"/>
    </row>
    <row r="861" spans="2:22" ht="15.75" customHeight="1">
      <c r="B861" s="15"/>
      <c r="U861" s="15"/>
      <c r="V861" s="15"/>
    </row>
    <row r="862" spans="2:22" ht="15.75" customHeight="1">
      <c r="B862" s="15"/>
      <c r="U862" s="15"/>
      <c r="V862" s="15"/>
    </row>
    <row r="863" spans="2:22" ht="15.75" customHeight="1">
      <c r="B863" s="15"/>
      <c r="U863" s="15"/>
      <c r="V863" s="15"/>
    </row>
    <row r="864" spans="2:22" ht="15.75" customHeight="1">
      <c r="B864" s="15"/>
      <c r="U864" s="15"/>
      <c r="V864" s="15"/>
    </row>
    <row r="865" spans="2:22" ht="15.75" customHeight="1">
      <c r="B865" s="15"/>
      <c r="U865" s="15"/>
      <c r="V865" s="15"/>
    </row>
    <row r="866" spans="2:22" ht="15.75" customHeight="1">
      <c r="B866" s="15"/>
      <c r="U866" s="15"/>
      <c r="V866" s="15"/>
    </row>
    <row r="867" spans="2:22" ht="15.75" customHeight="1">
      <c r="B867" s="15"/>
      <c r="U867" s="15"/>
      <c r="V867" s="15"/>
    </row>
    <row r="868" spans="2:22" ht="15.75" customHeight="1">
      <c r="B868" s="15"/>
      <c r="U868" s="15"/>
      <c r="V868" s="15"/>
    </row>
    <row r="869" spans="2:22" ht="15.75" customHeight="1">
      <c r="B869" s="15"/>
      <c r="U869" s="15"/>
      <c r="V869" s="15"/>
    </row>
    <row r="870" spans="2:22" ht="15.75" customHeight="1">
      <c r="B870" s="15"/>
      <c r="U870" s="15"/>
      <c r="V870" s="15"/>
    </row>
    <row r="871" spans="2:22" ht="15.75" customHeight="1">
      <c r="B871" s="15"/>
      <c r="U871" s="15"/>
      <c r="V871" s="15"/>
    </row>
    <row r="872" spans="2:22" ht="15.75" customHeight="1">
      <c r="B872" s="15"/>
      <c r="U872" s="15"/>
      <c r="V872" s="15"/>
    </row>
    <row r="873" spans="2:22" ht="15.75" customHeight="1">
      <c r="B873" s="15"/>
      <c r="U873" s="15"/>
      <c r="V873" s="15"/>
    </row>
    <row r="874" spans="2:22" ht="15.75" customHeight="1">
      <c r="B874" s="15"/>
      <c r="U874" s="15"/>
      <c r="V874" s="15"/>
    </row>
    <row r="875" spans="2:22" ht="15.75" customHeight="1">
      <c r="B875" s="15"/>
      <c r="U875" s="15"/>
      <c r="V875" s="15"/>
    </row>
    <row r="876" spans="2:22" ht="15.75" customHeight="1">
      <c r="B876" s="15"/>
      <c r="U876" s="15"/>
      <c r="V876" s="15"/>
    </row>
    <row r="877" spans="2:22" ht="15.75" customHeight="1">
      <c r="B877" s="15"/>
      <c r="U877" s="15"/>
      <c r="V877" s="15"/>
    </row>
    <row r="878" spans="2:22" ht="15.75" customHeight="1">
      <c r="B878" s="15"/>
      <c r="U878" s="15"/>
      <c r="V878" s="15"/>
    </row>
    <row r="879" spans="2:22" ht="15.75" customHeight="1">
      <c r="B879" s="15"/>
      <c r="U879" s="15"/>
      <c r="V879" s="15"/>
    </row>
    <row r="880" spans="2:22" ht="15.75" customHeight="1">
      <c r="B880" s="15"/>
      <c r="U880" s="15"/>
      <c r="V880" s="15"/>
    </row>
    <row r="881" spans="2:22" ht="15.75" customHeight="1">
      <c r="B881" s="15"/>
      <c r="U881" s="15"/>
      <c r="V881" s="15"/>
    </row>
    <row r="882" spans="2:22" ht="15.75" customHeight="1">
      <c r="B882" s="15"/>
      <c r="U882" s="15"/>
      <c r="V882" s="15"/>
    </row>
    <row r="883" spans="2:22" ht="15.75" customHeight="1">
      <c r="B883" s="15"/>
      <c r="U883" s="15"/>
      <c r="V883" s="15"/>
    </row>
    <row r="884" spans="2:22" ht="15.75" customHeight="1">
      <c r="B884" s="15"/>
      <c r="U884" s="15"/>
      <c r="V884" s="15"/>
    </row>
    <row r="885" spans="2:22" ht="15.75" customHeight="1">
      <c r="B885" s="15"/>
      <c r="U885" s="15"/>
      <c r="V885" s="15"/>
    </row>
    <row r="886" spans="2:22" ht="15.75" customHeight="1">
      <c r="B886" s="15"/>
      <c r="U886" s="15"/>
      <c r="V886" s="15"/>
    </row>
    <row r="887" spans="2:22" ht="15.75" customHeight="1">
      <c r="B887" s="15"/>
      <c r="U887" s="15"/>
      <c r="V887" s="15"/>
    </row>
    <row r="888" spans="2:22" ht="15.75" customHeight="1">
      <c r="B888" s="15"/>
      <c r="U888" s="15"/>
      <c r="V888" s="15"/>
    </row>
    <row r="889" spans="2:22" ht="15.75" customHeight="1">
      <c r="B889" s="15"/>
      <c r="U889" s="15"/>
      <c r="V889" s="15"/>
    </row>
    <row r="890" spans="2:22" ht="15.75" customHeight="1">
      <c r="B890" s="15"/>
      <c r="U890" s="15"/>
      <c r="V890" s="15"/>
    </row>
    <row r="891" spans="2:22" ht="15.75" customHeight="1">
      <c r="B891" s="15"/>
      <c r="U891" s="15"/>
      <c r="V891" s="15"/>
    </row>
    <row r="892" spans="2:22" ht="15.75" customHeight="1">
      <c r="B892" s="15"/>
      <c r="U892" s="15"/>
      <c r="V892" s="15"/>
    </row>
    <row r="893" spans="2:22" ht="15.75" customHeight="1">
      <c r="B893" s="15"/>
      <c r="U893" s="15"/>
      <c r="V893" s="15"/>
    </row>
    <row r="894" spans="2:22" ht="15.75" customHeight="1">
      <c r="B894" s="15"/>
      <c r="U894" s="15"/>
      <c r="V894" s="15"/>
    </row>
    <row r="895" spans="2:22" ht="15.75" customHeight="1">
      <c r="B895" s="15"/>
      <c r="U895" s="15"/>
      <c r="V895" s="15"/>
    </row>
    <row r="896" spans="2:22" ht="15.75" customHeight="1">
      <c r="B896" s="15"/>
      <c r="U896" s="15"/>
      <c r="V896" s="15"/>
    </row>
    <row r="897" spans="2:22" ht="15.75" customHeight="1">
      <c r="B897" s="15"/>
      <c r="U897" s="15"/>
      <c r="V897" s="15"/>
    </row>
    <row r="898" spans="2:22" ht="15.75" customHeight="1">
      <c r="B898" s="15"/>
      <c r="U898" s="15"/>
      <c r="V898" s="15"/>
    </row>
    <row r="899" spans="2:22" ht="15.75" customHeight="1">
      <c r="B899" s="15"/>
      <c r="U899" s="15"/>
      <c r="V899" s="15"/>
    </row>
    <row r="900" spans="2:22" ht="15.75" customHeight="1">
      <c r="B900" s="15"/>
      <c r="U900" s="15"/>
      <c r="V900" s="15"/>
    </row>
    <row r="901" spans="2:22" ht="15.75" customHeight="1">
      <c r="B901" s="15"/>
      <c r="U901" s="15"/>
      <c r="V901" s="15"/>
    </row>
    <row r="902" spans="2:22" ht="15.75" customHeight="1">
      <c r="B902" s="15"/>
      <c r="U902" s="15"/>
      <c r="V902" s="15"/>
    </row>
    <row r="903" spans="2:22" ht="15.75" customHeight="1">
      <c r="B903" s="15"/>
      <c r="U903" s="15"/>
      <c r="V903" s="15"/>
    </row>
    <row r="904" spans="2:22" ht="15.75" customHeight="1">
      <c r="B904" s="15"/>
      <c r="U904" s="15"/>
      <c r="V904" s="15"/>
    </row>
    <row r="905" spans="2:22" ht="15.75" customHeight="1">
      <c r="B905" s="15"/>
      <c r="U905" s="15"/>
      <c r="V905" s="15"/>
    </row>
    <row r="906" spans="2:22" ht="15.75" customHeight="1">
      <c r="B906" s="15"/>
      <c r="U906" s="15"/>
      <c r="V906" s="15"/>
    </row>
    <row r="907" spans="2:22" ht="15.75" customHeight="1">
      <c r="B907" s="15"/>
      <c r="U907" s="15"/>
      <c r="V907" s="15"/>
    </row>
    <row r="908" spans="2:22" ht="15.75" customHeight="1">
      <c r="B908" s="15"/>
      <c r="U908" s="15"/>
      <c r="V908" s="15"/>
    </row>
    <row r="909" spans="2:22" ht="15.75" customHeight="1">
      <c r="B909" s="15"/>
      <c r="U909" s="15"/>
      <c r="V909" s="15"/>
    </row>
    <row r="910" spans="2:22" ht="15.75" customHeight="1">
      <c r="B910" s="15"/>
      <c r="U910" s="15"/>
      <c r="V910" s="15"/>
    </row>
    <row r="911" spans="2:22" ht="15.75" customHeight="1">
      <c r="B911" s="15"/>
      <c r="U911" s="15"/>
      <c r="V911" s="15"/>
    </row>
    <row r="912" spans="2:22" ht="15.75" customHeight="1">
      <c r="B912" s="15"/>
      <c r="U912" s="15"/>
      <c r="V912" s="15"/>
    </row>
    <row r="913" spans="2:22" ht="15.75" customHeight="1">
      <c r="B913" s="15"/>
      <c r="U913" s="15"/>
      <c r="V913" s="15"/>
    </row>
    <row r="914" spans="2:22" ht="15.75" customHeight="1">
      <c r="B914" s="15"/>
      <c r="U914" s="15"/>
      <c r="V914" s="15"/>
    </row>
    <row r="915" spans="2:22" ht="15.75" customHeight="1">
      <c r="B915" s="15"/>
      <c r="U915" s="15"/>
      <c r="V915" s="15"/>
    </row>
    <row r="916" spans="2:22" ht="15.75" customHeight="1">
      <c r="B916" s="15"/>
      <c r="U916" s="15"/>
      <c r="V916" s="15"/>
    </row>
    <row r="917" spans="2:22" ht="15.75" customHeight="1">
      <c r="B917" s="15"/>
      <c r="U917" s="15"/>
      <c r="V917" s="15"/>
    </row>
    <row r="918" spans="2:22" ht="15.75" customHeight="1">
      <c r="B918" s="15"/>
      <c r="U918" s="15"/>
      <c r="V918" s="15"/>
    </row>
    <row r="919" spans="2:22" ht="15.75" customHeight="1">
      <c r="B919" s="15"/>
      <c r="U919" s="15"/>
      <c r="V919" s="15"/>
    </row>
    <row r="920" spans="2:22" ht="15.75" customHeight="1">
      <c r="B920" s="15"/>
      <c r="U920" s="15"/>
      <c r="V920" s="15"/>
    </row>
    <row r="921" spans="2:22" ht="15.75" customHeight="1">
      <c r="B921" s="15"/>
      <c r="U921" s="15"/>
      <c r="V921" s="15"/>
    </row>
    <row r="922" spans="2:22" ht="15.75" customHeight="1">
      <c r="B922" s="15"/>
      <c r="U922" s="15"/>
      <c r="V922" s="15"/>
    </row>
    <row r="923" spans="2:22" ht="15.75" customHeight="1">
      <c r="B923" s="15"/>
      <c r="U923" s="15"/>
      <c r="V923" s="15"/>
    </row>
    <row r="924" spans="2:22" ht="15.75" customHeight="1">
      <c r="B924" s="15"/>
      <c r="U924" s="15"/>
      <c r="V924" s="15"/>
    </row>
    <row r="925" spans="2:22" ht="15.75" customHeight="1">
      <c r="B925" s="15"/>
      <c r="U925" s="15"/>
      <c r="V925" s="15"/>
    </row>
    <row r="926" spans="2:22" ht="15.75" customHeight="1">
      <c r="B926" s="15"/>
      <c r="U926" s="15"/>
      <c r="V926" s="15"/>
    </row>
    <row r="927" spans="2:22" ht="15.75" customHeight="1">
      <c r="B927" s="15"/>
      <c r="U927" s="15"/>
      <c r="V927" s="15"/>
    </row>
    <row r="928" spans="2:22" ht="15.75" customHeight="1">
      <c r="B928" s="15"/>
      <c r="U928" s="15"/>
      <c r="V928" s="15"/>
    </row>
    <row r="929" spans="2:22" ht="15.75" customHeight="1">
      <c r="B929" s="15"/>
      <c r="U929" s="15"/>
      <c r="V929" s="15"/>
    </row>
    <row r="930" spans="2:22" ht="15.75" customHeight="1">
      <c r="B930" s="15"/>
      <c r="U930" s="15"/>
      <c r="V930" s="15"/>
    </row>
    <row r="931" spans="2:22" ht="15.75" customHeight="1">
      <c r="B931" s="15"/>
      <c r="U931" s="15"/>
      <c r="V931" s="15"/>
    </row>
    <row r="932" spans="2:22" ht="15.75" customHeight="1">
      <c r="B932" s="15"/>
      <c r="U932" s="15"/>
      <c r="V932" s="15"/>
    </row>
    <row r="933" spans="2:22" ht="15.75" customHeight="1">
      <c r="B933" s="15"/>
      <c r="U933" s="15"/>
      <c r="V933" s="15"/>
    </row>
    <row r="934" spans="2:22" ht="15.75" customHeight="1">
      <c r="B934" s="15"/>
      <c r="U934" s="15"/>
      <c r="V934" s="15"/>
    </row>
    <row r="935" spans="2:22" ht="15.75" customHeight="1">
      <c r="B935" s="15"/>
      <c r="U935" s="15"/>
      <c r="V935" s="15"/>
    </row>
    <row r="936" spans="2:22" ht="15.75" customHeight="1">
      <c r="B936" s="15"/>
      <c r="U936" s="15"/>
      <c r="V936" s="15"/>
    </row>
    <row r="937" spans="2:22" ht="15.75" customHeight="1">
      <c r="B937" s="15"/>
      <c r="U937" s="15"/>
      <c r="V937" s="15"/>
    </row>
    <row r="938" spans="2:22" ht="15.75" customHeight="1">
      <c r="B938" s="15"/>
      <c r="U938" s="15"/>
      <c r="V938" s="15"/>
    </row>
    <row r="939" spans="2:22" ht="15.75" customHeight="1">
      <c r="B939" s="15"/>
      <c r="U939" s="15"/>
      <c r="V939" s="15"/>
    </row>
    <row r="940" spans="2:22" ht="15.75" customHeight="1">
      <c r="B940" s="15"/>
      <c r="U940" s="15"/>
      <c r="V940" s="15"/>
    </row>
    <row r="941" spans="2:22" ht="15.75" customHeight="1">
      <c r="B941" s="15"/>
      <c r="U941" s="15"/>
      <c r="V941" s="15"/>
    </row>
    <row r="942" spans="2:22" ht="15.75" customHeight="1">
      <c r="B942" s="15"/>
      <c r="U942" s="15"/>
      <c r="V942" s="15"/>
    </row>
    <row r="943" spans="2:22" ht="15.75" customHeight="1">
      <c r="B943" s="15"/>
      <c r="U943" s="15"/>
      <c r="V943" s="15"/>
    </row>
    <row r="944" spans="2:22" ht="15.75" customHeight="1">
      <c r="B944" s="15"/>
      <c r="U944" s="15"/>
      <c r="V944" s="15"/>
    </row>
    <row r="945" spans="2:22" ht="15.75" customHeight="1">
      <c r="B945" s="15"/>
      <c r="U945" s="15"/>
      <c r="V945" s="15"/>
    </row>
    <row r="946" spans="2:22" ht="15.75" customHeight="1">
      <c r="B946" s="15"/>
      <c r="U946" s="15"/>
      <c r="V946" s="15"/>
    </row>
    <row r="947" spans="2:22" ht="15.75" customHeight="1">
      <c r="B947" s="15"/>
      <c r="U947" s="15"/>
      <c r="V947" s="15"/>
    </row>
    <row r="948" spans="2:22" ht="15.75" customHeight="1">
      <c r="B948" s="15"/>
      <c r="U948" s="15"/>
      <c r="V948" s="15"/>
    </row>
    <row r="949" spans="2:22" ht="15.75" customHeight="1">
      <c r="B949" s="15"/>
      <c r="U949" s="15"/>
      <c r="V949" s="15"/>
    </row>
    <row r="950" spans="2:22" ht="15.75" customHeight="1">
      <c r="B950" s="15"/>
      <c r="U950" s="15"/>
      <c r="V950" s="15"/>
    </row>
    <row r="951" spans="2:22" ht="15.75" customHeight="1">
      <c r="B951" s="15"/>
      <c r="U951" s="15"/>
      <c r="V951" s="15"/>
    </row>
    <row r="952" spans="2:22" ht="15.75" customHeight="1">
      <c r="B952" s="15"/>
      <c r="U952" s="15"/>
      <c r="V952" s="15"/>
    </row>
    <row r="953" spans="2:22" ht="15.75" customHeight="1">
      <c r="B953" s="15"/>
      <c r="U953" s="15"/>
      <c r="V953" s="15"/>
    </row>
    <row r="954" spans="2:22" ht="15.75" customHeight="1">
      <c r="B954" s="15"/>
      <c r="U954" s="15"/>
      <c r="V954" s="15"/>
    </row>
    <row r="955" spans="2:22" ht="15.75" customHeight="1">
      <c r="B955" s="15"/>
      <c r="U955" s="15"/>
      <c r="V955" s="15"/>
    </row>
    <row r="956" spans="2:22" ht="15.75" customHeight="1">
      <c r="B956" s="15"/>
      <c r="U956" s="15"/>
      <c r="V956" s="15"/>
    </row>
    <row r="957" spans="2:22" ht="15.75" customHeight="1">
      <c r="B957" s="15"/>
      <c r="U957" s="15"/>
      <c r="V957" s="15"/>
    </row>
    <row r="958" spans="2:22" ht="15.75" customHeight="1">
      <c r="B958" s="15"/>
      <c r="U958" s="15"/>
      <c r="V958" s="15"/>
    </row>
    <row r="959" spans="2:22" ht="15.75" customHeight="1">
      <c r="B959" s="15"/>
      <c r="U959" s="15"/>
      <c r="V959" s="15"/>
    </row>
    <row r="960" spans="2:22" ht="15.75" customHeight="1">
      <c r="B960" s="15"/>
      <c r="U960" s="15"/>
      <c r="V960" s="15"/>
    </row>
    <row r="961" spans="2:22" ht="15.75" customHeight="1">
      <c r="B961" s="15"/>
      <c r="U961" s="15"/>
      <c r="V961" s="15"/>
    </row>
    <row r="962" spans="2:22" ht="15.75" customHeight="1">
      <c r="B962" s="15"/>
      <c r="U962" s="15"/>
      <c r="V962" s="15"/>
    </row>
    <row r="963" spans="2:22" ht="15.75" customHeight="1">
      <c r="B963" s="15"/>
      <c r="U963" s="15"/>
      <c r="V963" s="15"/>
    </row>
    <row r="964" spans="2:22" ht="15.75" customHeight="1">
      <c r="B964" s="15"/>
      <c r="U964" s="15"/>
      <c r="V964" s="15"/>
    </row>
    <row r="965" spans="2:22" ht="15.75" customHeight="1">
      <c r="B965" s="15"/>
      <c r="U965" s="15"/>
      <c r="V965" s="15"/>
    </row>
    <row r="966" spans="2:22" ht="15.75" customHeight="1">
      <c r="B966" s="15"/>
      <c r="U966" s="15"/>
      <c r="V966" s="15"/>
    </row>
    <row r="967" spans="2:22" ht="15.75" customHeight="1">
      <c r="B967" s="15"/>
      <c r="U967" s="15"/>
      <c r="V967" s="15"/>
    </row>
    <row r="968" spans="2:22" ht="15.75" customHeight="1">
      <c r="B968" s="15"/>
      <c r="U968" s="15"/>
      <c r="V968" s="15"/>
    </row>
    <row r="969" spans="2:22" ht="15.75" customHeight="1">
      <c r="B969" s="15"/>
      <c r="U969" s="15"/>
      <c r="V969" s="15"/>
    </row>
    <row r="970" spans="2:22" ht="15.75" customHeight="1">
      <c r="B970" s="15"/>
      <c r="U970" s="15"/>
      <c r="V970" s="15"/>
    </row>
    <row r="971" spans="2:22" ht="15.75" customHeight="1">
      <c r="B971" s="15"/>
      <c r="U971" s="15"/>
      <c r="V971" s="15"/>
    </row>
    <row r="972" spans="2:22" ht="15.75" customHeight="1">
      <c r="B972" s="15"/>
      <c r="U972" s="15"/>
      <c r="V972" s="15"/>
    </row>
    <row r="973" spans="2:22" ht="15.75" customHeight="1">
      <c r="B973" s="15"/>
      <c r="U973" s="15"/>
      <c r="V973" s="15"/>
    </row>
    <row r="974" spans="2:22" ht="15.75" customHeight="1">
      <c r="B974" s="15"/>
      <c r="U974" s="15"/>
      <c r="V974" s="15"/>
    </row>
    <row r="975" spans="2:22" ht="15.75" customHeight="1">
      <c r="B975" s="15"/>
      <c r="U975" s="15"/>
      <c r="V975" s="15"/>
    </row>
    <row r="976" spans="2:22" ht="15.75" customHeight="1">
      <c r="B976" s="15"/>
      <c r="U976" s="15"/>
      <c r="V976" s="15"/>
    </row>
    <row r="977" spans="2:22" ht="15.75" customHeight="1">
      <c r="B977" s="15"/>
      <c r="U977" s="15"/>
      <c r="V977" s="15"/>
    </row>
    <row r="978" spans="2:22" ht="15.75" customHeight="1">
      <c r="B978" s="15"/>
      <c r="U978" s="15"/>
      <c r="V978" s="15"/>
    </row>
    <row r="979" spans="2:22" ht="15.75" customHeight="1">
      <c r="B979" s="15"/>
      <c r="U979" s="15"/>
      <c r="V979" s="15"/>
    </row>
    <row r="980" spans="2:22" ht="15.75" customHeight="1">
      <c r="B980" s="15"/>
      <c r="U980" s="15"/>
      <c r="V980" s="15"/>
    </row>
    <row r="981" spans="2:22" ht="15.75" customHeight="1">
      <c r="B981" s="15"/>
      <c r="U981" s="15"/>
      <c r="V981" s="15"/>
    </row>
    <row r="982" spans="2:22" ht="15.75" customHeight="1">
      <c r="B982" s="15"/>
      <c r="U982" s="15"/>
      <c r="V982" s="15"/>
    </row>
    <row r="983" spans="2:22" ht="15.75" customHeight="1">
      <c r="B983" s="15"/>
      <c r="U983" s="15"/>
      <c r="V983" s="15"/>
    </row>
    <row r="984" spans="2:22" ht="15.75" customHeight="1">
      <c r="B984" s="15"/>
      <c r="U984" s="15"/>
      <c r="V984" s="15"/>
    </row>
    <row r="985" spans="2:22" ht="15.75" customHeight="1">
      <c r="B985" s="15"/>
      <c r="U985" s="15"/>
      <c r="V985" s="15"/>
    </row>
    <row r="986" spans="2:22" ht="15.75" customHeight="1">
      <c r="B986" s="15"/>
      <c r="U986" s="15"/>
      <c r="V986" s="15"/>
    </row>
    <row r="987" spans="2:22" ht="15.75" customHeight="1">
      <c r="B987" s="15"/>
      <c r="U987" s="15"/>
      <c r="V987" s="15"/>
    </row>
    <row r="988" spans="2:22" ht="15.75" customHeight="1">
      <c r="B988" s="15"/>
      <c r="U988" s="15"/>
      <c r="V988" s="15"/>
    </row>
    <row r="989" spans="2:22" ht="15.75" customHeight="1">
      <c r="B989" s="15"/>
      <c r="U989" s="15"/>
      <c r="V989" s="15"/>
    </row>
    <row r="990" spans="2:22" ht="15.75" customHeight="1">
      <c r="B990" s="15"/>
      <c r="U990" s="15"/>
      <c r="V990" s="15"/>
    </row>
    <row r="991" spans="2:22" ht="15.75" customHeight="1">
      <c r="B991" s="15"/>
      <c r="U991" s="15"/>
      <c r="V991" s="15"/>
    </row>
    <row r="992" spans="2:22" ht="15.75" customHeight="1">
      <c r="B992" s="15"/>
      <c r="U992" s="15"/>
      <c r="V992" s="15"/>
    </row>
    <row r="993" spans="2:22" ht="15.75" customHeight="1">
      <c r="B993" s="15"/>
      <c r="U993" s="15"/>
      <c r="V993" s="15"/>
    </row>
    <row r="994" spans="2:22" ht="15.75" customHeight="1">
      <c r="B994" s="15"/>
      <c r="U994" s="15"/>
      <c r="V994" s="15"/>
    </row>
    <row r="995" spans="2:22" ht="15.75" customHeight="1">
      <c r="B995" s="15"/>
      <c r="U995" s="15"/>
      <c r="V995" s="15"/>
    </row>
    <row r="996" spans="2:22" ht="15.75" customHeight="1">
      <c r="B996" s="15"/>
      <c r="U996" s="15"/>
      <c r="V996" s="15"/>
    </row>
    <row r="997" spans="2:22" ht="15.75" customHeight="1">
      <c r="B997" s="15"/>
      <c r="U997" s="15"/>
      <c r="V997" s="15"/>
    </row>
    <row r="998" spans="2:22" ht="15.75" customHeight="1">
      <c r="B998" s="15"/>
      <c r="U998" s="15"/>
      <c r="V998" s="15"/>
    </row>
    <row r="999" spans="2:22" ht="15.75" customHeight="1">
      <c r="B999" s="15"/>
      <c r="U999" s="15"/>
      <c r="V999" s="15"/>
    </row>
    <row r="1000" spans="2:22" ht="15.75" customHeight="1">
      <c r="B1000" s="15"/>
      <c r="U1000" s="15"/>
      <c r="V1000" s="15"/>
    </row>
  </sheetData>
  <sortState ref="E42:T68">
    <sortCondition descending="1" ref="T43"/>
  </sortState>
  <mergeCells count="41">
    <mergeCell ref="H79:J79"/>
    <mergeCell ref="H86:J86"/>
    <mergeCell ref="H80:J80"/>
    <mergeCell ref="H81:J81"/>
    <mergeCell ref="H82:J82"/>
    <mergeCell ref="H83:J83"/>
    <mergeCell ref="H85:J85"/>
    <mergeCell ref="H84:J84"/>
    <mergeCell ref="H74:J74"/>
    <mergeCell ref="H75:J75"/>
    <mergeCell ref="H76:J76"/>
    <mergeCell ref="H77:J77"/>
    <mergeCell ref="H78:J78"/>
    <mergeCell ref="M75:M78"/>
    <mergeCell ref="N75:N78"/>
    <mergeCell ref="O75:O78"/>
    <mergeCell ref="Q75:S75"/>
    <mergeCell ref="Q76:S76"/>
    <mergeCell ref="AJ42:AK42"/>
    <mergeCell ref="X58:X59"/>
    <mergeCell ref="Y58:Y59"/>
    <mergeCell ref="Z58:Z59"/>
    <mergeCell ref="M73:M74"/>
    <mergeCell ref="N73:N74"/>
    <mergeCell ref="O73:O74"/>
    <mergeCell ref="Z60:Z63"/>
    <mergeCell ref="Q71:S71"/>
    <mergeCell ref="Q72:S72"/>
    <mergeCell ref="C1:T1"/>
    <mergeCell ref="C38:T38"/>
    <mergeCell ref="H71:J71"/>
    <mergeCell ref="H72:J72"/>
    <mergeCell ref="H73:J73"/>
    <mergeCell ref="H70:J70"/>
    <mergeCell ref="T78:W78"/>
    <mergeCell ref="Q73:S73"/>
    <mergeCell ref="Q74:S74"/>
    <mergeCell ref="X60:X63"/>
    <mergeCell ref="Y60:Y63"/>
    <mergeCell ref="Q77:S77"/>
    <mergeCell ref="Q78:S78"/>
  </mergeCells>
  <pageMargins left="0.7" right="0.7" top="0.75" bottom="0.75" header="0" footer="0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workbookViewId="0">
      <selection activeCell="AJ121" sqref="AJ121"/>
    </sheetView>
  </sheetViews>
  <sheetFormatPr baseColWidth="10" defaultColWidth="12.625" defaultRowHeight="15" customHeight="1"/>
  <cols>
    <col min="1" max="1" width="6.375" customWidth="1"/>
    <col min="2" max="2" width="10" customWidth="1"/>
    <col min="3" max="5" width="5.625" customWidth="1"/>
    <col min="6" max="6" width="9.375" customWidth="1"/>
    <col min="7" max="7" width="4.25" customWidth="1"/>
    <col min="8" max="8" width="11.625" customWidth="1"/>
    <col min="9" max="9" width="9.375" customWidth="1"/>
    <col min="10" max="15" width="5.625" customWidth="1"/>
    <col min="16" max="17" width="5.625" style="652" customWidth="1"/>
    <col min="18" max="18" width="2.875" customWidth="1"/>
    <col min="19" max="19" width="2.5" customWidth="1"/>
    <col min="20" max="20" width="2.875" customWidth="1"/>
    <col min="21" max="21" width="8.625" customWidth="1"/>
    <col min="22" max="22" width="9.375" customWidth="1"/>
    <col min="23" max="23" width="13.125" customWidth="1"/>
    <col min="24" max="24" width="1.75" customWidth="1"/>
    <col min="25" max="25" width="2.875" customWidth="1"/>
    <col min="26" max="28" width="10" customWidth="1"/>
    <col min="29" max="29" width="14.125" customWidth="1"/>
    <col min="30" max="30" width="2.25" style="1123" customWidth="1"/>
    <col min="31" max="31" width="12.25" style="1123" customWidth="1"/>
    <col min="32" max="32" width="2.875" style="1123" customWidth="1"/>
    <col min="33" max="33" width="36" style="1123" customWidth="1"/>
    <col min="34" max="34" width="4.25" style="1123" customWidth="1"/>
    <col min="35" max="35" width="2.75" customWidth="1"/>
    <col min="36" max="36" width="3.75" customWidth="1"/>
    <col min="37" max="37" width="27.375" customWidth="1"/>
    <col min="38" max="38" width="9.375" customWidth="1"/>
    <col min="39" max="39" width="3.375" customWidth="1"/>
    <col min="40" max="40" width="9.375" customWidth="1"/>
  </cols>
  <sheetData>
    <row r="1" spans="1:44" ht="3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6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65"/>
      <c r="AJ1" s="65"/>
      <c r="AK1" s="15"/>
      <c r="AL1" s="15"/>
      <c r="AM1" s="15"/>
      <c r="AN1" s="15"/>
    </row>
    <row r="2" spans="1:44">
      <c r="B2" s="15"/>
      <c r="C2" s="15"/>
      <c r="D2" s="15"/>
      <c r="E2" s="15"/>
      <c r="F2" s="15"/>
      <c r="G2" s="15"/>
      <c r="H2" s="1315" t="s">
        <v>278</v>
      </c>
      <c r="I2" s="1272"/>
      <c r="J2" s="1316" t="s">
        <v>279</v>
      </c>
      <c r="K2" s="1272"/>
      <c r="L2" s="1317" t="s">
        <v>280</v>
      </c>
      <c r="M2" s="1272"/>
      <c r="N2" s="1309" t="s">
        <v>537</v>
      </c>
      <c r="O2" s="1310"/>
      <c r="P2" s="1310"/>
      <c r="Q2" s="1311"/>
      <c r="R2" s="15"/>
      <c r="S2" s="15"/>
      <c r="T2" s="6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65"/>
      <c r="AJ2" s="65"/>
      <c r="AK2" s="15"/>
    </row>
    <row r="3" spans="1:44">
      <c r="A3" s="15"/>
      <c r="B3" s="15"/>
      <c r="C3" s="15"/>
      <c r="D3" s="15"/>
      <c r="E3" s="15"/>
      <c r="F3" s="15"/>
      <c r="G3" s="15"/>
      <c r="H3" s="470" t="s">
        <v>282</v>
      </c>
      <c r="I3" s="470" t="s">
        <v>283</v>
      </c>
      <c r="J3" s="471" t="s">
        <v>284</v>
      </c>
      <c r="K3" s="471" t="s">
        <v>285</v>
      </c>
      <c r="L3" s="429" t="s">
        <v>284</v>
      </c>
      <c r="M3" s="429" t="s">
        <v>285</v>
      </c>
      <c r="N3" s="472" t="s">
        <v>284</v>
      </c>
      <c r="O3" s="472" t="s">
        <v>285</v>
      </c>
      <c r="P3" s="653" t="s">
        <v>284</v>
      </c>
      <c r="Q3" s="653" t="s">
        <v>285</v>
      </c>
      <c r="R3" s="15"/>
      <c r="S3" s="15"/>
      <c r="T3" s="65"/>
      <c r="U3" s="469" t="s">
        <v>281</v>
      </c>
      <c r="V3" s="15"/>
      <c r="W3" s="15"/>
      <c r="X3" s="15"/>
      <c r="Y3" s="15"/>
      <c r="Z3" s="15"/>
      <c r="AA3" s="15"/>
      <c r="AB3" s="15"/>
      <c r="AC3" s="15"/>
      <c r="AD3" s="15"/>
      <c r="AE3" s="469" t="s">
        <v>671</v>
      </c>
      <c r="AF3" s="469"/>
      <c r="AG3" s="469"/>
      <c r="AH3" s="469"/>
      <c r="AI3" s="65"/>
      <c r="AJ3" s="65"/>
      <c r="AK3" s="379" t="s">
        <v>286</v>
      </c>
      <c r="AL3" s="473" t="s">
        <v>287</v>
      </c>
      <c r="AN3" s="379" t="s">
        <v>288</v>
      </c>
    </row>
    <row r="4" spans="1:44">
      <c r="A4" s="15"/>
      <c r="B4" s="15"/>
      <c r="C4" s="15"/>
      <c r="D4" s="15"/>
      <c r="E4" s="15"/>
      <c r="F4" s="15"/>
      <c r="G4" s="15"/>
      <c r="H4" s="474" t="s">
        <v>289</v>
      </c>
      <c r="I4" s="474" t="s">
        <v>290</v>
      </c>
      <c r="J4" s="1318">
        <v>6</v>
      </c>
      <c r="K4" s="1318">
        <v>9</v>
      </c>
      <c r="L4" s="365">
        <v>45</v>
      </c>
      <c r="M4" s="365">
        <v>60</v>
      </c>
      <c r="N4" s="475">
        <v>40</v>
      </c>
      <c r="O4" s="475">
        <v>15</v>
      </c>
      <c r="P4" s="654">
        <v>240</v>
      </c>
      <c r="Q4" s="654">
        <v>360</v>
      </c>
      <c r="R4" s="15"/>
      <c r="S4" s="15"/>
      <c r="T4" s="65">
        <v>1</v>
      </c>
      <c r="U4" s="476" t="s">
        <v>291</v>
      </c>
      <c r="V4" s="15"/>
      <c r="W4" s="15"/>
      <c r="X4" s="15"/>
      <c r="Y4" s="65">
        <v>43</v>
      </c>
      <c r="Z4" s="466" t="s">
        <v>301</v>
      </c>
      <c r="AA4" s="15"/>
      <c r="AB4" s="15"/>
      <c r="AC4" s="15"/>
      <c r="AD4" s="15"/>
      <c r="AE4" s="15"/>
      <c r="AF4" s="15"/>
      <c r="AG4" s="15"/>
      <c r="AH4" s="15"/>
      <c r="AI4" s="65"/>
      <c r="AJ4" s="65">
        <v>1</v>
      </c>
      <c r="AK4" s="15" t="s">
        <v>292</v>
      </c>
      <c r="AM4" s="661">
        <v>1</v>
      </c>
      <c r="AN4" s="15" t="s">
        <v>293</v>
      </c>
      <c r="AR4" s="661">
        <v>1</v>
      </c>
    </row>
    <row r="5" spans="1:44">
      <c r="A5" s="15"/>
      <c r="B5" s="15"/>
      <c r="C5" s="15"/>
      <c r="D5" s="15"/>
      <c r="E5" s="15"/>
      <c r="F5" s="15"/>
      <c r="G5" s="15"/>
      <c r="H5" s="477" t="s">
        <v>294</v>
      </c>
      <c r="I5" s="477" t="s">
        <v>295</v>
      </c>
      <c r="J5" s="1265"/>
      <c r="K5" s="1265"/>
      <c r="L5" s="365">
        <v>30</v>
      </c>
      <c r="M5" s="365">
        <v>40</v>
      </c>
      <c r="N5" s="475">
        <v>6</v>
      </c>
      <c r="O5" s="475">
        <v>9</v>
      </c>
      <c r="P5" s="654">
        <v>180</v>
      </c>
      <c r="Q5" s="654">
        <v>270</v>
      </c>
      <c r="R5" s="15"/>
      <c r="S5" s="15"/>
      <c r="T5" s="65">
        <v>2</v>
      </c>
      <c r="U5" s="466" t="s">
        <v>296</v>
      </c>
      <c r="W5" s="15"/>
      <c r="X5" s="15"/>
      <c r="Y5" s="65">
        <v>44</v>
      </c>
      <c r="Z5" s="466" t="s">
        <v>305</v>
      </c>
      <c r="AA5" s="15"/>
      <c r="AB5" s="15"/>
      <c r="AC5" s="15"/>
      <c r="AD5" s="15"/>
      <c r="AE5" s="15"/>
      <c r="AF5" s="1172">
        <v>5</v>
      </c>
      <c r="AG5" s="481" t="s">
        <v>308</v>
      </c>
      <c r="AI5" s="65"/>
      <c r="AJ5" s="65">
        <f t="shared" ref="AJ5:AJ119" si="0">AJ4+1</f>
        <v>2</v>
      </c>
      <c r="AK5" s="15" t="s">
        <v>297</v>
      </c>
      <c r="AM5" s="65">
        <f t="shared" ref="AM5:AM19" si="1">AM4+1</f>
        <v>2</v>
      </c>
      <c r="AN5" s="360" t="s">
        <v>298</v>
      </c>
      <c r="AR5" s="982">
        <f t="shared" ref="AR5:AR26" si="2">AR4+1</f>
        <v>2</v>
      </c>
    </row>
    <row r="6" spans="1:44">
      <c r="B6" s="15"/>
      <c r="D6" s="15"/>
      <c r="E6" s="15"/>
      <c r="F6" s="15"/>
      <c r="G6" s="15"/>
      <c r="H6" s="478" t="s">
        <v>299</v>
      </c>
      <c r="I6" s="478" t="s">
        <v>300</v>
      </c>
      <c r="J6" s="1266"/>
      <c r="K6" s="1266"/>
      <c r="L6" s="365">
        <v>20</v>
      </c>
      <c r="M6" s="365">
        <v>30</v>
      </c>
      <c r="N6" s="746">
        <v>4</v>
      </c>
      <c r="O6" s="746">
        <v>6</v>
      </c>
      <c r="P6" s="747">
        <v>120</v>
      </c>
      <c r="Q6" s="747">
        <v>180</v>
      </c>
      <c r="R6" s="15"/>
      <c r="S6" s="15"/>
      <c r="T6" s="65">
        <v>3</v>
      </c>
      <c r="U6" s="476" t="s">
        <v>670</v>
      </c>
      <c r="V6" s="15"/>
      <c r="W6" s="15"/>
      <c r="X6" s="15"/>
      <c r="Y6" s="65">
        <v>45</v>
      </c>
      <c r="Z6" s="466" t="s">
        <v>309</v>
      </c>
      <c r="AA6" s="15"/>
      <c r="AB6" s="15"/>
      <c r="AC6" s="15"/>
      <c r="AD6" s="15"/>
      <c r="AE6" s="15"/>
      <c r="AF6" s="65">
        <v>12</v>
      </c>
      <c r="AG6" s="481" t="s">
        <v>332</v>
      </c>
      <c r="AH6"/>
      <c r="AI6" s="15"/>
      <c r="AJ6" s="65">
        <f t="shared" si="0"/>
        <v>3</v>
      </c>
      <c r="AK6" s="15" t="s">
        <v>302</v>
      </c>
      <c r="AM6" s="65">
        <f t="shared" si="1"/>
        <v>3</v>
      </c>
      <c r="AN6" s="15" t="s">
        <v>303</v>
      </c>
      <c r="AR6" s="982">
        <f t="shared" si="2"/>
        <v>3</v>
      </c>
    </row>
    <row r="7" spans="1:44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305" t="s">
        <v>535</v>
      </c>
      <c r="O7" s="1306"/>
      <c r="P7" s="1307" t="s">
        <v>536</v>
      </c>
      <c r="Q7" s="1308"/>
      <c r="R7" s="15"/>
      <c r="S7" s="15"/>
      <c r="T7" s="65">
        <v>4</v>
      </c>
      <c r="U7" s="466" t="s">
        <v>304</v>
      </c>
      <c r="W7" s="15"/>
      <c r="X7" s="15"/>
      <c r="Y7" s="65">
        <v>46</v>
      </c>
      <c r="Z7" s="466" t="s">
        <v>544</v>
      </c>
      <c r="AA7" s="15"/>
      <c r="AB7" s="15"/>
      <c r="AC7" s="15"/>
      <c r="AD7" s="15"/>
      <c r="AE7" s="15"/>
      <c r="AF7" s="1172">
        <v>32</v>
      </c>
      <c r="AG7" s="466" t="s">
        <v>373</v>
      </c>
      <c r="AH7"/>
      <c r="AI7" s="15"/>
      <c r="AJ7" s="65">
        <f t="shared" si="0"/>
        <v>4</v>
      </c>
      <c r="AK7" s="473" t="s">
        <v>306</v>
      </c>
      <c r="AM7" s="65">
        <f t="shared" si="1"/>
        <v>4</v>
      </c>
      <c r="AN7" s="15" t="s">
        <v>307</v>
      </c>
      <c r="AR7" s="982">
        <f t="shared" si="2"/>
        <v>4</v>
      </c>
    </row>
    <row r="8" spans="1:44">
      <c r="A8" s="15"/>
      <c r="B8" s="15"/>
      <c r="C8" s="15"/>
      <c r="D8" s="15"/>
      <c r="E8" s="15"/>
      <c r="F8" s="479"/>
      <c r="G8" s="15"/>
      <c r="H8" s="15"/>
      <c r="I8" s="480"/>
      <c r="J8" s="15"/>
      <c r="K8" s="15"/>
      <c r="L8" s="15"/>
      <c r="M8" s="15"/>
      <c r="N8" s="15"/>
      <c r="O8" s="15"/>
      <c r="P8" s="15"/>
      <c r="Q8" s="15"/>
      <c r="R8" s="15"/>
      <c r="S8" s="15"/>
      <c r="T8" s="65">
        <v>6</v>
      </c>
      <c r="U8" s="476" t="s">
        <v>312</v>
      </c>
      <c r="V8" s="15"/>
      <c r="W8" s="15"/>
      <c r="X8" s="15"/>
      <c r="AF8" s="1172">
        <v>33</v>
      </c>
      <c r="AG8" s="466" t="s">
        <v>377</v>
      </c>
      <c r="AH8"/>
      <c r="AJ8" s="65">
        <f t="shared" si="0"/>
        <v>5</v>
      </c>
      <c r="AK8" s="473" t="s">
        <v>310</v>
      </c>
      <c r="AM8" s="65">
        <f t="shared" si="1"/>
        <v>5</v>
      </c>
      <c r="AN8" s="15" t="s">
        <v>311</v>
      </c>
      <c r="AR8" s="982">
        <f t="shared" si="2"/>
        <v>5</v>
      </c>
    </row>
    <row r="9" spans="1:44">
      <c r="A9" s="15"/>
      <c r="B9" s="15"/>
      <c r="C9" s="15"/>
      <c r="D9" s="15"/>
      <c r="E9" s="15"/>
      <c r="F9" s="15"/>
      <c r="G9" s="15"/>
      <c r="R9" s="15"/>
      <c r="S9" s="15"/>
      <c r="T9" s="65">
        <v>7</v>
      </c>
      <c r="U9" s="739" t="s">
        <v>534</v>
      </c>
      <c r="W9" s="15"/>
      <c r="X9" s="15"/>
      <c r="AF9" s="1172">
        <v>34</v>
      </c>
      <c r="AG9" s="481" t="s">
        <v>379</v>
      </c>
      <c r="AH9" s="15"/>
      <c r="AI9" s="15"/>
      <c r="AJ9" s="65">
        <f t="shared" si="0"/>
        <v>6</v>
      </c>
      <c r="AK9" s="473" t="s">
        <v>313</v>
      </c>
      <c r="AM9" s="65">
        <f t="shared" si="1"/>
        <v>6</v>
      </c>
      <c r="AN9" s="15" t="s">
        <v>314</v>
      </c>
      <c r="AR9" s="982">
        <f t="shared" si="2"/>
        <v>6</v>
      </c>
    </row>
    <row r="10" spans="1:44">
      <c r="A10" s="15"/>
      <c r="B10" s="15"/>
      <c r="C10" s="15"/>
      <c r="D10" s="15"/>
      <c r="E10" s="15"/>
      <c r="F10" s="15"/>
      <c r="G10" s="15"/>
      <c r="R10" s="15"/>
      <c r="S10" s="15"/>
      <c r="T10" s="65">
        <v>8</v>
      </c>
      <c r="U10" s="481" t="s">
        <v>317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172">
        <v>35</v>
      </c>
      <c r="AG10" s="1171" t="s">
        <v>382</v>
      </c>
      <c r="AH10"/>
      <c r="AI10" s="15"/>
      <c r="AJ10" s="65">
        <f t="shared" si="0"/>
        <v>7</v>
      </c>
      <c r="AK10" s="15" t="s">
        <v>315</v>
      </c>
      <c r="AM10" s="65">
        <f t="shared" si="1"/>
        <v>7</v>
      </c>
      <c r="AN10" s="15" t="s">
        <v>316</v>
      </c>
      <c r="AR10" s="982">
        <f t="shared" si="2"/>
        <v>7</v>
      </c>
    </row>
    <row r="11" spans="1:44">
      <c r="A11" s="15"/>
      <c r="G11" s="15"/>
      <c r="R11" s="15"/>
      <c r="S11" s="15"/>
      <c r="T11" s="65">
        <v>9</v>
      </c>
      <c r="U11" s="482" t="s">
        <v>321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172">
        <v>36</v>
      </c>
      <c r="AG11" s="1171" t="s">
        <v>386</v>
      </c>
      <c r="AH11" s="15"/>
      <c r="AI11" s="15"/>
      <c r="AJ11" s="65">
        <f t="shared" si="0"/>
        <v>8</v>
      </c>
      <c r="AK11" s="360" t="s">
        <v>318</v>
      </c>
      <c r="AM11" s="65">
        <f t="shared" si="1"/>
        <v>8</v>
      </c>
      <c r="AN11" s="15" t="s">
        <v>319</v>
      </c>
      <c r="AR11" s="982">
        <f t="shared" si="2"/>
        <v>8</v>
      </c>
    </row>
    <row r="12" spans="1:44">
      <c r="A12" s="15"/>
      <c r="C12" s="1312" t="s">
        <v>320</v>
      </c>
      <c r="D12" s="1313"/>
      <c r="E12" s="1314"/>
      <c r="G12" s="15"/>
      <c r="R12" s="15"/>
      <c r="S12" s="15"/>
      <c r="T12" s="65">
        <v>10</v>
      </c>
      <c r="U12" s="481" t="s">
        <v>324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172">
        <v>37</v>
      </c>
      <c r="AG12" s="476" t="s">
        <v>389</v>
      </c>
      <c r="AH12" s="15"/>
      <c r="AI12" s="65"/>
      <c r="AJ12" s="65">
        <f t="shared" si="0"/>
        <v>9</v>
      </c>
      <c r="AK12" s="483" t="s">
        <v>322</v>
      </c>
      <c r="AM12" s="65">
        <f t="shared" si="1"/>
        <v>9</v>
      </c>
      <c r="AN12" s="15" t="s">
        <v>323</v>
      </c>
      <c r="AR12" s="982">
        <f t="shared" si="2"/>
        <v>9</v>
      </c>
    </row>
    <row r="13" spans="1:44">
      <c r="A13" s="15"/>
      <c r="B13" s="484"/>
      <c r="C13" s="365" t="s">
        <v>285</v>
      </c>
      <c r="D13" s="365" t="s">
        <v>284</v>
      </c>
      <c r="E13" s="485" t="s">
        <v>195</v>
      </c>
      <c r="G13" s="15"/>
      <c r="R13" s="65"/>
      <c r="S13" s="65"/>
      <c r="T13" s="65">
        <v>11</v>
      </c>
      <c r="U13" s="481" t="s">
        <v>328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172">
        <v>41</v>
      </c>
      <c r="AG13" s="466" t="s">
        <v>374</v>
      </c>
      <c r="AH13" s="15"/>
      <c r="AI13" s="65"/>
      <c r="AJ13" s="65">
        <f t="shared" si="0"/>
        <v>10</v>
      </c>
      <c r="AK13" s="15" t="s">
        <v>325</v>
      </c>
      <c r="AM13" s="65">
        <f t="shared" si="1"/>
        <v>10</v>
      </c>
      <c r="AN13" s="15" t="s">
        <v>326</v>
      </c>
      <c r="AR13" s="982">
        <f t="shared" si="2"/>
        <v>10</v>
      </c>
    </row>
    <row r="14" spans="1:44">
      <c r="A14" s="15"/>
      <c r="B14" s="408" t="s">
        <v>327</v>
      </c>
      <c r="C14" s="486">
        <v>2000</v>
      </c>
      <c r="D14" s="486">
        <v>1000</v>
      </c>
      <c r="E14" s="487">
        <v>1500</v>
      </c>
      <c r="G14" s="15"/>
      <c r="R14" s="65"/>
      <c r="S14" s="65"/>
      <c r="T14" s="65">
        <v>13</v>
      </c>
      <c r="U14" s="482" t="s">
        <v>335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172">
        <v>47</v>
      </c>
      <c r="AG14" s="964" t="s">
        <v>672</v>
      </c>
      <c r="AH14" s="15"/>
      <c r="AI14" s="65"/>
      <c r="AJ14" s="65">
        <f t="shared" si="0"/>
        <v>11</v>
      </c>
      <c r="AK14" s="360" t="s">
        <v>329</v>
      </c>
      <c r="AM14" s="65">
        <f t="shared" si="1"/>
        <v>11</v>
      </c>
      <c r="AN14" s="15" t="s">
        <v>330</v>
      </c>
      <c r="AR14" s="982">
        <f t="shared" si="2"/>
        <v>11</v>
      </c>
    </row>
    <row r="15" spans="1:44">
      <c r="A15" s="15"/>
      <c r="B15" s="240" t="s">
        <v>331</v>
      </c>
      <c r="C15" s="216">
        <v>1200</v>
      </c>
      <c r="D15" s="216">
        <v>600</v>
      </c>
      <c r="E15" s="488">
        <v>800</v>
      </c>
      <c r="G15" s="15"/>
      <c r="R15" s="65"/>
      <c r="S15" s="65"/>
      <c r="T15" s="65">
        <v>14</v>
      </c>
      <c r="U15" s="482" t="s">
        <v>540</v>
      </c>
      <c r="W15" s="15"/>
      <c r="X15" s="15"/>
      <c r="Y15" s="15"/>
      <c r="Z15" s="15"/>
      <c r="AA15" s="15"/>
      <c r="AB15" s="15"/>
      <c r="AC15" s="15"/>
      <c r="AD15" s="15"/>
      <c r="AE15" s="15"/>
      <c r="AG15" s="964" t="s">
        <v>673</v>
      </c>
      <c r="AH15" s="15"/>
      <c r="AI15" s="65"/>
      <c r="AJ15" s="65">
        <f t="shared" si="0"/>
        <v>12</v>
      </c>
      <c r="AK15" s="483" t="s">
        <v>333</v>
      </c>
      <c r="AM15" s="65">
        <f t="shared" si="1"/>
        <v>12</v>
      </c>
      <c r="AN15" s="15" t="s">
        <v>334</v>
      </c>
      <c r="AR15" s="982">
        <f t="shared" si="2"/>
        <v>12</v>
      </c>
    </row>
    <row r="16" spans="1:44">
      <c r="A16" s="15"/>
      <c r="B16" s="240" t="s">
        <v>99</v>
      </c>
      <c r="C16" s="216">
        <v>720</v>
      </c>
      <c r="D16" s="216">
        <v>360</v>
      </c>
      <c r="E16" s="488">
        <v>500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65"/>
      <c r="S16" s="65"/>
      <c r="T16" s="65">
        <v>15</v>
      </c>
      <c r="U16" s="466" t="s">
        <v>342</v>
      </c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174">
        <v>64</v>
      </c>
      <c r="AG16" s="1175" t="s">
        <v>380</v>
      </c>
      <c r="AH16" s="15"/>
      <c r="AI16" s="65"/>
      <c r="AJ16" s="65">
        <f t="shared" si="0"/>
        <v>13</v>
      </c>
      <c r="AK16" s="360" t="s">
        <v>336</v>
      </c>
      <c r="AM16" s="65">
        <f t="shared" si="1"/>
        <v>13</v>
      </c>
      <c r="AN16" s="15" t="s">
        <v>337</v>
      </c>
      <c r="AR16" s="982">
        <f t="shared" si="2"/>
        <v>13</v>
      </c>
    </row>
    <row r="17" spans="1:44">
      <c r="A17" s="15"/>
      <c r="B17" s="240" t="s">
        <v>338</v>
      </c>
      <c r="C17" s="216">
        <v>360</v>
      </c>
      <c r="D17" s="216">
        <v>180</v>
      </c>
      <c r="E17" s="488">
        <v>200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65"/>
      <c r="S17" s="65"/>
      <c r="T17" s="65">
        <v>16</v>
      </c>
      <c r="U17" s="466" t="s">
        <v>345</v>
      </c>
      <c r="V17" s="15"/>
      <c r="W17" s="15"/>
      <c r="X17" s="15"/>
      <c r="Y17" s="15"/>
      <c r="Z17" s="15"/>
      <c r="AA17" s="15"/>
      <c r="AB17" s="15"/>
      <c r="AC17" s="15"/>
      <c r="AD17" s="15"/>
      <c r="AE17" s="1173"/>
      <c r="AF17" s="1174">
        <v>77</v>
      </c>
      <c r="AG17" s="1176" t="s">
        <v>383</v>
      </c>
      <c r="AH17" s="15"/>
      <c r="AI17" s="65"/>
      <c r="AJ17" s="65">
        <f t="shared" si="0"/>
        <v>14</v>
      </c>
      <c r="AK17" s="483" t="s">
        <v>339</v>
      </c>
      <c r="AM17" s="65">
        <f t="shared" si="1"/>
        <v>14</v>
      </c>
      <c r="AN17" s="15" t="s">
        <v>340</v>
      </c>
      <c r="AR17" s="982">
        <f t="shared" si="2"/>
        <v>14</v>
      </c>
    </row>
    <row r="18" spans="1:44">
      <c r="B18" s="240" t="s">
        <v>100</v>
      </c>
      <c r="C18" s="216">
        <v>180</v>
      </c>
      <c r="D18" s="216">
        <v>90</v>
      </c>
      <c r="E18" s="489"/>
      <c r="G18" s="15"/>
      <c r="H18" s="15"/>
      <c r="S18" s="15"/>
      <c r="T18" s="65">
        <v>17</v>
      </c>
      <c r="U18" s="482" t="s">
        <v>532</v>
      </c>
      <c r="W18" s="15"/>
      <c r="X18" s="15"/>
      <c r="Y18" s="15"/>
      <c r="Z18" s="15"/>
      <c r="AA18" s="15"/>
      <c r="AB18" s="15"/>
      <c r="AC18" s="15"/>
      <c r="AD18" s="15"/>
      <c r="AE18" s="1173"/>
      <c r="AF18" s="1174">
        <v>78</v>
      </c>
      <c r="AG18" s="1177" t="s">
        <v>387</v>
      </c>
      <c r="AH18" s="15"/>
      <c r="AI18" s="65"/>
      <c r="AJ18" s="65">
        <f t="shared" si="0"/>
        <v>15</v>
      </c>
      <c r="AK18" s="483" t="s">
        <v>343</v>
      </c>
      <c r="AM18" s="1043">
        <f t="shared" si="1"/>
        <v>15</v>
      </c>
      <c r="AN18" s="15" t="s">
        <v>369</v>
      </c>
      <c r="AR18" s="982">
        <f t="shared" si="2"/>
        <v>15</v>
      </c>
    </row>
    <row r="19" spans="1:44">
      <c r="B19" s="287" t="s">
        <v>96</v>
      </c>
      <c r="C19" s="210">
        <v>100</v>
      </c>
      <c r="D19" s="210">
        <v>50</v>
      </c>
      <c r="E19" s="491"/>
      <c r="G19" s="15"/>
      <c r="H19" s="15"/>
      <c r="I19" s="490" t="s">
        <v>341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65">
        <v>18</v>
      </c>
      <c r="U19" s="482" t="s">
        <v>352</v>
      </c>
      <c r="W19" s="15"/>
      <c r="X19" s="15"/>
      <c r="Y19" s="15"/>
      <c r="Z19" s="15"/>
      <c r="AA19" s="15"/>
      <c r="AB19" s="15"/>
      <c r="AC19" s="15"/>
      <c r="AD19" s="15"/>
      <c r="AE19" s="1173"/>
      <c r="AF19" s="1178">
        <v>90</v>
      </c>
      <c r="AG19" s="1304" t="s">
        <v>675</v>
      </c>
      <c r="AH19" s="15"/>
      <c r="AI19" s="65"/>
      <c r="AJ19" s="65">
        <f t="shared" si="0"/>
        <v>16</v>
      </c>
      <c r="AK19" s="483" t="s">
        <v>346</v>
      </c>
      <c r="AM19" s="1044">
        <f t="shared" si="1"/>
        <v>16</v>
      </c>
      <c r="AN19" s="15" t="s">
        <v>649</v>
      </c>
      <c r="AR19" s="982">
        <f t="shared" si="2"/>
        <v>16</v>
      </c>
    </row>
    <row r="20" spans="1:44">
      <c r="C20" s="15"/>
      <c r="D20" s="15"/>
      <c r="E20" s="15"/>
      <c r="F20" s="15"/>
      <c r="G20" s="15"/>
      <c r="H20" s="15"/>
      <c r="I20" s="15" t="s">
        <v>344</v>
      </c>
      <c r="J20" s="15"/>
      <c r="K20" s="15"/>
      <c r="L20" s="15"/>
      <c r="M20" s="15"/>
      <c r="N20" s="15"/>
      <c r="O20" s="15"/>
      <c r="P20" s="15"/>
      <c r="Q20" s="15"/>
      <c r="R20" s="244" t="s">
        <v>102</v>
      </c>
      <c r="S20" s="15"/>
      <c r="T20" s="65">
        <v>19</v>
      </c>
      <c r="U20" s="481" t="s">
        <v>355</v>
      </c>
      <c r="X20" s="15"/>
      <c r="Y20" s="15"/>
      <c r="Z20" s="15"/>
      <c r="AA20" s="15"/>
      <c r="AB20" s="15"/>
      <c r="AC20" s="15"/>
      <c r="AD20" s="15"/>
      <c r="AE20" s="1173"/>
      <c r="AF20" s="1178">
        <v>91</v>
      </c>
      <c r="AG20" s="1304"/>
      <c r="AH20" s="15"/>
      <c r="AI20" s="65"/>
      <c r="AJ20" s="65">
        <f t="shared" si="0"/>
        <v>17</v>
      </c>
      <c r="AK20" s="483" t="s">
        <v>349</v>
      </c>
      <c r="AR20" s="982">
        <f t="shared" si="2"/>
        <v>17</v>
      </c>
    </row>
    <row r="21" spans="1:44" ht="15.75" customHeight="1">
      <c r="B21" s="340" t="s">
        <v>119</v>
      </c>
      <c r="C21" s="15"/>
      <c r="D21" s="15"/>
      <c r="E21" s="15"/>
      <c r="F21" s="15"/>
      <c r="G21" s="15"/>
      <c r="H21" s="15"/>
      <c r="I21" s="659"/>
      <c r="J21" s="658"/>
      <c r="K21" s="659"/>
      <c r="L21" s="659"/>
      <c r="M21" s="659"/>
      <c r="N21" s="659"/>
      <c r="O21" s="659"/>
      <c r="P21" s="659"/>
      <c r="R21" s="244"/>
      <c r="S21" s="15"/>
      <c r="T21" s="1122">
        <v>20</v>
      </c>
      <c r="U21" s="481" t="s">
        <v>674</v>
      </c>
      <c r="W21" s="15"/>
      <c r="X21" s="15"/>
      <c r="Y21" s="15"/>
      <c r="Z21" s="15"/>
      <c r="AA21" s="15"/>
      <c r="AB21" s="15"/>
      <c r="AC21" s="15"/>
      <c r="AD21" s="15"/>
      <c r="AE21" s="1173"/>
      <c r="AF21" s="1173"/>
      <c r="AG21" s="1173"/>
      <c r="AH21" s="15"/>
      <c r="AI21" s="65"/>
      <c r="AJ21" s="65">
        <f t="shared" si="0"/>
        <v>18</v>
      </c>
      <c r="AK21" s="483" t="s">
        <v>353</v>
      </c>
      <c r="AR21" s="982">
        <f t="shared" si="2"/>
        <v>18</v>
      </c>
    </row>
    <row r="22" spans="1:44" ht="15.75" customHeight="1">
      <c r="B22" s="15" t="s">
        <v>538</v>
      </c>
      <c r="C22" s="15"/>
      <c r="D22" s="15"/>
      <c r="E22" s="15"/>
      <c r="F22" s="15"/>
      <c r="G22" s="15"/>
      <c r="H22" s="15"/>
      <c r="I22" s="15" t="s">
        <v>347</v>
      </c>
      <c r="J22" s="15" t="s">
        <v>348</v>
      </c>
      <c r="R22" s="244" t="s">
        <v>101</v>
      </c>
      <c r="S22" s="15"/>
      <c r="X22" s="15"/>
      <c r="Y22" s="15"/>
      <c r="Z22" s="15"/>
      <c r="AA22" s="15"/>
      <c r="AB22" s="15"/>
      <c r="AC22" s="15"/>
      <c r="AD22" s="15"/>
      <c r="AE22" s="1173"/>
      <c r="AF22" s="1173"/>
      <c r="AG22" s="1173"/>
      <c r="AH22" s="15"/>
      <c r="AI22" s="65"/>
      <c r="AJ22" s="65">
        <f t="shared" si="0"/>
        <v>19</v>
      </c>
      <c r="AK22" s="483" t="s">
        <v>356</v>
      </c>
      <c r="AR22" s="982">
        <f t="shared" si="2"/>
        <v>19</v>
      </c>
    </row>
    <row r="23" spans="1:44" ht="15.75" customHeight="1">
      <c r="B23" s="15" t="s">
        <v>357</v>
      </c>
      <c r="C23" s="15"/>
      <c r="D23" s="15"/>
      <c r="E23" s="15"/>
      <c r="F23" s="15"/>
      <c r="G23" s="15"/>
      <c r="H23" s="15"/>
      <c r="I23" s="15"/>
      <c r="J23" s="15" t="s">
        <v>350</v>
      </c>
      <c r="R23" s="244" t="s">
        <v>351</v>
      </c>
      <c r="S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65"/>
      <c r="AJ23" s="65">
        <f t="shared" si="0"/>
        <v>20</v>
      </c>
      <c r="AK23" s="483" t="s">
        <v>358</v>
      </c>
      <c r="AR23" s="982">
        <f t="shared" si="2"/>
        <v>20</v>
      </c>
    </row>
    <row r="24" spans="1:44" ht="15.75" customHeight="1">
      <c r="B24" s="15" t="s">
        <v>359</v>
      </c>
      <c r="C24" s="15"/>
      <c r="D24" s="15"/>
      <c r="E24" s="15"/>
      <c r="F24" s="15"/>
      <c r="G24" s="15"/>
      <c r="H24" s="15"/>
      <c r="J24" s="15" t="s">
        <v>354</v>
      </c>
      <c r="R24" s="244" t="s">
        <v>123</v>
      </c>
      <c r="S24" s="15"/>
      <c r="T24" s="492" t="s">
        <v>366</v>
      </c>
      <c r="U24" s="493" t="s">
        <v>367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65"/>
      <c r="AJ24" s="65">
        <f t="shared" si="0"/>
        <v>21</v>
      </c>
      <c r="AK24" s="483" t="s">
        <v>361</v>
      </c>
      <c r="AR24" s="982">
        <f t="shared" si="2"/>
        <v>21</v>
      </c>
    </row>
    <row r="25" spans="1:44" ht="15.75" customHeight="1">
      <c r="B25" s="15" t="s">
        <v>362</v>
      </c>
      <c r="C25" s="15"/>
      <c r="D25" s="15"/>
      <c r="E25" s="15"/>
      <c r="F25" s="15"/>
      <c r="G25" s="15"/>
      <c r="H25" s="15"/>
      <c r="I25" s="15" t="s">
        <v>360</v>
      </c>
      <c r="J25" s="15"/>
      <c r="S25" s="15"/>
      <c r="T25" s="492" t="s">
        <v>370</v>
      </c>
      <c r="U25" s="493" t="s">
        <v>371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65"/>
      <c r="AJ25" s="65">
        <f t="shared" si="0"/>
        <v>22</v>
      </c>
      <c r="AK25" s="483" t="s">
        <v>363</v>
      </c>
      <c r="AR25" s="982">
        <f t="shared" si="2"/>
        <v>22</v>
      </c>
    </row>
    <row r="26" spans="1:44" ht="15.75" customHeight="1">
      <c r="B26" s="15" t="s">
        <v>364</v>
      </c>
      <c r="C26" s="15"/>
      <c r="D26" s="15"/>
      <c r="E26" s="15"/>
      <c r="F26" s="15"/>
      <c r="G26" s="15"/>
      <c r="H26" s="15"/>
      <c r="S26" s="15"/>
      <c r="T26" s="6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65"/>
      <c r="AJ26" s="65">
        <f t="shared" si="0"/>
        <v>23</v>
      </c>
      <c r="AK26" s="360" t="s">
        <v>365</v>
      </c>
      <c r="AR26" s="982">
        <f t="shared" si="2"/>
        <v>23</v>
      </c>
    </row>
    <row r="27" spans="1:44" ht="15.75" customHeight="1">
      <c r="C27" s="15"/>
      <c r="D27" s="15"/>
      <c r="E27" s="15"/>
      <c r="F27" s="15"/>
      <c r="G27" s="15"/>
      <c r="H27" s="15"/>
      <c r="S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65"/>
      <c r="AJ27" s="65">
        <f t="shared" si="0"/>
        <v>24</v>
      </c>
      <c r="AK27" s="483" t="s">
        <v>368</v>
      </c>
    </row>
    <row r="28" spans="1:44" ht="15.75" customHeight="1">
      <c r="B28" s="15" t="s">
        <v>590</v>
      </c>
      <c r="C28" s="15"/>
      <c r="D28" s="15"/>
      <c r="E28" s="15"/>
      <c r="F28" s="15"/>
      <c r="G28" s="15"/>
      <c r="H28" s="15"/>
      <c r="I28" s="15"/>
      <c r="K28" s="15"/>
      <c r="L28" s="15"/>
      <c r="M28" s="15"/>
      <c r="N28" s="15"/>
      <c r="O28" s="15"/>
      <c r="P28" s="15"/>
      <c r="Q28" s="15"/>
      <c r="S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65"/>
      <c r="AJ28" s="65">
        <f t="shared" si="0"/>
        <v>25</v>
      </c>
      <c r="AK28" s="473" t="s">
        <v>372</v>
      </c>
    </row>
    <row r="29" spans="1:44" ht="15.75" customHeight="1">
      <c r="B29" s="15" t="s">
        <v>591</v>
      </c>
      <c r="C29" s="15"/>
      <c r="D29" s="15"/>
      <c r="E29" s="15"/>
      <c r="F29" s="15"/>
      <c r="G29" s="15"/>
      <c r="H29" s="15"/>
      <c r="I29" s="15"/>
      <c r="K29" s="15"/>
      <c r="L29" s="15"/>
      <c r="M29" s="15"/>
      <c r="N29" s="15"/>
      <c r="O29" s="15"/>
      <c r="P29" s="15"/>
      <c r="Q29" s="15"/>
      <c r="S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65"/>
      <c r="AJ29" s="65">
        <f t="shared" si="0"/>
        <v>26</v>
      </c>
      <c r="AK29" s="15" t="s">
        <v>375</v>
      </c>
    </row>
    <row r="30" spans="1:44" ht="15.75" customHeight="1">
      <c r="B30" s="15" t="s">
        <v>517</v>
      </c>
      <c r="I30" s="15"/>
      <c r="K30" s="15"/>
      <c r="L30" s="15"/>
      <c r="M30" s="15"/>
      <c r="N30" s="15"/>
      <c r="O30" s="15"/>
      <c r="P30" s="15"/>
      <c r="Q30" s="15"/>
      <c r="R30" s="15"/>
      <c r="S30" s="15"/>
      <c r="X30" s="15"/>
      <c r="AA30" s="15"/>
      <c r="AB30" s="15"/>
      <c r="AC30" s="15"/>
      <c r="AD30" s="15"/>
      <c r="AE30" s="15"/>
      <c r="AF30" s="15"/>
      <c r="AG30" s="15"/>
      <c r="AH30" s="15"/>
      <c r="AI30" s="65"/>
      <c r="AJ30" s="65">
        <f t="shared" si="0"/>
        <v>27</v>
      </c>
      <c r="AK30" s="15" t="s">
        <v>378</v>
      </c>
    </row>
    <row r="31" spans="1:44" ht="15.75" customHeight="1">
      <c r="B31" s="15" t="s">
        <v>593</v>
      </c>
      <c r="C31" s="15"/>
      <c r="D31" s="15"/>
      <c r="E31" s="15"/>
      <c r="F31" s="15"/>
      <c r="G31" s="15"/>
      <c r="H31" s="15"/>
      <c r="I31" s="15"/>
      <c r="K31" s="15"/>
      <c r="L31" s="15"/>
      <c r="M31" s="15"/>
      <c r="N31" s="15"/>
      <c r="O31" s="15"/>
      <c r="P31" s="15"/>
      <c r="Q31" s="15"/>
      <c r="R31" s="15"/>
      <c r="S31" s="15"/>
      <c r="X31" s="15"/>
      <c r="AA31" s="15"/>
      <c r="AB31" s="15"/>
      <c r="AC31" s="15"/>
      <c r="AD31" s="15"/>
      <c r="AE31" s="15"/>
      <c r="AF31" s="15"/>
      <c r="AG31" s="15"/>
      <c r="AH31" s="15"/>
      <c r="AI31" s="65"/>
      <c r="AJ31" s="65">
        <f t="shared" si="0"/>
        <v>28</v>
      </c>
      <c r="AK31" s="15" t="s">
        <v>381</v>
      </c>
    </row>
    <row r="32" spans="1:44" ht="15.75" customHeight="1">
      <c r="B32" s="363" t="s">
        <v>376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S32" s="15"/>
      <c r="X32" s="15"/>
      <c r="AA32" s="495"/>
      <c r="AB32" s="15"/>
      <c r="AC32" s="15"/>
      <c r="AD32" s="15"/>
      <c r="AE32" s="15"/>
      <c r="AF32" s="15"/>
      <c r="AG32" s="15"/>
      <c r="AH32" s="15"/>
      <c r="AI32" s="65"/>
      <c r="AJ32" s="65">
        <f t="shared" si="0"/>
        <v>29</v>
      </c>
      <c r="AK32" s="15" t="s">
        <v>384</v>
      </c>
    </row>
    <row r="33" spans="1:37" ht="15.75" customHeight="1">
      <c r="B33" s="363" t="s">
        <v>597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X33" s="15"/>
      <c r="AA33" s="495"/>
      <c r="AB33" s="15"/>
      <c r="AC33" s="15"/>
      <c r="AD33" s="15"/>
      <c r="AE33" s="15"/>
      <c r="AF33" s="15"/>
      <c r="AG33" s="15"/>
      <c r="AH33" s="15"/>
      <c r="AI33" s="65"/>
      <c r="AJ33" s="65">
        <f t="shared" si="0"/>
        <v>30</v>
      </c>
      <c r="AK33" s="15" t="s">
        <v>388</v>
      </c>
    </row>
    <row r="34" spans="1:37" ht="15.75" customHeight="1">
      <c r="B34" s="363" t="s">
        <v>596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X34" s="15"/>
      <c r="AA34" s="494"/>
      <c r="AB34" s="494"/>
      <c r="AC34" s="15"/>
      <c r="AD34" s="15"/>
      <c r="AE34" s="15"/>
      <c r="AF34" s="15"/>
      <c r="AG34" s="15"/>
      <c r="AH34" s="15"/>
      <c r="AI34" s="65"/>
      <c r="AJ34" s="65">
        <f t="shared" si="0"/>
        <v>31</v>
      </c>
      <c r="AK34" s="473" t="s">
        <v>390</v>
      </c>
    </row>
    <row r="35" spans="1:37" ht="15.75" customHeight="1">
      <c r="B35" s="15" t="s">
        <v>385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65"/>
      <c r="AJ35" s="65">
        <f t="shared" si="0"/>
        <v>32</v>
      </c>
      <c r="AK35" s="15" t="s">
        <v>391</v>
      </c>
    </row>
    <row r="36" spans="1:37" ht="15.75" customHeight="1">
      <c r="B36" s="15" t="s">
        <v>595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6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65"/>
      <c r="AJ36" s="65">
        <f t="shared" si="0"/>
        <v>33</v>
      </c>
      <c r="AK36" s="15" t="s">
        <v>393</v>
      </c>
    </row>
    <row r="37" spans="1:37" ht="15.75" customHeight="1">
      <c r="B37" s="15" t="s">
        <v>594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65"/>
      <c r="S37" s="15"/>
      <c r="T37" s="6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65"/>
      <c r="AJ37" s="65">
        <f t="shared" si="0"/>
        <v>34</v>
      </c>
      <c r="AK37" s="15" t="s">
        <v>394</v>
      </c>
    </row>
    <row r="38" spans="1:37" ht="15.75" customHeight="1">
      <c r="B38" s="15" t="s">
        <v>392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65"/>
      <c r="S38" s="15"/>
      <c r="T38" s="6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65"/>
      <c r="AJ38" s="65">
        <f t="shared" si="0"/>
        <v>35</v>
      </c>
      <c r="AK38" s="15" t="s">
        <v>395</v>
      </c>
    </row>
    <row r="39" spans="1:37" ht="15.75" customHeight="1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6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65"/>
      <c r="AJ39" s="65">
        <f t="shared" si="0"/>
        <v>36</v>
      </c>
      <c r="AK39" s="15" t="s">
        <v>396</v>
      </c>
    </row>
    <row r="40" spans="1:37" ht="15.75" customHeight="1">
      <c r="A40" s="15"/>
      <c r="B40" s="15" t="s">
        <v>592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6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65"/>
      <c r="AJ40" s="65">
        <f t="shared" si="0"/>
        <v>37</v>
      </c>
      <c r="AK40" s="15" t="s">
        <v>397</v>
      </c>
    </row>
    <row r="41" spans="1:37" ht="15.75" customHeight="1">
      <c r="B41" s="15" t="s">
        <v>599</v>
      </c>
      <c r="C41" s="15"/>
      <c r="D41" s="15"/>
      <c r="E41" s="15"/>
      <c r="F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6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65"/>
      <c r="AJ41" s="65">
        <f t="shared" si="0"/>
        <v>38</v>
      </c>
      <c r="AK41" s="15" t="s">
        <v>398</v>
      </c>
    </row>
    <row r="42" spans="1:37" ht="15.75" customHeight="1">
      <c r="B42" s="15" t="s">
        <v>598</v>
      </c>
      <c r="C42" s="15"/>
      <c r="I42" s="48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6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65"/>
      <c r="AJ42" s="65">
        <f t="shared" si="0"/>
        <v>39</v>
      </c>
      <c r="AK42" s="15" t="s">
        <v>399</v>
      </c>
    </row>
    <row r="43" spans="1:37" ht="15.75" customHeight="1">
      <c r="B43" s="15" t="s">
        <v>600</v>
      </c>
      <c r="C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6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65"/>
      <c r="AJ43" s="65">
        <f t="shared" si="0"/>
        <v>40</v>
      </c>
      <c r="AK43" s="15" t="s">
        <v>400</v>
      </c>
    </row>
    <row r="44" spans="1:37" ht="15.75" customHeight="1">
      <c r="B44" s="15"/>
      <c r="C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6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65"/>
      <c r="AJ44" s="65">
        <f t="shared" si="0"/>
        <v>41</v>
      </c>
      <c r="AK44" s="15" t="s">
        <v>401</v>
      </c>
    </row>
    <row r="45" spans="1:37" ht="15.75" customHeight="1">
      <c r="B45" s="15"/>
      <c r="C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6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65"/>
      <c r="AJ45" s="65">
        <f t="shared" si="0"/>
        <v>42</v>
      </c>
      <c r="AK45" s="15" t="s">
        <v>402</v>
      </c>
    </row>
    <row r="46" spans="1:37" ht="15.75" customHeight="1">
      <c r="B46" s="15"/>
      <c r="C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6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65"/>
      <c r="AJ46" s="65">
        <f t="shared" si="0"/>
        <v>43</v>
      </c>
      <c r="AK46" s="473" t="s">
        <v>403</v>
      </c>
    </row>
    <row r="47" spans="1:37" ht="15.75" customHeight="1">
      <c r="B47" s="15"/>
      <c r="C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6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65"/>
      <c r="AJ47" s="65">
        <f t="shared" si="0"/>
        <v>44</v>
      </c>
      <c r="AK47" s="15" t="s">
        <v>404</v>
      </c>
    </row>
    <row r="48" spans="1:37" ht="15.75" customHeight="1">
      <c r="B48" s="15"/>
      <c r="C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6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65"/>
      <c r="AJ48" s="65">
        <f t="shared" si="0"/>
        <v>45</v>
      </c>
      <c r="AK48" s="15" t="s">
        <v>405</v>
      </c>
    </row>
    <row r="49" spans="3:37" ht="15.75" customHeight="1">
      <c r="C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6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65"/>
      <c r="AJ49" s="65">
        <f t="shared" si="0"/>
        <v>46</v>
      </c>
      <c r="AK49" s="15" t="s">
        <v>406</v>
      </c>
    </row>
    <row r="50" spans="3:37" ht="15.75" customHeight="1">
      <c r="C50" s="15"/>
      <c r="T50" s="6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65"/>
      <c r="AJ50" s="65">
        <f t="shared" si="0"/>
        <v>47</v>
      </c>
      <c r="AK50" s="15" t="s">
        <v>407</v>
      </c>
    </row>
    <row r="51" spans="3:37" ht="15.75" customHeight="1">
      <c r="C51" s="15"/>
      <c r="T51" s="6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65"/>
      <c r="AJ51" s="65">
        <f t="shared" si="0"/>
        <v>48</v>
      </c>
      <c r="AK51" s="473" t="s">
        <v>408</v>
      </c>
    </row>
    <row r="52" spans="3:37" ht="15.75" customHeight="1">
      <c r="C52" s="15"/>
      <c r="T52" s="6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65"/>
      <c r="AJ52" s="65">
        <f t="shared" si="0"/>
        <v>49</v>
      </c>
      <c r="AK52" s="15" t="s">
        <v>409</v>
      </c>
    </row>
    <row r="53" spans="3:37" ht="15.75" customHeight="1">
      <c r="C53" s="15"/>
      <c r="T53" s="6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65"/>
      <c r="AJ53" s="65">
        <f t="shared" si="0"/>
        <v>50</v>
      </c>
      <c r="AK53" s="473" t="s">
        <v>410</v>
      </c>
    </row>
    <row r="54" spans="3:37" ht="15.75" customHeight="1">
      <c r="C54" s="15"/>
      <c r="T54" s="6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65"/>
      <c r="AJ54" s="65">
        <f t="shared" si="0"/>
        <v>51</v>
      </c>
      <c r="AK54" s="15" t="s">
        <v>411</v>
      </c>
    </row>
    <row r="55" spans="3:37" ht="15.75" customHeight="1">
      <c r="C55" s="15"/>
      <c r="T55" s="6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65"/>
      <c r="AJ55" s="65">
        <f t="shared" si="0"/>
        <v>52</v>
      </c>
      <c r="AK55" s="15" t="s">
        <v>412</v>
      </c>
    </row>
    <row r="56" spans="3:37" ht="15.75" customHeight="1">
      <c r="C56" s="15"/>
      <c r="T56" s="6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65"/>
      <c r="AJ56" s="65">
        <f t="shared" si="0"/>
        <v>53</v>
      </c>
      <c r="AK56" s="15" t="s">
        <v>413</v>
      </c>
    </row>
    <row r="57" spans="3:37" ht="15.75" customHeight="1">
      <c r="C57" s="15"/>
      <c r="T57" s="6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65"/>
      <c r="AJ57" s="65">
        <f t="shared" si="0"/>
        <v>54</v>
      </c>
      <c r="AK57" s="15" t="s">
        <v>652</v>
      </c>
    </row>
    <row r="58" spans="3:37" ht="15.75" customHeight="1">
      <c r="T58" s="6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65"/>
      <c r="AJ58" s="65">
        <f t="shared" si="0"/>
        <v>55</v>
      </c>
      <c r="AK58" s="15" t="s">
        <v>653</v>
      </c>
    </row>
    <row r="59" spans="3:37" ht="15.75" customHeight="1">
      <c r="T59" s="6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65"/>
      <c r="AJ59" s="65">
        <f t="shared" si="0"/>
        <v>56</v>
      </c>
      <c r="AK59" s="15" t="s">
        <v>654</v>
      </c>
    </row>
    <row r="60" spans="3:37" ht="15.75" customHeight="1">
      <c r="T60" s="6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65"/>
      <c r="AJ60" s="65">
        <f t="shared" si="0"/>
        <v>57</v>
      </c>
      <c r="AK60" s="15" t="s">
        <v>414</v>
      </c>
    </row>
    <row r="61" spans="3:37" ht="15.75" customHeight="1">
      <c r="T61" s="6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65"/>
      <c r="AJ61" s="65">
        <f t="shared" si="0"/>
        <v>58</v>
      </c>
      <c r="AK61" s="15" t="s">
        <v>415</v>
      </c>
    </row>
    <row r="62" spans="3:37" ht="15.75" customHeight="1">
      <c r="T62" s="6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65"/>
      <c r="AJ62" s="65">
        <f t="shared" si="0"/>
        <v>59</v>
      </c>
      <c r="AK62" s="15" t="s">
        <v>416</v>
      </c>
    </row>
    <row r="63" spans="3:37" ht="15.75" customHeight="1">
      <c r="T63" s="6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65"/>
      <c r="AJ63" s="65">
        <f t="shared" si="0"/>
        <v>60</v>
      </c>
      <c r="AK63" s="15" t="s">
        <v>417</v>
      </c>
    </row>
    <row r="64" spans="3:37" ht="15.75" customHeight="1">
      <c r="T64" s="6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65"/>
      <c r="AJ64" s="65">
        <f t="shared" si="0"/>
        <v>61</v>
      </c>
      <c r="AK64" s="15" t="s">
        <v>418</v>
      </c>
    </row>
    <row r="65" spans="20:37" ht="15.75" customHeight="1">
      <c r="T65" s="6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65"/>
      <c r="AJ65" s="65">
        <f t="shared" si="0"/>
        <v>62</v>
      </c>
      <c r="AK65" s="15" t="s">
        <v>419</v>
      </c>
    </row>
    <row r="66" spans="20:37" ht="15.75" customHeight="1">
      <c r="T66" s="6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65"/>
      <c r="AJ66" s="65">
        <f t="shared" si="0"/>
        <v>63</v>
      </c>
      <c r="AK66" s="15" t="s">
        <v>420</v>
      </c>
    </row>
    <row r="67" spans="20:37" ht="15.75" customHeight="1">
      <c r="T67" s="6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65"/>
      <c r="AJ67" s="65">
        <f t="shared" si="0"/>
        <v>64</v>
      </c>
      <c r="AK67" s="15" t="s">
        <v>421</v>
      </c>
    </row>
    <row r="68" spans="20:37" ht="15.75" customHeight="1">
      <c r="T68" s="6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65"/>
      <c r="AJ68" s="65">
        <f t="shared" si="0"/>
        <v>65</v>
      </c>
      <c r="AK68" s="15" t="s">
        <v>422</v>
      </c>
    </row>
    <row r="69" spans="20:37" ht="15.75" customHeight="1">
      <c r="T69" s="6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65"/>
      <c r="AJ69" s="65">
        <f t="shared" si="0"/>
        <v>66</v>
      </c>
      <c r="AK69" s="473" t="s">
        <v>423</v>
      </c>
    </row>
    <row r="70" spans="20:37" ht="15.75" customHeight="1">
      <c r="T70" s="6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65"/>
      <c r="AJ70" s="65">
        <f t="shared" si="0"/>
        <v>67</v>
      </c>
      <c r="AK70" s="473" t="s">
        <v>424</v>
      </c>
    </row>
    <row r="71" spans="20:37" ht="15.75" customHeight="1">
      <c r="T71" s="6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65"/>
      <c r="AJ71" s="65">
        <f t="shared" si="0"/>
        <v>68</v>
      </c>
      <c r="AK71" s="473" t="s">
        <v>425</v>
      </c>
    </row>
    <row r="72" spans="20:37" ht="15.75" customHeight="1">
      <c r="T72" s="6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65"/>
      <c r="AJ72" s="65">
        <f t="shared" si="0"/>
        <v>69</v>
      </c>
      <c r="AK72" s="473" t="s">
        <v>426</v>
      </c>
    </row>
    <row r="73" spans="20:37" ht="15.75" customHeight="1">
      <c r="T73" s="6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65"/>
      <c r="AJ73" s="65">
        <f t="shared" si="0"/>
        <v>70</v>
      </c>
      <c r="AK73" s="473" t="s">
        <v>427</v>
      </c>
    </row>
    <row r="74" spans="20:37" ht="15.75" customHeight="1">
      <c r="T74" s="6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65"/>
      <c r="AJ74" s="65">
        <f t="shared" si="0"/>
        <v>71</v>
      </c>
      <c r="AK74" s="15" t="s">
        <v>428</v>
      </c>
    </row>
    <row r="75" spans="20:37" ht="15.75" customHeight="1">
      <c r="T75" s="6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65"/>
      <c r="AJ75" s="65">
        <f t="shared" si="0"/>
        <v>72</v>
      </c>
      <c r="AK75" s="15" t="s">
        <v>429</v>
      </c>
    </row>
    <row r="76" spans="20:37" ht="15.75" customHeight="1">
      <c r="T76" s="6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65"/>
      <c r="AJ76" s="65">
        <f t="shared" si="0"/>
        <v>73</v>
      </c>
      <c r="AK76" s="15" t="s">
        <v>430</v>
      </c>
    </row>
    <row r="77" spans="20:37" ht="15.75" customHeight="1">
      <c r="T77" s="6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65"/>
      <c r="AJ77" s="65">
        <f t="shared" si="0"/>
        <v>74</v>
      </c>
      <c r="AK77" s="15" t="s">
        <v>431</v>
      </c>
    </row>
    <row r="78" spans="20:37" ht="15.75" customHeight="1">
      <c r="T78" s="6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65"/>
      <c r="AJ78" s="65">
        <f t="shared" si="0"/>
        <v>75</v>
      </c>
      <c r="AK78" s="15" t="s">
        <v>432</v>
      </c>
    </row>
    <row r="79" spans="20:37" ht="15.75" customHeight="1">
      <c r="T79" s="6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65"/>
      <c r="AJ79" s="65">
        <f t="shared" si="0"/>
        <v>76</v>
      </c>
      <c r="AK79" s="15" t="s">
        <v>433</v>
      </c>
    </row>
    <row r="80" spans="20:37" ht="15.75" customHeight="1">
      <c r="T80" s="6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65"/>
      <c r="AJ80" s="65">
        <f t="shared" si="0"/>
        <v>77</v>
      </c>
      <c r="AK80" s="15" t="s">
        <v>434</v>
      </c>
    </row>
    <row r="81" spans="20:37" ht="15.75" customHeight="1">
      <c r="T81" s="6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65"/>
      <c r="AJ81" s="65">
        <f t="shared" si="0"/>
        <v>78</v>
      </c>
      <c r="AK81" s="15" t="s">
        <v>435</v>
      </c>
    </row>
    <row r="82" spans="20:37" ht="15.75" customHeight="1">
      <c r="T82" s="6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65"/>
      <c r="AJ82" s="65">
        <f t="shared" si="0"/>
        <v>79</v>
      </c>
      <c r="AK82" s="15" t="s">
        <v>436</v>
      </c>
    </row>
    <row r="83" spans="20:37" ht="15.75" customHeight="1">
      <c r="T83" s="6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65"/>
      <c r="AJ83" s="65">
        <f t="shared" si="0"/>
        <v>80</v>
      </c>
      <c r="AK83" s="15" t="s">
        <v>437</v>
      </c>
    </row>
    <row r="84" spans="20:37" ht="15.75" customHeight="1">
      <c r="T84" s="6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65"/>
      <c r="AJ84" s="65">
        <f t="shared" si="0"/>
        <v>81</v>
      </c>
      <c r="AK84" s="15" t="s">
        <v>438</v>
      </c>
    </row>
    <row r="85" spans="20:37" ht="15.75" customHeight="1">
      <c r="T85" s="6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65"/>
      <c r="AJ85" s="65">
        <f t="shared" si="0"/>
        <v>82</v>
      </c>
      <c r="AK85" s="15" t="s">
        <v>402</v>
      </c>
    </row>
    <row r="86" spans="20:37" ht="15.75" customHeight="1">
      <c r="T86" s="6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65"/>
      <c r="AJ86" s="65">
        <f t="shared" si="0"/>
        <v>83</v>
      </c>
      <c r="AK86" s="15" t="s">
        <v>439</v>
      </c>
    </row>
    <row r="87" spans="20:37" ht="15.75" customHeight="1">
      <c r="T87" s="6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65"/>
      <c r="AJ87" s="65">
        <f t="shared" si="0"/>
        <v>84</v>
      </c>
      <c r="AK87" s="15" t="s">
        <v>440</v>
      </c>
    </row>
    <row r="88" spans="20:37" ht="15.75" customHeight="1">
      <c r="T88" s="6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65"/>
      <c r="AJ88" s="65">
        <f t="shared" si="0"/>
        <v>85</v>
      </c>
      <c r="AK88" s="15" t="s">
        <v>441</v>
      </c>
    </row>
    <row r="89" spans="20:37" ht="15.75" customHeight="1">
      <c r="T89" s="6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65"/>
      <c r="AJ89" s="65">
        <f t="shared" si="0"/>
        <v>86</v>
      </c>
      <c r="AK89" s="473" t="s">
        <v>442</v>
      </c>
    </row>
    <row r="90" spans="20:37" ht="15.75" customHeight="1">
      <c r="T90" s="6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65"/>
      <c r="AJ90" s="65">
        <f t="shared" si="0"/>
        <v>87</v>
      </c>
      <c r="AK90" s="15" t="s">
        <v>443</v>
      </c>
    </row>
    <row r="91" spans="20:37" ht="15.75" customHeight="1">
      <c r="T91" s="6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65"/>
      <c r="AJ91" s="65">
        <f t="shared" si="0"/>
        <v>88</v>
      </c>
      <c r="AK91" s="473" t="s">
        <v>444</v>
      </c>
    </row>
    <row r="92" spans="20:37" ht="15.75" customHeight="1">
      <c r="T92" s="6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65"/>
      <c r="AJ92" s="65">
        <f t="shared" si="0"/>
        <v>89</v>
      </c>
      <c r="AK92" s="15" t="s">
        <v>445</v>
      </c>
    </row>
    <row r="93" spans="20:37" ht="15.75" customHeight="1">
      <c r="T93" s="6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65"/>
      <c r="AJ93" s="65">
        <f t="shared" si="0"/>
        <v>90</v>
      </c>
      <c r="AK93" s="473" t="s">
        <v>446</v>
      </c>
    </row>
    <row r="94" spans="20:37" ht="15.75" customHeight="1">
      <c r="T94" s="6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65"/>
      <c r="AJ94" s="65">
        <f t="shared" si="0"/>
        <v>91</v>
      </c>
      <c r="AK94" s="15" t="s">
        <v>447</v>
      </c>
    </row>
    <row r="95" spans="20:37" ht="15.75" customHeight="1">
      <c r="T95" s="6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65"/>
      <c r="AJ95" s="65">
        <f t="shared" si="0"/>
        <v>92</v>
      </c>
      <c r="AK95" s="15" t="s">
        <v>448</v>
      </c>
    </row>
    <row r="96" spans="20:37" ht="15.75" customHeight="1">
      <c r="T96" s="6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65"/>
      <c r="AJ96" s="65">
        <f t="shared" si="0"/>
        <v>93</v>
      </c>
      <c r="AK96" s="15" t="s">
        <v>449</v>
      </c>
    </row>
    <row r="97" spans="20:37" ht="15.75" customHeight="1">
      <c r="T97" s="6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65"/>
      <c r="AJ97" s="65">
        <f t="shared" si="0"/>
        <v>94</v>
      </c>
      <c r="AK97" s="473" t="s">
        <v>450</v>
      </c>
    </row>
    <row r="98" spans="20:37" ht="15.75" customHeight="1">
      <c r="T98" s="6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65"/>
      <c r="AJ98" s="65">
        <f t="shared" si="0"/>
        <v>95</v>
      </c>
      <c r="AK98" s="15" t="s">
        <v>451</v>
      </c>
    </row>
    <row r="99" spans="20:37" ht="15.75" customHeight="1">
      <c r="T99" s="6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65"/>
      <c r="AJ99" s="65">
        <f t="shared" si="0"/>
        <v>96</v>
      </c>
      <c r="AK99" s="15" t="s">
        <v>452</v>
      </c>
    </row>
    <row r="100" spans="20:37" ht="15.75" customHeight="1">
      <c r="T100" s="6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65"/>
      <c r="AJ100" s="65">
        <f t="shared" si="0"/>
        <v>97</v>
      </c>
      <c r="AK100" s="15" t="s">
        <v>453</v>
      </c>
    </row>
    <row r="101" spans="20:37" ht="15.75" customHeight="1">
      <c r="T101" s="6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65"/>
      <c r="AJ101" s="65">
        <f t="shared" si="0"/>
        <v>98</v>
      </c>
      <c r="AK101" s="15" t="s">
        <v>454</v>
      </c>
    </row>
    <row r="102" spans="20:37" ht="15.75" customHeight="1">
      <c r="T102" s="6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65"/>
      <c r="AJ102" s="65">
        <f t="shared" si="0"/>
        <v>99</v>
      </c>
      <c r="AK102" s="15" t="s">
        <v>455</v>
      </c>
    </row>
    <row r="103" spans="20:37" ht="15.75" customHeight="1">
      <c r="T103" s="6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65"/>
      <c r="AJ103" s="65">
        <f t="shared" si="0"/>
        <v>100</v>
      </c>
      <c r="AK103" s="473" t="s">
        <v>456</v>
      </c>
    </row>
    <row r="104" spans="20:37" ht="15.75" customHeight="1">
      <c r="T104" s="6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65"/>
      <c r="AJ104" s="65">
        <f t="shared" si="0"/>
        <v>101</v>
      </c>
      <c r="AK104" s="15" t="s">
        <v>457</v>
      </c>
    </row>
    <row r="105" spans="20:37" ht="15.75" customHeight="1">
      <c r="T105" s="6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65"/>
      <c r="AJ105" s="65">
        <f t="shared" si="0"/>
        <v>102</v>
      </c>
      <c r="AK105" s="15" t="s">
        <v>458</v>
      </c>
    </row>
    <row r="106" spans="20:37" ht="15.75" customHeight="1">
      <c r="T106" s="6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65"/>
      <c r="AJ106" s="65">
        <f t="shared" si="0"/>
        <v>103</v>
      </c>
      <c r="AK106" s="473" t="s">
        <v>459</v>
      </c>
    </row>
    <row r="107" spans="20:37" ht="15.75" customHeight="1">
      <c r="T107" s="6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65"/>
      <c r="AJ107" s="65">
        <f t="shared" si="0"/>
        <v>104</v>
      </c>
      <c r="AK107" s="473" t="s">
        <v>460</v>
      </c>
    </row>
    <row r="108" spans="20:37" ht="15.75" customHeight="1">
      <c r="T108" s="6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65"/>
      <c r="AJ108" s="65">
        <f t="shared" si="0"/>
        <v>105</v>
      </c>
      <c r="AK108" s="473" t="s">
        <v>461</v>
      </c>
    </row>
    <row r="109" spans="20:37" ht="15.75" customHeight="1">
      <c r="T109" s="6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65"/>
      <c r="AJ109" s="65">
        <f t="shared" si="0"/>
        <v>106</v>
      </c>
      <c r="AK109" s="15" t="s">
        <v>462</v>
      </c>
    </row>
    <row r="110" spans="20:37" ht="15.75" customHeight="1">
      <c r="T110" s="6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65"/>
      <c r="AJ110" s="689">
        <f t="shared" si="0"/>
        <v>107</v>
      </c>
      <c r="AK110" s="15" t="s">
        <v>463</v>
      </c>
    </row>
    <row r="111" spans="20:37" ht="15.75" customHeight="1">
      <c r="T111" s="6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65"/>
      <c r="AJ111" s="982">
        <f t="shared" si="0"/>
        <v>108</v>
      </c>
      <c r="AK111" s="15" t="s">
        <v>464</v>
      </c>
    </row>
    <row r="112" spans="20:37" ht="15.75" customHeight="1">
      <c r="T112" s="6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65"/>
      <c r="AJ112" s="982">
        <f t="shared" si="0"/>
        <v>109</v>
      </c>
      <c r="AK112" s="15" t="s">
        <v>528</v>
      </c>
    </row>
    <row r="113" spans="20:37" ht="15.75" customHeight="1">
      <c r="T113" s="6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65"/>
      <c r="AJ113" s="982">
        <f t="shared" si="0"/>
        <v>110</v>
      </c>
      <c r="AK113" s="15" t="s">
        <v>644</v>
      </c>
    </row>
    <row r="114" spans="20:37" ht="15.75" customHeight="1">
      <c r="T114" s="6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65"/>
      <c r="AJ114" s="982">
        <f t="shared" si="0"/>
        <v>111</v>
      </c>
      <c r="AK114" s="15" t="s">
        <v>645</v>
      </c>
    </row>
    <row r="115" spans="20:37" ht="15.75" customHeight="1">
      <c r="T115" s="6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65"/>
      <c r="AJ115" s="982">
        <f t="shared" si="0"/>
        <v>112</v>
      </c>
      <c r="AK115" s="15" t="s">
        <v>646</v>
      </c>
    </row>
    <row r="116" spans="20:37" ht="15.75" customHeight="1">
      <c r="T116" s="6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65"/>
      <c r="AJ116" s="982">
        <f t="shared" si="0"/>
        <v>113</v>
      </c>
      <c r="AK116" s="15" t="s">
        <v>647</v>
      </c>
    </row>
    <row r="117" spans="20:37" ht="15.75" customHeight="1">
      <c r="T117" s="6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65"/>
      <c r="AJ117" s="982">
        <f t="shared" si="0"/>
        <v>114</v>
      </c>
      <c r="AK117" s="15" t="s">
        <v>648</v>
      </c>
    </row>
    <row r="118" spans="20:37" ht="15.75" customHeight="1">
      <c r="T118" s="6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65"/>
      <c r="AJ118" s="982">
        <f t="shared" si="0"/>
        <v>115</v>
      </c>
      <c r="AK118" s="15" t="s">
        <v>650</v>
      </c>
    </row>
    <row r="119" spans="20:37" ht="15.75" customHeight="1">
      <c r="T119" s="6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65"/>
      <c r="AJ119" s="982">
        <f t="shared" si="0"/>
        <v>116</v>
      </c>
      <c r="AK119" s="15" t="s">
        <v>651</v>
      </c>
    </row>
    <row r="120" spans="20:37" ht="15.75" customHeight="1">
      <c r="T120" s="6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65"/>
      <c r="AJ120" s="982">
        <f t="shared" ref="AJ120:AJ122" si="3">AJ119+1</f>
        <v>117</v>
      </c>
      <c r="AK120" s="15" t="s">
        <v>655</v>
      </c>
    </row>
    <row r="121" spans="20:37" ht="15.75" customHeight="1">
      <c r="T121" s="6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65"/>
      <c r="AJ121" s="982">
        <f t="shared" si="3"/>
        <v>118</v>
      </c>
      <c r="AK121" s="15" t="s">
        <v>707</v>
      </c>
    </row>
    <row r="122" spans="20:37" ht="15.75" customHeight="1">
      <c r="T122" s="6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65"/>
      <c r="AJ122" s="982"/>
    </row>
    <row r="123" spans="20:37" ht="15.75" customHeight="1">
      <c r="T123" s="6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65"/>
      <c r="AJ123" s="65"/>
    </row>
    <row r="124" spans="20:37" ht="15.75" customHeight="1">
      <c r="T124" s="6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65"/>
      <c r="AJ124" s="65"/>
    </row>
    <row r="125" spans="20:37" ht="15.75" customHeight="1">
      <c r="T125" s="6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65"/>
      <c r="AJ125" s="65"/>
    </row>
    <row r="126" spans="20:37" ht="15.75" customHeight="1">
      <c r="T126" s="6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65"/>
      <c r="AJ126" s="65"/>
    </row>
    <row r="127" spans="20:37" ht="15.75" customHeight="1">
      <c r="T127" s="6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65"/>
      <c r="AJ127" s="65"/>
    </row>
    <row r="128" spans="20:37" ht="15.75" customHeight="1">
      <c r="T128" s="6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65"/>
      <c r="AJ128" s="65"/>
    </row>
    <row r="129" spans="20:36" ht="15.75" customHeight="1">
      <c r="T129" s="6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65"/>
      <c r="AJ129" s="65"/>
    </row>
    <row r="130" spans="20:36" ht="15.75" customHeight="1">
      <c r="T130" s="6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65"/>
      <c r="AJ130" s="65"/>
    </row>
    <row r="131" spans="20:36" ht="15.75" customHeight="1">
      <c r="T131" s="6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65"/>
      <c r="AJ131" s="65"/>
    </row>
    <row r="132" spans="20:36" ht="15.75" customHeight="1">
      <c r="T132" s="6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65"/>
      <c r="AJ132" s="65"/>
    </row>
    <row r="133" spans="20:36" ht="15.75" customHeight="1">
      <c r="T133" s="6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65"/>
      <c r="AJ133" s="65"/>
    </row>
    <row r="134" spans="20:36" ht="15.75" customHeight="1">
      <c r="T134" s="6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65"/>
      <c r="AJ134" s="65"/>
    </row>
    <row r="135" spans="20:36" ht="15.75" customHeight="1">
      <c r="T135" s="6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65"/>
      <c r="AJ135" s="65"/>
    </row>
    <row r="136" spans="20:36" ht="15.75" customHeight="1">
      <c r="T136" s="6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65"/>
      <c r="AJ136" s="65"/>
    </row>
    <row r="137" spans="20:36" ht="15.75" customHeight="1">
      <c r="T137" s="6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65"/>
      <c r="AJ137" s="65"/>
    </row>
    <row r="138" spans="20:36" ht="15.75" customHeight="1">
      <c r="T138" s="6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65"/>
      <c r="AJ138" s="65"/>
    </row>
    <row r="139" spans="20:36" ht="15.75" customHeight="1">
      <c r="T139" s="6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65"/>
      <c r="AJ139" s="65"/>
    </row>
    <row r="140" spans="20:36" ht="15.75" customHeight="1">
      <c r="T140" s="6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65"/>
      <c r="AJ140" s="65"/>
    </row>
    <row r="141" spans="20:36" ht="15.75" customHeight="1">
      <c r="T141" s="6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65"/>
      <c r="AJ141" s="65"/>
    </row>
    <row r="142" spans="20:36" ht="15.75" customHeight="1">
      <c r="T142" s="6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65"/>
      <c r="AJ142" s="65"/>
    </row>
    <row r="143" spans="20:36" ht="15.75" customHeight="1">
      <c r="T143" s="6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65"/>
      <c r="AJ143" s="65"/>
    </row>
    <row r="144" spans="20:36" ht="15.75" customHeight="1">
      <c r="T144" s="6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65"/>
      <c r="AJ144" s="65"/>
    </row>
    <row r="145" spans="20:36" ht="15.75" customHeight="1">
      <c r="T145" s="6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65"/>
      <c r="AJ145" s="65"/>
    </row>
    <row r="146" spans="20:36" ht="15.75" customHeight="1">
      <c r="T146" s="6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65"/>
      <c r="AJ146" s="65"/>
    </row>
    <row r="147" spans="20:36" ht="15.75" customHeight="1">
      <c r="T147" s="6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65"/>
      <c r="AJ147" s="65"/>
    </row>
    <row r="148" spans="20:36" ht="15.75" customHeight="1">
      <c r="T148" s="6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65"/>
      <c r="AJ148" s="65"/>
    </row>
    <row r="149" spans="20:36" ht="15.75" customHeight="1">
      <c r="T149" s="6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65"/>
      <c r="AJ149" s="65"/>
    </row>
    <row r="150" spans="20:36" ht="15.75" customHeight="1">
      <c r="T150" s="6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65"/>
      <c r="AJ150" s="65"/>
    </row>
    <row r="151" spans="20:36" ht="15.75" customHeight="1">
      <c r="T151" s="6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65"/>
      <c r="AJ151" s="65"/>
    </row>
    <row r="152" spans="20:36" ht="15.75" customHeight="1">
      <c r="T152" s="6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65"/>
      <c r="AJ152" s="65"/>
    </row>
    <row r="153" spans="20:36" ht="15.75" customHeight="1">
      <c r="T153" s="6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65"/>
      <c r="AJ153" s="65"/>
    </row>
    <row r="154" spans="20:36" ht="15.75" customHeight="1">
      <c r="T154" s="6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65"/>
      <c r="AJ154" s="65"/>
    </row>
    <row r="155" spans="20:36" ht="15.75" customHeight="1">
      <c r="T155" s="6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65"/>
      <c r="AJ155" s="65"/>
    </row>
    <row r="156" spans="20:36" ht="15.75" customHeight="1">
      <c r="T156" s="6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65"/>
      <c r="AJ156" s="65"/>
    </row>
    <row r="157" spans="20:36" ht="15.75" customHeight="1">
      <c r="T157" s="6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65"/>
      <c r="AJ157" s="65"/>
    </row>
    <row r="158" spans="20:36" ht="15.75" customHeight="1">
      <c r="T158" s="6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65"/>
      <c r="AJ158" s="65"/>
    </row>
    <row r="159" spans="20:36" ht="15.75" customHeight="1">
      <c r="T159" s="6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65"/>
      <c r="AJ159" s="65"/>
    </row>
    <row r="160" spans="20:36" ht="15.75" customHeight="1">
      <c r="T160" s="6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65"/>
      <c r="AJ160" s="65"/>
    </row>
    <row r="161" spans="20:36" ht="15.75" customHeight="1">
      <c r="T161" s="6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65"/>
      <c r="AJ161" s="65"/>
    </row>
    <row r="162" spans="20:36" ht="15.75" customHeight="1">
      <c r="T162" s="6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65"/>
      <c r="AJ162" s="65"/>
    </row>
    <row r="163" spans="20:36" ht="15.75" customHeight="1">
      <c r="T163" s="6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65"/>
      <c r="AJ163" s="65"/>
    </row>
    <row r="164" spans="20:36" ht="15.75" customHeight="1">
      <c r="T164" s="6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65"/>
      <c r="AJ164" s="65"/>
    </row>
    <row r="165" spans="20:36" ht="15.75" customHeight="1">
      <c r="T165" s="6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65"/>
      <c r="AJ165" s="65"/>
    </row>
    <row r="166" spans="20:36" ht="15.75" customHeight="1">
      <c r="T166" s="6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65"/>
      <c r="AJ166" s="65"/>
    </row>
    <row r="167" spans="20:36" ht="15.75" customHeight="1">
      <c r="T167" s="6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65"/>
      <c r="AJ167" s="65"/>
    </row>
    <row r="168" spans="20:36" ht="15.75" customHeight="1">
      <c r="T168" s="6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65"/>
      <c r="AJ168" s="65"/>
    </row>
    <row r="169" spans="20:36" ht="15.75" customHeight="1">
      <c r="T169" s="6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65"/>
      <c r="AJ169" s="65"/>
    </row>
    <row r="170" spans="20:36" ht="15.75" customHeight="1">
      <c r="T170" s="6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65"/>
      <c r="AJ170" s="65"/>
    </row>
    <row r="171" spans="20:36" ht="15.75" customHeight="1">
      <c r="T171" s="6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65"/>
      <c r="AJ171" s="65"/>
    </row>
    <row r="172" spans="20:36" ht="15.75" customHeight="1">
      <c r="T172" s="6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65"/>
      <c r="AJ172" s="65"/>
    </row>
    <row r="173" spans="20:36" ht="15.75" customHeight="1">
      <c r="T173" s="6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65"/>
      <c r="AJ173" s="65"/>
    </row>
    <row r="174" spans="20:36" ht="15.75" customHeight="1">
      <c r="T174" s="6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65"/>
      <c r="AJ174" s="65"/>
    </row>
    <row r="175" spans="20:36" ht="15.75" customHeight="1">
      <c r="T175" s="6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65"/>
      <c r="AJ175" s="65"/>
    </row>
    <row r="176" spans="20:36" ht="15.75" customHeight="1">
      <c r="T176" s="6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65"/>
      <c r="AJ176" s="65"/>
    </row>
    <row r="177" spans="20:36" ht="15.75" customHeight="1">
      <c r="T177" s="6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65"/>
      <c r="AJ177" s="65"/>
    </row>
    <row r="178" spans="20:36" ht="15.75" customHeight="1">
      <c r="T178" s="6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65"/>
      <c r="AJ178" s="65"/>
    </row>
    <row r="179" spans="20:36" ht="15.75" customHeight="1">
      <c r="T179" s="6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65"/>
      <c r="AJ179" s="65"/>
    </row>
    <row r="180" spans="20:36" ht="15.75" customHeight="1">
      <c r="T180" s="6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65"/>
      <c r="AJ180" s="65"/>
    </row>
    <row r="181" spans="20:36" ht="15.75" customHeight="1">
      <c r="T181" s="6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65"/>
      <c r="AJ181" s="65"/>
    </row>
    <row r="182" spans="20:36" ht="15.75" customHeight="1">
      <c r="T182" s="6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65"/>
      <c r="AJ182" s="65"/>
    </row>
    <row r="183" spans="20:36" ht="15.75" customHeight="1">
      <c r="T183" s="6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65"/>
      <c r="AJ183" s="65"/>
    </row>
    <row r="184" spans="20:36" ht="15.75" customHeight="1">
      <c r="T184" s="6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65"/>
      <c r="AJ184" s="65"/>
    </row>
    <row r="185" spans="20:36" ht="15.75" customHeight="1">
      <c r="T185" s="6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65"/>
      <c r="AJ185" s="65"/>
    </row>
    <row r="186" spans="20:36" ht="15.75" customHeight="1">
      <c r="T186" s="6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65"/>
      <c r="AJ186" s="65"/>
    </row>
    <row r="187" spans="20:36" ht="15.75" customHeight="1">
      <c r="T187" s="6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65"/>
      <c r="AJ187" s="65"/>
    </row>
    <row r="188" spans="20:36" ht="15.75" customHeight="1">
      <c r="T188" s="6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65"/>
      <c r="AJ188" s="65"/>
    </row>
    <row r="189" spans="20:36" ht="15.75" customHeight="1">
      <c r="T189" s="6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65"/>
      <c r="AJ189" s="65"/>
    </row>
    <row r="190" spans="20:36" ht="15.75" customHeight="1">
      <c r="T190" s="6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65"/>
      <c r="AJ190" s="65"/>
    </row>
    <row r="191" spans="20:36" ht="15.75" customHeight="1">
      <c r="T191" s="6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65"/>
      <c r="AJ191" s="65"/>
    </row>
    <row r="192" spans="20:36" ht="15.75" customHeight="1">
      <c r="T192" s="6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65"/>
      <c r="AJ192" s="65"/>
    </row>
    <row r="193" spans="20:36" ht="15.75" customHeight="1">
      <c r="T193" s="6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65"/>
      <c r="AJ193" s="65"/>
    </row>
    <row r="194" spans="20:36" ht="15.75" customHeight="1">
      <c r="T194" s="6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65"/>
      <c r="AJ194" s="65"/>
    </row>
    <row r="195" spans="20:36" ht="15.75" customHeight="1">
      <c r="T195" s="6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65"/>
      <c r="AJ195" s="65"/>
    </row>
    <row r="196" spans="20:36" ht="15.75" customHeight="1">
      <c r="T196" s="6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65"/>
      <c r="AJ196" s="65"/>
    </row>
    <row r="197" spans="20:36" ht="15.75" customHeight="1">
      <c r="T197" s="6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65"/>
      <c r="AJ197" s="65"/>
    </row>
    <row r="198" spans="20:36" ht="15.75" customHeight="1">
      <c r="T198" s="6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65"/>
      <c r="AJ198" s="65"/>
    </row>
    <row r="199" spans="20:36" ht="15.75" customHeight="1">
      <c r="T199" s="6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65"/>
      <c r="AJ199" s="65"/>
    </row>
    <row r="200" spans="20:36" ht="15.75" customHeight="1">
      <c r="T200" s="6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65"/>
      <c r="AJ200" s="65"/>
    </row>
    <row r="201" spans="20:36" ht="15.75" customHeight="1">
      <c r="T201" s="6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65"/>
      <c r="AJ201" s="65"/>
    </row>
    <row r="202" spans="20:36" ht="15.75" customHeight="1">
      <c r="T202" s="6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65"/>
      <c r="AJ202" s="65"/>
    </row>
    <row r="203" spans="20:36" ht="15.75" customHeight="1">
      <c r="T203" s="6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65"/>
      <c r="AJ203" s="65"/>
    </row>
    <row r="204" spans="20:36" ht="15.75" customHeight="1">
      <c r="T204" s="6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65"/>
      <c r="AJ204" s="65"/>
    </row>
    <row r="205" spans="20:36" ht="15.75" customHeight="1">
      <c r="T205" s="6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65"/>
      <c r="AJ205" s="65"/>
    </row>
    <row r="206" spans="20:36" ht="15.75" customHeight="1">
      <c r="T206" s="6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65"/>
      <c r="AJ206" s="65"/>
    </row>
    <row r="207" spans="20:36" ht="15.75" customHeight="1">
      <c r="T207" s="6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65"/>
      <c r="AJ207" s="65"/>
    </row>
    <row r="208" spans="20:36" ht="15.75" customHeight="1">
      <c r="T208" s="6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65"/>
      <c r="AJ208" s="65"/>
    </row>
    <row r="209" spans="20:36" ht="15.75" customHeight="1">
      <c r="T209" s="6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65"/>
      <c r="AJ209" s="65"/>
    </row>
    <row r="210" spans="20:36" ht="15.75" customHeight="1">
      <c r="T210" s="6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65"/>
      <c r="AJ210" s="65"/>
    </row>
    <row r="211" spans="20:36" ht="15.75" customHeight="1">
      <c r="T211" s="6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65"/>
      <c r="AJ211" s="65"/>
    </row>
    <row r="212" spans="20:36" ht="15.75" customHeight="1">
      <c r="T212" s="6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65"/>
      <c r="AJ212" s="65"/>
    </row>
    <row r="213" spans="20:36" ht="15.75" customHeight="1">
      <c r="T213" s="6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65"/>
      <c r="AJ213" s="65"/>
    </row>
    <row r="214" spans="20:36" ht="15.75" customHeight="1">
      <c r="T214" s="6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65"/>
      <c r="AJ214" s="65"/>
    </row>
    <row r="215" spans="20:36" ht="15.75" customHeight="1">
      <c r="T215" s="6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65"/>
      <c r="AJ215" s="65"/>
    </row>
    <row r="216" spans="20:36" ht="15.75" customHeight="1">
      <c r="T216" s="6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65"/>
      <c r="AJ216" s="65"/>
    </row>
    <row r="217" spans="20:36" ht="15.75" customHeight="1">
      <c r="T217" s="6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65"/>
      <c r="AJ217" s="65"/>
    </row>
    <row r="218" spans="20:36" ht="15.75" customHeight="1">
      <c r="T218" s="6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65"/>
      <c r="AJ218" s="65"/>
    </row>
    <row r="219" spans="20:36" ht="15.75" customHeight="1">
      <c r="T219" s="6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65"/>
      <c r="AJ219" s="65"/>
    </row>
    <row r="220" spans="20:36" ht="15.75" customHeight="1">
      <c r="T220" s="6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65"/>
      <c r="AJ220" s="65"/>
    </row>
    <row r="221" spans="20:36" ht="15.75" customHeight="1">
      <c r="T221" s="6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65"/>
      <c r="AJ221" s="65"/>
    </row>
    <row r="222" spans="20:36" ht="15.75" customHeight="1">
      <c r="T222" s="6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65"/>
      <c r="AJ222" s="65"/>
    </row>
    <row r="223" spans="20:36" ht="15.75" customHeight="1">
      <c r="T223" s="6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65"/>
      <c r="AJ223" s="65"/>
    </row>
    <row r="224" spans="20:36" ht="15.75" customHeight="1">
      <c r="T224" s="6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65"/>
      <c r="AJ224" s="65"/>
    </row>
    <row r="225" spans="20:36" ht="15.75" customHeight="1">
      <c r="T225" s="6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65"/>
      <c r="AJ225" s="65"/>
    </row>
    <row r="226" spans="20:36" ht="15.75" customHeight="1">
      <c r="T226" s="6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65"/>
      <c r="AJ226" s="65"/>
    </row>
    <row r="227" spans="20:36" ht="15.75" customHeight="1">
      <c r="T227" s="6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65"/>
      <c r="AJ227" s="65"/>
    </row>
    <row r="228" spans="20:36" ht="15.75" customHeight="1">
      <c r="T228" s="6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65"/>
      <c r="AJ228" s="65"/>
    </row>
    <row r="229" spans="20:36" ht="15.75" customHeight="1">
      <c r="T229" s="6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65"/>
      <c r="AJ229" s="65"/>
    </row>
    <row r="230" spans="20:36" ht="15.75" customHeight="1">
      <c r="T230" s="6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65"/>
      <c r="AJ230" s="65"/>
    </row>
    <row r="231" spans="20:36" ht="15.75" customHeight="1">
      <c r="T231" s="6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65"/>
      <c r="AJ231" s="65"/>
    </row>
    <row r="232" spans="20:36" ht="15.75" customHeight="1">
      <c r="T232" s="6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65"/>
      <c r="AJ232" s="65"/>
    </row>
    <row r="233" spans="20:36" ht="15.75" customHeight="1">
      <c r="T233" s="6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65"/>
      <c r="AJ233" s="65"/>
    </row>
    <row r="234" spans="20:36" ht="15.75" customHeight="1">
      <c r="T234" s="6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65"/>
      <c r="AJ234" s="65"/>
    </row>
    <row r="235" spans="20:36" ht="15.75" customHeight="1">
      <c r="T235" s="6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65"/>
      <c r="AJ235" s="65"/>
    </row>
    <row r="236" spans="20:36" ht="15.75" customHeight="1">
      <c r="T236" s="6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65"/>
      <c r="AJ236" s="65"/>
    </row>
    <row r="237" spans="20:36" ht="15.75" customHeight="1">
      <c r="T237" s="6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65"/>
      <c r="AJ237" s="65"/>
    </row>
    <row r="238" spans="20:36" ht="15.75" customHeight="1">
      <c r="T238" s="6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65"/>
      <c r="AJ238" s="65"/>
    </row>
    <row r="239" spans="20:36" ht="15.75" customHeight="1">
      <c r="T239" s="6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65"/>
      <c r="AJ239" s="65"/>
    </row>
    <row r="240" spans="20:36" ht="15.75" customHeight="1">
      <c r="T240" s="6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65"/>
      <c r="AJ240" s="65"/>
    </row>
    <row r="241" spans="20:36" ht="15.75" customHeight="1">
      <c r="T241" s="6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65"/>
      <c r="AJ241" s="65"/>
    </row>
    <row r="242" spans="20:36" ht="15.75" customHeight="1">
      <c r="T242" s="6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65"/>
      <c r="AJ242" s="65"/>
    </row>
    <row r="243" spans="20:36" ht="15.75" customHeight="1">
      <c r="T243" s="6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65"/>
      <c r="AJ243" s="65"/>
    </row>
    <row r="244" spans="20:36" ht="15.75" customHeight="1">
      <c r="T244" s="6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65"/>
      <c r="AJ244" s="65"/>
    </row>
    <row r="245" spans="20:36" ht="15.75" customHeight="1">
      <c r="T245" s="6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65"/>
      <c r="AJ245" s="65"/>
    </row>
    <row r="246" spans="20:36" ht="15.75" customHeight="1">
      <c r="T246" s="6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65"/>
      <c r="AJ246" s="65"/>
    </row>
    <row r="247" spans="20:36" ht="15.75" customHeight="1">
      <c r="T247" s="6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65"/>
      <c r="AJ247" s="65"/>
    </row>
    <row r="248" spans="20:36" ht="15.75" customHeight="1">
      <c r="T248" s="6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65"/>
      <c r="AJ248" s="65"/>
    </row>
    <row r="249" spans="20:36" ht="15.75" customHeight="1">
      <c r="T249" s="6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65"/>
      <c r="AJ249" s="65"/>
    </row>
    <row r="250" spans="20:36" ht="15.75" customHeight="1">
      <c r="T250" s="6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65"/>
      <c r="AJ250" s="65"/>
    </row>
    <row r="251" spans="20:36" ht="15.75" customHeight="1">
      <c r="T251" s="6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65"/>
      <c r="AJ251" s="65"/>
    </row>
    <row r="252" spans="20:36" ht="15.75" customHeight="1">
      <c r="T252" s="6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65"/>
      <c r="AJ252" s="65"/>
    </row>
    <row r="253" spans="20:36" ht="15.75" customHeight="1">
      <c r="T253" s="6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65"/>
      <c r="AJ253" s="65"/>
    </row>
    <row r="254" spans="20:36" ht="15.75" customHeight="1">
      <c r="T254" s="6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65"/>
      <c r="AJ254" s="65"/>
    </row>
    <row r="255" spans="20:36" ht="15.75" customHeight="1">
      <c r="T255" s="6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65"/>
      <c r="AJ255" s="65"/>
    </row>
    <row r="256" spans="20:36" ht="15.75" customHeight="1">
      <c r="T256" s="6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65"/>
      <c r="AJ256" s="65"/>
    </row>
    <row r="257" spans="20:36" ht="15.75" customHeight="1">
      <c r="T257" s="6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65"/>
      <c r="AJ257" s="65"/>
    </row>
    <row r="258" spans="20:36" ht="15.75" customHeight="1">
      <c r="T258" s="6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65"/>
      <c r="AJ258" s="65"/>
    </row>
    <row r="259" spans="20:36" ht="15.75" customHeight="1">
      <c r="T259" s="6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65"/>
      <c r="AJ259" s="65"/>
    </row>
    <row r="260" spans="20:36" ht="15.75" customHeight="1">
      <c r="T260" s="6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65"/>
      <c r="AJ260" s="65"/>
    </row>
    <row r="261" spans="20:36" ht="15.75" customHeight="1">
      <c r="T261" s="6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65"/>
      <c r="AJ261" s="65"/>
    </row>
    <row r="262" spans="20:36" ht="15.75" customHeight="1">
      <c r="T262" s="6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65"/>
      <c r="AJ262" s="65"/>
    </row>
    <row r="263" spans="20:36" ht="15.75" customHeight="1">
      <c r="T263" s="6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65"/>
      <c r="AJ263" s="65"/>
    </row>
    <row r="264" spans="20:36" ht="15.75" customHeight="1">
      <c r="T264" s="6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65"/>
      <c r="AJ264" s="65"/>
    </row>
    <row r="265" spans="20:36" ht="15.75" customHeight="1">
      <c r="T265" s="6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65"/>
      <c r="AJ265" s="65"/>
    </row>
    <row r="266" spans="20:36" ht="15.75" customHeight="1">
      <c r="T266" s="6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65"/>
      <c r="AJ266" s="65"/>
    </row>
    <row r="267" spans="20:36" ht="15.75" customHeight="1">
      <c r="T267" s="6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65"/>
      <c r="AJ267" s="65"/>
    </row>
    <row r="268" spans="20:36" ht="15.75" customHeight="1">
      <c r="T268" s="6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65"/>
      <c r="AJ268" s="65"/>
    </row>
    <row r="269" spans="20:36" ht="15.75" customHeight="1">
      <c r="T269" s="6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65"/>
      <c r="AJ269" s="65"/>
    </row>
    <row r="270" spans="20:36" ht="15.75" customHeight="1">
      <c r="T270" s="6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65"/>
      <c r="AJ270" s="65"/>
    </row>
    <row r="271" spans="20:36" ht="15.75" customHeight="1">
      <c r="T271" s="6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65"/>
      <c r="AJ271" s="65"/>
    </row>
    <row r="272" spans="20:36" ht="15.75" customHeight="1">
      <c r="T272" s="6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65"/>
      <c r="AJ272" s="65"/>
    </row>
    <row r="273" spans="20:36" ht="15.75" customHeight="1">
      <c r="T273" s="6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65"/>
      <c r="AJ273" s="65"/>
    </row>
    <row r="274" spans="20:36" ht="15.75" customHeight="1">
      <c r="T274" s="6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65"/>
      <c r="AJ274" s="65"/>
    </row>
    <row r="275" spans="20:36" ht="15.75" customHeight="1">
      <c r="T275" s="6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65"/>
      <c r="AJ275" s="65"/>
    </row>
    <row r="276" spans="20:36" ht="15.75" customHeight="1">
      <c r="T276" s="6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65"/>
      <c r="AJ276" s="65"/>
    </row>
    <row r="277" spans="20:36" ht="15.75" customHeight="1">
      <c r="T277" s="6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65"/>
      <c r="AJ277" s="65"/>
    </row>
    <row r="278" spans="20:36" ht="15.75" customHeight="1">
      <c r="T278" s="6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65"/>
      <c r="AJ278" s="65"/>
    </row>
    <row r="279" spans="20:36" ht="15.75" customHeight="1">
      <c r="T279" s="6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65"/>
      <c r="AJ279" s="65"/>
    </row>
    <row r="280" spans="20:36" ht="15.75" customHeight="1">
      <c r="T280" s="6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65"/>
      <c r="AJ280" s="65"/>
    </row>
    <row r="281" spans="20:36" ht="15.75" customHeight="1">
      <c r="T281" s="6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65"/>
      <c r="AJ281" s="65"/>
    </row>
    <row r="282" spans="20:36" ht="15.75" customHeight="1">
      <c r="T282" s="6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65"/>
      <c r="AJ282" s="65"/>
    </row>
    <row r="283" spans="20:36" ht="15.75" customHeight="1">
      <c r="T283" s="6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65"/>
      <c r="AJ283" s="65"/>
    </row>
    <row r="284" spans="20:36" ht="15.75" customHeight="1">
      <c r="T284" s="6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65"/>
      <c r="AJ284" s="65"/>
    </row>
    <row r="285" spans="20:36" ht="15.75" customHeight="1">
      <c r="T285" s="6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65"/>
      <c r="AJ285" s="65"/>
    </row>
    <row r="286" spans="20:36" ht="15.75" customHeight="1">
      <c r="T286" s="6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65"/>
      <c r="AJ286" s="65"/>
    </row>
    <row r="287" spans="20:36" ht="15.75" customHeight="1">
      <c r="T287" s="6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65"/>
      <c r="AJ287" s="65"/>
    </row>
    <row r="288" spans="20:36" ht="15.75" customHeight="1">
      <c r="T288" s="6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65"/>
      <c r="AJ288" s="65"/>
    </row>
    <row r="289" spans="20:36" ht="15.75" customHeight="1">
      <c r="T289" s="6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65"/>
      <c r="AJ289" s="65"/>
    </row>
    <row r="290" spans="20:36" ht="15.75" customHeight="1">
      <c r="T290" s="6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65"/>
      <c r="AJ290" s="65"/>
    </row>
    <row r="291" spans="20:36" ht="15.75" customHeight="1">
      <c r="T291" s="6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65"/>
      <c r="AJ291" s="65"/>
    </row>
    <row r="292" spans="20:36" ht="15.75" customHeight="1">
      <c r="T292" s="6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65"/>
      <c r="AJ292" s="65"/>
    </row>
    <row r="293" spans="20:36" ht="15.75" customHeight="1">
      <c r="T293" s="6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65"/>
      <c r="AJ293" s="65"/>
    </row>
    <row r="294" spans="20:36" ht="15.75" customHeight="1">
      <c r="T294" s="6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65"/>
      <c r="AJ294" s="65"/>
    </row>
    <row r="295" spans="20:36" ht="15.75" customHeight="1">
      <c r="T295" s="6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65"/>
      <c r="AJ295" s="65"/>
    </row>
    <row r="296" spans="20:36" ht="15.75" customHeight="1">
      <c r="T296" s="6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65"/>
      <c r="AJ296" s="65"/>
    </row>
    <row r="297" spans="20:36" ht="15.75" customHeight="1">
      <c r="T297" s="6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65"/>
      <c r="AJ297" s="65"/>
    </row>
    <row r="298" spans="20:36" ht="15.75" customHeight="1">
      <c r="T298" s="6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65"/>
      <c r="AJ298" s="65"/>
    </row>
    <row r="299" spans="20:36" ht="15.75" customHeight="1">
      <c r="T299" s="6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65"/>
      <c r="AJ299" s="65"/>
    </row>
    <row r="300" spans="20:36" ht="15.75" customHeight="1">
      <c r="T300" s="6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65"/>
      <c r="AJ300" s="65"/>
    </row>
    <row r="301" spans="20:36" ht="15.75" customHeight="1">
      <c r="T301" s="6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65"/>
      <c r="AJ301" s="65"/>
    </row>
    <row r="302" spans="20:36" ht="15.75" customHeight="1">
      <c r="T302" s="6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65"/>
      <c r="AJ302" s="65"/>
    </row>
    <row r="303" spans="20:36" ht="15.75" customHeight="1">
      <c r="T303" s="6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65"/>
      <c r="AJ303" s="65"/>
    </row>
    <row r="304" spans="20:36" ht="15.75" customHeight="1">
      <c r="T304" s="6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65"/>
      <c r="AJ304" s="65"/>
    </row>
    <row r="305" spans="20:36" ht="15.75" customHeight="1">
      <c r="T305" s="6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65"/>
      <c r="AJ305" s="65"/>
    </row>
    <row r="306" spans="20:36" ht="15.75" customHeight="1">
      <c r="T306" s="6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65"/>
      <c r="AJ306" s="65"/>
    </row>
    <row r="307" spans="20:36" ht="15.75" customHeight="1">
      <c r="T307" s="6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65"/>
      <c r="AJ307" s="65"/>
    </row>
    <row r="308" spans="20:36" ht="15.75" customHeight="1">
      <c r="T308" s="6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65"/>
      <c r="AJ308" s="65"/>
    </row>
    <row r="309" spans="20:36" ht="15.75" customHeight="1">
      <c r="T309" s="6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65"/>
      <c r="AJ309" s="65"/>
    </row>
    <row r="310" spans="20:36" ht="15.75" customHeight="1">
      <c r="T310" s="6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65"/>
      <c r="AJ310" s="65"/>
    </row>
    <row r="311" spans="20:36" ht="15.75" customHeight="1">
      <c r="T311" s="6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65"/>
      <c r="AJ311" s="65"/>
    </row>
    <row r="312" spans="20:36" ht="15.75" customHeight="1">
      <c r="T312" s="6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65"/>
      <c r="AJ312" s="65"/>
    </row>
    <row r="313" spans="20:36" ht="15.75" customHeight="1">
      <c r="T313" s="6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65"/>
      <c r="AJ313" s="65"/>
    </row>
    <row r="314" spans="20:36" ht="15.75" customHeight="1">
      <c r="T314" s="6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65"/>
      <c r="AJ314" s="65"/>
    </row>
    <row r="315" spans="20:36" ht="15.75" customHeight="1">
      <c r="T315" s="6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65"/>
      <c r="AJ315" s="65"/>
    </row>
    <row r="316" spans="20:36" ht="15.75" customHeight="1">
      <c r="T316" s="6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65"/>
      <c r="AJ316" s="65"/>
    </row>
    <row r="317" spans="20:36" ht="15.75" customHeight="1">
      <c r="T317" s="6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65"/>
      <c r="AJ317" s="65"/>
    </row>
    <row r="318" spans="20:36" ht="15.75" customHeight="1">
      <c r="T318" s="6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65"/>
      <c r="AJ318" s="65"/>
    </row>
    <row r="319" spans="20:36" ht="15.75" customHeight="1">
      <c r="T319" s="6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65"/>
      <c r="AJ319" s="65"/>
    </row>
    <row r="320" spans="20:36" ht="15.75" customHeight="1">
      <c r="T320" s="6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65"/>
      <c r="AJ320" s="65"/>
    </row>
    <row r="321" spans="20:36" ht="15.75" customHeight="1">
      <c r="T321" s="6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65"/>
      <c r="AJ321" s="65"/>
    </row>
    <row r="322" spans="20:36" ht="15.75" customHeight="1">
      <c r="T322" s="6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65"/>
      <c r="AJ322" s="65"/>
    </row>
    <row r="323" spans="20:36" ht="15.75" customHeight="1">
      <c r="T323" s="6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65"/>
      <c r="AJ323" s="65"/>
    </row>
    <row r="324" spans="20:36" ht="15.75" customHeight="1">
      <c r="T324" s="6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65"/>
      <c r="AJ324" s="65"/>
    </row>
    <row r="325" spans="20:36" ht="15.75" customHeight="1">
      <c r="T325" s="6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65"/>
      <c r="AJ325" s="65"/>
    </row>
    <row r="326" spans="20:36" ht="15.75" customHeight="1">
      <c r="T326" s="6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65"/>
      <c r="AJ326" s="65"/>
    </row>
    <row r="327" spans="20:36" ht="15.75" customHeight="1">
      <c r="T327" s="6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65"/>
      <c r="AJ327" s="65"/>
    </row>
    <row r="328" spans="20:36" ht="15.75" customHeight="1">
      <c r="T328" s="6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65"/>
      <c r="AJ328" s="65"/>
    </row>
    <row r="329" spans="20:36" ht="15.75" customHeight="1">
      <c r="T329" s="6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65"/>
      <c r="AJ329" s="65"/>
    </row>
    <row r="330" spans="20:36" ht="15.75" customHeight="1">
      <c r="T330" s="6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65"/>
      <c r="AJ330" s="65"/>
    </row>
    <row r="331" spans="20:36" ht="15.75" customHeight="1">
      <c r="T331" s="6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65"/>
      <c r="AJ331" s="65"/>
    </row>
    <row r="332" spans="20:36" ht="15.75" customHeight="1">
      <c r="T332" s="6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65"/>
      <c r="AJ332" s="65"/>
    </row>
    <row r="333" spans="20:36" ht="15.75" customHeight="1">
      <c r="T333" s="6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65"/>
      <c r="AJ333" s="65"/>
    </row>
    <row r="334" spans="20:36" ht="15.75" customHeight="1">
      <c r="T334" s="6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65"/>
      <c r="AJ334" s="65"/>
    </row>
    <row r="335" spans="20:36" ht="15.75" customHeight="1">
      <c r="T335" s="6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65"/>
      <c r="AJ335" s="65"/>
    </row>
    <row r="336" spans="20:36" ht="15.75" customHeight="1">
      <c r="T336" s="6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65"/>
      <c r="AJ336" s="65"/>
    </row>
    <row r="337" spans="20:36" ht="15.75" customHeight="1">
      <c r="T337" s="6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65"/>
      <c r="AJ337" s="65"/>
    </row>
    <row r="338" spans="20:36" ht="15.75" customHeight="1">
      <c r="T338" s="6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65"/>
      <c r="AJ338" s="65"/>
    </row>
    <row r="339" spans="20:36" ht="15.75" customHeight="1">
      <c r="T339" s="6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65"/>
      <c r="AJ339" s="65"/>
    </row>
    <row r="340" spans="20:36" ht="15.75" customHeight="1">
      <c r="T340" s="6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65"/>
      <c r="AJ340" s="65"/>
    </row>
    <row r="341" spans="20:36" ht="15.75" customHeight="1">
      <c r="T341" s="6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65"/>
      <c r="AJ341" s="65"/>
    </row>
    <row r="342" spans="20:36" ht="15.75" customHeight="1">
      <c r="T342" s="6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65"/>
      <c r="AJ342" s="65"/>
    </row>
    <row r="343" spans="20:36" ht="15.75" customHeight="1">
      <c r="T343" s="6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65"/>
      <c r="AJ343" s="65"/>
    </row>
    <row r="344" spans="20:36" ht="15.75" customHeight="1">
      <c r="T344" s="6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65"/>
      <c r="AJ344" s="65"/>
    </row>
    <row r="345" spans="20:36" ht="15.75" customHeight="1">
      <c r="T345" s="6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65"/>
      <c r="AJ345" s="65"/>
    </row>
    <row r="346" spans="20:36" ht="15.75" customHeight="1">
      <c r="T346" s="6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65"/>
      <c r="AJ346" s="65"/>
    </row>
    <row r="347" spans="20:36" ht="15.75" customHeight="1">
      <c r="T347" s="6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65"/>
      <c r="AJ347" s="65"/>
    </row>
    <row r="348" spans="20:36" ht="15.75" customHeight="1">
      <c r="T348" s="6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65"/>
      <c r="AJ348" s="65"/>
    </row>
    <row r="349" spans="20:36" ht="15.75" customHeight="1">
      <c r="T349" s="6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65"/>
      <c r="AJ349" s="65"/>
    </row>
    <row r="350" spans="20:36" ht="15.75" customHeight="1">
      <c r="T350" s="6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65"/>
      <c r="AJ350" s="65"/>
    </row>
    <row r="351" spans="20:36" ht="15.75" customHeight="1">
      <c r="T351" s="6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65"/>
      <c r="AJ351" s="65"/>
    </row>
    <row r="352" spans="20:36" ht="15.75" customHeight="1">
      <c r="T352" s="6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65"/>
      <c r="AJ352" s="65"/>
    </row>
    <row r="353" spans="20:36" ht="15.75" customHeight="1">
      <c r="T353" s="6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65"/>
      <c r="AJ353" s="65"/>
    </row>
    <row r="354" spans="20:36" ht="15.75" customHeight="1">
      <c r="T354" s="6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65"/>
      <c r="AJ354" s="65"/>
    </row>
    <row r="355" spans="20:36" ht="15.75" customHeight="1">
      <c r="T355" s="6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65"/>
      <c r="AJ355" s="65"/>
    </row>
    <row r="356" spans="20:36" ht="15.75" customHeight="1">
      <c r="T356" s="6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65"/>
      <c r="AJ356" s="65"/>
    </row>
    <row r="357" spans="20:36" ht="15.75" customHeight="1">
      <c r="T357" s="6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65"/>
      <c r="AJ357" s="65"/>
    </row>
    <row r="358" spans="20:36" ht="15.75" customHeight="1">
      <c r="T358" s="6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65"/>
      <c r="AJ358" s="65"/>
    </row>
    <row r="359" spans="20:36" ht="15.75" customHeight="1">
      <c r="T359" s="6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65"/>
      <c r="AJ359" s="65"/>
    </row>
    <row r="360" spans="20:36" ht="15.75" customHeight="1">
      <c r="T360" s="6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65"/>
      <c r="AJ360" s="65"/>
    </row>
    <row r="361" spans="20:36" ht="15.75" customHeight="1">
      <c r="T361" s="6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65"/>
      <c r="AJ361" s="65"/>
    </row>
    <row r="362" spans="20:36" ht="15.75" customHeight="1">
      <c r="T362" s="6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65"/>
      <c r="AJ362" s="65"/>
    </row>
    <row r="363" spans="20:36" ht="15.75" customHeight="1">
      <c r="T363" s="6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65"/>
      <c r="AJ363" s="65"/>
    </row>
    <row r="364" spans="20:36" ht="15.75" customHeight="1">
      <c r="T364" s="6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65"/>
      <c r="AJ364" s="65"/>
    </row>
    <row r="365" spans="20:36" ht="15.75" customHeight="1">
      <c r="T365" s="6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65"/>
      <c r="AJ365" s="65"/>
    </row>
    <row r="366" spans="20:36" ht="15.75" customHeight="1">
      <c r="T366" s="6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65"/>
      <c r="AJ366" s="65"/>
    </row>
    <row r="367" spans="20:36" ht="15.75" customHeight="1">
      <c r="T367" s="6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65"/>
      <c r="AJ367" s="65"/>
    </row>
    <row r="368" spans="20:36" ht="15.75" customHeight="1">
      <c r="T368" s="6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65"/>
      <c r="AJ368" s="65"/>
    </row>
    <row r="369" spans="20:36" ht="15.75" customHeight="1">
      <c r="T369" s="6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65"/>
      <c r="AJ369" s="65"/>
    </row>
    <row r="370" spans="20:36" ht="15.75" customHeight="1">
      <c r="T370" s="6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65"/>
      <c r="AJ370" s="65"/>
    </row>
    <row r="371" spans="20:36" ht="15.75" customHeight="1">
      <c r="T371" s="6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65"/>
      <c r="AJ371" s="65"/>
    </row>
    <row r="372" spans="20:36" ht="15.75" customHeight="1">
      <c r="T372" s="6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65"/>
      <c r="AJ372" s="65"/>
    </row>
    <row r="373" spans="20:36" ht="15.75" customHeight="1">
      <c r="T373" s="6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65"/>
      <c r="AJ373" s="65"/>
    </row>
    <row r="374" spans="20:36" ht="15.75" customHeight="1">
      <c r="T374" s="6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65"/>
      <c r="AJ374" s="65"/>
    </row>
    <row r="375" spans="20:36" ht="15.75" customHeight="1">
      <c r="T375" s="6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65"/>
      <c r="AJ375" s="65"/>
    </row>
    <row r="376" spans="20:36" ht="15.75" customHeight="1">
      <c r="T376" s="6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65"/>
      <c r="AJ376" s="65"/>
    </row>
    <row r="377" spans="20:36" ht="15.75" customHeight="1">
      <c r="T377" s="6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65"/>
      <c r="AJ377" s="65"/>
    </row>
    <row r="378" spans="20:36" ht="15.75" customHeight="1">
      <c r="T378" s="6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65"/>
      <c r="AJ378" s="65"/>
    </row>
    <row r="379" spans="20:36" ht="15.75" customHeight="1">
      <c r="T379" s="6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65"/>
      <c r="AJ379" s="65"/>
    </row>
    <row r="380" spans="20:36" ht="15.75" customHeight="1">
      <c r="T380" s="6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65"/>
      <c r="AJ380" s="65"/>
    </row>
    <row r="381" spans="20:36" ht="15.75" customHeight="1">
      <c r="T381" s="6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65"/>
      <c r="AJ381" s="65"/>
    </row>
    <row r="382" spans="20:36" ht="15.75" customHeight="1">
      <c r="T382" s="6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65"/>
      <c r="AJ382" s="65"/>
    </row>
    <row r="383" spans="20:36" ht="15.75" customHeight="1">
      <c r="T383" s="6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65"/>
      <c r="AJ383" s="65"/>
    </row>
    <row r="384" spans="20:36" ht="15.75" customHeight="1">
      <c r="T384" s="6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65"/>
      <c r="AJ384" s="65"/>
    </row>
    <row r="385" spans="20:36" ht="15.75" customHeight="1">
      <c r="T385" s="6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65"/>
      <c r="AJ385" s="65"/>
    </row>
    <row r="386" spans="20:36" ht="15.75" customHeight="1">
      <c r="T386" s="6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65"/>
      <c r="AJ386" s="65"/>
    </row>
    <row r="387" spans="20:36" ht="15.75" customHeight="1">
      <c r="T387" s="6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65"/>
      <c r="AJ387" s="65"/>
    </row>
    <row r="388" spans="20:36" ht="15.75" customHeight="1">
      <c r="T388" s="6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65"/>
      <c r="AJ388" s="65"/>
    </row>
    <row r="389" spans="20:36" ht="15.75" customHeight="1">
      <c r="T389" s="6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65"/>
      <c r="AJ389" s="65"/>
    </row>
    <row r="390" spans="20:36" ht="15.75" customHeight="1">
      <c r="T390" s="6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65"/>
      <c r="AJ390" s="65"/>
    </row>
    <row r="391" spans="20:36" ht="15.75" customHeight="1">
      <c r="T391" s="6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65"/>
      <c r="AJ391" s="65"/>
    </row>
    <row r="392" spans="20:36" ht="15.75" customHeight="1">
      <c r="T392" s="6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65"/>
      <c r="AJ392" s="65"/>
    </row>
    <row r="393" spans="20:36" ht="15.75" customHeight="1">
      <c r="T393" s="6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65"/>
      <c r="AJ393" s="65"/>
    </row>
    <row r="394" spans="20:36" ht="15.75" customHeight="1">
      <c r="T394" s="6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65"/>
      <c r="AJ394" s="65"/>
    </row>
    <row r="395" spans="20:36" ht="15.75" customHeight="1">
      <c r="T395" s="6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65"/>
      <c r="AJ395" s="65"/>
    </row>
    <row r="396" spans="20:36" ht="15.75" customHeight="1">
      <c r="T396" s="6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65"/>
      <c r="AJ396" s="65"/>
    </row>
    <row r="397" spans="20:36" ht="15.75" customHeight="1">
      <c r="T397" s="6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65"/>
      <c r="AJ397" s="65"/>
    </row>
    <row r="398" spans="20:36" ht="15.75" customHeight="1">
      <c r="T398" s="6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65"/>
      <c r="AJ398" s="65"/>
    </row>
    <row r="399" spans="20:36" ht="15.75" customHeight="1">
      <c r="T399" s="6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65"/>
      <c r="AJ399" s="65"/>
    </row>
    <row r="400" spans="20:36" ht="15.75" customHeight="1">
      <c r="T400" s="6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65"/>
      <c r="AJ400" s="65"/>
    </row>
    <row r="401" spans="20:36" ht="15.75" customHeight="1">
      <c r="T401" s="6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65"/>
      <c r="AJ401" s="65"/>
    </row>
    <row r="402" spans="20:36" ht="15.75" customHeight="1">
      <c r="T402" s="6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65"/>
      <c r="AJ402" s="65"/>
    </row>
    <row r="403" spans="20:36" ht="15.75" customHeight="1">
      <c r="T403" s="6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65"/>
      <c r="AJ403" s="65"/>
    </row>
    <row r="404" spans="20:36" ht="15.75" customHeight="1">
      <c r="T404" s="6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65"/>
      <c r="AJ404" s="65"/>
    </row>
    <row r="405" spans="20:36" ht="15.75" customHeight="1">
      <c r="T405" s="6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65"/>
      <c r="AJ405" s="65"/>
    </row>
    <row r="406" spans="20:36" ht="15.75" customHeight="1">
      <c r="T406" s="6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65"/>
      <c r="AJ406" s="65"/>
    </row>
    <row r="407" spans="20:36" ht="15.75" customHeight="1">
      <c r="T407" s="6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65"/>
      <c r="AJ407" s="65"/>
    </row>
    <row r="408" spans="20:36" ht="15.75" customHeight="1">
      <c r="T408" s="6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65"/>
      <c r="AJ408" s="65"/>
    </row>
    <row r="409" spans="20:36" ht="15.75" customHeight="1">
      <c r="T409" s="6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65"/>
      <c r="AJ409" s="65"/>
    </row>
    <row r="410" spans="20:36" ht="15.75" customHeight="1">
      <c r="T410" s="6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65"/>
      <c r="AJ410" s="65"/>
    </row>
    <row r="411" spans="20:36" ht="15.75" customHeight="1">
      <c r="T411" s="6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65"/>
      <c r="AJ411" s="65"/>
    </row>
    <row r="412" spans="20:36" ht="15.75" customHeight="1">
      <c r="T412" s="6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65"/>
      <c r="AJ412" s="65"/>
    </row>
    <row r="413" spans="20:36" ht="15.75" customHeight="1">
      <c r="T413" s="6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65"/>
      <c r="AJ413" s="65"/>
    </row>
    <row r="414" spans="20:36" ht="15.75" customHeight="1">
      <c r="T414" s="6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65"/>
      <c r="AJ414" s="65"/>
    </row>
    <row r="415" spans="20:36" ht="15.75" customHeight="1">
      <c r="T415" s="6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65"/>
      <c r="AJ415" s="65"/>
    </row>
    <row r="416" spans="20:36" ht="15.75" customHeight="1">
      <c r="T416" s="6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65"/>
      <c r="AJ416" s="65"/>
    </row>
    <row r="417" spans="20:36" ht="15.75" customHeight="1">
      <c r="T417" s="6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65"/>
      <c r="AJ417" s="65"/>
    </row>
    <row r="418" spans="20:36" ht="15.75" customHeight="1">
      <c r="T418" s="6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65"/>
      <c r="AJ418" s="65"/>
    </row>
    <row r="419" spans="20:36" ht="15.75" customHeight="1">
      <c r="T419" s="6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65"/>
      <c r="AJ419" s="65"/>
    </row>
    <row r="420" spans="20:36" ht="15.75" customHeight="1">
      <c r="T420" s="6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65"/>
      <c r="AJ420" s="65"/>
    </row>
    <row r="421" spans="20:36" ht="15.75" customHeight="1">
      <c r="T421" s="6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65"/>
      <c r="AJ421" s="65"/>
    </row>
    <row r="422" spans="20:36" ht="15.75" customHeight="1">
      <c r="T422" s="6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65"/>
      <c r="AJ422" s="65"/>
    </row>
    <row r="423" spans="20:36" ht="15.75" customHeight="1">
      <c r="T423" s="6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65"/>
      <c r="AJ423" s="65"/>
    </row>
    <row r="424" spans="20:36" ht="15.75" customHeight="1">
      <c r="T424" s="6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65"/>
      <c r="AJ424" s="65"/>
    </row>
    <row r="425" spans="20:36" ht="15.75" customHeight="1">
      <c r="T425" s="6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65"/>
      <c r="AJ425" s="65"/>
    </row>
    <row r="426" spans="20:36" ht="15.75" customHeight="1">
      <c r="T426" s="6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65"/>
      <c r="AJ426" s="65"/>
    </row>
    <row r="427" spans="20:36" ht="15.75" customHeight="1">
      <c r="T427" s="6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65"/>
      <c r="AJ427" s="65"/>
    </row>
    <row r="428" spans="20:36" ht="15.75" customHeight="1">
      <c r="T428" s="6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65"/>
      <c r="AJ428" s="65"/>
    </row>
    <row r="429" spans="20:36" ht="15.75" customHeight="1">
      <c r="T429" s="6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65"/>
      <c r="AJ429" s="65"/>
    </row>
    <row r="430" spans="20:36" ht="15.75" customHeight="1">
      <c r="T430" s="6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65"/>
      <c r="AJ430" s="65"/>
    </row>
    <row r="431" spans="20:36" ht="15.75" customHeight="1">
      <c r="T431" s="6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65"/>
      <c r="AJ431" s="65"/>
    </row>
    <row r="432" spans="20:36" ht="15.75" customHeight="1">
      <c r="T432" s="6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65"/>
      <c r="AJ432" s="65"/>
    </row>
    <row r="433" spans="20:36" ht="15.75" customHeight="1">
      <c r="T433" s="6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65"/>
      <c r="AJ433" s="65"/>
    </row>
    <row r="434" spans="20:36" ht="15.75" customHeight="1">
      <c r="T434" s="6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65"/>
      <c r="AJ434" s="65"/>
    </row>
    <row r="435" spans="20:36" ht="15.75" customHeight="1">
      <c r="T435" s="6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65"/>
      <c r="AJ435" s="65"/>
    </row>
    <row r="436" spans="20:36" ht="15.75" customHeight="1">
      <c r="T436" s="6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65"/>
      <c r="AJ436" s="65"/>
    </row>
    <row r="437" spans="20:36" ht="15.75" customHeight="1">
      <c r="T437" s="6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65"/>
      <c r="AJ437" s="65"/>
    </row>
    <row r="438" spans="20:36" ht="15.75" customHeight="1">
      <c r="T438" s="6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65"/>
      <c r="AJ438" s="65"/>
    </row>
    <row r="439" spans="20:36" ht="15.75" customHeight="1">
      <c r="T439" s="6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65"/>
      <c r="AJ439" s="65"/>
    </row>
    <row r="440" spans="20:36" ht="15.75" customHeight="1">
      <c r="T440" s="6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65"/>
      <c r="AJ440" s="65"/>
    </row>
    <row r="441" spans="20:36" ht="15.75" customHeight="1">
      <c r="T441" s="6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65"/>
      <c r="AJ441" s="65"/>
    </row>
    <row r="442" spans="20:36" ht="15.75" customHeight="1">
      <c r="T442" s="6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65"/>
      <c r="AJ442" s="65"/>
    </row>
    <row r="443" spans="20:36" ht="15.75" customHeight="1">
      <c r="T443" s="6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65"/>
      <c r="AJ443" s="65"/>
    </row>
    <row r="444" spans="20:36" ht="15.75" customHeight="1">
      <c r="T444" s="6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65"/>
      <c r="AJ444" s="65"/>
    </row>
    <row r="445" spans="20:36" ht="15.75" customHeight="1">
      <c r="T445" s="6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65"/>
      <c r="AJ445" s="65"/>
    </row>
    <row r="446" spans="20:36" ht="15.75" customHeight="1">
      <c r="T446" s="6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65"/>
      <c r="AJ446" s="65"/>
    </row>
    <row r="447" spans="20:36" ht="15.75" customHeight="1">
      <c r="T447" s="6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65"/>
      <c r="AJ447" s="65"/>
    </row>
    <row r="448" spans="20:36" ht="15.75" customHeight="1">
      <c r="T448" s="6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65"/>
      <c r="AJ448" s="65"/>
    </row>
    <row r="449" spans="20:36" ht="15.75" customHeight="1">
      <c r="T449" s="6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65"/>
      <c r="AJ449" s="65"/>
    </row>
    <row r="450" spans="20:36" ht="15.75" customHeight="1">
      <c r="T450" s="6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65"/>
      <c r="AJ450" s="65"/>
    </row>
    <row r="451" spans="20:36" ht="15.75" customHeight="1">
      <c r="T451" s="6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65"/>
      <c r="AJ451" s="65"/>
    </row>
    <row r="452" spans="20:36" ht="15.75" customHeight="1">
      <c r="T452" s="6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65"/>
      <c r="AJ452" s="65"/>
    </row>
    <row r="453" spans="20:36" ht="15.75" customHeight="1">
      <c r="T453" s="6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65"/>
      <c r="AJ453" s="65"/>
    </row>
    <row r="454" spans="20:36" ht="15.75" customHeight="1">
      <c r="T454" s="6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65"/>
      <c r="AJ454" s="65"/>
    </row>
    <row r="455" spans="20:36" ht="15.75" customHeight="1">
      <c r="T455" s="6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65"/>
      <c r="AJ455" s="65"/>
    </row>
    <row r="456" spans="20:36" ht="15.75" customHeight="1">
      <c r="T456" s="6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65"/>
      <c r="AJ456" s="65"/>
    </row>
    <row r="457" spans="20:36" ht="15.75" customHeight="1">
      <c r="T457" s="6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65"/>
      <c r="AJ457" s="65"/>
    </row>
    <row r="458" spans="20:36" ht="15.75" customHeight="1">
      <c r="T458" s="6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65"/>
      <c r="AJ458" s="65"/>
    </row>
    <row r="459" spans="20:36" ht="15.75" customHeight="1">
      <c r="T459" s="6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65"/>
      <c r="AJ459" s="65"/>
    </row>
    <row r="460" spans="20:36" ht="15.75" customHeight="1">
      <c r="T460" s="6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65"/>
      <c r="AJ460" s="65"/>
    </row>
    <row r="461" spans="20:36" ht="15.75" customHeight="1">
      <c r="T461" s="6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65"/>
      <c r="AJ461" s="65"/>
    </row>
    <row r="462" spans="20:36" ht="15.75" customHeight="1">
      <c r="T462" s="6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65"/>
      <c r="AJ462" s="65"/>
    </row>
    <row r="463" spans="20:36" ht="15.75" customHeight="1">
      <c r="T463" s="6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65"/>
      <c r="AJ463" s="65"/>
    </row>
    <row r="464" spans="20:36" ht="15.75" customHeight="1">
      <c r="T464" s="6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65"/>
      <c r="AJ464" s="65"/>
    </row>
    <row r="465" spans="20:36" ht="15.75" customHeight="1">
      <c r="T465" s="6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65"/>
      <c r="AJ465" s="65"/>
    </row>
    <row r="466" spans="20:36" ht="15.75" customHeight="1">
      <c r="T466" s="6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65"/>
      <c r="AJ466" s="65"/>
    </row>
    <row r="467" spans="20:36" ht="15.75" customHeight="1">
      <c r="T467" s="6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65"/>
      <c r="AJ467" s="65"/>
    </row>
    <row r="468" spans="20:36" ht="15.75" customHeight="1">
      <c r="T468" s="6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65"/>
      <c r="AJ468" s="65"/>
    </row>
    <row r="469" spans="20:36" ht="15.75" customHeight="1">
      <c r="T469" s="6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65"/>
      <c r="AJ469" s="65"/>
    </row>
    <row r="470" spans="20:36" ht="15.75" customHeight="1">
      <c r="T470" s="6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65"/>
      <c r="AJ470" s="65"/>
    </row>
    <row r="471" spans="20:36" ht="15.75" customHeight="1">
      <c r="T471" s="6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65"/>
      <c r="AJ471" s="65"/>
    </row>
    <row r="472" spans="20:36" ht="15.75" customHeight="1">
      <c r="T472" s="6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65"/>
      <c r="AJ472" s="65"/>
    </row>
    <row r="473" spans="20:36" ht="15.75" customHeight="1">
      <c r="T473" s="6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65"/>
      <c r="AJ473" s="65"/>
    </row>
    <row r="474" spans="20:36" ht="15.75" customHeight="1">
      <c r="T474" s="6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65"/>
      <c r="AJ474" s="65"/>
    </row>
    <row r="475" spans="20:36" ht="15.75" customHeight="1">
      <c r="T475" s="6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65"/>
      <c r="AJ475" s="65"/>
    </row>
    <row r="476" spans="20:36" ht="15.75" customHeight="1">
      <c r="T476" s="6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65"/>
      <c r="AJ476" s="65"/>
    </row>
    <row r="477" spans="20:36" ht="15.75" customHeight="1">
      <c r="T477" s="6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65"/>
      <c r="AJ477" s="65"/>
    </row>
    <row r="478" spans="20:36" ht="15.75" customHeight="1">
      <c r="T478" s="6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65"/>
      <c r="AJ478" s="65"/>
    </row>
    <row r="479" spans="20:36" ht="15.75" customHeight="1">
      <c r="T479" s="6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65"/>
      <c r="AJ479" s="65"/>
    </row>
    <row r="480" spans="20:36" ht="15.75" customHeight="1">
      <c r="T480" s="6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65"/>
      <c r="AJ480" s="65"/>
    </row>
    <row r="481" spans="20:36" ht="15.75" customHeight="1">
      <c r="T481" s="6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65"/>
      <c r="AJ481" s="65"/>
    </row>
    <row r="482" spans="20:36" ht="15.75" customHeight="1">
      <c r="T482" s="6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65"/>
      <c r="AJ482" s="65"/>
    </row>
    <row r="483" spans="20:36" ht="15.75" customHeight="1">
      <c r="T483" s="6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65"/>
      <c r="AJ483" s="65"/>
    </row>
    <row r="484" spans="20:36" ht="15.75" customHeight="1">
      <c r="T484" s="6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65"/>
      <c r="AJ484" s="65"/>
    </row>
    <row r="485" spans="20:36" ht="15.75" customHeight="1">
      <c r="T485" s="6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65"/>
      <c r="AJ485" s="65"/>
    </row>
    <row r="486" spans="20:36" ht="15.75" customHeight="1">
      <c r="T486" s="6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65"/>
      <c r="AJ486" s="65"/>
    </row>
    <row r="487" spans="20:36" ht="15.75" customHeight="1">
      <c r="T487" s="6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65"/>
      <c r="AJ487" s="65"/>
    </row>
    <row r="488" spans="20:36" ht="15.75" customHeight="1">
      <c r="T488" s="6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65"/>
      <c r="AJ488" s="65"/>
    </row>
    <row r="489" spans="20:36" ht="15.75" customHeight="1">
      <c r="T489" s="6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65"/>
      <c r="AJ489" s="65"/>
    </row>
    <row r="490" spans="20:36" ht="15.75" customHeight="1">
      <c r="T490" s="6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65"/>
      <c r="AJ490" s="65"/>
    </row>
    <row r="491" spans="20:36" ht="15.75" customHeight="1">
      <c r="T491" s="6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65"/>
      <c r="AJ491" s="65"/>
    </row>
    <row r="492" spans="20:36" ht="15.75" customHeight="1">
      <c r="T492" s="6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65"/>
      <c r="AJ492" s="65"/>
    </row>
    <row r="493" spans="20:36" ht="15.75" customHeight="1">
      <c r="T493" s="6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65"/>
      <c r="AJ493" s="65"/>
    </row>
    <row r="494" spans="20:36" ht="15.75" customHeight="1">
      <c r="T494" s="6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65"/>
      <c r="AJ494" s="65"/>
    </row>
    <row r="495" spans="20:36" ht="15.75" customHeight="1">
      <c r="T495" s="6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65"/>
      <c r="AJ495" s="65"/>
    </row>
    <row r="496" spans="20:36" ht="15.75" customHeight="1">
      <c r="T496" s="6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65"/>
      <c r="AJ496" s="65"/>
    </row>
    <row r="497" spans="20:36" ht="15.75" customHeight="1">
      <c r="T497" s="6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65"/>
      <c r="AJ497" s="65"/>
    </row>
    <row r="498" spans="20:36" ht="15.75" customHeight="1">
      <c r="T498" s="6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65"/>
      <c r="AJ498" s="65"/>
    </row>
    <row r="499" spans="20:36" ht="15.75" customHeight="1">
      <c r="T499" s="6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65"/>
      <c r="AJ499" s="65"/>
    </row>
    <row r="500" spans="20:36" ht="15.75" customHeight="1">
      <c r="T500" s="6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65"/>
      <c r="AJ500" s="65"/>
    </row>
    <row r="501" spans="20:36" ht="15.75" customHeight="1">
      <c r="T501" s="6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65"/>
      <c r="AJ501" s="65"/>
    </row>
    <row r="502" spans="20:36" ht="15.75" customHeight="1">
      <c r="T502" s="6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65"/>
      <c r="AJ502" s="65"/>
    </row>
    <row r="503" spans="20:36" ht="15.75" customHeight="1">
      <c r="T503" s="6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65"/>
      <c r="AJ503" s="65"/>
    </row>
    <row r="504" spans="20:36" ht="15.75" customHeight="1">
      <c r="T504" s="6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65"/>
      <c r="AJ504" s="65"/>
    </row>
    <row r="505" spans="20:36" ht="15.75" customHeight="1">
      <c r="T505" s="6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65"/>
      <c r="AJ505" s="65"/>
    </row>
    <row r="506" spans="20:36" ht="15.75" customHeight="1">
      <c r="T506" s="6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65"/>
      <c r="AJ506" s="65"/>
    </row>
    <row r="507" spans="20:36" ht="15.75" customHeight="1">
      <c r="T507" s="6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65"/>
      <c r="AJ507" s="65"/>
    </row>
    <row r="508" spans="20:36" ht="15.75" customHeight="1">
      <c r="T508" s="6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65"/>
      <c r="AJ508" s="65"/>
    </row>
    <row r="509" spans="20:36" ht="15.75" customHeight="1">
      <c r="T509" s="6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65"/>
      <c r="AJ509" s="65"/>
    </row>
    <row r="510" spans="20:36" ht="15.75" customHeight="1">
      <c r="T510" s="6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65"/>
      <c r="AJ510" s="65"/>
    </row>
    <row r="511" spans="20:36" ht="15.75" customHeight="1">
      <c r="T511" s="6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65"/>
      <c r="AJ511" s="65"/>
    </row>
    <row r="512" spans="20:36" ht="15.75" customHeight="1">
      <c r="T512" s="6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65"/>
      <c r="AJ512" s="65"/>
    </row>
    <row r="513" spans="20:36" ht="15.75" customHeight="1">
      <c r="T513" s="6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65"/>
      <c r="AJ513" s="65"/>
    </row>
    <row r="514" spans="20:36" ht="15.75" customHeight="1">
      <c r="T514" s="6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65"/>
      <c r="AJ514" s="65"/>
    </row>
    <row r="515" spans="20:36" ht="15.75" customHeight="1">
      <c r="T515" s="6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65"/>
      <c r="AJ515" s="65"/>
    </row>
    <row r="516" spans="20:36" ht="15.75" customHeight="1">
      <c r="T516" s="6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65"/>
      <c r="AJ516" s="65"/>
    </row>
    <row r="517" spans="20:36" ht="15.75" customHeight="1">
      <c r="T517" s="6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65"/>
      <c r="AJ517" s="65"/>
    </row>
    <row r="518" spans="20:36" ht="15.75" customHeight="1">
      <c r="T518" s="6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65"/>
      <c r="AJ518" s="65"/>
    </row>
    <row r="519" spans="20:36" ht="15.75" customHeight="1">
      <c r="T519" s="6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65"/>
      <c r="AJ519" s="65"/>
    </row>
    <row r="520" spans="20:36" ht="15.75" customHeight="1">
      <c r="T520" s="6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65"/>
      <c r="AJ520" s="65"/>
    </row>
    <row r="521" spans="20:36" ht="15.75" customHeight="1">
      <c r="T521" s="6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65"/>
      <c r="AJ521" s="65"/>
    </row>
    <row r="522" spans="20:36" ht="15.75" customHeight="1">
      <c r="T522" s="6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65"/>
      <c r="AJ522" s="65"/>
    </row>
    <row r="523" spans="20:36" ht="15.75" customHeight="1">
      <c r="T523" s="6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65"/>
      <c r="AJ523" s="65"/>
    </row>
    <row r="524" spans="20:36" ht="15.75" customHeight="1">
      <c r="T524" s="6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65"/>
      <c r="AJ524" s="65"/>
    </row>
    <row r="525" spans="20:36" ht="15.75" customHeight="1">
      <c r="T525" s="6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65"/>
      <c r="AJ525" s="65"/>
    </row>
    <row r="526" spans="20:36" ht="15.75" customHeight="1">
      <c r="T526" s="6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65"/>
      <c r="AJ526" s="65"/>
    </row>
    <row r="527" spans="20:36" ht="15.75" customHeight="1">
      <c r="T527" s="6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65"/>
      <c r="AJ527" s="65"/>
    </row>
    <row r="528" spans="20:36" ht="15.75" customHeight="1">
      <c r="T528" s="6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65"/>
      <c r="AJ528" s="65"/>
    </row>
    <row r="529" spans="20:36" ht="15.75" customHeight="1">
      <c r="T529" s="6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65"/>
      <c r="AJ529" s="65"/>
    </row>
    <row r="530" spans="20:36" ht="15.75" customHeight="1">
      <c r="T530" s="6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65"/>
      <c r="AJ530" s="65"/>
    </row>
    <row r="531" spans="20:36" ht="15.75" customHeight="1">
      <c r="T531" s="6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65"/>
      <c r="AJ531" s="65"/>
    </row>
    <row r="532" spans="20:36" ht="15.75" customHeight="1">
      <c r="T532" s="6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65"/>
      <c r="AJ532" s="65"/>
    </row>
    <row r="533" spans="20:36" ht="15.75" customHeight="1">
      <c r="T533" s="6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65"/>
      <c r="AJ533" s="65"/>
    </row>
    <row r="534" spans="20:36" ht="15.75" customHeight="1">
      <c r="T534" s="6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65"/>
      <c r="AJ534" s="65"/>
    </row>
    <row r="535" spans="20:36" ht="15.75" customHeight="1">
      <c r="T535" s="6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65"/>
      <c r="AJ535" s="65"/>
    </row>
    <row r="536" spans="20:36" ht="15.75" customHeight="1">
      <c r="T536" s="6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65"/>
      <c r="AJ536" s="65"/>
    </row>
    <row r="537" spans="20:36" ht="15.75" customHeight="1">
      <c r="T537" s="6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65"/>
      <c r="AJ537" s="65"/>
    </row>
    <row r="538" spans="20:36" ht="15.75" customHeight="1">
      <c r="T538" s="6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65"/>
      <c r="AJ538" s="65"/>
    </row>
    <row r="539" spans="20:36" ht="15.75" customHeight="1">
      <c r="T539" s="6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65"/>
      <c r="AJ539" s="65"/>
    </row>
    <row r="540" spans="20:36" ht="15.75" customHeight="1">
      <c r="T540" s="6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65"/>
      <c r="AJ540" s="65"/>
    </row>
    <row r="541" spans="20:36" ht="15.75" customHeight="1">
      <c r="T541" s="6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65"/>
      <c r="AJ541" s="65"/>
    </row>
    <row r="542" spans="20:36" ht="15.75" customHeight="1">
      <c r="T542" s="6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65"/>
      <c r="AJ542" s="65"/>
    </row>
    <row r="543" spans="20:36" ht="15.75" customHeight="1">
      <c r="T543" s="6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65"/>
      <c r="AJ543" s="65"/>
    </row>
    <row r="544" spans="20:36" ht="15.75" customHeight="1">
      <c r="T544" s="6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65"/>
      <c r="AJ544" s="65"/>
    </row>
    <row r="545" spans="20:36" ht="15.75" customHeight="1">
      <c r="T545" s="6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65"/>
      <c r="AJ545" s="65"/>
    </row>
    <row r="546" spans="20:36" ht="15.75" customHeight="1">
      <c r="T546" s="6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65"/>
      <c r="AJ546" s="65"/>
    </row>
    <row r="547" spans="20:36" ht="15.75" customHeight="1">
      <c r="T547" s="6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65"/>
      <c r="AJ547" s="65"/>
    </row>
    <row r="548" spans="20:36" ht="15.75" customHeight="1">
      <c r="T548" s="6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65"/>
      <c r="AJ548" s="65"/>
    </row>
    <row r="549" spans="20:36" ht="15.75" customHeight="1">
      <c r="T549" s="6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65"/>
      <c r="AJ549" s="65"/>
    </row>
    <row r="550" spans="20:36" ht="15.75" customHeight="1">
      <c r="T550" s="6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65"/>
      <c r="AJ550" s="65"/>
    </row>
    <row r="551" spans="20:36" ht="15.75" customHeight="1">
      <c r="T551" s="6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65"/>
      <c r="AJ551" s="65"/>
    </row>
    <row r="552" spans="20:36" ht="15.75" customHeight="1">
      <c r="T552" s="6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65"/>
      <c r="AJ552" s="65"/>
    </row>
    <row r="553" spans="20:36" ht="15.75" customHeight="1">
      <c r="T553" s="6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65"/>
      <c r="AJ553" s="65"/>
    </row>
    <row r="554" spans="20:36" ht="15.75" customHeight="1">
      <c r="T554" s="6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65"/>
      <c r="AJ554" s="65"/>
    </row>
    <row r="555" spans="20:36" ht="15.75" customHeight="1">
      <c r="T555" s="6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65"/>
      <c r="AJ555" s="65"/>
    </row>
    <row r="556" spans="20:36" ht="15.75" customHeight="1">
      <c r="T556" s="6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65"/>
      <c r="AJ556" s="65"/>
    </row>
    <row r="557" spans="20:36" ht="15.75" customHeight="1">
      <c r="T557" s="6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65"/>
      <c r="AJ557" s="65"/>
    </row>
    <row r="558" spans="20:36" ht="15.75" customHeight="1">
      <c r="T558" s="6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65"/>
      <c r="AJ558" s="65"/>
    </row>
    <row r="559" spans="20:36" ht="15.75" customHeight="1">
      <c r="T559" s="6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65"/>
      <c r="AJ559" s="65"/>
    </row>
    <row r="560" spans="20:36" ht="15.75" customHeight="1">
      <c r="T560" s="6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65"/>
      <c r="AJ560" s="65"/>
    </row>
    <row r="561" spans="20:36" ht="15.75" customHeight="1">
      <c r="T561" s="6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65"/>
      <c r="AJ561" s="65"/>
    </row>
    <row r="562" spans="20:36" ht="15.75" customHeight="1">
      <c r="T562" s="6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65"/>
      <c r="AJ562" s="65"/>
    </row>
    <row r="563" spans="20:36" ht="15.75" customHeight="1">
      <c r="T563" s="6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65"/>
      <c r="AJ563" s="65"/>
    </row>
    <row r="564" spans="20:36" ht="15.75" customHeight="1">
      <c r="T564" s="6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65"/>
      <c r="AJ564" s="65"/>
    </row>
    <row r="565" spans="20:36" ht="15.75" customHeight="1">
      <c r="T565" s="6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65"/>
      <c r="AJ565" s="65"/>
    </row>
    <row r="566" spans="20:36" ht="15.75" customHeight="1">
      <c r="T566" s="6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65"/>
      <c r="AJ566" s="65"/>
    </row>
    <row r="567" spans="20:36" ht="15.75" customHeight="1">
      <c r="T567" s="6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65"/>
      <c r="AJ567" s="65"/>
    </row>
    <row r="568" spans="20:36" ht="15.75" customHeight="1">
      <c r="T568" s="6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65"/>
      <c r="AJ568" s="65"/>
    </row>
    <row r="569" spans="20:36" ht="15.75" customHeight="1">
      <c r="T569" s="6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65"/>
      <c r="AJ569" s="65"/>
    </row>
    <row r="570" spans="20:36" ht="15.75" customHeight="1">
      <c r="T570" s="6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65"/>
      <c r="AJ570" s="65"/>
    </row>
    <row r="571" spans="20:36" ht="15.75" customHeight="1">
      <c r="T571" s="6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65"/>
      <c r="AJ571" s="65"/>
    </row>
    <row r="572" spans="20:36" ht="15.75" customHeight="1">
      <c r="T572" s="6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65"/>
      <c r="AJ572" s="65"/>
    </row>
    <row r="573" spans="20:36" ht="15.75" customHeight="1">
      <c r="T573" s="6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65"/>
      <c r="AJ573" s="65"/>
    </row>
    <row r="574" spans="20:36" ht="15.75" customHeight="1">
      <c r="T574" s="6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65"/>
      <c r="AJ574" s="65"/>
    </row>
    <row r="575" spans="20:36" ht="15.75" customHeight="1">
      <c r="T575" s="6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65"/>
      <c r="AJ575" s="65"/>
    </row>
    <row r="576" spans="20:36" ht="15.75" customHeight="1">
      <c r="T576" s="6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65"/>
      <c r="AJ576" s="65"/>
    </row>
    <row r="577" spans="20:36" ht="15.75" customHeight="1">
      <c r="T577" s="6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65"/>
      <c r="AJ577" s="65"/>
    </row>
    <row r="578" spans="20:36" ht="15.75" customHeight="1">
      <c r="T578" s="6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65"/>
      <c r="AJ578" s="65"/>
    </row>
    <row r="579" spans="20:36" ht="15.75" customHeight="1">
      <c r="T579" s="6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65"/>
      <c r="AJ579" s="65"/>
    </row>
    <row r="580" spans="20:36" ht="15.75" customHeight="1">
      <c r="T580" s="6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65"/>
      <c r="AJ580" s="65"/>
    </row>
    <row r="581" spans="20:36" ht="15.75" customHeight="1">
      <c r="T581" s="6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65"/>
      <c r="AJ581" s="65"/>
    </row>
    <row r="582" spans="20:36" ht="15.75" customHeight="1">
      <c r="T582" s="6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65"/>
      <c r="AJ582" s="65"/>
    </row>
    <row r="583" spans="20:36" ht="15.75" customHeight="1">
      <c r="T583" s="6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65"/>
      <c r="AJ583" s="65"/>
    </row>
    <row r="584" spans="20:36" ht="15.75" customHeight="1">
      <c r="T584" s="6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65"/>
      <c r="AJ584" s="65"/>
    </row>
    <row r="585" spans="20:36" ht="15.75" customHeight="1">
      <c r="T585" s="6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65"/>
      <c r="AJ585" s="65"/>
    </row>
    <row r="586" spans="20:36" ht="15.75" customHeight="1">
      <c r="T586" s="6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65"/>
      <c r="AJ586" s="65"/>
    </row>
    <row r="587" spans="20:36" ht="15.75" customHeight="1">
      <c r="T587" s="6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65"/>
      <c r="AJ587" s="65"/>
    </row>
    <row r="588" spans="20:36" ht="15.75" customHeight="1">
      <c r="T588" s="6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65"/>
      <c r="AJ588" s="65"/>
    </row>
    <row r="589" spans="20:36" ht="15.75" customHeight="1">
      <c r="T589" s="6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65"/>
      <c r="AJ589" s="65"/>
    </row>
    <row r="590" spans="20:36" ht="15.75" customHeight="1">
      <c r="T590" s="6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65"/>
      <c r="AJ590" s="65"/>
    </row>
    <row r="591" spans="20:36" ht="15.75" customHeight="1">
      <c r="T591" s="6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65"/>
      <c r="AJ591" s="65"/>
    </row>
    <row r="592" spans="20:36" ht="15.75" customHeight="1">
      <c r="T592" s="6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65"/>
      <c r="AJ592" s="65"/>
    </row>
    <row r="593" spans="20:36" ht="15.75" customHeight="1">
      <c r="T593" s="6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65"/>
      <c r="AJ593" s="65"/>
    </row>
    <row r="594" spans="20:36" ht="15.75" customHeight="1">
      <c r="T594" s="6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65"/>
      <c r="AJ594" s="65"/>
    </row>
    <row r="595" spans="20:36" ht="15.75" customHeight="1">
      <c r="T595" s="6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65"/>
      <c r="AJ595" s="65"/>
    </row>
    <row r="596" spans="20:36" ht="15.75" customHeight="1">
      <c r="T596" s="6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65"/>
      <c r="AJ596" s="65"/>
    </row>
    <row r="597" spans="20:36" ht="15.75" customHeight="1">
      <c r="T597" s="6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65"/>
      <c r="AJ597" s="65"/>
    </row>
    <row r="598" spans="20:36" ht="15.75" customHeight="1">
      <c r="T598" s="6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65"/>
      <c r="AJ598" s="65"/>
    </row>
    <row r="599" spans="20:36" ht="15.75" customHeight="1">
      <c r="T599" s="6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65"/>
      <c r="AJ599" s="65"/>
    </row>
    <row r="600" spans="20:36" ht="15.75" customHeight="1">
      <c r="T600" s="6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65"/>
      <c r="AJ600" s="65"/>
    </row>
    <row r="601" spans="20:36" ht="15.75" customHeight="1">
      <c r="T601" s="6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65"/>
      <c r="AJ601" s="65"/>
    </row>
    <row r="602" spans="20:36" ht="15.75" customHeight="1">
      <c r="T602" s="6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65"/>
      <c r="AJ602" s="65"/>
    </row>
    <row r="603" spans="20:36" ht="15.75" customHeight="1">
      <c r="T603" s="6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65"/>
      <c r="AJ603" s="65"/>
    </row>
    <row r="604" spans="20:36" ht="15.75" customHeight="1">
      <c r="T604" s="6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65"/>
      <c r="AJ604" s="65"/>
    </row>
    <row r="605" spans="20:36" ht="15.75" customHeight="1">
      <c r="T605" s="6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65"/>
      <c r="AJ605" s="65"/>
    </row>
    <row r="606" spans="20:36" ht="15.75" customHeight="1">
      <c r="T606" s="6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65"/>
      <c r="AJ606" s="65"/>
    </row>
    <row r="607" spans="20:36" ht="15.75" customHeight="1">
      <c r="T607" s="6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65"/>
      <c r="AJ607" s="65"/>
    </row>
    <row r="608" spans="20:36" ht="15.75" customHeight="1">
      <c r="T608" s="6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65"/>
      <c r="AJ608" s="65"/>
    </row>
    <row r="609" spans="20:36" ht="15.75" customHeight="1">
      <c r="T609" s="6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65"/>
      <c r="AJ609" s="65"/>
    </row>
    <row r="610" spans="20:36" ht="15.75" customHeight="1">
      <c r="T610" s="6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65"/>
      <c r="AJ610" s="65"/>
    </row>
    <row r="611" spans="20:36" ht="15.75" customHeight="1">
      <c r="T611" s="6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65"/>
      <c r="AJ611" s="65"/>
    </row>
    <row r="612" spans="20:36" ht="15.75" customHeight="1">
      <c r="T612" s="6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65"/>
      <c r="AJ612" s="65"/>
    </row>
    <row r="613" spans="20:36" ht="15.75" customHeight="1">
      <c r="T613" s="6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65"/>
      <c r="AJ613" s="65"/>
    </row>
    <row r="614" spans="20:36" ht="15.75" customHeight="1">
      <c r="T614" s="6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65"/>
      <c r="AJ614" s="65"/>
    </row>
    <row r="615" spans="20:36" ht="15.75" customHeight="1">
      <c r="T615" s="6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65"/>
      <c r="AJ615" s="65"/>
    </row>
    <row r="616" spans="20:36" ht="15.75" customHeight="1">
      <c r="T616" s="6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65"/>
      <c r="AJ616" s="65"/>
    </row>
    <row r="617" spans="20:36" ht="15.75" customHeight="1">
      <c r="T617" s="6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65"/>
      <c r="AJ617" s="65"/>
    </row>
    <row r="618" spans="20:36" ht="15.75" customHeight="1">
      <c r="T618" s="6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65"/>
      <c r="AJ618" s="65"/>
    </row>
    <row r="619" spans="20:36" ht="15.75" customHeight="1">
      <c r="T619" s="6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65"/>
      <c r="AJ619" s="65"/>
    </row>
    <row r="620" spans="20:36" ht="15.75" customHeight="1">
      <c r="T620" s="6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65"/>
      <c r="AJ620" s="65"/>
    </row>
    <row r="621" spans="20:36" ht="15.75" customHeight="1">
      <c r="T621" s="6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65"/>
      <c r="AJ621" s="65"/>
    </row>
    <row r="622" spans="20:36" ht="15.75" customHeight="1">
      <c r="T622" s="6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65"/>
      <c r="AJ622" s="65"/>
    </row>
    <row r="623" spans="20:36" ht="15.75" customHeight="1">
      <c r="T623" s="6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65"/>
      <c r="AJ623" s="65"/>
    </row>
    <row r="624" spans="20:36" ht="15.75" customHeight="1">
      <c r="T624" s="6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65"/>
      <c r="AJ624" s="65"/>
    </row>
    <row r="625" spans="20:36" ht="15.75" customHeight="1">
      <c r="T625" s="6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65"/>
      <c r="AJ625" s="65"/>
    </row>
    <row r="626" spans="20:36" ht="15.75" customHeight="1">
      <c r="T626" s="6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65"/>
      <c r="AJ626" s="65"/>
    </row>
    <row r="627" spans="20:36" ht="15.75" customHeight="1">
      <c r="T627" s="6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65"/>
      <c r="AJ627" s="65"/>
    </row>
    <row r="628" spans="20:36" ht="15.75" customHeight="1">
      <c r="T628" s="6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65"/>
      <c r="AJ628" s="65"/>
    </row>
    <row r="629" spans="20:36" ht="15.75" customHeight="1">
      <c r="T629" s="6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65"/>
      <c r="AJ629" s="65"/>
    </row>
    <row r="630" spans="20:36" ht="15.75" customHeight="1">
      <c r="T630" s="6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65"/>
      <c r="AJ630" s="65"/>
    </row>
    <row r="631" spans="20:36" ht="15.75" customHeight="1">
      <c r="T631" s="6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65"/>
      <c r="AJ631" s="65"/>
    </row>
    <row r="632" spans="20:36" ht="15.75" customHeight="1">
      <c r="T632" s="6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65"/>
      <c r="AJ632" s="65"/>
    </row>
    <row r="633" spans="20:36" ht="15.75" customHeight="1">
      <c r="T633" s="6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65"/>
      <c r="AJ633" s="65"/>
    </row>
    <row r="634" spans="20:36" ht="15.75" customHeight="1">
      <c r="T634" s="6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65"/>
      <c r="AJ634" s="65"/>
    </row>
    <row r="635" spans="20:36" ht="15.75" customHeight="1">
      <c r="T635" s="6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65"/>
      <c r="AJ635" s="65"/>
    </row>
    <row r="636" spans="20:36" ht="15.75" customHeight="1">
      <c r="T636" s="6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65"/>
      <c r="AJ636" s="65"/>
    </row>
    <row r="637" spans="20:36" ht="15.75" customHeight="1">
      <c r="T637" s="6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65"/>
      <c r="AJ637" s="65"/>
    </row>
    <row r="638" spans="20:36" ht="15.75" customHeight="1">
      <c r="T638" s="6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65"/>
      <c r="AJ638" s="65"/>
    </row>
    <row r="639" spans="20:36" ht="15.75" customHeight="1">
      <c r="T639" s="6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65"/>
      <c r="AJ639" s="65"/>
    </row>
    <row r="640" spans="20:36" ht="15.75" customHeight="1">
      <c r="T640" s="6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65"/>
      <c r="AJ640" s="65"/>
    </row>
    <row r="641" spans="20:36" ht="15.75" customHeight="1">
      <c r="T641" s="6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65"/>
      <c r="AJ641" s="65"/>
    </row>
    <row r="642" spans="20:36" ht="15.75" customHeight="1">
      <c r="T642" s="6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65"/>
      <c r="AJ642" s="65"/>
    </row>
    <row r="643" spans="20:36" ht="15.75" customHeight="1">
      <c r="T643" s="6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65"/>
      <c r="AJ643" s="65"/>
    </row>
    <row r="644" spans="20:36" ht="15.75" customHeight="1">
      <c r="T644" s="6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65"/>
      <c r="AJ644" s="65"/>
    </row>
    <row r="645" spans="20:36" ht="15.75" customHeight="1">
      <c r="T645" s="6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65"/>
      <c r="AJ645" s="65"/>
    </row>
    <row r="646" spans="20:36" ht="15.75" customHeight="1">
      <c r="T646" s="6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65"/>
      <c r="AJ646" s="65"/>
    </row>
    <row r="647" spans="20:36" ht="15.75" customHeight="1">
      <c r="T647" s="6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65"/>
      <c r="AJ647" s="65"/>
    </row>
    <row r="648" spans="20:36" ht="15.75" customHeight="1">
      <c r="T648" s="6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65"/>
      <c r="AJ648" s="65"/>
    </row>
    <row r="649" spans="20:36" ht="15.75" customHeight="1">
      <c r="T649" s="6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65"/>
      <c r="AJ649" s="65"/>
    </row>
    <row r="650" spans="20:36" ht="15.75" customHeight="1">
      <c r="T650" s="6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65"/>
      <c r="AJ650" s="65"/>
    </row>
    <row r="651" spans="20:36" ht="15.75" customHeight="1">
      <c r="T651" s="6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65"/>
      <c r="AJ651" s="65"/>
    </row>
    <row r="652" spans="20:36" ht="15.75" customHeight="1">
      <c r="T652" s="6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65"/>
      <c r="AJ652" s="65"/>
    </row>
    <row r="653" spans="20:36" ht="15.75" customHeight="1">
      <c r="T653" s="6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65"/>
      <c r="AJ653" s="65"/>
    </row>
    <row r="654" spans="20:36" ht="15.75" customHeight="1">
      <c r="T654" s="6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65"/>
      <c r="AJ654" s="65"/>
    </row>
    <row r="655" spans="20:36" ht="15.75" customHeight="1">
      <c r="T655" s="6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65"/>
      <c r="AJ655" s="65"/>
    </row>
    <row r="656" spans="20:36" ht="15.75" customHeight="1">
      <c r="T656" s="6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65"/>
      <c r="AJ656" s="65"/>
    </row>
    <row r="657" spans="20:36" ht="15.75" customHeight="1">
      <c r="T657" s="6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65"/>
      <c r="AJ657" s="65"/>
    </row>
    <row r="658" spans="20:36" ht="15.75" customHeight="1">
      <c r="T658" s="6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65"/>
      <c r="AJ658" s="65"/>
    </row>
    <row r="659" spans="20:36" ht="15.75" customHeight="1">
      <c r="T659" s="6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65"/>
      <c r="AJ659" s="65"/>
    </row>
    <row r="660" spans="20:36" ht="15.75" customHeight="1">
      <c r="T660" s="6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65"/>
      <c r="AJ660" s="65"/>
    </row>
    <row r="661" spans="20:36" ht="15.75" customHeight="1">
      <c r="T661" s="6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65"/>
      <c r="AJ661" s="65"/>
    </row>
    <row r="662" spans="20:36" ht="15.75" customHeight="1">
      <c r="T662" s="6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65"/>
      <c r="AJ662" s="65"/>
    </row>
    <row r="663" spans="20:36" ht="15.75" customHeight="1">
      <c r="T663" s="6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65"/>
      <c r="AJ663" s="65"/>
    </row>
    <row r="664" spans="20:36" ht="15.75" customHeight="1">
      <c r="T664" s="6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65"/>
      <c r="AJ664" s="65"/>
    </row>
    <row r="665" spans="20:36" ht="15.75" customHeight="1">
      <c r="T665" s="6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65"/>
      <c r="AJ665" s="65"/>
    </row>
    <row r="666" spans="20:36" ht="15.75" customHeight="1">
      <c r="T666" s="6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65"/>
      <c r="AJ666" s="65"/>
    </row>
    <row r="667" spans="20:36" ht="15.75" customHeight="1">
      <c r="T667" s="6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65"/>
      <c r="AJ667" s="65"/>
    </row>
    <row r="668" spans="20:36" ht="15.75" customHeight="1">
      <c r="T668" s="6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65"/>
      <c r="AJ668" s="65"/>
    </row>
    <row r="669" spans="20:36" ht="15.75" customHeight="1">
      <c r="T669" s="6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65"/>
      <c r="AJ669" s="65"/>
    </row>
    <row r="670" spans="20:36" ht="15.75" customHeight="1">
      <c r="T670" s="6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65"/>
      <c r="AJ670" s="65"/>
    </row>
    <row r="671" spans="20:36" ht="15.75" customHeight="1">
      <c r="T671" s="6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65"/>
      <c r="AJ671" s="65"/>
    </row>
    <row r="672" spans="20:36" ht="15.75" customHeight="1">
      <c r="T672" s="6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65"/>
      <c r="AJ672" s="65"/>
    </row>
    <row r="673" spans="20:36" ht="15.75" customHeight="1">
      <c r="T673" s="6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65"/>
      <c r="AJ673" s="65"/>
    </row>
    <row r="674" spans="20:36" ht="15.75" customHeight="1">
      <c r="T674" s="6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65"/>
      <c r="AJ674" s="65"/>
    </row>
    <row r="675" spans="20:36" ht="15.75" customHeight="1">
      <c r="T675" s="6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65"/>
      <c r="AJ675" s="65"/>
    </row>
    <row r="676" spans="20:36" ht="15.75" customHeight="1">
      <c r="T676" s="6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65"/>
      <c r="AJ676" s="65"/>
    </row>
    <row r="677" spans="20:36" ht="15.75" customHeight="1">
      <c r="T677" s="6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65"/>
      <c r="AJ677" s="65"/>
    </row>
    <row r="678" spans="20:36" ht="15.75" customHeight="1">
      <c r="T678" s="6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65"/>
      <c r="AJ678" s="65"/>
    </row>
    <row r="679" spans="20:36" ht="15.75" customHeight="1">
      <c r="T679" s="6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65"/>
      <c r="AJ679" s="65"/>
    </row>
    <row r="680" spans="20:36" ht="15.75" customHeight="1">
      <c r="T680" s="6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65"/>
      <c r="AJ680" s="65"/>
    </row>
    <row r="681" spans="20:36" ht="15.75" customHeight="1">
      <c r="T681" s="6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65"/>
      <c r="AJ681" s="65"/>
    </row>
    <row r="682" spans="20:36" ht="15.75" customHeight="1">
      <c r="T682" s="6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65"/>
      <c r="AJ682" s="65"/>
    </row>
    <row r="683" spans="20:36" ht="15.75" customHeight="1">
      <c r="T683" s="6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65"/>
      <c r="AJ683" s="65"/>
    </row>
    <row r="684" spans="20:36" ht="15.75" customHeight="1">
      <c r="T684" s="6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65"/>
      <c r="AJ684" s="65"/>
    </row>
    <row r="685" spans="20:36" ht="15.75" customHeight="1">
      <c r="T685" s="6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65"/>
      <c r="AJ685" s="65"/>
    </row>
    <row r="686" spans="20:36" ht="15.75" customHeight="1">
      <c r="T686" s="6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65"/>
      <c r="AJ686" s="65"/>
    </row>
    <row r="687" spans="20:36" ht="15.75" customHeight="1">
      <c r="T687" s="6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65"/>
      <c r="AJ687" s="65"/>
    </row>
    <row r="688" spans="20:36" ht="15.75" customHeight="1">
      <c r="T688" s="6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65"/>
      <c r="AJ688" s="65"/>
    </row>
    <row r="689" spans="20:36" ht="15.75" customHeight="1">
      <c r="T689" s="6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65"/>
      <c r="AJ689" s="65"/>
    </row>
    <row r="690" spans="20:36" ht="15.75" customHeight="1">
      <c r="T690" s="6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65"/>
      <c r="AJ690" s="65"/>
    </row>
    <row r="691" spans="20:36" ht="15.75" customHeight="1">
      <c r="T691" s="6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65"/>
      <c r="AJ691" s="65"/>
    </row>
    <row r="692" spans="20:36" ht="15.75" customHeight="1">
      <c r="T692" s="6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65"/>
      <c r="AJ692" s="65"/>
    </row>
    <row r="693" spans="20:36" ht="15.75" customHeight="1">
      <c r="T693" s="6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65"/>
      <c r="AJ693" s="65"/>
    </row>
    <row r="694" spans="20:36" ht="15.75" customHeight="1">
      <c r="T694" s="6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65"/>
      <c r="AJ694" s="65"/>
    </row>
    <row r="695" spans="20:36" ht="15.75" customHeight="1">
      <c r="T695" s="6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65"/>
      <c r="AJ695" s="65"/>
    </row>
    <row r="696" spans="20:36" ht="15.75" customHeight="1">
      <c r="T696" s="6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65"/>
      <c r="AJ696" s="65"/>
    </row>
    <row r="697" spans="20:36" ht="15.75" customHeight="1">
      <c r="T697" s="6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65"/>
      <c r="AJ697" s="65"/>
    </row>
    <row r="698" spans="20:36" ht="15.75" customHeight="1">
      <c r="T698" s="6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65"/>
      <c r="AJ698" s="65"/>
    </row>
    <row r="699" spans="20:36" ht="15.75" customHeight="1">
      <c r="T699" s="6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65"/>
      <c r="AJ699" s="65"/>
    </row>
    <row r="700" spans="20:36" ht="15.75" customHeight="1">
      <c r="T700" s="6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65"/>
      <c r="AJ700" s="65"/>
    </row>
    <row r="701" spans="20:36" ht="15.75" customHeight="1">
      <c r="T701" s="6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65"/>
      <c r="AJ701" s="65"/>
    </row>
    <row r="702" spans="20:36" ht="15.75" customHeight="1">
      <c r="T702" s="6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65"/>
      <c r="AJ702" s="65"/>
    </row>
    <row r="703" spans="20:36" ht="15.75" customHeight="1">
      <c r="T703" s="6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65"/>
      <c r="AJ703" s="65"/>
    </row>
    <row r="704" spans="20:36" ht="15.75" customHeight="1">
      <c r="T704" s="6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65"/>
      <c r="AJ704" s="65"/>
    </row>
    <row r="705" spans="20:36" ht="15.75" customHeight="1">
      <c r="T705" s="6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65"/>
      <c r="AJ705" s="65"/>
    </row>
    <row r="706" spans="20:36" ht="15.75" customHeight="1">
      <c r="T706" s="6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65"/>
      <c r="AJ706" s="65"/>
    </row>
    <row r="707" spans="20:36" ht="15.75" customHeight="1">
      <c r="T707" s="6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65"/>
      <c r="AJ707" s="65"/>
    </row>
    <row r="708" spans="20:36" ht="15.75" customHeight="1">
      <c r="T708" s="6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65"/>
      <c r="AJ708" s="65"/>
    </row>
    <row r="709" spans="20:36" ht="15.75" customHeight="1">
      <c r="T709" s="6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65"/>
      <c r="AJ709" s="65"/>
    </row>
    <row r="710" spans="20:36" ht="15.75" customHeight="1">
      <c r="T710" s="6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65"/>
      <c r="AJ710" s="65"/>
    </row>
    <row r="711" spans="20:36" ht="15.75" customHeight="1">
      <c r="T711" s="6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65"/>
      <c r="AJ711" s="65"/>
    </row>
    <row r="712" spans="20:36" ht="15.75" customHeight="1">
      <c r="T712" s="6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65"/>
      <c r="AJ712" s="65"/>
    </row>
    <row r="713" spans="20:36" ht="15.75" customHeight="1">
      <c r="T713" s="6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65"/>
      <c r="AJ713" s="65"/>
    </row>
    <row r="714" spans="20:36" ht="15.75" customHeight="1">
      <c r="T714" s="6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65"/>
      <c r="AJ714" s="65"/>
    </row>
    <row r="715" spans="20:36" ht="15.75" customHeight="1">
      <c r="T715" s="6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65"/>
      <c r="AJ715" s="65"/>
    </row>
    <row r="716" spans="20:36" ht="15.75" customHeight="1">
      <c r="T716" s="6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65"/>
      <c r="AJ716" s="65"/>
    </row>
    <row r="717" spans="20:36" ht="15.75" customHeight="1">
      <c r="T717" s="6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65"/>
      <c r="AJ717" s="65"/>
    </row>
    <row r="718" spans="20:36" ht="15.75" customHeight="1">
      <c r="T718" s="6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65"/>
      <c r="AJ718" s="65"/>
    </row>
    <row r="719" spans="20:36" ht="15.75" customHeight="1">
      <c r="T719" s="6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65"/>
      <c r="AJ719" s="65"/>
    </row>
    <row r="720" spans="20:36" ht="15.75" customHeight="1">
      <c r="T720" s="6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65"/>
      <c r="AJ720" s="65"/>
    </row>
    <row r="721" spans="20:36" ht="15.75" customHeight="1">
      <c r="T721" s="6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65"/>
      <c r="AJ721" s="65"/>
    </row>
    <row r="722" spans="20:36" ht="15.75" customHeight="1">
      <c r="T722" s="6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65"/>
      <c r="AJ722" s="65"/>
    </row>
    <row r="723" spans="20:36" ht="15.75" customHeight="1">
      <c r="T723" s="6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65"/>
      <c r="AJ723" s="65"/>
    </row>
    <row r="724" spans="20:36" ht="15.75" customHeight="1">
      <c r="T724" s="6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65"/>
      <c r="AJ724" s="65"/>
    </row>
    <row r="725" spans="20:36" ht="15.75" customHeight="1">
      <c r="T725" s="6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65"/>
      <c r="AJ725" s="65"/>
    </row>
    <row r="726" spans="20:36" ht="15.75" customHeight="1">
      <c r="T726" s="6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65"/>
      <c r="AJ726" s="65"/>
    </row>
    <row r="727" spans="20:36" ht="15.75" customHeight="1">
      <c r="T727" s="6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65"/>
      <c r="AJ727" s="65"/>
    </row>
    <row r="728" spans="20:36" ht="15.75" customHeight="1">
      <c r="T728" s="6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65"/>
      <c r="AJ728" s="65"/>
    </row>
    <row r="729" spans="20:36" ht="15.75" customHeight="1">
      <c r="T729" s="6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65"/>
      <c r="AJ729" s="65"/>
    </row>
    <row r="730" spans="20:36" ht="15.75" customHeight="1">
      <c r="T730" s="6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65"/>
      <c r="AJ730" s="65"/>
    </row>
    <row r="731" spans="20:36" ht="15.75" customHeight="1">
      <c r="T731" s="6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65"/>
      <c r="AJ731" s="65"/>
    </row>
    <row r="732" spans="20:36" ht="15.75" customHeight="1">
      <c r="T732" s="6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65"/>
      <c r="AJ732" s="65"/>
    </row>
    <row r="733" spans="20:36" ht="15.75" customHeight="1">
      <c r="T733" s="6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65"/>
      <c r="AJ733" s="65"/>
    </row>
    <row r="734" spans="20:36" ht="15.75" customHeight="1">
      <c r="T734" s="6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65"/>
      <c r="AJ734" s="65"/>
    </row>
    <row r="735" spans="20:36" ht="15.75" customHeight="1">
      <c r="T735" s="6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65"/>
      <c r="AJ735" s="65"/>
    </row>
    <row r="736" spans="20:36" ht="15.75" customHeight="1">
      <c r="T736" s="6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65"/>
      <c r="AJ736" s="65"/>
    </row>
    <row r="737" spans="20:36" ht="15.75" customHeight="1">
      <c r="T737" s="6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65"/>
      <c r="AJ737" s="65"/>
    </row>
    <row r="738" spans="20:36" ht="15.75" customHeight="1">
      <c r="T738" s="6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65"/>
      <c r="AJ738" s="65"/>
    </row>
    <row r="739" spans="20:36" ht="15.75" customHeight="1">
      <c r="T739" s="6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65"/>
      <c r="AJ739" s="65"/>
    </row>
    <row r="740" spans="20:36" ht="15.75" customHeight="1">
      <c r="T740" s="6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65"/>
      <c r="AJ740" s="65"/>
    </row>
    <row r="741" spans="20:36" ht="15.75" customHeight="1">
      <c r="T741" s="6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65"/>
      <c r="AJ741" s="65"/>
    </row>
    <row r="742" spans="20:36" ht="15.75" customHeight="1">
      <c r="T742" s="6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65"/>
      <c r="AJ742" s="65"/>
    </row>
    <row r="743" spans="20:36" ht="15.75" customHeight="1">
      <c r="T743" s="6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65"/>
      <c r="AJ743" s="65"/>
    </row>
    <row r="744" spans="20:36" ht="15.75" customHeight="1">
      <c r="T744" s="6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65"/>
      <c r="AJ744" s="65"/>
    </row>
    <row r="745" spans="20:36" ht="15.75" customHeight="1">
      <c r="T745" s="6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65"/>
      <c r="AJ745" s="65"/>
    </row>
    <row r="746" spans="20:36" ht="15.75" customHeight="1">
      <c r="T746" s="6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65"/>
      <c r="AJ746" s="65"/>
    </row>
    <row r="747" spans="20:36" ht="15.75" customHeight="1">
      <c r="T747" s="6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65"/>
      <c r="AJ747" s="65"/>
    </row>
    <row r="748" spans="20:36" ht="15.75" customHeight="1">
      <c r="T748" s="6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65"/>
      <c r="AJ748" s="65"/>
    </row>
    <row r="749" spans="20:36" ht="15.75" customHeight="1">
      <c r="T749" s="6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65"/>
      <c r="AJ749" s="65"/>
    </row>
    <row r="750" spans="20:36" ht="15.75" customHeight="1">
      <c r="T750" s="6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65"/>
      <c r="AJ750" s="65"/>
    </row>
    <row r="751" spans="20:36" ht="15.75" customHeight="1">
      <c r="T751" s="6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65"/>
      <c r="AJ751" s="65"/>
    </row>
    <row r="752" spans="20:36" ht="15.75" customHeight="1">
      <c r="T752" s="6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65"/>
      <c r="AJ752" s="65"/>
    </row>
    <row r="753" spans="20:36" ht="15.75" customHeight="1">
      <c r="T753" s="6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65"/>
      <c r="AJ753" s="65"/>
    </row>
    <row r="754" spans="20:36" ht="15.75" customHeight="1">
      <c r="T754" s="6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65"/>
      <c r="AJ754" s="65"/>
    </row>
    <row r="755" spans="20:36" ht="15.75" customHeight="1">
      <c r="T755" s="6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65"/>
      <c r="AJ755" s="65"/>
    </row>
    <row r="756" spans="20:36" ht="15.75" customHeight="1">
      <c r="T756" s="6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65"/>
      <c r="AJ756" s="65"/>
    </row>
    <row r="757" spans="20:36" ht="15.75" customHeight="1">
      <c r="T757" s="6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65"/>
      <c r="AJ757" s="65"/>
    </row>
    <row r="758" spans="20:36" ht="15.75" customHeight="1">
      <c r="T758" s="6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65"/>
      <c r="AJ758" s="65"/>
    </row>
    <row r="759" spans="20:36" ht="15.75" customHeight="1">
      <c r="T759" s="6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65"/>
      <c r="AJ759" s="65"/>
    </row>
    <row r="760" spans="20:36" ht="15.75" customHeight="1">
      <c r="T760" s="6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65"/>
      <c r="AJ760" s="65"/>
    </row>
    <row r="761" spans="20:36" ht="15.75" customHeight="1">
      <c r="T761" s="6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65"/>
      <c r="AJ761" s="65"/>
    </row>
    <row r="762" spans="20:36" ht="15.75" customHeight="1">
      <c r="T762" s="6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65"/>
      <c r="AJ762" s="65"/>
    </row>
    <row r="763" spans="20:36" ht="15.75" customHeight="1">
      <c r="T763" s="6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65"/>
      <c r="AJ763" s="65"/>
    </row>
    <row r="764" spans="20:36" ht="15.75" customHeight="1">
      <c r="T764" s="6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65"/>
      <c r="AJ764" s="65"/>
    </row>
    <row r="765" spans="20:36" ht="15.75" customHeight="1">
      <c r="T765" s="6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65"/>
      <c r="AJ765" s="65"/>
    </row>
    <row r="766" spans="20:36" ht="15.75" customHeight="1">
      <c r="T766" s="6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65"/>
      <c r="AJ766" s="65"/>
    </row>
    <row r="767" spans="20:36" ht="15.75" customHeight="1">
      <c r="T767" s="6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65"/>
      <c r="AJ767" s="65"/>
    </row>
    <row r="768" spans="20:36" ht="15.75" customHeight="1">
      <c r="T768" s="6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65"/>
      <c r="AJ768" s="65"/>
    </row>
    <row r="769" spans="20:36" ht="15.75" customHeight="1">
      <c r="T769" s="6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65"/>
      <c r="AJ769" s="65"/>
    </row>
    <row r="770" spans="20:36" ht="15.75" customHeight="1">
      <c r="T770" s="6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65"/>
      <c r="AJ770" s="65"/>
    </row>
    <row r="771" spans="20:36" ht="15.75" customHeight="1">
      <c r="T771" s="6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65"/>
      <c r="AJ771" s="65"/>
    </row>
    <row r="772" spans="20:36" ht="15.75" customHeight="1">
      <c r="T772" s="6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65"/>
      <c r="AJ772" s="65"/>
    </row>
    <row r="773" spans="20:36" ht="15.75" customHeight="1">
      <c r="T773" s="6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65"/>
      <c r="AJ773" s="65"/>
    </row>
    <row r="774" spans="20:36" ht="15.75" customHeight="1">
      <c r="T774" s="6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65"/>
      <c r="AJ774" s="65"/>
    </row>
    <row r="775" spans="20:36" ht="15.75" customHeight="1">
      <c r="T775" s="6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65"/>
      <c r="AJ775" s="65"/>
    </row>
    <row r="776" spans="20:36" ht="15.75" customHeight="1">
      <c r="T776" s="6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65"/>
      <c r="AJ776" s="65"/>
    </row>
    <row r="777" spans="20:36" ht="15.75" customHeight="1">
      <c r="T777" s="6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65"/>
      <c r="AJ777" s="65"/>
    </row>
    <row r="778" spans="20:36" ht="15.75" customHeight="1">
      <c r="T778" s="6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65"/>
      <c r="AJ778" s="65"/>
    </row>
    <row r="779" spans="20:36" ht="15.75" customHeight="1">
      <c r="T779" s="6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65"/>
      <c r="AJ779" s="65"/>
    </row>
    <row r="780" spans="20:36" ht="15.75" customHeight="1">
      <c r="T780" s="6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65"/>
      <c r="AJ780" s="65"/>
    </row>
    <row r="781" spans="20:36" ht="15.75" customHeight="1">
      <c r="T781" s="6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65"/>
      <c r="AJ781" s="65"/>
    </row>
    <row r="782" spans="20:36" ht="15.75" customHeight="1">
      <c r="T782" s="6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65"/>
      <c r="AJ782" s="65"/>
    </row>
    <row r="783" spans="20:36" ht="15.75" customHeight="1">
      <c r="T783" s="6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65"/>
      <c r="AJ783" s="65"/>
    </row>
    <row r="784" spans="20:36" ht="15.75" customHeight="1">
      <c r="T784" s="6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65"/>
      <c r="AJ784" s="65"/>
    </row>
    <row r="785" spans="20:36" ht="15.75" customHeight="1">
      <c r="T785" s="6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65"/>
      <c r="AJ785" s="65"/>
    </row>
    <row r="786" spans="20:36" ht="15.75" customHeight="1">
      <c r="T786" s="6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65"/>
      <c r="AJ786" s="65"/>
    </row>
    <row r="787" spans="20:36" ht="15.75" customHeight="1">
      <c r="T787" s="6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65"/>
      <c r="AJ787" s="65"/>
    </row>
    <row r="788" spans="20:36" ht="15.75" customHeight="1">
      <c r="T788" s="6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65"/>
      <c r="AJ788" s="65"/>
    </row>
    <row r="789" spans="20:36" ht="15.75" customHeight="1">
      <c r="T789" s="6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65"/>
      <c r="AJ789" s="65"/>
    </row>
    <row r="790" spans="20:36" ht="15.75" customHeight="1">
      <c r="T790" s="6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65"/>
      <c r="AJ790" s="65"/>
    </row>
    <row r="791" spans="20:36" ht="15.75" customHeight="1">
      <c r="T791" s="6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65"/>
      <c r="AJ791" s="65"/>
    </row>
    <row r="792" spans="20:36" ht="15.75" customHeight="1">
      <c r="T792" s="6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65"/>
      <c r="AJ792" s="65"/>
    </row>
    <row r="793" spans="20:36" ht="15.75" customHeight="1">
      <c r="T793" s="6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65"/>
      <c r="AJ793" s="65"/>
    </row>
    <row r="794" spans="20:36" ht="15.75" customHeight="1">
      <c r="T794" s="6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65"/>
      <c r="AJ794" s="65"/>
    </row>
    <row r="795" spans="20:36" ht="15.75" customHeight="1">
      <c r="T795" s="6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65"/>
      <c r="AJ795" s="65"/>
    </row>
    <row r="796" spans="20:36" ht="15.75" customHeight="1">
      <c r="T796" s="6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65"/>
      <c r="AJ796" s="65"/>
    </row>
    <row r="797" spans="20:36" ht="15.75" customHeight="1">
      <c r="T797" s="6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65"/>
      <c r="AJ797" s="65"/>
    </row>
    <row r="798" spans="20:36" ht="15.75" customHeight="1">
      <c r="T798" s="6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65"/>
      <c r="AJ798" s="65"/>
    </row>
    <row r="799" spans="20:36" ht="15.75" customHeight="1">
      <c r="T799" s="6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65"/>
      <c r="AJ799" s="65"/>
    </row>
    <row r="800" spans="20:36" ht="15.75" customHeight="1">
      <c r="T800" s="6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65"/>
      <c r="AJ800" s="65"/>
    </row>
    <row r="801" spans="20:36" ht="15.75" customHeight="1">
      <c r="T801" s="6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65"/>
      <c r="AJ801" s="65"/>
    </row>
    <row r="802" spans="20:36" ht="15.75" customHeight="1">
      <c r="T802" s="6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65"/>
      <c r="AJ802" s="65"/>
    </row>
    <row r="803" spans="20:36" ht="15.75" customHeight="1">
      <c r="T803" s="6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65"/>
      <c r="AJ803" s="65"/>
    </row>
    <row r="804" spans="20:36" ht="15.75" customHeight="1">
      <c r="T804" s="6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65"/>
      <c r="AJ804" s="65"/>
    </row>
    <row r="805" spans="20:36" ht="15.75" customHeight="1">
      <c r="T805" s="6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65"/>
      <c r="AJ805" s="65"/>
    </row>
    <row r="806" spans="20:36" ht="15.75" customHeight="1">
      <c r="T806" s="6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65"/>
      <c r="AJ806" s="65"/>
    </row>
    <row r="807" spans="20:36" ht="15.75" customHeight="1">
      <c r="T807" s="6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65"/>
      <c r="AJ807" s="65"/>
    </row>
    <row r="808" spans="20:36" ht="15.75" customHeight="1">
      <c r="T808" s="6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65"/>
      <c r="AJ808" s="65"/>
    </row>
    <row r="809" spans="20:36" ht="15.75" customHeight="1">
      <c r="T809" s="6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65"/>
      <c r="AJ809" s="65"/>
    </row>
    <row r="810" spans="20:36" ht="15.75" customHeight="1">
      <c r="T810" s="6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65"/>
      <c r="AJ810" s="65"/>
    </row>
    <row r="811" spans="20:36" ht="15.75" customHeight="1">
      <c r="T811" s="6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65"/>
      <c r="AJ811" s="65"/>
    </row>
    <row r="812" spans="20:36" ht="15.75" customHeight="1">
      <c r="T812" s="6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65"/>
      <c r="AJ812" s="65"/>
    </row>
    <row r="813" spans="20:36" ht="15.75" customHeight="1">
      <c r="T813" s="6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65"/>
      <c r="AJ813" s="65"/>
    </row>
    <row r="814" spans="20:36" ht="15.75" customHeight="1">
      <c r="T814" s="6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65"/>
      <c r="AJ814" s="65"/>
    </row>
    <row r="815" spans="20:36" ht="15.75" customHeight="1">
      <c r="T815" s="6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65"/>
      <c r="AJ815" s="65"/>
    </row>
    <row r="816" spans="20:36" ht="15.75" customHeight="1">
      <c r="T816" s="6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65"/>
      <c r="AJ816" s="65"/>
    </row>
    <row r="817" spans="20:36" ht="15.75" customHeight="1">
      <c r="T817" s="6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65"/>
      <c r="AJ817" s="65"/>
    </row>
    <row r="818" spans="20:36" ht="15.75" customHeight="1">
      <c r="T818" s="6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65"/>
      <c r="AJ818" s="65"/>
    </row>
    <row r="819" spans="20:36" ht="15.75" customHeight="1">
      <c r="T819" s="6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65"/>
      <c r="AJ819" s="65"/>
    </row>
    <row r="820" spans="20:36" ht="15.75" customHeight="1">
      <c r="T820" s="6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65"/>
      <c r="AJ820" s="65"/>
    </row>
    <row r="821" spans="20:36" ht="15.75" customHeight="1">
      <c r="T821" s="6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65"/>
      <c r="AJ821" s="65"/>
    </row>
    <row r="822" spans="20:36" ht="15.75" customHeight="1">
      <c r="T822" s="6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65"/>
      <c r="AJ822" s="65"/>
    </row>
    <row r="823" spans="20:36" ht="15.75" customHeight="1">
      <c r="T823" s="6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65"/>
      <c r="AJ823" s="65"/>
    </row>
    <row r="824" spans="20:36" ht="15.75" customHeight="1">
      <c r="T824" s="6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65"/>
      <c r="AJ824" s="65"/>
    </row>
    <row r="825" spans="20:36" ht="15.75" customHeight="1">
      <c r="T825" s="6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65"/>
      <c r="AJ825" s="65"/>
    </row>
    <row r="826" spans="20:36" ht="15.75" customHeight="1">
      <c r="T826" s="6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65"/>
      <c r="AJ826" s="65"/>
    </row>
    <row r="827" spans="20:36" ht="15.75" customHeight="1">
      <c r="T827" s="6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65"/>
      <c r="AJ827" s="65"/>
    </row>
    <row r="828" spans="20:36" ht="15.75" customHeight="1">
      <c r="T828" s="6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65"/>
      <c r="AJ828" s="65"/>
    </row>
    <row r="829" spans="20:36" ht="15.75" customHeight="1">
      <c r="T829" s="6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65"/>
      <c r="AJ829" s="65"/>
    </row>
    <row r="830" spans="20:36" ht="15.75" customHeight="1">
      <c r="T830" s="6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65"/>
      <c r="AJ830" s="65"/>
    </row>
    <row r="831" spans="20:36" ht="15.75" customHeight="1">
      <c r="T831" s="6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65"/>
      <c r="AJ831" s="65"/>
    </row>
    <row r="832" spans="20:36" ht="15.75" customHeight="1">
      <c r="T832" s="6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65"/>
      <c r="AJ832" s="65"/>
    </row>
    <row r="833" spans="20:36" ht="15.75" customHeight="1">
      <c r="T833" s="6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65"/>
      <c r="AJ833" s="65"/>
    </row>
    <row r="834" spans="20:36" ht="15.75" customHeight="1">
      <c r="T834" s="6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65"/>
      <c r="AJ834" s="65"/>
    </row>
    <row r="835" spans="20:36" ht="15.75" customHeight="1">
      <c r="T835" s="6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65"/>
      <c r="AJ835" s="65"/>
    </row>
    <row r="836" spans="20:36" ht="15.75" customHeight="1">
      <c r="T836" s="6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65"/>
      <c r="AJ836" s="65"/>
    </row>
    <row r="837" spans="20:36" ht="15.75" customHeight="1">
      <c r="T837" s="6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65"/>
      <c r="AJ837" s="65"/>
    </row>
    <row r="838" spans="20:36" ht="15.75" customHeight="1">
      <c r="T838" s="6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65"/>
      <c r="AJ838" s="65"/>
    </row>
    <row r="839" spans="20:36" ht="15.75" customHeight="1">
      <c r="T839" s="6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65"/>
      <c r="AJ839" s="65"/>
    </row>
    <row r="840" spans="20:36" ht="15.75" customHeight="1">
      <c r="T840" s="6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65"/>
      <c r="AJ840" s="65"/>
    </row>
    <row r="841" spans="20:36" ht="15.75" customHeight="1">
      <c r="T841" s="6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65"/>
      <c r="AJ841" s="65"/>
    </row>
    <row r="842" spans="20:36" ht="15.75" customHeight="1">
      <c r="T842" s="6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65"/>
      <c r="AJ842" s="65"/>
    </row>
    <row r="843" spans="20:36" ht="15.75" customHeight="1">
      <c r="T843" s="6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65"/>
      <c r="AJ843" s="65"/>
    </row>
    <row r="844" spans="20:36" ht="15.75" customHeight="1">
      <c r="T844" s="6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65"/>
      <c r="AJ844" s="65"/>
    </row>
    <row r="845" spans="20:36" ht="15.75" customHeight="1">
      <c r="T845" s="6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65"/>
      <c r="AJ845" s="65"/>
    </row>
    <row r="846" spans="20:36" ht="15.75" customHeight="1">
      <c r="T846" s="6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65"/>
      <c r="AJ846" s="65"/>
    </row>
    <row r="847" spans="20:36" ht="15.75" customHeight="1">
      <c r="T847" s="6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65"/>
      <c r="AJ847" s="65"/>
    </row>
    <row r="848" spans="20:36" ht="15.75" customHeight="1">
      <c r="T848" s="6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65"/>
      <c r="AJ848" s="65"/>
    </row>
    <row r="849" spans="20:36" ht="15.75" customHeight="1">
      <c r="T849" s="6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65"/>
      <c r="AJ849" s="65"/>
    </row>
    <row r="850" spans="20:36" ht="15.75" customHeight="1">
      <c r="T850" s="6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65"/>
      <c r="AJ850" s="65"/>
    </row>
    <row r="851" spans="20:36" ht="15.75" customHeight="1">
      <c r="T851" s="6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65"/>
      <c r="AJ851" s="65"/>
    </row>
    <row r="852" spans="20:36" ht="15.75" customHeight="1">
      <c r="T852" s="6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65"/>
      <c r="AJ852" s="65"/>
    </row>
    <row r="853" spans="20:36" ht="15.75" customHeight="1">
      <c r="T853" s="6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65"/>
      <c r="AJ853" s="65"/>
    </row>
    <row r="854" spans="20:36" ht="15.75" customHeight="1">
      <c r="T854" s="6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65"/>
      <c r="AJ854" s="65"/>
    </row>
    <row r="855" spans="20:36" ht="15.75" customHeight="1">
      <c r="T855" s="6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65"/>
      <c r="AJ855" s="65"/>
    </row>
    <row r="856" spans="20:36" ht="15.75" customHeight="1">
      <c r="T856" s="6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65"/>
      <c r="AJ856" s="65"/>
    </row>
    <row r="857" spans="20:36" ht="15.75" customHeight="1">
      <c r="T857" s="6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65"/>
      <c r="AJ857" s="65"/>
    </row>
    <row r="858" spans="20:36" ht="15.75" customHeight="1">
      <c r="T858" s="6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65"/>
      <c r="AJ858" s="65"/>
    </row>
    <row r="859" spans="20:36" ht="15.75" customHeight="1">
      <c r="T859" s="6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65"/>
      <c r="AJ859" s="65"/>
    </row>
    <row r="860" spans="20:36" ht="15.75" customHeight="1">
      <c r="T860" s="6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65"/>
      <c r="AJ860" s="65"/>
    </row>
    <row r="861" spans="20:36" ht="15.75" customHeight="1">
      <c r="T861" s="6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65"/>
      <c r="AJ861" s="65"/>
    </row>
    <row r="862" spans="20:36" ht="15.75" customHeight="1">
      <c r="T862" s="6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65"/>
      <c r="AJ862" s="65"/>
    </row>
    <row r="863" spans="20:36" ht="15.75" customHeight="1">
      <c r="T863" s="6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65"/>
      <c r="AJ863" s="65"/>
    </row>
    <row r="864" spans="20:36" ht="15.75" customHeight="1">
      <c r="T864" s="6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65"/>
      <c r="AJ864" s="65"/>
    </row>
    <row r="865" spans="20:36" ht="15.75" customHeight="1">
      <c r="T865" s="6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65"/>
      <c r="AJ865" s="65"/>
    </row>
    <row r="866" spans="20:36" ht="15.75" customHeight="1">
      <c r="T866" s="6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65"/>
      <c r="AJ866" s="65"/>
    </row>
    <row r="867" spans="20:36" ht="15.75" customHeight="1">
      <c r="T867" s="6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65"/>
      <c r="AJ867" s="65"/>
    </row>
    <row r="868" spans="20:36" ht="15.75" customHeight="1">
      <c r="T868" s="6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65"/>
      <c r="AJ868" s="65"/>
    </row>
    <row r="869" spans="20:36" ht="15.75" customHeight="1">
      <c r="T869" s="6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65"/>
      <c r="AJ869" s="65"/>
    </row>
    <row r="870" spans="20:36" ht="15.75" customHeight="1">
      <c r="T870" s="6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65"/>
      <c r="AJ870" s="65"/>
    </row>
    <row r="871" spans="20:36" ht="15.75" customHeight="1">
      <c r="T871" s="6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65"/>
      <c r="AJ871" s="65"/>
    </row>
    <row r="872" spans="20:36" ht="15.75" customHeight="1">
      <c r="T872" s="6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65"/>
      <c r="AJ872" s="65"/>
    </row>
    <row r="873" spans="20:36" ht="15.75" customHeight="1">
      <c r="T873" s="6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65"/>
      <c r="AJ873" s="65"/>
    </row>
    <row r="874" spans="20:36" ht="15.75" customHeight="1">
      <c r="T874" s="6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65"/>
      <c r="AJ874" s="65"/>
    </row>
    <row r="875" spans="20:36" ht="15.75" customHeight="1">
      <c r="T875" s="6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65"/>
      <c r="AJ875" s="65"/>
    </row>
    <row r="876" spans="20:36" ht="15.75" customHeight="1">
      <c r="T876" s="6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65"/>
      <c r="AJ876" s="65"/>
    </row>
    <row r="877" spans="20:36" ht="15.75" customHeight="1">
      <c r="T877" s="6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65"/>
      <c r="AJ877" s="65"/>
    </row>
    <row r="878" spans="20:36" ht="15.75" customHeight="1">
      <c r="T878" s="6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65"/>
      <c r="AJ878" s="65"/>
    </row>
    <row r="879" spans="20:36" ht="15.75" customHeight="1">
      <c r="T879" s="6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65"/>
      <c r="AJ879" s="65"/>
    </row>
    <row r="880" spans="20:36" ht="15.75" customHeight="1">
      <c r="T880" s="6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65"/>
      <c r="AJ880" s="65"/>
    </row>
    <row r="881" spans="20:36" ht="15.75" customHeight="1">
      <c r="T881" s="6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65"/>
      <c r="AJ881" s="65"/>
    </row>
    <row r="882" spans="20:36" ht="15.75" customHeight="1">
      <c r="T882" s="6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65"/>
      <c r="AJ882" s="65"/>
    </row>
    <row r="883" spans="20:36" ht="15.75" customHeight="1">
      <c r="T883" s="6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65"/>
      <c r="AJ883" s="65"/>
    </row>
    <row r="884" spans="20:36" ht="15.75" customHeight="1">
      <c r="T884" s="6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65"/>
      <c r="AJ884" s="65"/>
    </row>
    <row r="885" spans="20:36" ht="15.75" customHeight="1">
      <c r="T885" s="6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65"/>
      <c r="AJ885" s="65"/>
    </row>
    <row r="886" spans="20:36" ht="15.75" customHeight="1">
      <c r="T886" s="6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65"/>
      <c r="AJ886" s="65"/>
    </row>
    <row r="887" spans="20:36" ht="15.75" customHeight="1">
      <c r="T887" s="6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65"/>
      <c r="AJ887" s="65"/>
    </row>
    <row r="888" spans="20:36" ht="15.75" customHeight="1">
      <c r="T888" s="6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65"/>
      <c r="AJ888" s="65"/>
    </row>
    <row r="889" spans="20:36" ht="15.75" customHeight="1">
      <c r="T889" s="6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65"/>
      <c r="AJ889" s="65"/>
    </row>
    <row r="890" spans="20:36" ht="15.75" customHeight="1">
      <c r="T890" s="6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65"/>
      <c r="AJ890" s="65"/>
    </row>
    <row r="891" spans="20:36" ht="15.75" customHeight="1">
      <c r="T891" s="6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65"/>
      <c r="AJ891" s="65"/>
    </row>
    <row r="892" spans="20:36" ht="15.75" customHeight="1">
      <c r="T892" s="6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65"/>
      <c r="AJ892" s="65"/>
    </row>
    <row r="893" spans="20:36" ht="15.75" customHeight="1">
      <c r="T893" s="6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65"/>
      <c r="AJ893" s="65"/>
    </row>
    <row r="894" spans="20:36" ht="15.75" customHeight="1">
      <c r="T894" s="6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65"/>
      <c r="AJ894" s="65"/>
    </row>
    <row r="895" spans="20:36" ht="15.75" customHeight="1">
      <c r="T895" s="6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65"/>
      <c r="AJ895" s="65"/>
    </row>
    <row r="896" spans="20:36" ht="15.75" customHeight="1">
      <c r="T896" s="6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65"/>
      <c r="AJ896" s="65"/>
    </row>
    <row r="897" spans="20:36" ht="15.75" customHeight="1">
      <c r="T897" s="6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65"/>
      <c r="AJ897" s="65"/>
    </row>
    <row r="898" spans="20:36" ht="15.75" customHeight="1">
      <c r="T898" s="6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65"/>
      <c r="AJ898" s="65"/>
    </row>
    <row r="899" spans="20:36" ht="15.75" customHeight="1">
      <c r="T899" s="6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65"/>
      <c r="AJ899" s="65"/>
    </row>
    <row r="900" spans="20:36" ht="15.75" customHeight="1">
      <c r="T900" s="6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65"/>
      <c r="AJ900" s="65"/>
    </row>
    <row r="901" spans="20:36" ht="15.75" customHeight="1">
      <c r="T901" s="6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65"/>
      <c r="AJ901" s="65"/>
    </row>
    <row r="902" spans="20:36" ht="15.75" customHeight="1">
      <c r="T902" s="6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65"/>
      <c r="AJ902" s="65"/>
    </row>
    <row r="903" spans="20:36" ht="15.75" customHeight="1">
      <c r="T903" s="6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65"/>
      <c r="AJ903" s="65"/>
    </row>
    <row r="904" spans="20:36" ht="15.75" customHeight="1">
      <c r="T904" s="6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65"/>
      <c r="AJ904" s="65"/>
    </row>
    <row r="905" spans="20:36" ht="15.75" customHeight="1">
      <c r="T905" s="6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65"/>
      <c r="AJ905" s="65"/>
    </row>
    <row r="906" spans="20:36" ht="15.75" customHeight="1">
      <c r="T906" s="6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65"/>
      <c r="AJ906" s="65"/>
    </row>
    <row r="907" spans="20:36" ht="15.75" customHeight="1">
      <c r="T907" s="6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65"/>
      <c r="AJ907" s="65"/>
    </row>
    <row r="908" spans="20:36" ht="15.75" customHeight="1">
      <c r="T908" s="6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65"/>
      <c r="AJ908" s="65"/>
    </row>
    <row r="909" spans="20:36" ht="15.75" customHeight="1">
      <c r="T909" s="6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65"/>
      <c r="AJ909" s="65"/>
    </row>
    <row r="910" spans="20:36" ht="15.75" customHeight="1">
      <c r="T910" s="6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65"/>
      <c r="AJ910" s="65"/>
    </row>
    <row r="911" spans="20:36" ht="15.75" customHeight="1">
      <c r="T911" s="6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65"/>
      <c r="AJ911" s="65"/>
    </row>
    <row r="912" spans="20:36" ht="15.75" customHeight="1">
      <c r="T912" s="6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65"/>
      <c r="AJ912" s="65"/>
    </row>
    <row r="913" spans="20:36" ht="15.75" customHeight="1">
      <c r="T913" s="6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65"/>
      <c r="AJ913" s="65"/>
    </row>
    <row r="914" spans="20:36" ht="15.75" customHeight="1">
      <c r="T914" s="6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65"/>
      <c r="AJ914" s="65"/>
    </row>
    <row r="915" spans="20:36" ht="15.75" customHeight="1">
      <c r="T915" s="6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65"/>
      <c r="AJ915" s="65"/>
    </row>
    <row r="916" spans="20:36" ht="15.75" customHeight="1">
      <c r="T916" s="6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65"/>
      <c r="AJ916" s="65"/>
    </row>
    <row r="917" spans="20:36" ht="15.75" customHeight="1">
      <c r="T917" s="6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65"/>
      <c r="AJ917" s="65"/>
    </row>
    <row r="918" spans="20:36" ht="15.75" customHeight="1">
      <c r="T918" s="6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65"/>
      <c r="AJ918" s="65"/>
    </row>
    <row r="919" spans="20:36" ht="15.75" customHeight="1">
      <c r="T919" s="6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65"/>
      <c r="AJ919" s="65"/>
    </row>
    <row r="920" spans="20:36" ht="15.75" customHeight="1">
      <c r="T920" s="6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65"/>
      <c r="AJ920" s="65"/>
    </row>
    <row r="921" spans="20:36" ht="15.75" customHeight="1">
      <c r="T921" s="6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65"/>
      <c r="AJ921" s="65"/>
    </row>
    <row r="922" spans="20:36" ht="15.75" customHeight="1">
      <c r="T922" s="6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65"/>
      <c r="AJ922" s="65"/>
    </row>
    <row r="923" spans="20:36" ht="15.75" customHeight="1">
      <c r="T923" s="6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65"/>
      <c r="AJ923" s="65"/>
    </row>
    <row r="924" spans="20:36" ht="15.75" customHeight="1">
      <c r="T924" s="6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65"/>
      <c r="AJ924" s="65"/>
    </row>
    <row r="925" spans="20:36" ht="15.75" customHeight="1">
      <c r="T925" s="6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65"/>
      <c r="AJ925" s="65"/>
    </row>
    <row r="926" spans="20:36" ht="15.75" customHeight="1">
      <c r="T926" s="6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65"/>
      <c r="AJ926" s="65"/>
    </row>
    <row r="927" spans="20:36" ht="15.75" customHeight="1">
      <c r="T927" s="6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65"/>
      <c r="AJ927" s="65"/>
    </row>
    <row r="928" spans="20:36" ht="15.75" customHeight="1">
      <c r="T928" s="6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65"/>
      <c r="AJ928" s="65"/>
    </row>
    <row r="929" spans="20:36" ht="15.75" customHeight="1">
      <c r="T929" s="6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65"/>
      <c r="AJ929" s="65"/>
    </row>
    <row r="930" spans="20:36" ht="15.75" customHeight="1">
      <c r="T930" s="6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65"/>
      <c r="AJ930" s="65"/>
    </row>
    <row r="931" spans="20:36" ht="15.75" customHeight="1">
      <c r="T931" s="6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65"/>
      <c r="AJ931" s="65"/>
    </row>
    <row r="932" spans="20:36" ht="15.75" customHeight="1">
      <c r="T932" s="6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65"/>
      <c r="AJ932" s="65"/>
    </row>
    <row r="933" spans="20:36" ht="15.75" customHeight="1">
      <c r="T933" s="6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65"/>
      <c r="AJ933" s="65"/>
    </row>
    <row r="934" spans="20:36" ht="15.75" customHeight="1">
      <c r="T934" s="6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65"/>
      <c r="AJ934" s="65"/>
    </row>
    <row r="935" spans="20:36" ht="15.75" customHeight="1">
      <c r="T935" s="6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65"/>
      <c r="AJ935" s="65"/>
    </row>
    <row r="936" spans="20:36" ht="15.75" customHeight="1">
      <c r="T936" s="6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65"/>
      <c r="AJ936" s="65"/>
    </row>
    <row r="937" spans="20:36" ht="15.75" customHeight="1">
      <c r="T937" s="6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65"/>
      <c r="AJ937" s="65"/>
    </row>
    <row r="938" spans="20:36" ht="15.75" customHeight="1">
      <c r="T938" s="6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65"/>
      <c r="AJ938" s="65"/>
    </row>
    <row r="939" spans="20:36" ht="15.75" customHeight="1">
      <c r="T939" s="6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65"/>
      <c r="AJ939" s="65"/>
    </row>
    <row r="940" spans="20:36" ht="15.75" customHeight="1">
      <c r="T940" s="6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65"/>
      <c r="AJ940" s="65"/>
    </row>
    <row r="941" spans="20:36" ht="15.75" customHeight="1">
      <c r="T941" s="6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65"/>
      <c r="AJ941" s="65"/>
    </row>
    <row r="942" spans="20:36" ht="15.75" customHeight="1">
      <c r="T942" s="6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65"/>
      <c r="AJ942" s="65"/>
    </row>
    <row r="943" spans="20:36" ht="15.75" customHeight="1">
      <c r="T943" s="6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65"/>
      <c r="AJ943" s="65"/>
    </row>
    <row r="944" spans="20:36" ht="15.75" customHeight="1">
      <c r="T944" s="6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65"/>
      <c r="AJ944" s="65"/>
    </row>
    <row r="945" spans="20:36" ht="15.75" customHeight="1">
      <c r="T945" s="6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65"/>
      <c r="AJ945" s="65"/>
    </row>
    <row r="946" spans="20:36" ht="15.75" customHeight="1">
      <c r="T946" s="6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65"/>
      <c r="AJ946" s="65"/>
    </row>
    <row r="947" spans="20:36" ht="15.75" customHeight="1">
      <c r="T947" s="6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65"/>
      <c r="AJ947" s="65"/>
    </row>
    <row r="948" spans="20:36" ht="15.75" customHeight="1">
      <c r="T948" s="6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65"/>
      <c r="AJ948" s="65"/>
    </row>
    <row r="949" spans="20:36" ht="15.75" customHeight="1">
      <c r="T949" s="6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65"/>
      <c r="AJ949" s="65"/>
    </row>
    <row r="950" spans="20:36" ht="15.75" customHeight="1">
      <c r="T950" s="6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65"/>
      <c r="AJ950" s="65"/>
    </row>
    <row r="951" spans="20:36" ht="15.75" customHeight="1">
      <c r="T951" s="6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65"/>
      <c r="AJ951" s="65"/>
    </row>
    <row r="952" spans="20:36" ht="15.75" customHeight="1">
      <c r="T952" s="6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65"/>
      <c r="AJ952" s="65"/>
    </row>
    <row r="953" spans="20:36" ht="15.75" customHeight="1">
      <c r="T953" s="6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65"/>
      <c r="AJ953" s="65"/>
    </row>
    <row r="954" spans="20:36" ht="15.75" customHeight="1">
      <c r="T954" s="6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65"/>
      <c r="AJ954" s="65"/>
    </row>
    <row r="955" spans="20:36" ht="15.75" customHeight="1">
      <c r="T955" s="6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65"/>
      <c r="AJ955" s="65"/>
    </row>
    <row r="956" spans="20:36" ht="15.75" customHeight="1">
      <c r="T956" s="6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65"/>
      <c r="AJ956" s="65"/>
    </row>
    <row r="957" spans="20:36" ht="15.75" customHeight="1">
      <c r="T957" s="6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65"/>
      <c r="AJ957" s="65"/>
    </row>
    <row r="958" spans="20:36" ht="15.75" customHeight="1">
      <c r="T958" s="6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65"/>
      <c r="AJ958" s="65"/>
    </row>
    <row r="959" spans="20:36" ht="15.75" customHeight="1">
      <c r="T959" s="6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65"/>
      <c r="AJ959" s="65"/>
    </row>
    <row r="960" spans="20:36" ht="15.75" customHeight="1">
      <c r="T960" s="6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65"/>
      <c r="AJ960" s="65"/>
    </row>
    <row r="961" spans="20:36" ht="15.75" customHeight="1">
      <c r="T961" s="6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65"/>
      <c r="AJ961" s="65"/>
    </row>
    <row r="962" spans="20:36" ht="15.75" customHeight="1">
      <c r="T962" s="6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65"/>
      <c r="AJ962" s="65"/>
    </row>
    <row r="963" spans="20:36" ht="15.75" customHeight="1">
      <c r="T963" s="6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65"/>
      <c r="AJ963" s="65"/>
    </row>
    <row r="964" spans="20:36" ht="15.75" customHeight="1">
      <c r="T964" s="6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65"/>
      <c r="AJ964" s="65"/>
    </row>
    <row r="965" spans="20:36" ht="15.75" customHeight="1">
      <c r="T965" s="6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65"/>
      <c r="AJ965" s="65"/>
    </row>
    <row r="966" spans="20:36" ht="15.75" customHeight="1">
      <c r="T966" s="6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65"/>
      <c r="AJ966" s="65"/>
    </row>
    <row r="967" spans="20:36" ht="15.75" customHeight="1">
      <c r="T967" s="6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65"/>
      <c r="AJ967" s="65"/>
    </row>
    <row r="968" spans="20:36" ht="15.75" customHeight="1">
      <c r="T968" s="6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65"/>
      <c r="AJ968" s="65"/>
    </row>
    <row r="969" spans="20:36" ht="15.75" customHeight="1">
      <c r="T969" s="6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65"/>
      <c r="AJ969" s="65"/>
    </row>
    <row r="970" spans="20:36" ht="15.75" customHeight="1">
      <c r="T970" s="6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65"/>
      <c r="AJ970" s="65"/>
    </row>
    <row r="971" spans="20:36" ht="15.75" customHeight="1">
      <c r="T971" s="6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65"/>
      <c r="AJ971" s="65"/>
    </row>
    <row r="972" spans="20:36" ht="15.75" customHeight="1">
      <c r="T972" s="6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65"/>
      <c r="AJ972" s="65"/>
    </row>
    <row r="973" spans="20:36" ht="15.75" customHeight="1">
      <c r="T973" s="6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65"/>
      <c r="AJ973" s="65"/>
    </row>
    <row r="974" spans="20:36" ht="15.75" customHeight="1">
      <c r="T974" s="6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65"/>
      <c r="AJ974" s="65"/>
    </row>
    <row r="975" spans="20:36" ht="15.75" customHeight="1">
      <c r="T975" s="6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65"/>
      <c r="AJ975" s="65"/>
    </row>
    <row r="976" spans="20:36" ht="15.75" customHeight="1">
      <c r="T976" s="6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65"/>
      <c r="AJ976" s="65"/>
    </row>
    <row r="977" spans="20:36" ht="15.75" customHeight="1">
      <c r="T977" s="6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65"/>
      <c r="AJ977" s="65"/>
    </row>
    <row r="978" spans="20:36" ht="15.75" customHeight="1">
      <c r="T978" s="6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65"/>
      <c r="AJ978" s="65"/>
    </row>
    <row r="979" spans="20:36" ht="15.75" customHeight="1">
      <c r="T979" s="6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65"/>
      <c r="AJ979" s="65"/>
    </row>
    <row r="980" spans="20:36" ht="15.75" customHeight="1">
      <c r="T980" s="6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65"/>
      <c r="AJ980" s="65"/>
    </row>
    <row r="981" spans="20:36" ht="15.75" customHeight="1">
      <c r="T981" s="6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65"/>
      <c r="AJ981" s="65"/>
    </row>
    <row r="982" spans="20:36" ht="15.75" customHeight="1">
      <c r="T982" s="6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65"/>
      <c r="AJ982" s="65"/>
    </row>
    <row r="983" spans="20:36" ht="15.75" customHeight="1">
      <c r="T983" s="6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65"/>
      <c r="AJ983" s="65"/>
    </row>
    <row r="984" spans="20:36" ht="15.75" customHeight="1">
      <c r="T984" s="6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65"/>
      <c r="AJ984" s="65"/>
    </row>
    <row r="985" spans="20:36" ht="15.75" customHeight="1">
      <c r="T985" s="6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65"/>
      <c r="AJ985" s="65"/>
    </row>
    <row r="986" spans="20:36" ht="15.75" customHeight="1">
      <c r="T986" s="6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65"/>
      <c r="AJ986" s="65"/>
    </row>
    <row r="987" spans="20:36" ht="15.75" customHeight="1">
      <c r="T987" s="6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65"/>
      <c r="AJ987" s="65"/>
    </row>
    <row r="988" spans="20:36" ht="15.75" customHeight="1">
      <c r="T988" s="6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65"/>
      <c r="AJ988" s="65"/>
    </row>
    <row r="989" spans="20:36" ht="15.75" customHeight="1">
      <c r="T989" s="6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65"/>
      <c r="AJ989" s="65"/>
    </row>
    <row r="990" spans="20:36" ht="15.75" customHeight="1">
      <c r="T990" s="6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65"/>
      <c r="AJ990" s="65"/>
    </row>
    <row r="991" spans="20:36" ht="15.75" customHeight="1">
      <c r="T991" s="6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65"/>
      <c r="AJ991" s="65"/>
    </row>
    <row r="992" spans="20:36" ht="15.75" customHeight="1">
      <c r="T992" s="6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65"/>
      <c r="AJ992" s="65"/>
    </row>
    <row r="993" spans="20:36" ht="15.75" customHeight="1">
      <c r="T993" s="6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65"/>
      <c r="AJ993" s="65"/>
    </row>
    <row r="994" spans="20:36" ht="15.75" customHeight="1">
      <c r="T994" s="6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65"/>
      <c r="AJ994" s="65"/>
    </row>
    <row r="995" spans="20:36" ht="15.75" customHeight="1">
      <c r="T995" s="6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65"/>
      <c r="AJ995" s="65"/>
    </row>
    <row r="996" spans="20:36" ht="15.75" customHeight="1">
      <c r="T996" s="6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65"/>
      <c r="AJ996" s="65"/>
    </row>
    <row r="997" spans="20:36" ht="15.75" customHeight="1">
      <c r="T997" s="6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65"/>
      <c r="AJ997" s="65"/>
    </row>
    <row r="998" spans="20:36" ht="15.75" customHeight="1">
      <c r="T998" s="6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65"/>
      <c r="AJ998" s="65"/>
    </row>
    <row r="999" spans="20:36" ht="15.75" customHeight="1">
      <c r="T999" s="6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65"/>
      <c r="AJ999" s="65"/>
    </row>
    <row r="1000" spans="20:36" ht="15.75" customHeight="1">
      <c r="T1000" s="6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65"/>
      <c r="AJ1000" s="65"/>
    </row>
  </sheetData>
  <mergeCells count="10">
    <mergeCell ref="AG19:AG20"/>
    <mergeCell ref="N7:O7"/>
    <mergeCell ref="P7:Q7"/>
    <mergeCell ref="N2:Q2"/>
    <mergeCell ref="C12:E12"/>
    <mergeCell ref="H2:I2"/>
    <mergeCell ref="J2:K2"/>
    <mergeCell ref="L2:M2"/>
    <mergeCell ref="J4:J6"/>
    <mergeCell ref="K4:K6"/>
  </mergeCells>
  <pageMargins left="0.7" right="0.7" top="0.75" bottom="0.75" header="0" footer="0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32"/>
  <sheetViews>
    <sheetView topLeftCell="A101" zoomScaleNormal="100" workbookViewId="0">
      <selection activeCell="C148" sqref="C148"/>
    </sheetView>
  </sheetViews>
  <sheetFormatPr baseColWidth="10" defaultColWidth="12.625" defaultRowHeight="15" customHeight="1"/>
  <cols>
    <col min="1" max="1" width="1.5" customWidth="1"/>
    <col min="2" max="2" width="15.5" customWidth="1"/>
    <col min="3" max="4" width="3.5" customWidth="1"/>
    <col min="5" max="5" width="2.625" customWidth="1"/>
    <col min="6" max="6" width="0.875" customWidth="1"/>
    <col min="7" max="7" width="16.375" customWidth="1"/>
    <col min="8" max="8" width="15.5" customWidth="1"/>
    <col min="9" max="9" width="2.625" customWidth="1"/>
    <col min="10" max="10" width="15.5" customWidth="1"/>
    <col min="11" max="11" width="2.625" customWidth="1"/>
    <col min="12" max="12" width="15.5" customWidth="1"/>
    <col min="13" max="13" width="2.625" style="1168" customWidth="1"/>
    <col min="14" max="14" width="15.5" customWidth="1"/>
    <col min="15" max="15" width="0.125" customWidth="1"/>
    <col min="16" max="16" width="15.5" customWidth="1"/>
    <col min="17" max="17" width="3" customWidth="1"/>
    <col min="18" max="18" width="14.125" customWidth="1"/>
    <col min="19" max="21" width="2.875" customWidth="1"/>
    <col min="22" max="22" width="3.75" customWidth="1"/>
    <col min="23" max="23" width="3.5" customWidth="1"/>
    <col min="24" max="24" width="4.25" customWidth="1"/>
    <col min="25" max="25" width="13.375" customWidth="1"/>
    <col min="26" max="26" width="3.875" customWidth="1"/>
    <col min="27" max="27" width="4.625" customWidth="1"/>
    <col min="28" max="29" width="2.75" customWidth="1"/>
    <col min="30" max="30" width="2.75" style="670" customWidth="1"/>
    <col min="31" max="31" width="2.75" customWidth="1"/>
    <col min="32" max="32" width="2.25" customWidth="1"/>
    <col min="33" max="33" width="5.375" customWidth="1"/>
    <col min="34" max="34" width="7.375" customWidth="1"/>
    <col min="35" max="35" width="5.375" customWidth="1"/>
    <col min="36" max="37" width="3.125" customWidth="1"/>
    <col min="38" max="38" width="4" customWidth="1"/>
    <col min="39" max="39" width="12" customWidth="1"/>
    <col min="40" max="40" width="3.875" customWidth="1"/>
    <col min="41" max="41" width="2.75" customWidth="1"/>
    <col min="42" max="42" width="11.75" customWidth="1"/>
    <col min="43" max="43" width="3.875" customWidth="1"/>
    <col min="44" max="44" width="6.375" customWidth="1"/>
    <col min="45" max="45" width="3" customWidth="1"/>
    <col min="46" max="46" width="15.375" customWidth="1"/>
    <col min="47" max="56" width="3.625" style="664" customWidth="1"/>
    <col min="57" max="57" width="6.375" style="1191" customWidth="1"/>
    <col min="58" max="58" width="6" style="663" customWidth="1"/>
    <col min="59" max="59" width="13.75" style="663" customWidth="1"/>
    <col min="60" max="60" width="5.75" style="663" customWidth="1"/>
    <col min="61" max="61" width="7" style="664" customWidth="1"/>
    <col min="62" max="62" width="15.375" customWidth="1"/>
  </cols>
  <sheetData>
    <row r="1" spans="1:61" ht="15" hidden="1" customHeight="1">
      <c r="A1" s="360"/>
      <c r="B1" s="496" t="s">
        <v>0</v>
      </c>
      <c r="C1" s="497"/>
      <c r="D1" s="497"/>
      <c r="E1" s="360"/>
      <c r="F1" s="360"/>
      <c r="G1" s="360"/>
      <c r="H1" s="496" t="str">
        <f t="shared" ref="H1:H32" si="0">B1</f>
        <v>N. Djokovic</v>
      </c>
      <c r="I1" s="360"/>
      <c r="J1" s="496" t="str">
        <f t="shared" ref="J1:J32" si="1">B1</f>
        <v>N. Djokovic</v>
      </c>
      <c r="K1" s="360"/>
      <c r="L1" s="496" t="str">
        <f t="shared" ref="L1:L32" si="2">B1</f>
        <v>N. Djokovic</v>
      </c>
      <c r="M1" s="1165"/>
      <c r="N1" s="496" t="str">
        <f t="shared" ref="N1:N32" si="3">B1</f>
        <v>N. Djokovic</v>
      </c>
      <c r="O1" s="496"/>
      <c r="P1" s="496" t="str">
        <f t="shared" ref="P1:P32" si="4">B1</f>
        <v>N. Djokovic</v>
      </c>
      <c r="Q1" s="360"/>
      <c r="R1" s="496" t="str">
        <f t="shared" ref="R1:R32" si="5">B1</f>
        <v>N. Djokovic</v>
      </c>
      <c r="S1" s="360"/>
      <c r="T1" s="360"/>
      <c r="U1" s="360"/>
      <c r="V1" s="360"/>
      <c r="W1" s="360"/>
      <c r="X1" s="360"/>
      <c r="Y1" s="496" t="str">
        <f t="shared" ref="Y1:Y32" si="6">B1</f>
        <v>N. Djokovic</v>
      </c>
      <c r="Z1" s="497"/>
      <c r="AA1" s="497"/>
      <c r="AB1" s="497"/>
      <c r="AC1" s="497"/>
      <c r="AD1" s="497"/>
      <c r="AE1" s="497"/>
      <c r="AF1" s="360"/>
      <c r="AG1" s="360"/>
      <c r="AH1" s="360"/>
      <c r="AI1" s="360"/>
      <c r="AJ1" s="360"/>
      <c r="AK1" s="360"/>
      <c r="AL1" s="360"/>
      <c r="AM1" s="360"/>
      <c r="AN1" s="360"/>
      <c r="AO1" s="360"/>
      <c r="AP1" s="360"/>
      <c r="AQ1" s="360"/>
      <c r="AR1" s="360"/>
      <c r="AS1" s="497"/>
      <c r="AT1" s="360"/>
      <c r="AU1" s="497"/>
      <c r="AV1" s="497"/>
      <c r="AW1" s="497"/>
      <c r="AX1" s="497"/>
      <c r="AY1" s="497"/>
      <c r="AZ1" s="497"/>
      <c r="BA1" s="497"/>
      <c r="BB1" s="497"/>
      <c r="BC1" s="497"/>
      <c r="BD1" s="497"/>
      <c r="BE1" s="360"/>
      <c r="BF1" s="360"/>
      <c r="BG1" s="496" t="str">
        <f t="shared" ref="BG1:BG32" si="7">B1</f>
        <v>N. Djokovic</v>
      </c>
      <c r="BH1" s="360"/>
      <c r="BI1" s="497"/>
    </row>
    <row r="2" spans="1:61" ht="15" hidden="1" customHeight="1">
      <c r="A2" s="360"/>
      <c r="B2" s="498" t="s">
        <v>4</v>
      </c>
      <c r="C2" s="497"/>
      <c r="D2" s="497"/>
      <c r="E2" s="360"/>
      <c r="F2" s="360"/>
      <c r="G2" s="360"/>
      <c r="H2" s="496" t="str">
        <f t="shared" si="0"/>
        <v>A. Zverev</v>
      </c>
      <c r="I2" s="360"/>
      <c r="J2" s="496" t="str">
        <f t="shared" si="1"/>
        <v>A. Zverev</v>
      </c>
      <c r="K2" s="360"/>
      <c r="L2" s="496" t="str">
        <f t="shared" si="2"/>
        <v>A. Zverev</v>
      </c>
      <c r="M2" s="1165"/>
      <c r="N2" s="496" t="str">
        <f t="shared" si="3"/>
        <v>A. Zverev</v>
      </c>
      <c r="O2" s="498"/>
      <c r="P2" s="496" t="str">
        <f t="shared" si="4"/>
        <v>A. Zverev</v>
      </c>
      <c r="Q2" s="360"/>
      <c r="R2" s="496" t="str">
        <f t="shared" si="5"/>
        <v>A. Zverev</v>
      </c>
      <c r="S2" s="360"/>
      <c r="T2" s="360"/>
      <c r="U2" s="360"/>
      <c r="V2" s="360"/>
      <c r="W2" s="360"/>
      <c r="X2" s="360"/>
      <c r="Y2" s="496" t="str">
        <f t="shared" si="6"/>
        <v>A. Zverev</v>
      </c>
      <c r="Z2" s="497"/>
      <c r="AA2" s="497"/>
      <c r="AB2" s="497"/>
      <c r="AC2" s="497"/>
      <c r="AD2" s="497"/>
      <c r="AE2" s="497"/>
      <c r="AF2" s="360"/>
      <c r="AG2" s="360"/>
      <c r="AH2" s="360"/>
      <c r="AI2" s="360"/>
      <c r="AJ2" s="360"/>
      <c r="AK2" s="360"/>
      <c r="AL2" s="360"/>
      <c r="AM2" s="360"/>
      <c r="AN2" s="360"/>
      <c r="AO2" s="360"/>
      <c r="AP2" s="360"/>
      <c r="AQ2" s="360"/>
      <c r="AR2" s="360"/>
      <c r="AS2" s="497"/>
      <c r="AT2" s="360"/>
      <c r="AU2" s="497"/>
      <c r="AV2" s="497"/>
      <c r="AW2" s="497"/>
      <c r="AX2" s="497"/>
      <c r="AY2" s="497"/>
      <c r="AZ2" s="497"/>
      <c r="BA2" s="497"/>
      <c r="BB2" s="497"/>
      <c r="BC2" s="497"/>
      <c r="BD2" s="497"/>
      <c r="BE2" s="360"/>
      <c r="BF2" s="360"/>
      <c r="BG2" s="496" t="str">
        <f t="shared" si="7"/>
        <v>A. Zverev</v>
      </c>
      <c r="BH2" s="360"/>
      <c r="BI2" s="497"/>
    </row>
    <row r="3" spans="1:61" ht="15" hidden="1" customHeight="1">
      <c r="A3" s="360"/>
      <c r="B3" s="498" t="s">
        <v>1</v>
      </c>
      <c r="C3" s="497"/>
      <c r="D3" s="497"/>
      <c r="E3" s="360"/>
      <c r="F3" s="360"/>
      <c r="G3" s="360"/>
      <c r="H3" s="496" t="str">
        <f t="shared" si="0"/>
        <v>R. Nadal</v>
      </c>
      <c r="I3" s="360"/>
      <c r="J3" s="496" t="str">
        <f t="shared" si="1"/>
        <v>R. Nadal</v>
      </c>
      <c r="K3" s="360"/>
      <c r="L3" s="496" t="str">
        <f t="shared" si="2"/>
        <v>R. Nadal</v>
      </c>
      <c r="M3" s="1165"/>
      <c r="N3" s="496" t="str">
        <f t="shared" si="3"/>
        <v>R. Nadal</v>
      </c>
      <c r="O3" s="498"/>
      <c r="P3" s="496" t="str">
        <f t="shared" si="4"/>
        <v>R. Nadal</v>
      </c>
      <c r="Q3" s="360"/>
      <c r="R3" s="496" t="str">
        <f t="shared" si="5"/>
        <v>R. Nadal</v>
      </c>
      <c r="S3" s="360"/>
      <c r="T3" s="360"/>
      <c r="U3" s="360"/>
      <c r="V3" s="360"/>
      <c r="W3" s="360"/>
      <c r="X3" s="360"/>
      <c r="Y3" s="496" t="str">
        <f t="shared" si="6"/>
        <v>R. Nadal</v>
      </c>
      <c r="Z3" s="497"/>
      <c r="AA3" s="497"/>
      <c r="AB3" s="497"/>
      <c r="AC3" s="497"/>
      <c r="AD3" s="497"/>
      <c r="AE3" s="497"/>
      <c r="AF3" s="360"/>
      <c r="AG3" s="360"/>
      <c r="AH3" s="360"/>
      <c r="AI3" s="360"/>
      <c r="AJ3" s="360"/>
      <c r="AK3" s="360"/>
      <c r="AL3" s="360"/>
      <c r="AM3" s="360"/>
      <c r="AN3" s="360"/>
      <c r="AO3" s="360"/>
      <c r="AP3" s="360"/>
      <c r="AQ3" s="360"/>
      <c r="AR3" s="360"/>
      <c r="AS3" s="497"/>
      <c r="AT3" s="360"/>
      <c r="AU3" s="497"/>
      <c r="AV3" s="497"/>
      <c r="AW3" s="497"/>
      <c r="AX3" s="497"/>
      <c r="AY3" s="497"/>
      <c r="AZ3" s="497"/>
      <c r="BA3" s="497"/>
      <c r="BB3" s="497"/>
      <c r="BC3" s="497"/>
      <c r="BD3" s="497"/>
      <c r="BE3" s="360"/>
      <c r="BF3" s="360"/>
      <c r="BG3" s="496" t="str">
        <f t="shared" si="7"/>
        <v>R. Nadal</v>
      </c>
      <c r="BH3" s="360"/>
      <c r="BI3" s="497"/>
    </row>
    <row r="4" spans="1:61" ht="15" hidden="1" customHeight="1">
      <c r="A4" s="360"/>
      <c r="B4" s="498" t="s">
        <v>3</v>
      </c>
      <c r="C4" s="497"/>
      <c r="D4" s="497"/>
      <c r="E4" s="360"/>
      <c r="F4" s="360"/>
      <c r="G4" s="360"/>
      <c r="H4" s="496" t="str">
        <f t="shared" si="0"/>
        <v>R. Federer</v>
      </c>
      <c r="I4" s="360"/>
      <c r="J4" s="496" t="str">
        <f t="shared" si="1"/>
        <v>R. Federer</v>
      </c>
      <c r="K4" s="360"/>
      <c r="L4" s="496" t="str">
        <f t="shared" si="2"/>
        <v>R. Federer</v>
      </c>
      <c r="M4" s="1165"/>
      <c r="N4" s="496" t="str">
        <f t="shared" si="3"/>
        <v>R. Federer</v>
      </c>
      <c r="O4" s="498"/>
      <c r="P4" s="496" t="str">
        <f t="shared" si="4"/>
        <v>R. Federer</v>
      </c>
      <c r="Q4" s="360"/>
      <c r="R4" s="496" t="str">
        <f t="shared" si="5"/>
        <v>R. Federer</v>
      </c>
      <c r="S4" s="360"/>
      <c r="T4" s="360"/>
      <c r="U4" s="360"/>
      <c r="V4" s="360"/>
      <c r="W4" s="360"/>
      <c r="X4" s="360"/>
      <c r="Y4" s="496" t="str">
        <f t="shared" si="6"/>
        <v>R. Federer</v>
      </c>
      <c r="Z4" s="497"/>
      <c r="AA4" s="497"/>
      <c r="AB4" s="497"/>
      <c r="AC4" s="497"/>
      <c r="AD4" s="497"/>
      <c r="AE4" s="497"/>
      <c r="AF4" s="360"/>
      <c r="AG4" s="360"/>
      <c r="AH4" s="360"/>
      <c r="AI4" s="360"/>
      <c r="AJ4" s="360"/>
      <c r="AK4" s="360"/>
      <c r="AL4" s="360"/>
      <c r="AM4" s="360"/>
      <c r="AN4" s="360"/>
      <c r="AO4" s="360"/>
      <c r="AP4" s="360"/>
      <c r="AQ4" s="360"/>
      <c r="AR4" s="360"/>
      <c r="AS4" s="497"/>
      <c r="AT4" s="360"/>
      <c r="AU4" s="497"/>
      <c r="AV4" s="497"/>
      <c r="AW4" s="497"/>
      <c r="AX4" s="497"/>
      <c r="AY4" s="497"/>
      <c r="AZ4" s="497"/>
      <c r="BA4" s="497"/>
      <c r="BB4" s="497"/>
      <c r="BC4" s="497"/>
      <c r="BD4" s="497"/>
      <c r="BE4" s="360"/>
      <c r="BF4" s="360"/>
      <c r="BG4" s="496" t="str">
        <f t="shared" si="7"/>
        <v>R. Federer</v>
      </c>
      <c r="BH4" s="360"/>
      <c r="BI4" s="497"/>
    </row>
    <row r="5" spans="1:61" ht="15" hidden="1" customHeight="1">
      <c r="A5" s="360"/>
      <c r="B5" s="498" t="s">
        <v>7</v>
      </c>
      <c r="C5" s="497"/>
      <c r="D5" s="497"/>
      <c r="E5" s="360"/>
      <c r="F5" s="360"/>
      <c r="G5" s="360"/>
      <c r="H5" s="496" t="str">
        <f t="shared" si="0"/>
        <v>S. Tsitsipas</v>
      </c>
      <c r="I5" s="360"/>
      <c r="J5" s="496" t="str">
        <f t="shared" si="1"/>
        <v>S. Tsitsipas</v>
      </c>
      <c r="K5" s="360"/>
      <c r="L5" s="496" t="str">
        <f t="shared" si="2"/>
        <v>S. Tsitsipas</v>
      </c>
      <c r="M5" s="1165"/>
      <c r="N5" s="496" t="str">
        <f t="shared" si="3"/>
        <v>S. Tsitsipas</v>
      </c>
      <c r="O5" s="498"/>
      <c r="P5" s="496" t="str">
        <f t="shared" si="4"/>
        <v>S. Tsitsipas</v>
      </c>
      <c r="Q5" s="360"/>
      <c r="R5" s="496" t="str">
        <f t="shared" si="5"/>
        <v>S. Tsitsipas</v>
      </c>
      <c r="S5" s="360"/>
      <c r="T5" s="360"/>
      <c r="U5" s="360"/>
      <c r="V5" s="360"/>
      <c r="W5" s="360"/>
      <c r="X5" s="360"/>
      <c r="Y5" s="496" t="str">
        <f t="shared" si="6"/>
        <v>S. Tsitsipas</v>
      </c>
      <c r="Z5" s="497"/>
      <c r="AA5" s="497"/>
      <c r="AB5" s="497"/>
      <c r="AC5" s="497"/>
      <c r="AD5" s="497"/>
      <c r="AE5" s="497"/>
      <c r="AF5" s="360"/>
      <c r="AG5" s="360"/>
      <c r="AH5" s="360"/>
      <c r="AI5" s="360"/>
      <c r="AJ5" s="360"/>
      <c r="AK5" s="360"/>
      <c r="AL5" s="360"/>
      <c r="AM5" s="360"/>
      <c r="AN5" s="360"/>
      <c r="AO5" s="360"/>
      <c r="AP5" s="360"/>
      <c r="AQ5" s="360"/>
      <c r="AR5" s="360"/>
      <c r="AS5" s="497"/>
      <c r="AT5" s="360"/>
      <c r="AU5" s="497"/>
      <c r="AV5" s="497"/>
      <c r="AW5" s="497"/>
      <c r="AX5" s="497"/>
      <c r="AY5" s="497"/>
      <c r="AZ5" s="497"/>
      <c r="BA5" s="497"/>
      <c r="BB5" s="497"/>
      <c r="BC5" s="497"/>
      <c r="BD5" s="497"/>
      <c r="BE5" s="360"/>
      <c r="BF5" s="360"/>
      <c r="BG5" s="496" t="str">
        <f t="shared" si="7"/>
        <v>S. Tsitsipas</v>
      </c>
      <c r="BH5" s="360"/>
      <c r="BI5" s="497"/>
    </row>
    <row r="6" spans="1:61" ht="15" hidden="1" customHeight="1">
      <c r="A6" s="360"/>
      <c r="B6" s="498" t="s">
        <v>2</v>
      </c>
      <c r="C6" s="497"/>
      <c r="D6" s="497"/>
      <c r="E6" s="360"/>
      <c r="F6" s="360"/>
      <c r="G6" s="360"/>
      <c r="H6" s="496" t="str">
        <f t="shared" si="0"/>
        <v>D. Thiem</v>
      </c>
      <c r="I6" s="360"/>
      <c r="J6" s="496" t="str">
        <f t="shared" si="1"/>
        <v>D. Thiem</v>
      </c>
      <c r="K6" s="360"/>
      <c r="L6" s="496" t="str">
        <f t="shared" si="2"/>
        <v>D. Thiem</v>
      </c>
      <c r="M6" s="1165"/>
      <c r="N6" s="496" t="str">
        <f t="shared" si="3"/>
        <v>D. Thiem</v>
      </c>
      <c r="O6" s="498"/>
      <c r="P6" s="496" t="str">
        <f t="shared" si="4"/>
        <v>D. Thiem</v>
      </c>
      <c r="Q6" s="360"/>
      <c r="R6" s="496" t="str">
        <f t="shared" si="5"/>
        <v>D. Thiem</v>
      </c>
      <c r="S6" s="360"/>
      <c r="T6" s="360"/>
      <c r="U6" s="360"/>
      <c r="V6" s="360"/>
      <c r="W6" s="360"/>
      <c r="X6" s="360"/>
      <c r="Y6" s="496" t="str">
        <f t="shared" si="6"/>
        <v>D. Thiem</v>
      </c>
      <c r="Z6" s="497"/>
      <c r="AA6" s="497"/>
      <c r="AB6" s="497"/>
      <c r="AC6" s="497"/>
      <c r="AD6" s="497"/>
      <c r="AE6" s="497"/>
      <c r="AF6" s="360"/>
      <c r="AG6" s="360"/>
      <c r="AH6" s="360"/>
      <c r="AI6" s="360"/>
      <c r="AJ6" s="360"/>
      <c r="AK6" s="360"/>
      <c r="AL6" s="360"/>
      <c r="AM6" s="360"/>
      <c r="AN6" s="360"/>
      <c r="AO6" s="360"/>
      <c r="AP6" s="360"/>
      <c r="AQ6" s="360"/>
      <c r="AR6" s="360"/>
      <c r="AS6" s="497"/>
      <c r="AT6" s="360"/>
      <c r="AU6" s="497"/>
      <c r="AV6" s="497"/>
      <c r="AW6" s="497"/>
      <c r="AX6" s="497"/>
      <c r="AY6" s="497"/>
      <c r="AZ6" s="497"/>
      <c r="BA6" s="497"/>
      <c r="BB6" s="497"/>
      <c r="BC6" s="497"/>
      <c r="BD6" s="497"/>
      <c r="BE6" s="360"/>
      <c r="BF6" s="360"/>
      <c r="BG6" s="496" t="str">
        <f t="shared" si="7"/>
        <v>D. Thiem</v>
      </c>
      <c r="BH6" s="360"/>
      <c r="BI6" s="497"/>
    </row>
    <row r="7" spans="1:61" ht="15" hidden="1" customHeight="1">
      <c r="A7" s="360"/>
      <c r="B7" s="498" t="s">
        <v>22</v>
      </c>
      <c r="C7" s="497"/>
      <c r="D7" s="497"/>
      <c r="E7" s="360"/>
      <c r="F7" s="360"/>
      <c r="G7" s="360"/>
      <c r="H7" s="496" t="str">
        <f t="shared" si="0"/>
        <v>F. Tiafoe</v>
      </c>
      <c r="I7" s="360"/>
      <c r="J7" s="496" t="str">
        <f t="shared" si="1"/>
        <v>F. Tiafoe</v>
      </c>
      <c r="K7" s="360"/>
      <c r="L7" s="496" t="str">
        <f t="shared" si="2"/>
        <v>F. Tiafoe</v>
      </c>
      <c r="M7" s="1165"/>
      <c r="N7" s="496" t="str">
        <f t="shared" si="3"/>
        <v>F. Tiafoe</v>
      </c>
      <c r="O7" s="498"/>
      <c r="P7" s="496" t="str">
        <f t="shared" si="4"/>
        <v>F. Tiafoe</v>
      </c>
      <c r="Q7" s="360"/>
      <c r="R7" s="496" t="str">
        <f t="shared" si="5"/>
        <v>F. Tiafoe</v>
      </c>
      <c r="S7" s="360"/>
      <c r="T7" s="360"/>
      <c r="U7" s="360"/>
      <c r="V7" s="360"/>
      <c r="W7" s="360"/>
      <c r="X7" s="360"/>
      <c r="Y7" s="496" t="str">
        <f t="shared" si="6"/>
        <v>F. Tiafoe</v>
      </c>
      <c r="Z7" s="497"/>
      <c r="AA7" s="497"/>
      <c r="AB7" s="497"/>
      <c r="AC7" s="497"/>
      <c r="AD7" s="497"/>
      <c r="AE7" s="497"/>
      <c r="AF7" s="360"/>
      <c r="AG7" s="360"/>
      <c r="AH7" s="360"/>
      <c r="AI7" s="360"/>
      <c r="AJ7" s="360"/>
      <c r="AK7" s="360"/>
      <c r="AL7" s="360"/>
      <c r="AM7" s="360"/>
      <c r="AN7" s="360"/>
      <c r="AO7" s="360"/>
      <c r="AP7" s="360"/>
      <c r="AQ7" s="360"/>
      <c r="AR7" s="360"/>
      <c r="AS7" s="497"/>
      <c r="AT7" s="360"/>
      <c r="AU7" s="497"/>
      <c r="AV7" s="497"/>
      <c r="AW7" s="497"/>
      <c r="AX7" s="497"/>
      <c r="AY7" s="497"/>
      <c r="AZ7" s="497"/>
      <c r="BA7" s="497"/>
      <c r="BB7" s="497"/>
      <c r="BC7" s="497"/>
      <c r="BD7" s="497"/>
      <c r="BE7" s="360"/>
      <c r="BF7" s="360"/>
      <c r="BG7" s="496" t="str">
        <f t="shared" si="7"/>
        <v>F. Tiafoe</v>
      </c>
      <c r="BH7" s="360"/>
      <c r="BI7" s="497"/>
    </row>
    <row r="8" spans="1:61" ht="15" hidden="1" customHeight="1">
      <c r="A8" s="360"/>
      <c r="B8" s="498" t="s">
        <v>5</v>
      </c>
      <c r="C8" s="497"/>
      <c r="D8" s="497"/>
      <c r="E8" s="360"/>
      <c r="F8" s="360"/>
      <c r="G8" s="360"/>
      <c r="H8" s="496" t="str">
        <f t="shared" si="0"/>
        <v>J. M. Del Potro</v>
      </c>
      <c r="I8" s="360"/>
      <c r="J8" s="496" t="str">
        <f t="shared" si="1"/>
        <v>J. M. Del Potro</v>
      </c>
      <c r="K8" s="360"/>
      <c r="L8" s="496" t="str">
        <f t="shared" si="2"/>
        <v>J. M. Del Potro</v>
      </c>
      <c r="M8" s="1165"/>
      <c r="N8" s="496" t="str">
        <f t="shared" si="3"/>
        <v>J. M. Del Potro</v>
      </c>
      <c r="O8" s="498"/>
      <c r="P8" s="496" t="str">
        <f t="shared" si="4"/>
        <v>J. M. Del Potro</v>
      </c>
      <c r="Q8" s="360"/>
      <c r="R8" s="496" t="str">
        <f t="shared" si="5"/>
        <v>J. M. Del Potro</v>
      </c>
      <c r="S8" s="360"/>
      <c r="T8" s="360"/>
      <c r="U8" s="360"/>
      <c r="V8" s="360"/>
      <c r="W8" s="360"/>
      <c r="X8" s="360"/>
      <c r="Y8" s="496" t="str">
        <f t="shared" si="6"/>
        <v>J. M. Del Potro</v>
      </c>
      <c r="Z8" s="497"/>
      <c r="AA8" s="497"/>
      <c r="AB8" s="497"/>
      <c r="AC8" s="497"/>
      <c r="AD8" s="497"/>
      <c r="AE8" s="497"/>
      <c r="AF8" s="360"/>
      <c r="AG8" s="360"/>
      <c r="AH8" s="360"/>
      <c r="AI8" s="360"/>
      <c r="AJ8" s="360"/>
      <c r="AK8" s="360"/>
      <c r="AL8" s="360"/>
      <c r="AM8" s="360"/>
      <c r="AN8" s="360"/>
      <c r="AO8" s="360"/>
      <c r="AP8" s="360"/>
      <c r="AQ8" s="360"/>
      <c r="AR8" s="360"/>
      <c r="AS8" s="497"/>
      <c r="AT8" s="360"/>
      <c r="AU8" s="497"/>
      <c r="AV8" s="497"/>
      <c r="AW8" s="497"/>
      <c r="AX8" s="497"/>
      <c r="AY8" s="497"/>
      <c r="AZ8" s="497"/>
      <c r="BA8" s="497"/>
      <c r="BB8" s="497"/>
      <c r="BC8" s="497"/>
      <c r="BD8" s="497"/>
      <c r="BE8" s="360"/>
      <c r="BF8" s="360"/>
      <c r="BG8" s="496" t="str">
        <f t="shared" si="7"/>
        <v>J. M. Del Potro</v>
      </c>
      <c r="BH8" s="360"/>
      <c r="BI8" s="497"/>
    </row>
    <row r="9" spans="1:61" ht="15" hidden="1" customHeight="1">
      <c r="A9" s="360"/>
      <c r="B9" s="498" t="s">
        <v>9</v>
      </c>
      <c r="C9" s="497"/>
      <c r="D9" s="497"/>
      <c r="E9" s="360"/>
      <c r="F9" s="360"/>
      <c r="G9" s="360"/>
      <c r="H9" s="496" t="str">
        <f t="shared" si="0"/>
        <v>K. Khachanov</v>
      </c>
      <c r="I9" s="360"/>
      <c r="J9" s="496" t="str">
        <f t="shared" si="1"/>
        <v>K. Khachanov</v>
      </c>
      <c r="K9" s="360"/>
      <c r="L9" s="496" t="str">
        <f t="shared" si="2"/>
        <v>K. Khachanov</v>
      </c>
      <c r="M9" s="1165"/>
      <c r="N9" s="496" t="str">
        <f t="shared" si="3"/>
        <v>K. Khachanov</v>
      </c>
      <c r="O9" s="498"/>
      <c r="P9" s="496" t="str">
        <f t="shared" si="4"/>
        <v>K. Khachanov</v>
      </c>
      <c r="Q9" s="360"/>
      <c r="R9" s="496" t="str">
        <f t="shared" si="5"/>
        <v>K. Khachanov</v>
      </c>
      <c r="S9" s="360"/>
      <c r="T9" s="360"/>
      <c r="U9" s="360"/>
      <c r="V9" s="360"/>
      <c r="W9" s="360"/>
      <c r="X9" s="360"/>
      <c r="Y9" s="496" t="str">
        <f t="shared" si="6"/>
        <v>K. Khachanov</v>
      </c>
      <c r="Z9" s="497"/>
      <c r="AA9" s="497"/>
      <c r="AB9" s="497"/>
      <c r="AC9" s="497"/>
      <c r="AD9" s="497"/>
      <c r="AE9" s="497"/>
      <c r="AF9" s="360"/>
      <c r="AG9" s="360"/>
      <c r="AH9" s="360"/>
      <c r="AI9" s="360"/>
      <c r="AJ9" s="360"/>
      <c r="AK9" s="360"/>
      <c r="AL9" s="360"/>
      <c r="AM9" s="360"/>
      <c r="AN9" s="360"/>
      <c r="AO9" s="360"/>
      <c r="AP9" s="360"/>
      <c r="AQ9" s="360"/>
      <c r="AR9" s="360"/>
      <c r="AS9" s="497"/>
      <c r="AT9" s="360"/>
      <c r="AU9" s="497"/>
      <c r="AV9" s="497"/>
      <c r="AW9" s="497"/>
      <c r="AX9" s="497"/>
      <c r="AY9" s="497"/>
      <c r="AZ9" s="497"/>
      <c r="BA9" s="497"/>
      <c r="BB9" s="497"/>
      <c r="BC9" s="497"/>
      <c r="BD9" s="497"/>
      <c r="BE9" s="360"/>
      <c r="BF9" s="360"/>
      <c r="BG9" s="496" t="str">
        <f t="shared" si="7"/>
        <v>K. Khachanov</v>
      </c>
      <c r="BH9" s="360"/>
      <c r="BI9" s="497"/>
    </row>
    <row r="10" spans="1:61" ht="15" hidden="1" customHeight="1">
      <c r="A10" s="360"/>
      <c r="B10" s="498" t="s">
        <v>13</v>
      </c>
      <c r="C10" s="497"/>
      <c r="D10" s="497"/>
      <c r="E10" s="360"/>
      <c r="F10" s="360"/>
      <c r="G10" s="360"/>
      <c r="H10" s="496" t="str">
        <f t="shared" si="0"/>
        <v>B. Coric</v>
      </c>
      <c r="I10" s="360"/>
      <c r="J10" s="496" t="str">
        <f t="shared" si="1"/>
        <v>B. Coric</v>
      </c>
      <c r="K10" s="360"/>
      <c r="L10" s="496" t="str">
        <f t="shared" si="2"/>
        <v>B. Coric</v>
      </c>
      <c r="M10" s="1165"/>
      <c r="N10" s="496" t="str">
        <f t="shared" si="3"/>
        <v>B. Coric</v>
      </c>
      <c r="O10" s="498"/>
      <c r="P10" s="496" t="str">
        <f t="shared" si="4"/>
        <v>B. Coric</v>
      </c>
      <c r="Q10" s="360"/>
      <c r="R10" s="496" t="str">
        <f t="shared" si="5"/>
        <v>B. Coric</v>
      </c>
      <c r="S10" s="360"/>
      <c r="T10" s="360"/>
      <c r="U10" s="360"/>
      <c r="V10" s="360"/>
      <c r="W10" s="360"/>
      <c r="X10" s="360"/>
      <c r="Y10" s="496" t="str">
        <f t="shared" si="6"/>
        <v>B. Coric</v>
      </c>
      <c r="Z10" s="497"/>
      <c r="AA10" s="497"/>
      <c r="AB10" s="497"/>
      <c r="AC10" s="497"/>
      <c r="AD10" s="497"/>
      <c r="AE10" s="497"/>
      <c r="AF10" s="360"/>
      <c r="AG10" s="360"/>
      <c r="AH10" s="360"/>
      <c r="AI10" s="360"/>
      <c r="AJ10" s="360"/>
      <c r="AK10" s="360"/>
      <c r="AL10" s="360"/>
      <c r="AM10" s="360"/>
      <c r="AN10" s="360"/>
      <c r="AO10" s="360"/>
      <c r="AP10" s="360"/>
      <c r="AQ10" s="360"/>
      <c r="AR10" s="360"/>
      <c r="AS10" s="497"/>
      <c r="AT10" s="360"/>
      <c r="AU10" s="497"/>
      <c r="AV10" s="497"/>
      <c r="AW10" s="497"/>
      <c r="AX10" s="497"/>
      <c r="AY10" s="497"/>
      <c r="AZ10" s="497"/>
      <c r="BA10" s="497"/>
      <c r="BB10" s="497"/>
      <c r="BC10" s="497"/>
      <c r="BD10" s="497"/>
      <c r="BE10" s="360"/>
      <c r="BF10" s="360"/>
      <c r="BG10" s="496" t="str">
        <f t="shared" si="7"/>
        <v>B. Coric</v>
      </c>
      <c r="BH10" s="360"/>
      <c r="BI10" s="497"/>
    </row>
    <row r="11" spans="1:61" ht="15" hidden="1" customHeight="1">
      <c r="A11" s="360"/>
      <c r="B11" s="498" t="s">
        <v>8</v>
      </c>
      <c r="C11" s="497"/>
      <c r="D11" s="497"/>
      <c r="E11" s="360"/>
      <c r="F11" s="360"/>
      <c r="G11" s="360"/>
      <c r="H11" s="496" t="str">
        <f t="shared" si="0"/>
        <v>J. Isner</v>
      </c>
      <c r="I11" s="360"/>
      <c r="J11" s="496" t="str">
        <f t="shared" si="1"/>
        <v>J. Isner</v>
      </c>
      <c r="K11" s="360"/>
      <c r="L11" s="496" t="str">
        <f t="shared" si="2"/>
        <v>J. Isner</v>
      </c>
      <c r="M11" s="1165"/>
      <c r="N11" s="496" t="str">
        <f t="shared" si="3"/>
        <v>J. Isner</v>
      </c>
      <c r="O11" s="498"/>
      <c r="P11" s="496" t="str">
        <f t="shared" si="4"/>
        <v>J. Isner</v>
      </c>
      <c r="Q11" s="360"/>
      <c r="R11" s="496" t="str">
        <f t="shared" si="5"/>
        <v>J. Isner</v>
      </c>
      <c r="S11" s="360"/>
      <c r="T11" s="360"/>
      <c r="U11" s="360"/>
      <c r="V11" s="360"/>
      <c r="W11" s="360"/>
      <c r="X11" s="360"/>
      <c r="Y11" s="496" t="str">
        <f t="shared" si="6"/>
        <v>J. Isner</v>
      </c>
      <c r="Z11" s="497"/>
      <c r="AA11" s="497"/>
      <c r="AB11" s="497"/>
      <c r="AC11" s="497"/>
      <c r="AD11" s="497"/>
      <c r="AE11" s="497"/>
      <c r="AF11" s="360"/>
      <c r="AG11" s="360"/>
      <c r="AH11" s="360"/>
      <c r="AI11" s="360"/>
      <c r="AJ11" s="360"/>
      <c r="AK11" s="360"/>
      <c r="AL11" s="360"/>
      <c r="AM11" s="360"/>
      <c r="AN11" s="360"/>
      <c r="AO11" s="360"/>
      <c r="AP11" s="360"/>
      <c r="AQ11" s="360"/>
      <c r="AR11" s="360"/>
      <c r="AS11" s="497"/>
      <c r="AT11" s="360"/>
      <c r="AU11" s="497"/>
      <c r="AV11" s="497"/>
      <c r="AW11" s="497"/>
      <c r="AX11" s="497"/>
      <c r="AY11" s="497"/>
      <c r="AZ11" s="497"/>
      <c r="BA11" s="497"/>
      <c r="BB11" s="497"/>
      <c r="BC11" s="497"/>
      <c r="BD11" s="497"/>
      <c r="BE11" s="360"/>
      <c r="BF11" s="360"/>
      <c r="BG11" s="496" t="str">
        <f t="shared" si="7"/>
        <v>J. Isner</v>
      </c>
      <c r="BH11" s="360"/>
      <c r="BI11" s="497"/>
    </row>
    <row r="12" spans="1:61" ht="15" hidden="1" customHeight="1">
      <c r="A12" s="360"/>
      <c r="B12" s="498" t="s">
        <v>6</v>
      </c>
      <c r="C12" s="497"/>
      <c r="D12" s="497"/>
      <c r="E12" s="360"/>
      <c r="F12" s="360"/>
      <c r="G12" s="360"/>
      <c r="H12" s="496" t="str">
        <f t="shared" si="0"/>
        <v>K. Anderson</v>
      </c>
      <c r="I12" s="360"/>
      <c r="J12" s="496" t="str">
        <f t="shared" si="1"/>
        <v>K. Anderson</v>
      </c>
      <c r="K12" s="360"/>
      <c r="L12" s="496" t="str">
        <f t="shared" si="2"/>
        <v>K. Anderson</v>
      </c>
      <c r="M12" s="1165"/>
      <c r="N12" s="496" t="str">
        <f t="shared" si="3"/>
        <v>K. Anderson</v>
      </c>
      <c r="O12" s="498"/>
      <c r="P12" s="496" t="str">
        <f t="shared" si="4"/>
        <v>K. Anderson</v>
      </c>
      <c r="Q12" s="360"/>
      <c r="R12" s="496" t="str">
        <f t="shared" si="5"/>
        <v>K. Anderson</v>
      </c>
      <c r="S12" s="360"/>
      <c r="T12" s="360"/>
      <c r="U12" s="360"/>
      <c r="V12" s="360"/>
      <c r="W12" s="360"/>
      <c r="X12" s="360"/>
      <c r="Y12" s="496" t="str">
        <f t="shared" si="6"/>
        <v>K. Anderson</v>
      </c>
      <c r="Z12" s="497"/>
      <c r="AA12" s="497"/>
      <c r="AB12" s="497"/>
      <c r="AC12" s="497"/>
      <c r="AD12" s="497"/>
      <c r="AE12" s="497"/>
      <c r="AF12" s="360"/>
      <c r="AG12" s="360"/>
      <c r="AH12" s="360"/>
      <c r="AI12" s="360"/>
      <c r="AJ12" s="360"/>
      <c r="AK12" s="360"/>
      <c r="AL12" s="360"/>
      <c r="AM12" s="360"/>
      <c r="AN12" s="360"/>
      <c r="AO12" s="360"/>
      <c r="AP12" s="360"/>
      <c r="AQ12" s="360"/>
      <c r="AR12" s="360"/>
      <c r="AS12" s="497"/>
      <c r="AT12" s="360"/>
      <c r="AU12" s="497"/>
      <c r="AV12" s="497"/>
      <c r="AW12" s="497"/>
      <c r="AX12" s="497"/>
      <c r="AY12" s="497"/>
      <c r="AZ12" s="497"/>
      <c r="BA12" s="497"/>
      <c r="BB12" s="497"/>
      <c r="BC12" s="497"/>
      <c r="BD12" s="497"/>
      <c r="BE12" s="360"/>
      <c r="BF12" s="360"/>
      <c r="BG12" s="496" t="str">
        <f t="shared" si="7"/>
        <v>K. Anderson</v>
      </c>
      <c r="BH12" s="360"/>
      <c r="BI12" s="497"/>
    </row>
    <row r="13" spans="1:61" ht="15" hidden="1" customHeight="1">
      <c r="A13" s="360"/>
      <c r="B13" s="498" t="s">
        <v>10</v>
      </c>
      <c r="C13" s="497"/>
      <c r="D13" s="497"/>
      <c r="E13" s="360"/>
      <c r="F13" s="360"/>
      <c r="G13" s="360"/>
      <c r="H13" s="496" t="str">
        <f t="shared" si="0"/>
        <v>M. Cilic</v>
      </c>
      <c r="I13" s="360"/>
      <c r="J13" s="496" t="str">
        <f t="shared" si="1"/>
        <v>M. Cilic</v>
      </c>
      <c r="K13" s="360"/>
      <c r="L13" s="496" t="str">
        <f t="shared" si="2"/>
        <v>M. Cilic</v>
      </c>
      <c r="M13" s="1165"/>
      <c r="N13" s="496" t="str">
        <f t="shared" si="3"/>
        <v>M. Cilic</v>
      </c>
      <c r="O13" s="498"/>
      <c r="P13" s="496" t="str">
        <f t="shared" si="4"/>
        <v>M. Cilic</v>
      </c>
      <c r="Q13" s="360"/>
      <c r="R13" s="496" t="str">
        <f t="shared" si="5"/>
        <v>M. Cilic</v>
      </c>
      <c r="S13" s="360"/>
      <c r="T13" s="360"/>
      <c r="U13" s="360"/>
      <c r="V13" s="360"/>
      <c r="W13" s="360"/>
      <c r="X13" s="360"/>
      <c r="Y13" s="496" t="str">
        <f t="shared" si="6"/>
        <v>M. Cilic</v>
      </c>
      <c r="Z13" s="497"/>
      <c r="AA13" s="497"/>
      <c r="AB13" s="497"/>
      <c r="AC13" s="497"/>
      <c r="AD13" s="497"/>
      <c r="AE13" s="497"/>
      <c r="AF13" s="360"/>
      <c r="AG13" s="360"/>
      <c r="AH13" s="360"/>
      <c r="AI13" s="360"/>
      <c r="AJ13" s="360"/>
      <c r="AK13" s="360"/>
      <c r="AL13" s="360"/>
      <c r="AM13" s="360"/>
      <c r="AN13" s="360"/>
      <c r="AO13" s="360"/>
      <c r="AP13" s="360"/>
      <c r="AQ13" s="360"/>
      <c r="AR13" s="360"/>
      <c r="AS13" s="497"/>
      <c r="AT13" s="360"/>
      <c r="AU13" s="497"/>
      <c r="AV13" s="497"/>
      <c r="AW13" s="497"/>
      <c r="AX13" s="497"/>
      <c r="AY13" s="497"/>
      <c r="AZ13" s="497"/>
      <c r="BA13" s="497"/>
      <c r="BB13" s="497"/>
      <c r="BC13" s="497"/>
      <c r="BD13" s="497"/>
      <c r="BE13" s="360"/>
      <c r="BF13" s="360"/>
      <c r="BG13" s="496" t="str">
        <f t="shared" si="7"/>
        <v>M. Cilic</v>
      </c>
      <c r="BH13" s="360"/>
      <c r="BI13" s="497"/>
    </row>
    <row r="14" spans="1:61" ht="15" hidden="1" customHeight="1">
      <c r="A14" s="360"/>
      <c r="B14" s="498" t="s">
        <v>11</v>
      </c>
      <c r="C14" s="497"/>
      <c r="D14" s="497"/>
      <c r="E14" s="360"/>
      <c r="F14" s="360"/>
      <c r="G14" s="360"/>
      <c r="H14" s="496" t="str">
        <f t="shared" si="0"/>
        <v>K. Nishikori</v>
      </c>
      <c r="I14" s="360"/>
      <c r="J14" s="496" t="str">
        <f t="shared" si="1"/>
        <v>K. Nishikori</v>
      </c>
      <c r="K14" s="360"/>
      <c r="L14" s="496" t="str">
        <f t="shared" si="2"/>
        <v>K. Nishikori</v>
      </c>
      <c r="M14" s="1165"/>
      <c r="N14" s="496" t="str">
        <f t="shared" si="3"/>
        <v>K. Nishikori</v>
      </c>
      <c r="O14" s="498"/>
      <c r="P14" s="496" t="str">
        <f t="shared" si="4"/>
        <v>K. Nishikori</v>
      </c>
      <c r="Q14" s="360"/>
      <c r="R14" s="496" t="str">
        <f t="shared" si="5"/>
        <v>K. Nishikori</v>
      </c>
      <c r="S14" s="360"/>
      <c r="T14" s="360"/>
      <c r="U14" s="360"/>
      <c r="V14" s="360"/>
      <c r="W14" s="360"/>
      <c r="X14" s="360"/>
      <c r="Y14" s="496" t="str">
        <f t="shared" si="6"/>
        <v>K. Nishikori</v>
      </c>
      <c r="Z14" s="497"/>
      <c r="AA14" s="497"/>
      <c r="AB14" s="497"/>
      <c r="AC14" s="497"/>
      <c r="AD14" s="497"/>
      <c r="AE14" s="497"/>
      <c r="AF14" s="360"/>
      <c r="AG14" s="360"/>
      <c r="AH14" s="360"/>
      <c r="AI14" s="360"/>
      <c r="AJ14" s="360"/>
      <c r="AK14" s="360"/>
      <c r="AL14" s="360"/>
      <c r="AM14" s="360"/>
      <c r="AN14" s="360"/>
      <c r="AO14" s="360"/>
      <c r="AP14" s="360"/>
      <c r="AQ14" s="360"/>
      <c r="AR14" s="360"/>
      <c r="AS14" s="497"/>
      <c r="AT14" s="360"/>
      <c r="AU14" s="497"/>
      <c r="AV14" s="497"/>
      <c r="AW14" s="497"/>
      <c r="AX14" s="497"/>
      <c r="AY14" s="497"/>
      <c r="AZ14" s="497"/>
      <c r="BA14" s="497"/>
      <c r="BB14" s="497"/>
      <c r="BC14" s="497"/>
      <c r="BD14" s="497"/>
      <c r="BE14" s="360"/>
      <c r="BF14" s="360"/>
      <c r="BG14" s="496" t="str">
        <f t="shared" si="7"/>
        <v>K. Nishikori</v>
      </c>
      <c r="BH14" s="360"/>
      <c r="BI14" s="497"/>
    </row>
    <row r="15" spans="1:61" ht="15" hidden="1" customHeight="1">
      <c r="A15" s="360"/>
      <c r="B15" s="498" t="s">
        <v>12</v>
      </c>
      <c r="C15" s="497"/>
      <c r="D15" s="497"/>
      <c r="E15" s="360"/>
      <c r="F15" s="360"/>
      <c r="G15" s="360"/>
      <c r="H15" s="496" t="str">
        <f t="shared" si="0"/>
        <v>F. Fognini</v>
      </c>
      <c r="I15" s="360"/>
      <c r="J15" s="496" t="str">
        <f t="shared" si="1"/>
        <v>F. Fognini</v>
      </c>
      <c r="K15" s="360"/>
      <c r="L15" s="496" t="str">
        <f t="shared" si="2"/>
        <v>F. Fognini</v>
      </c>
      <c r="M15" s="1165"/>
      <c r="N15" s="496" t="str">
        <f t="shared" si="3"/>
        <v>F. Fognini</v>
      </c>
      <c r="O15" s="498"/>
      <c r="P15" s="496" t="str">
        <f t="shared" si="4"/>
        <v>F. Fognini</v>
      </c>
      <c r="Q15" s="360"/>
      <c r="R15" s="496" t="str">
        <f t="shared" si="5"/>
        <v>F. Fognini</v>
      </c>
      <c r="S15" s="360"/>
      <c r="T15" s="360"/>
      <c r="U15" s="360"/>
      <c r="V15" s="360"/>
      <c r="W15" s="360"/>
      <c r="X15" s="360"/>
      <c r="Y15" s="496" t="str">
        <f t="shared" si="6"/>
        <v>F. Fognini</v>
      </c>
      <c r="Z15" s="497"/>
      <c r="AA15" s="497"/>
      <c r="AB15" s="497"/>
      <c r="AC15" s="497"/>
      <c r="AD15" s="497"/>
      <c r="AE15" s="497"/>
      <c r="AF15" s="360"/>
      <c r="AG15" s="360"/>
      <c r="AH15" s="360"/>
      <c r="AI15" s="360"/>
      <c r="AJ15" s="360"/>
      <c r="AK15" s="360"/>
      <c r="AL15" s="360"/>
      <c r="AM15" s="360"/>
      <c r="AN15" s="360"/>
      <c r="AO15" s="360"/>
      <c r="AP15" s="360"/>
      <c r="AQ15" s="360"/>
      <c r="AR15" s="360"/>
      <c r="AS15" s="497"/>
      <c r="AT15" s="360"/>
      <c r="AU15" s="497"/>
      <c r="AV15" s="497"/>
      <c r="AW15" s="497"/>
      <c r="AX15" s="497"/>
      <c r="AY15" s="497"/>
      <c r="AZ15" s="497"/>
      <c r="BA15" s="497"/>
      <c r="BB15" s="497"/>
      <c r="BC15" s="497"/>
      <c r="BD15" s="497"/>
      <c r="BE15" s="360"/>
      <c r="BF15" s="360"/>
      <c r="BG15" s="496" t="str">
        <f t="shared" si="7"/>
        <v>F. Fognini</v>
      </c>
      <c r="BH15" s="360"/>
      <c r="BI15" s="497"/>
    </row>
    <row r="16" spans="1:61" ht="15" hidden="1" customHeight="1">
      <c r="A16" s="360"/>
      <c r="B16" s="498" t="s">
        <v>15</v>
      </c>
      <c r="C16" s="497"/>
      <c r="D16" s="497"/>
      <c r="E16" s="360"/>
      <c r="F16" s="360"/>
      <c r="G16" s="360"/>
      <c r="H16" s="496" t="str">
        <f t="shared" si="0"/>
        <v>D. Shapovalov</v>
      </c>
      <c r="I16" s="360"/>
      <c r="J16" s="496" t="str">
        <f t="shared" si="1"/>
        <v>D. Shapovalov</v>
      </c>
      <c r="K16" s="360"/>
      <c r="L16" s="496" t="str">
        <f t="shared" si="2"/>
        <v>D. Shapovalov</v>
      </c>
      <c r="M16" s="1165"/>
      <c r="N16" s="496" t="str">
        <f t="shared" si="3"/>
        <v>D. Shapovalov</v>
      </c>
      <c r="O16" s="498"/>
      <c r="P16" s="496" t="str">
        <f t="shared" si="4"/>
        <v>D. Shapovalov</v>
      </c>
      <c r="Q16" s="360"/>
      <c r="R16" s="496" t="str">
        <f t="shared" si="5"/>
        <v>D. Shapovalov</v>
      </c>
      <c r="S16" s="360"/>
      <c r="T16" s="360"/>
      <c r="U16" s="360"/>
      <c r="V16" s="360"/>
      <c r="W16" s="360"/>
      <c r="X16" s="360"/>
      <c r="Y16" s="496" t="str">
        <f t="shared" si="6"/>
        <v>D. Shapovalov</v>
      </c>
      <c r="Z16" s="497"/>
      <c r="AA16" s="497"/>
      <c r="AB16" s="497"/>
      <c r="AC16" s="497"/>
      <c r="AD16" s="497"/>
      <c r="AE16" s="497"/>
      <c r="AF16" s="360"/>
      <c r="AG16" s="360"/>
      <c r="AH16" s="360"/>
      <c r="AI16" s="360"/>
      <c r="AJ16" s="360"/>
      <c r="AK16" s="360"/>
      <c r="AL16" s="360"/>
      <c r="AM16" s="360"/>
      <c r="AN16" s="360"/>
      <c r="AO16" s="360"/>
      <c r="AP16" s="360"/>
      <c r="AQ16" s="360"/>
      <c r="AR16" s="360"/>
      <c r="AS16" s="497"/>
      <c r="AT16" s="360"/>
      <c r="AU16" s="497"/>
      <c r="AV16" s="497"/>
      <c r="AW16" s="497"/>
      <c r="AX16" s="497"/>
      <c r="AY16" s="497"/>
      <c r="AZ16" s="497"/>
      <c r="BA16" s="497"/>
      <c r="BB16" s="497"/>
      <c r="BC16" s="497"/>
      <c r="BD16" s="497"/>
      <c r="BE16" s="360"/>
      <c r="BF16" s="360"/>
      <c r="BG16" s="496" t="str">
        <f t="shared" si="7"/>
        <v>D. Shapovalov</v>
      </c>
      <c r="BH16" s="360"/>
      <c r="BI16" s="497"/>
    </row>
    <row r="17" spans="1:61" ht="15" hidden="1" customHeight="1">
      <c r="A17" s="360"/>
      <c r="B17" s="498" t="s">
        <v>16</v>
      </c>
      <c r="C17" s="497"/>
      <c r="D17" s="497"/>
      <c r="E17" s="360"/>
      <c r="F17" s="360"/>
      <c r="G17" s="360"/>
      <c r="H17" s="496" t="str">
        <f t="shared" si="0"/>
        <v>D. Lajovic</v>
      </c>
      <c r="I17" s="360"/>
      <c r="J17" s="496" t="str">
        <f t="shared" si="1"/>
        <v>D. Lajovic</v>
      </c>
      <c r="K17" s="360"/>
      <c r="L17" s="496" t="str">
        <f t="shared" si="2"/>
        <v>D. Lajovic</v>
      </c>
      <c r="M17" s="1165"/>
      <c r="N17" s="496" t="str">
        <f t="shared" si="3"/>
        <v>D. Lajovic</v>
      </c>
      <c r="O17" s="498"/>
      <c r="P17" s="496" t="str">
        <f t="shared" si="4"/>
        <v>D. Lajovic</v>
      </c>
      <c r="Q17" s="360"/>
      <c r="R17" s="496" t="str">
        <f t="shared" si="5"/>
        <v>D. Lajovic</v>
      </c>
      <c r="S17" s="360"/>
      <c r="T17" s="360"/>
      <c r="U17" s="360"/>
      <c r="V17" s="360"/>
      <c r="W17" s="360"/>
      <c r="X17" s="360"/>
      <c r="Y17" s="496" t="str">
        <f t="shared" si="6"/>
        <v>D. Lajovic</v>
      </c>
      <c r="Z17" s="497"/>
      <c r="AA17" s="497"/>
      <c r="AB17" s="497"/>
      <c r="AC17" s="497"/>
      <c r="AD17" s="497"/>
      <c r="AE17" s="497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497"/>
      <c r="AT17" s="360"/>
      <c r="AU17" s="497"/>
      <c r="AV17" s="497"/>
      <c r="AW17" s="497"/>
      <c r="AX17" s="497"/>
      <c r="AY17" s="497"/>
      <c r="AZ17" s="497"/>
      <c r="BA17" s="497"/>
      <c r="BB17" s="497"/>
      <c r="BC17" s="497"/>
      <c r="BD17" s="497"/>
      <c r="BE17" s="360"/>
      <c r="BF17" s="360"/>
      <c r="BG17" s="496" t="str">
        <f t="shared" si="7"/>
        <v>D. Lajovic</v>
      </c>
      <c r="BH17" s="360"/>
      <c r="BI17" s="497"/>
    </row>
    <row r="18" spans="1:61" ht="15" hidden="1" customHeight="1">
      <c r="A18" s="360"/>
      <c r="B18" s="498" t="s">
        <v>14</v>
      </c>
      <c r="C18" s="497"/>
      <c r="D18" s="497"/>
      <c r="E18" s="360"/>
      <c r="F18" s="360"/>
      <c r="G18" s="360"/>
      <c r="H18" s="496" t="str">
        <f t="shared" si="0"/>
        <v>M. Raonic</v>
      </c>
      <c r="I18" s="360"/>
      <c r="J18" s="496" t="str">
        <f t="shared" si="1"/>
        <v>M. Raonic</v>
      </c>
      <c r="K18" s="360"/>
      <c r="L18" s="496" t="str">
        <f t="shared" si="2"/>
        <v>M. Raonic</v>
      </c>
      <c r="M18" s="1165"/>
      <c r="N18" s="496" t="str">
        <f t="shared" si="3"/>
        <v>M. Raonic</v>
      </c>
      <c r="O18" s="498"/>
      <c r="P18" s="496" t="str">
        <f t="shared" si="4"/>
        <v>M. Raonic</v>
      </c>
      <c r="Q18" s="360"/>
      <c r="R18" s="496" t="str">
        <f t="shared" si="5"/>
        <v>M. Raonic</v>
      </c>
      <c r="S18" s="360"/>
      <c r="T18" s="360"/>
      <c r="U18" s="360"/>
      <c r="V18" s="360"/>
      <c r="W18" s="360"/>
      <c r="X18" s="360"/>
      <c r="Y18" s="496" t="str">
        <f t="shared" si="6"/>
        <v>M. Raonic</v>
      </c>
      <c r="Z18" s="497"/>
      <c r="AA18" s="497"/>
      <c r="AB18" s="497"/>
      <c r="AC18" s="497"/>
      <c r="AD18" s="497"/>
      <c r="AE18" s="497"/>
      <c r="AF18" s="360"/>
      <c r="AG18" s="360"/>
      <c r="AH18" s="360"/>
      <c r="AI18" s="360"/>
      <c r="AJ18" s="360"/>
      <c r="AK18" s="360"/>
      <c r="AL18" s="360"/>
      <c r="AM18" s="360"/>
      <c r="AN18" s="360"/>
      <c r="AO18" s="360"/>
      <c r="AP18" s="360"/>
      <c r="AQ18" s="360"/>
      <c r="AR18" s="360"/>
      <c r="AS18" s="497"/>
      <c r="AT18" s="360"/>
      <c r="AU18" s="497"/>
      <c r="AV18" s="497"/>
      <c r="AW18" s="497"/>
      <c r="AX18" s="497"/>
      <c r="AY18" s="497"/>
      <c r="AZ18" s="497"/>
      <c r="BA18" s="497"/>
      <c r="BB18" s="497"/>
      <c r="BC18" s="497"/>
      <c r="BD18" s="497"/>
      <c r="BE18" s="360"/>
      <c r="BF18" s="360"/>
      <c r="BG18" s="496" t="str">
        <f t="shared" si="7"/>
        <v>M. Raonic</v>
      </c>
      <c r="BH18" s="360"/>
      <c r="BI18" s="497"/>
    </row>
    <row r="19" spans="1:61" ht="15" hidden="1" customHeight="1">
      <c r="A19" s="360"/>
      <c r="B19" s="498" t="s">
        <v>18</v>
      </c>
      <c r="C19" s="497"/>
      <c r="D19" s="497"/>
      <c r="E19" s="360"/>
      <c r="F19" s="360"/>
      <c r="G19" s="360"/>
      <c r="H19" s="496" t="str">
        <f t="shared" si="0"/>
        <v>D. Goffin</v>
      </c>
      <c r="I19" s="360"/>
      <c r="J19" s="496" t="str">
        <f t="shared" si="1"/>
        <v>D. Goffin</v>
      </c>
      <c r="K19" s="360"/>
      <c r="L19" s="496" t="str">
        <f t="shared" si="2"/>
        <v>D. Goffin</v>
      </c>
      <c r="M19" s="1165"/>
      <c r="N19" s="496" t="str">
        <f t="shared" si="3"/>
        <v>D. Goffin</v>
      </c>
      <c r="O19" s="498"/>
      <c r="P19" s="496" t="str">
        <f t="shared" si="4"/>
        <v>D. Goffin</v>
      </c>
      <c r="Q19" s="360"/>
      <c r="R19" s="496" t="str">
        <f t="shared" si="5"/>
        <v>D. Goffin</v>
      </c>
      <c r="S19" s="360"/>
      <c r="T19" s="360"/>
      <c r="U19" s="360"/>
      <c r="V19" s="360"/>
      <c r="W19" s="360"/>
      <c r="X19" s="360"/>
      <c r="Y19" s="496" t="str">
        <f t="shared" si="6"/>
        <v>D. Goffin</v>
      </c>
      <c r="Z19" s="497"/>
      <c r="AA19" s="497"/>
      <c r="AB19" s="497"/>
      <c r="AC19" s="497"/>
      <c r="AD19" s="497"/>
      <c r="AE19" s="497"/>
      <c r="AF19" s="360"/>
      <c r="AG19" s="360"/>
      <c r="AH19" s="360"/>
      <c r="AI19" s="360"/>
      <c r="AJ19" s="360"/>
      <c r="AK19" s="360"/>
      <c r="AL19" s="360"/>
      <c r="AM19" s="360"/>
      <c r="AN19" s="360"/>
      <c r="AO19" s="360"/>
      <c r="AP19" s="360"/>
      <c r="AQ19" s="360"/>
      <c r="AR19" s="360"/>
      <c r="AS19" s="497"/>
      <c r="AT19" s="360"/>
      <c r="AU19" s="497"/>
      <c r="AV19" s="497"/>
      <c r="AW19" s="497"/>
      <c r="AX19" s="497"/>
      <c r="AY19" s="497"/>
      <c r="AZ19" s="497"/>
      <c r="BA19" s="497"/>
      <c r="BB19" s="497"/>
      <c r="BC19" s="497"/>
      <c r="BD19" s="497"/>
      <c r="BE19" s="360"/>
      <c r="BF19" s="360"/>
      <c r="BG19" s="496" t="str">
        <f t="shared" si="7"/>
        <v>D. Goffin</v>
      </c>
      <c r="BH19" s="360"/>
      <c r="BI19" s="497"/>
    </row>
    <row r="20" spans="1:61" ht="15" hidden="1" customHeight="1">
      <c r="A20" s="360"/>
      <c r="B20" s="498" t="s">
        <v>19</v>
      </c>
      <c r="C20" s="497"/>
      <c r="D20" s="497"/>
      <c r="E20" s="360"/>
      <c r="F20" s="360"/>
      <c r="G20" s="360"/>
      <c r="H20" s="496" t="str">
        <f t="shared" si="0"/>
        <v>L. Pouille</v>
      </c>
      <c r="I20" s="360"/>
      <c r="J20" s="496" t="str">
        <f t="shared" si="1"/>
        <v>L. Pouille</v>
      </c>
      <c r="K20" s="360"/>
      <c r="L20" s="496" t="str">
        <f t="shared" si="2"/>
        <v>L. Pouille</v>
      </c>
      <c r="M20" s="1165"/>
      <c r="N20" s="496" t="str">
        <f t="shared" si="3"/>
        <v>L. Pouille</v>
      </c>
      <c r="O20" s="498"/>
      <c r="P20" s="496" t="str">
        <f t="shared" si="4"/>
        <v>L. Pouille</v>
      </c>
      <c r="Q20" s="360"/>
      <c r="R20" s="496" t="str">
        <f t="shared" si="5"/>
        <v>L. Pouille</v>
      </c>
      <c r="S20" s="360"/>
      <c r="T20" s="360"/>
      <c r="U20" s="360"/>
      <c r="V20" s="360"/>
      <c r="W20" s="360"/>
      <c r="X20" s="360"/>
      <c r="Y20" s="496" t="str">
        <f t="shared" si="6"/>
        <v>L. Pouille</v>
      </c>
      <c r="Z20" s="497"/>
      <c r="AA20" s="497"/>
      <c r="AB20" s="497"/>
      <c r="AC20" s="497"/>
      <c r="AD20" s="497"/>
      <c r="AE20" s="497"/>
      <c r="AF20" s="360"/>
      <c r="AG20" s="360"/>
      <c r="AH20" s="360"/>
      <c r="AI20" s="360"/>
      <c r="AJ20" s="360"/>
      <c r="AK20" s="360"/>
      <c r="AL20" s="360"/>
      <c r="AM20" s="360"/>
      <c r="AN20" s="360"/>
      <c r="AO20" s="360"/>
      <c r="AP20" s="360"/>
      <c r="AQ20" s="360"/>
      <c r="AR20" s="360"/>
      <c r="AS20" s="497"/>
      <c r="AT20" s="360"/>
      <c r="AU20" s="497"/>
      <c r="AV20" s="497"/>
      <c r="AW20" s="497"/>
      <c r="AX20" s="497"/>
      <c r="AY20" s="497"/>
      <c r="AZ20" s="497"/>
      <c r="BA20" s="497"/>
      <c r="BB20" s="497"/>
      <c r="BC20" s="497"/>
      <c r="BD20" s="497"/>
      <c r="BE20" s="360"/>
      <c r="BF20" s="360"/>
      <c r="BG20" s="496" t="str">
        <f t="shared" si="7"/>
        <v>L. Pouille</v>
      </c>
      <c r="BH20" s="360"/>
      <c r="BI20" s="497"/>
    </row>
    <row r="21" spans="1:61" ht="15.75" hidden="1" customHeight="1">
      <c r="A21" s="360"/>
      <c r="B21" s="498" t="s">
        <v>17</v>
      </c>
      <c r="C21" s="497"/>
      <c r="D21" s="497"/>
      <c r="E21" s="360"/>
      <c r="F21" s="360"/>
      <c r="G21" s="360"/>
      <c r="H21" s="496" t="str">
        <f t="shared" si="0"/>
        <v>D. Medvedev</v>
      </c>
      <c r="I21" s="360"/>
      <c r="J21" s="496" t="str">
        <f t="shared" si="1"/>
        <v>D. Medvedev</v>
      </c>
      <c r="K21" s="360"/>
      <c r="L21" s="496" t="str">
        <f t="shared" si="2"/>
        <v>D. Medvedev</v>
      </c>
      <c r="M21" s="1165"/>
      <c r="N21" s="496" t="str">
        <f t="shared" si="3"/>
        <v>D. Medvedev</v>
      </c>
      <c r="O21" s="498"/>
      <c r="P21" s="496" t="str">
        <f t="shared" si="4"/>
        <v>D. Medvedev</v>
      </c>
      <c r="Q21" s="360"/>
      <c r="R21" s="496" t="str">
        <f t="shared" si="5"/>
        <v>D. Medvedev</v>
      </c>
      <c r="S21" s="360"/>
      <c r="T21" s="360"/>
      <c r="U21" s="360"/>
      <c r="V21" s="360"/>
      <c r="W21" s="360"/>
      <c r="X21" s="360"/>
      <c r="Y21" s="496" t="str">
        <f t="shared" si="6"/>
        <v>D. Medvedev</v>
      </c>
      <c r="Z21" s="497"/>
      <c r="AA21" s="497"/>
      <c r="AB21" s="497"/>
      <c r="AC21" s="497"/>
      <c r="AD21" s="497"/>
      <c r="AE21" s="497"/>
      <c r="AF21" s="360"/>
      <c r="AG21" s="360"/>
      <c r="AH21" s="360"/>
      <c r="AI21" s="360"/>
      <c r="AJ21" s="360"/>
      <c r="AK21" s="360"/>
      <c r="AL21" s="360"/>
      <c r="AM21" s="360"/>
      <c r="AN21" s="360"/>
      <c r="AO21" s="360"/>
      <c r="AP21" s="360"/>
      <c r="AQ21" s="360"/>
      <c r="AR21" s="360"/>
      <c r="AS21" s="497"/>
      <c r="AT21" s="360"/>
      <c r="AU21" s="497"/>
      <c r="AV21" s="497"/>
      <c r="AW21" s="497"/>
      <c r="AX21" s="497"/>
      <c r="AY21" s="497"/>
      <c r="AZ21" s="497"/>
      <c r="BA21" s="497"/>
      <c r="BB21" s="497"/>
      <c r="BC21" s="497"/>
      <c r="BD21" s="497"/>
      <c r="BE21" s="360"/>
      <c r="BF21" s="360"/>
      <c r="BG21" s="496" t="str">
        <f t="shared" si="7"/>
        <v>D. Medvedev</v>
      </c>
      <c r="BH21" s="360"/>
      <c r="BI21" s="497"/>
    </row>
    <row r="22" spans="1:61" ht="15.75" hidden="1" customHeight="1">
      <c r="A22" s="360"/>
      <c r="B22" s="498" t="s">
        <v>21</v>
      </c>
      <c r="C22" s="497"/>
      <c r="D22" s="497"/>
      <c r="E22" s="360"/>
      <c r="F22" s="360"/>
      <c r="G22" s="360"/>
      <c r="H22" s="496" t="str">
        <f t="shared" si="0"/>
        <v>D. Schwartzman</v>
      </c>
      <c r="I22" s="360"/>
      <c r="J22" s="496" t="str">
        <f t="shared" si="1"/>
        <v>D. Schwartzman</v>
      </c>
      <c r="K22" s="360"/>
      <c r="L22" s="496" t="str">
        <f t="shared" si="2"/>
        <v>D. Schwartzman</v>
      </c>
      <c r="M22" s="1165"/>
      <c r="N22" s="496" t="str">
        <f t="shared" si="3"/>
        <v>D. Schwartzman</v>
      </c>
      <c r="O22" s="498"/>
      <c r="P22" s="496" t="str">
        <f t="shared" si="4"/>
        <v>D. Schwartzman</v>
      </c>
      <c r="Q22" s="360"/>
      <c r="R22" s="496" t="str">
        <f t="shared" si="5"/>
        <v>D. Schwartzman</v>
      </c>
      <c r="S22" s="360"/>
      <c r="T22" s="360"/>
      <c r="U22" s="360"/>
      <c r="V22" s="360"/>
      <c r="W22" s="360"/>
      <c r="X22" s="360"/>
      <c r="Y22" s="496" t="str">
        <f t="shared" si="6"/>
        <v>D. Schwartzman</v>
      </c>
      <c r="Z22" s="497"/>
      <c r="AA22" s="497"/>
      <c r="AB22" s="497"/>
      <c r="AC22" s="497"/>
      <c r="AD22" s="497"/>
      <c r="AE22" s="497"/>
      <c r="AF22" s="360"/>
      <c r="AG22" s="360"/>
      <c r="AH22" s="360"/>
      <c r="AI22" s="360"/>
      <c r="AJ22" s="360"/>
      <c r="AK22" s="360"/>
      <c r="AL22" s="360"/>
      <c r="AM22" s="360"/>
      <c r="AN22" s="360"/>
      <c r="AO22" s="360"/>
      <c r="AP22" s="360"/>
      <c r="AQ22" s="360"/>
      <c r="AR22" s="360"/>
      <c r="AS22" s="497"/>
      <c r="AT22" s="360"/>
      <c r="AU22" s="497"/>
      <c r="AV22" s="497"/>
      <c r="AW22" s="497"/>
      <c r="AX22" s="497"/>
      <c r="AY22" s="497"/>
      <c r="AZ22" s="497"/>
      <c r="BA22" s="497"/>
      <c r="BB22" s="497"/>
      <c r="BC22" s="497"/>
      <c r="BD22" s="497"/>
      <c r="BE22" s="360"/>
      <c r="BF22" s="360"/>
      <c r="BG22" s="496" t="str">
        <f t="shared" si="7"/>
        <v>D. Schwartzman</v>
      </c>
      <c r="BH22" s="360"/>
      <c r="BI22" s="497"/>
    </row>
    <row r="23" spans="1:61" ht="15.75" hidden="1" customHeight="1">
      <c r="A23" s="360"/>
      <c r="B23" s="498" t="s">
        <v>24</v>
      </c>
      <c r="C23" s="497"/>
      <c r="D23" s="497"/>
      <c r="E23" s="360"/>
      <c r="F23" s="360"/>
      <c r="G23" s="360"/>
      <c r="H23" s="496" t="str">
        <f t="shared" si="0"/>
        <v>R. Bautista Agut</v>
      </c>
      <c r="I23" s="360"/>
      <c r="J23" s="496" t="str">
        <f t="shared" si="1"/>
        <v>R. Bautista Agut</v>
      </c>
      <c r="K23" s="360"/>
      <c r="L23" s="496" t="str">
        <f t="shared" si="2"/>
        <v>R. Bautista Agut</v>
      </c>
      <c r="M23" s="1165"/>
      <c r="N23" s="496" t="str">
        <f t="shared" si="3"/>
        <v>R. Bautista Agut</v>
      </c>
      <c r="O23" s="498"/>
      <c r="P23" s="496" t="str">
        <f t="shared" si="4"/>
        <v>R. Bautista Agut</v>
      </c>
      <c r="Q23" s="360"/>
      <c r="R23" s="496" t="str">
        <f t="shared" si="5"/>
        <v>R. Bautista Agut</v>
      </c>
      <c r="S23" s="360"/>
      <c r="T23" s="360"/>
      <c r="U23" s="360"/>
      <c r="V23" s="360"/>
      <c r="W23" s="360"/>
      <c r="X23" s="360"/>
      <c r="Y23" s="496" t="str">
        <f t="shared" si="6"/>
        <v>R. Bautista Agut</v>
      </c>
      <c r="Z23" s="497"/>
      <c r="AA23" s="497"/>
      <c r="AB23" s="497"/>
      <c r="AC23" s="497"/>
      <c r="AD23" s="497"/>
      <c r="AE23" s="497"/>
      <c r="AF23" s="360"/>
      <c r="AG23" s="360"/>
      <c r="AH23" s="360"/>
      <c r="AI23" s="360"/>
      <c r="AJ23" s="360"/>
      <c r="AK23" s="360"/>
      <c r="AL23" s="360"/>
      <c r="AM23" s="360"/>
      <c r="AN23" s="360"/>
      <c r="AO23" s="360"/>
      <c r="AP23" s="360"/>
      <c r="AQ23" s="360"/>
      <c r="AR23" s="360"/>
      <c r="AS23" s="497"/>
      <c r="AT23" s="360"/>
      <c r="AU23" s="497"/>
      <c r="AV23" s="497"/>
      <c r="AW23" s="497"/>
      <c r="AX23" s="497"/>
      <c r="AY23" s="497"/>
      <c r="AZ23" s="497"/>
      <c r="BA23" s="497"/>
      <c r="BB23" s="497"/>
      <c r="BC23" s="497"/>
      <c r="BD23" s="497"/>
      <c r="BE23" s="360"/>
      <c r="BF23" s="360"/>
      <c r="BG23" s="496" t="str">
        <f t="shared" si="7"/>
        <v>R. Bautista Agut</v>
      </c>
      <c r="BH23" s="360"/>
      <c r="BI23" s="497"/>
    </row>
    <row r="24" spans="1:61" ht="15.75" hidden="1" customHeight="1">
      <c r="A24" s="360"/>
      <c r="B24" s="498" t="s">
        <v>27</v>
      </c>
      <c r="C24" s="497"/>
      <c r="D24" s="497"/>
      <c r="E24" s="360"/>
      <c r="F24" s="360"/>
      <c r="G24" s="360"/>
      <c r="H24" s="496" t="str">
        <f t="shared" si="0"/>
        <v>S. Wawrinka</v>
      </c>
      <c r="I24" s="360"/>
      <c r="J24" s="496" t="str">
        <f t="shared" si="1"/>
        <v>S. Wawrinka</v>
      </c>
      <c r="K24" s="360"/>
      <c r="L24" s="496" t="str">
        <f t="shared" si="2"/>
        <v>S. Wawrinka</v>
      </c>
      <c r="M24" s="1165"/>
      <c r="N24" s="496" t="str">
        <f t="shared" si="3"/>
        <v>S. Wawrinka</v>
      </c>
      <c r="O24" s="498"/>
      <c r="P24" s="496" t="str">
        <f t="shared" si="4"/>
        <v>S. Wawrinka</v>
      </c>
      <c r="Q24" s="360"/>
      <c r="R24" s="496" t="str">
        <f t="shared" si="5"/>
        <v>S. Wawrinka</v>
      </c>
      <c r="S24" s="360"/>
      <c r="T24" s="360"/>
      <c r="U24" s="360"/>
      <c r="V24" s="360"/>
      <c r="W24" s="360"/>
      <c r="X24" s="360"/>
      <c r="Y24" s="496" t="str">
        <f t="shared" si="6"/>
        <v>S. Wawrinka</v>
      </c>
      <c r="Z24" s="497"/>
      <c r="AA24" s="497"/>
      <c r="AB24" s="497"/>
      <c r="AC24" s="497"/>
      <c r="AD24" s="497"/>
      <c r="AE24" s="497"/>
      <c r="AF24" s="360"/>
      <c r="AG24" s="360"/>
      <c r="AH24" s="360"/>
      <c r="AI24" s="360"/>
      <c r="AJ24" s="360"/>
      <c r="AK24" s="360"/>
      <c r="AL24" s="360"/>
      <c r="AM24" s="360"/>
      <c r="AN24" s="360"/>
      <c r="AO24" s="360"/>
      <c r="AP24" s="360"/>
      <c r="AQ24" s="360"/>
      <c r="AR24" s="360"/>
      <c r="AS24" s="497"/>
      <c r="AT24" s="360"/>
      <c r="AU24" s="497"/>
      <c r="AV24" s="497"/>
      <c r="AW24" s="497"/>
      <c r="AX24" s="497"/>
      <c r="AY24" s="497"/>
      <c r="AZ24" s="497"/>
      <c r="BA24" s="497"/>
      <c r="BB24" s="497"/>
      <c r="BC24" s="497"/>
      <c r="BD24" s="497"/>
      <c r="BE24" s="360"/>
      <c r="BF24" s="360"/>
      <c r="BG24" s="496" t="str">
        <f t="shared" si="7"/>
        <v>S. Wawrinka</v>
      </c>
      <c r="BH24" s="360"/>
      <c r="BI24" s="497"/>
    </row>
    <row r="25" spans="1:61" ht="15.75" hidden="1" customHeight="1">
      <c r="A25" s="360"/>
      <c r="B25" s="498" t="s">
        <v>23</v>
      </c>
      <c r="C25" s="497"/>
      <c r="D25" s="497"/>
      <c r="E25" s="360"/>
      <c r="F25" s="360"/>
      <c r="G25" s="360"/>
      <c r="H25" s="496" t="str">
        <f t="shared" si="0"/>
        <v>F. Auger-Alliasime</v>
      </c>
      <c r="I25" s="360"/>
      <c r="J25" s="496" t="str">
        <f t="shared" si="1"/>
        <v>F. Auger-Alliasime</v>
      </c>
      <c r="K25" s="360"/>
      <c r="L25" s="496" t="str">
        <f t="shared" si="2"/>
        <v>F. Auger-Alliasime</v>
      </c>
      <c r="M25" s="1165"/>
      <c r="N25" s="496" t="str">
        <f t="shared" si="3"/>
        <v>F. Auger-Alliasime</v>
      </c>
      <c r="O25" s="498"/>
      <c r="P25" s="496" t="str">
        <f t="shared" si="4"/>
        <v>F. Auger-Alliasime</v>
      </c>
      <c r="Q25" s="360"/>
      <c r="R25" s="496" t="str">
        <f t="shared" si="5"/>
        <v>F. Auger-Alliasime</v>
      </c>
      <c r="S25" s="360"/>
      <c r="T25" s="360"/>
      <c r="U25" s="360"/>
      <c r="V25" s="360"/>
      <c r="W25" s="360"/>
      <c r="X25" s="360"/>
      <c r="Y25" s="496" t="str">
        <f t="shared" si="6"/>
        <v>F. Auger-Alliasime</v>
      </c>
      <c r="Z25" s="497"/>
      <c r="AA25" s="497"/>
      <c r="AB25" s="497"/>
      <c r="AC25" s="497"/>
      <c r="AD25" s="497"/>
      <c r="AE25" s="497"/>
      <c r="AF25" s="360"/>
      <c r="AG25" s="360"/>
      <c r="AH25" s="360"/>
      <c r="AI25" s="360"/>
      <c r="AJ25" s="360"/>
      <c r="AK25" s="360"/>
      <c r="AL25" s="360"/>
      <c r="AM25" s="360"/>
      <c r="AN25" s="360"/>
      <c r="AO25" s="360"/>
      <c r="AP25" s="360"/>
      <c r="AQ25" s="360"/>
      <c r="AR25" s="360"/>
      <c r="AS25" s="497"/>
      <c r="AT25" s="360"/>
      <c r="AU25" s="497"/>
      <c r="AV25" s="497"/>
      <c r="AW25" s="497"/>
      <c r="AX25" s="497"/>
      <c r="AY25" s="497"/>
      <c r="AZ25" s="497"/>
      <c r="BA25" s="497"/>
      <c r="BB25" s="497"/>
      <c r="BC25" s="497"/>
      <c r="BD25" s="497"/>
      <c r="BE25" s="360"/>
      <c r="BF25" s="360"/>
      <c r="BG25" s="496" t="str">
        <f t="shared" si="7"/>
        <v>F. Auger-Alliasime</v>
      </c>
      <c r="BH25" s="360"/>
      <c r="BI25" s="497"/>
    </row>
    <row r="26" spans="1:61" ht="15.75" hidden="1" customHeight="1">
      <c r="A26" s="360"/>
      <c r="B26" s="498" t="s">
        <v>26</v>
      </c>
      <c r="C26" s="497"/>
      <c r="D26" s="497"/>
      <c r="E26" s="360"/>
      <c r="F26" s="360"/>
      <c r="G26" s="360"/>
      <c r="H26" s="496" t="str">
        <f t="shared" si="0"/>
        <v>K. Edmund</v>
      </c>
      <c r="I26" s="360"/>
      <c r="J26" s="496" t="str">
        <f t="shared" si="1"/>
        <v>K. Edmund</v>
      </c>
      <c r="K26" s="360"/>
      <c r="L26" s="496" t="str">
        <f t="shared" si="2"/>
        <v>K. Edmund</v>
      </c>
      <c r="M26" s="1165"/>
      <c r="N26" s="496" t="str">
        <f t="shared" si="3"/>
        <v>K. Edmund</v>
      </c>
      <c r="O26" s="498"/>
      <c r="P26" s="496" t="str">
        <f t="shared" si="4"/>
        <v>K. Edmund</v>
      </c>
      <c r="Q26" s="360"/>
      <c r="R26" s="496" t="str">
        <f t="shared" si="5"/>
        <v>K. Edmund</v>
      </c>
      <c r="S26" s="360"/>
      <c r="T26" s="360"/>
      <c r="U26" s="360"/>
      <c r="V26" s="360"/>
      <c r="W26" s="360"/>
      <c r="X26" s="360"/>
      <c r="Y26" s="496" t="str">
        <f t="shared" si="6"/>
        <v>K. Edmund</v>
      </c>
      <c r="Z26" s="497"/>
      <c r="AA26" s="497"/>
      <c r="AB26" s="497"/>
      <c r="AC26" s="497"/>
      <c r="AD26" s="497"/>
      <c r="AE26" s="497"/>
      <c r="AF26" s="360"/>
      <c r="AG26" s="360"/>
      <c r="AH26" s="360"/>
      <c r="AI26" s="360"/>
      <c r="AJ26" s="360"/>
      <c r="AK26" s="360"/>
      <c r="AL26" s="360"/>
      <c r="AM26" s="360"/>
      <c r="AN26" s="360"/>
      <c r="AO26" s="360"/>
      <c r="AP26" s="360"/>
      <c r="AQ26" s="360"/>
      <c r="AR26" s="360"/>
      <c r="AS26" s="497"/>
      <c r="AT26" s="360"/>
      <c r="AU26" s="497"/>
      <c r="AV26" s="497"/>
      <c r="AW26" s="497"/>
      <c r="AX26" s="497"/>
      <c r="AY26" s="497"/>
      <c r="AZ26" s="497"/>
      <c r="BA26" s="497"/>
      <c r="BB26" s="497"/>
      <c r="BC26" s="497"/>
      <c r="BD26" s="497"/>
      <c r="BE26" s="360"/>
      <c r="BF26" s="360"/>
      <c r="BG26" s="496" t="str">
        <f t="shared" si="7"/>
        <v>K. Edmund</v>
      </c>
      <c r="BH26" s="360"/>
      <c r="BI26" s="497"/>
    </row>
    <row r="27" spans="1:61" ht="15.75" hidden="1" customHeight="1">
      <c r="A27" s="360"/>
      <c r="B27" s="498" t="s">
        <v>31</v>
      </c>
      <c r="C27" s="497"/>
      <c r="D27" s="497"/>
      <c r="E27" s="360"/>
      <c r="F27" s="360"/>
      <c r="G27" s="360"/>
      <c r="H27" s="496" t="str">
        <f t="shared" si="0"/>
        <v>N. Basilashvili</v>
      </c>
      <c r="I27" s="360"/>
      <c r="J27" s="496" t="str">
        <f t="shared" si="1"/>
        <v>N. Basilashvili</v>
      </c>
      <c r="K27" s="360"/>
      <c r="L27" s="496" t="str">
        <f t="shared" si="2"/>
        <v>N. Basilashvili</v>
      </c>
      <c r="M27" s="1165"/>
      <c r="N27" s="496" t="str">
        <f t="shared" si="3"/>
        <v>N. Basilashvili</v>
      </c>
      <c r="O27" s="498"/>
      <c r="P27" s="496" t="str">
        <f t="shared" si="4"/>
        <v>N. Basilashvili</v>
      </c>
      <c r="Q27" s="360"/>
      <c r="R27" s="496" t="str">
        <f t="shared" si="5"/>
        <v>N. Basilashvili</v>
      </c>
      <c r="S27" s="360"/>
      <c r="T27" s="360"/>
      <c r="U27" s="360"/>
      <c r="V27" s="360"/>
      <c r="W27" s="360"/>
      <c r="X27" s="360"/>
      <c r="Y27" s="496" t="str">
        <f t="shared" si="6"/>
        <v>N. Basilashvili</v>
      </c>
      <c r="Z27" s="497"/>
      <c r="AA27" s="497"/>
      <c r="AB27" s="497"/>
      <c r="AC27" s="497"/>
      <c r="AD27" s="497"/>
      <c r="AE27" s="497"/>
      <c r="AF27" s="360"/>
      <c r="AG27" s="360"/>
      <c r="AH27" s="360"/>
      <c r="AI27" s="360"/>
      <c r="AJ27" s="360"/>
      <c r="AK27" s="360"/>
      <c r="AL27" s="360"/>
      <c r="AM27" s="360"/>
      <c r="AN27" s="360"/>
      <c r="AO27" s="360"/>
      <c r="AP27" s="360"/>
      <c r="AQ27" s="360"/>
      <c r="AR27" s="360"/>
      <c r="AS27" s="497"/>
      <c r="AT27" s="360"/>
      <c r="AU27" s="497"/>
      <c r="AV27" s="497"/>
      <c r="AW27" s="497"/>
      <c r="AX27" s="497"/>
      <c r="AY27" s="497"/>
      <c r="AZ27" s="497"/>
      <c r="BA27" s="497"/>
      <c r="BB27" s="497"/>
      <c r="BC27" s="497"/>
      <c r="BD27" s="497"/>
      <c r="BE27" s="360"/>
      <c r="BF27" s="360"/>
      <c r="BG27" s="496" t="str">
        <f t="shared" si="7"/>
        <v>N. Basilashvili</v>
      </c>
      <c r="BH27" s="360"/>
      <c r="BI27" s="497"/>
    </row>
    <row r="28" spans="1:61" ht="15.75" hidden="1" customHeight="1">
      <c r="A28" s="360"/>
      <c r="B28" s="498" t="s">
        <v>30</v>
      </c>
      <c r="C28" s="497"/>
      <c r="D28" s="497"/>
      <c r="E28" s="360"/>
      <c r="F28" s="360"/>
      <c r="G28" s="360"/>
      <c r="H28" s="496" t="str">
        <f t="shared" si="0"/>
        <v>P. Kohlschreiber</v>
      </c>
      <c r="I28" s="360"/>
      <c r="J28" s="496" t="str">
        <f t="shared" si="1"/>
        <v>P. Kohlschreiber</v>
      </c>
      <c r="K28" s="360"/>
      <c r="L28" s="496" t="str">
        <f t="shared" si="2"/>
        <v>P. Kohlschreiber</v>
      </c>
      <c r="M28" s="1165"/>
      <c r="N28" s="496" t="str">
        <f t="shared" si="3"/>
        <v>P. Kohlschreiber</v>
      </c>
      <c r="O28" s="498"/>
      <c r="P28" s="496" t="str">
        <f t="shared" si="4"/>
        <v>P. Kohlschreiber</v>
      </c>
      <c r="Q28" s="360"/>
      <c r="R28" s="496" t="str">
        <f t="shared" si="5"/>
        <v>P. Kohlschreiber</v>
      </c>
      <c r="S28" s="360"/>
      <c r="T28" s="360"/>
      <c r="U28" s="360"/>
      <c r="V28" s="360"/>
      <c r="W28" s="360"/>
      <c r="X28" s="360"/>
      <c r="Y28" s="496" t="str">
        <f t="shared" si="6"/>
        <v>P. Kohlschreiber</v>
      </c>
      <c r="Z28" s="497"/>
      <c r="AA28" s="497"/>
      <c r="AB28" s="497"/>
      <c r="AC28" s="497"/>
      <c r="AD28" s="497"/>
      <c r="AE28" s="497"/>
      <c r="AF28" s="360"/>
      <c r="AG28" s="360"/>
      <c r="AH28" s="360"/>
      <c r="AI28" s="360"/>
      <c r="AJ28" s="360"/>
      <c r="AK28" s="360"/>
      <c r="AL28" s="360"/>
      <c r="AM28" s="360"/>
      <c r="AN28" s="360"/>
      <c r="AO28" s="360"/>
      <c r="AP28" s="360"/>
      <c r="AQ28" s="360"/>
      <c r="AR28" s="360"/>
      <c r="AS28" s="497"/>
      <c r="AT28" s="360"/>
      <c r="AU28" s="497"/>
      <c r="AV28" s="497"/>
      <c r="AW28" s="497"/>
      <c r="AX28" s="497"/>
      <c r="AY28" s="497"/>
      <c r="AZ28" s="497"/>
      <c r="BA28" s="497"/>
      <c r="BB28" s="497"/>
      <c r="BC28" s="497"/>
      <c r="BD28" s="497"/>
      <c r="BE28" s="360"/>
      <c r="BF28" s="360"/>
      <c r="BG28" s="496" t="str">
        <f t="shared" si="7"/>
        <v>P. Kohlschreiber</v>
      </c>
      <c r="BH28" s="360"/>
      <c r="BI28" s="497"/>
    </row>
    <row r="29" spans="1:61" ht="15.75" hidden="1" customHeight="1">
      <c r="A29" s="360"/>
      <c r="B29" s="498" t="s">
        <v>25</v>
      </c>
      <c r="C29" s="497"/>
      <c r="D29" s="497"/>
      <c r="E29" s="360"/>
      <c r="F29" s="360"/>
      <c r="G29" s="360"/>
      <c r="H29" s="496" t="str">
        <f t="shared" si="0"/>
        <v>G. Dimitrov</v>
      </c>
      <c r="I29" s="360"/>
      <c r="J29" s="496" t="str">
        <f t="shared" si="1"/>
        <v>G. Dimitrov</v>
      </c>
      <c r="K29" s="360"/>
      <c r="L29" s="496" t="str">
        <f t="shared" si="2"/>
        <v>G. Dimitrov</v>
      </c>
      <c r="M29" s="1165"/>
      <c r="N29" s="496" t="str">
        <f t="shared" si="3"/>
        <v>G. Dimitrov</v>
      </c>
      <c r="O29" s="498"/>
      <c r="P29" s="496" t="str">
        <f t="shared" si="4"/>
        <v>G. Dimitrov</v>
      </c>
      <c r="Q29" s="360"/>
      <c r="R29" s="496" t="str">
        <f t="shared" si="5"/>
        <v>G. Dimitrov</v>
      </c>
      <c r="S29" s="360"/>
      <c r="T29" s="360"/>
      <c r="U29" s="360"/>
      <c r="V29" s="360"/>
      <c r="W29" s="360"/>
      <c r="X29" s="360"/>
      <c r="Y29" s="496" t="str">
        <f t="shared" si="6"/>
        <v>G. Dimitrov</v>
      </c>
      <c r="Z29" s="497"/>
      <c r="AA29" s="497"/>
      <c r="AB29" s="497"/>
      <c r="AC29" s="497"/>
      <c r="AD29" s="497"/>
      <c r="AE29" s="497"/>
      <c r="AF29" s="360"/>
      <c r="AG29" s="360"/>
      <c r="AH29" s="360"/>
      <c r="AI29" s="360"/>
      <c r="AJ29" s="360"/>
      <c r="AK29" s="360"/>
      <c r="AL29" s="360"/>
      <c r="AM29" s="360"/>
      <c r="AN29" s="360"/>
      <c r="AO29" s="360"/>
      <c r="AP29" s="360"/>
      <c r="AQ29" s="360"/>
      <c r="AR29" s="360"/>
      <c r="AS29" s="497"/>
      <c r="AT29" s="360"/>
      <c r="AU29" s="497"/>
      <c r="AV29" s="497"/>
      <c r="AW29" s="497"/>
      <c r="AX29" s="497"/>
      <c r="AY29" s="497"/>
      <c r="AZ29" s="497"/>
      <c r="BA29" s="497"/>
      <c r="BB29" s="497"/>
      <c r="BC29" s="497"/>
      <c r="BD29" s="497"/>
      <c r="BE29" s="360"/>
      <c r="BF29" s="360"/>
      <c r="BG29" s="496" t="str">
        <f t="shared" si="7"/>
        <v>G. Dimitrov</v>
      </c>
      <c r="BH29" s="360"/>
      <c r="BI29" s="497"/>
    </row>
    <row r="30" spans="1:61" ht="15.75" hidden="1" customHeight="1">
      <c r="A30" s="360"/>
      <c r="B30" s="498" t="s">
        <v>29</v>
      </c>
      <c r="C30" s="497"/>
      <c r="D30" s="497"/>
      <c r="E30" s="360"/>
      <c r="F30" s="360"/>
      <c r="G30" s="360"/>
      <c r="H30" s="496" t="str">
        <f t="shared" si="0"/>
        <v>F. Verdasco</v>
      </c>
      <c r="I30" s="360"/>
      <c r="J30" s="496" t="str">
        <f t="shared" si="1"/>
        <v>F. Verdasco</v>
      </c>
      <c r="K30" s="360"/>
      <c r="L30" s="496" t="str">
        <f t="shared" si="2"/>
        <v>F. Verdasco</v>
      </c>
      <c r="M30" s="1165"/>
      <c r="N30" s="496" t="str">
        <f t="shared" si="3"/>
        <v>F. Verdasco</v>
      </c>
      <c r="O30" s="498"/>
      <c r="P30" s="496" t="str">
        <f t="shared" si="4"/>
        <v>F. Verdasco</v>
      </c>
      <c r="Q30" s="360"/>
      <c r="R30" s="496" t="str">
        <f t="shared" si="5"/>
        <v>F. Verdasco</v>
      </c>
      <c r="S30" s="360"/>
      <c r="T30" s="360"/>
      <c r="U30" s="360"/>
      <c r="V30" s="360"/>
      <c r="W30" s="360"/>
      <c r="X30" s="360"/>
      <c r="Y30" s="496" t="str">
        <f t="shared" si="6"/>
        <v>F. Verdasco</v>
      </c>
      <c r="Z30" s="497"/>
      <c r="AA30" s="497"/>
      <c r="AB30" s="497"/>
      <c r="AC30" s="497"/>
      <c r="AD30" s="497"/>
      <c r="AE30" s="497"/>
      <c r="AF30" s="360"/>
      <c r="AG30" s="360"/>
      <c r="AH30" s="360"/>
      <c r="AI30" s="360"/>
      <c r="AJ30" s="360"/>
      <c r="AK30" s="360"/>
      <c r="AL30" s="360"/>
      <c r="AM30" s="360"/>
      <c r="AN30" s="360"/>
      <c r="AO30" s="360"/>
      <c r="AP30" s="360"/>
      <c r="AQ30" s="360"/>
      <c r="AR30" s="360"/>
      <c r="AS30" s="497"/>
      <c r="AT30" s="360"/>
      <c r="AU30" s="497"/>
      <c r="AV30" s="497"/>
      <c r="AW30" s="497"/>
      <c r="AX30" s="497"/>
      <c r="AY30" s="497"/>
      <c r="AZ30" s="497"/>
      <c r="BA30" s="497"/>
      <c r="BB30" s="497"/>
      <c r="BC30" s="497"/>
      <c r="BD30" s="497"/>
      <c r="BE30" s="360"/>
      <c r="BF30" s="360"/>
      <c r="BG30" s="496" t="str">
        <f t="shared" si="7"/>
        <v>F. Verdasco</v>
      </c>
      <c r="BH30" s="360"/>
      <c r="BI30" s="497"/>
    </row>
    <row r="31" spans="1:61" ht="15.75" hidden="1" customHeight="1">
      <c r="A31" s="360"/>
      <c r="B31" s="498" t="s">
        <v>28</v>
      </c>
      <c r="C31" s="497"/>
      <c r="D31" s="497"/>
      <c r="E31" s="360"/>
      <c r="F31" s="360"/>
      <c r="G31" s="360"/>
      <c r="H31" s="496" t="str">
        <f t="shared" si="0"/>
        <v>G. Monfils</v>
      </c>
      <c r="I31" s="360"/>
      <c r="J31" s="496" t="str">
        <f t="shared" si="1"/>
        <v>G. Monfils</v>
      </c>
      <c r="K31" s="360"/>
      <c r="L31" s="496" t="str">
        <f t="shared" si="2"/>
        <v>G. Monfils</v>
      </c>
      <c r="M31" s="1165"/>
      <c r="N31" s="496" t="str">
        <f t="shared" si="3"/>
        <v>G. Monfils</v>
      </c>
      <c r="O31" s="498"/>
      <c r="P31" s="496" t="str">
        <f t="shared" si="4"/>
        <v>G. Monfils</v>
      </c>
      <c r="Q31" s="360"/>
      <c r="R31" s="496" t="str">
        <f t="shared" si="5"/>
        <v>G. Monfils</v>
      </c>
      <c r="S31" s="360"/>
      <c r="T31" s="360"/>
      <c r="U31" s="360"/>
      <c r="V31" s="360"/>
      <c r="W31" s="360"/>
      <c r="X31" s="360"/>
      <c r="Y31" s="496" t="str">
        <f t="shared" si="6"/>
        <v>G. Monfils</v>
      </c>
      <c r="Z31" s="497"/>
      <c r="AA31" s="497"/>
      <c r="AB31" s="497"/>
      <c r="AC31" s="497"/>
      <c r="AD31" s="497"/>
      <c r="AE31" s="497"/>
      <c r="AF31" s="360"/>
      <c r="AG31" s="360"/>
      <c r="AH31" s="360"/>
      <c r="AI31" s="360"/>
      <c r="AJ31" s="360"/>
      <c r="AK31" s="360"/>
      <c r="AL31" s="360"/>
      <c r="AM31" s="360"/>
      <c r="AN31" s="360"/>
      <c r="AO31" s="360"/>
      <c r="AP31" s="360"/>
      <c r="AQ31" s="360"/>
      <c r="AR31" s="360"/>
      <c r="AS31" s="497"/>
      <c r="AT31" s="360"/>
      <c r="AU31" s="497"/>
      <c r="AV31" s="497"/>
      <c r="AW31" s="497"/>
      <c r="AX31" s="497"/>
      <c r="AY31" s="497"/>
      <c r="AZ31" s="497"/>
      <c r="BA31" s="497"/>
      <c r="BB31" s="497"/>
      <c r="BC31" s="497"/>
      <c r="BD31" s="497"/>
      <c r="BE31" s="360"/>
      <c r="BF31" s="360"/>
      <c r="BG31" s="496" t="str">
        <f t="shared" si="7"/>
        <v>G. Monfils</v>
      </c>
      <c r="BH31" s="360"/>
      <c r="BI31" s="497"/>
    </row>
    <row r="32" spans="1:61" ht="15.75" hidden="1" customHeight="1">
      <c r="A32" s="360"/>
      <c r="B32" s="499" t="s">
        <v>20</v>
      </c>
      <c r="C32" s="497"/>
      <c r="D32" s="497"/>
      <c r="E32" s="360"/>
      <c r="F32" s="360"/>
      <c r="G32" s="360"/>
      <c r="H32" s="496" t="str">
        <f t="shared" si="0"/>
        <v>M. Cecchinato</v>
      </c>
      <c r="I32" s="360"/>
      <c r="J32" s="496" t="str">
        <f t="shared" si="1"/>
        <v>M. Cecchinato</v>
      </c>
      <c r="K32" s="360"/>
      <c r="L32" s="496" t="str">
        <f t="shared" si="2"/>
        <v>M. Cecchinato</v>
      </c>
      <c r="M32" s="1165"/>
      <c r="N32" s="496" t="str">
        <f t="shared" si="3"/>
        <v>M. Cecchinato</v>
      </c>
      <c r="O32" s="499"/>
      <c r="P32" s="496" t="str">
        <f t="shared" si="4"/>
        <v>M. Cecchinato</v>
      </c>
      <c r="Q32" s="360"/>
      <c r="R32" s="496" t="str">
        <f t="shared" si="5"/>
        <v>M. Cecchinato</v>
      </c>
      <c r="S32" s="360"/>
      <c r="T32" s="360"/>
      <c r="U32" s="360"/>
      <c r="V32" s="360"/>
      <c r="W32" s="360"/>
      <c r="X32" s="360"/>
      <c r="Y32" s="496" t="str">
        <f t="shared" si="6"/>
        <v>M. Cecchinato</v>
      </c>
      <c r="Z32" s="497"/>
      <c r="AA32" s="497"/>
      <c r="AB32" s="497"/>
      <c r="AC32" s="497"/>
      <c r="AD32" s="497"/>
      <c r="AE32" s="497"/>
      <c r="AF32" s="360"/>
      <c r="AG32" s="360"/>
      <c r="AH32" s="360"/>
      <c r="AI32" s="360"/>
      <c r="AJ32" s="360"/>
      <c r="AK32" s="360"/>
      <c r="AL32" s="360"/>
      <c r="AM32" s="360"/>
      <c r="AN32" s="360"/>
      <c r="AO32" s="360"/>
      <c r="AP32" s="360"/>
      <c r="AQ32" s="360"/>
      <c r="AR32" s="360"/>
      <c r="AS32" s="497"/>
      <c r="AT32" s="360"/>
      <c r="AU32" s="497"/>
      <c r="AV32" s="497"/>
      <c r="AW32" s="497"/>
      <c r="AX32" s="497"/>
      <c r="AY32" s="497"/>
      <c r="AZ32" s="497"/>
      <c r="BA32" s="497"/>
      <c r="BB32" s="497"/>
      <c r="BC32" s="497"/>
      <c r="BD32" s="497"/>
      <c r="BE32" s="360"/>
      <c r="BF32" s="360"/>
      <c r="BG32" s="496" t="str">
        <f t="shared" si="7"/>
        <v>M. Cecchinato</v>
      </c>
      <c r="BH32" s="360"/>
      <c r="BI32" s="497"/>
    </row>
    <row r="33" spans="1:61" ht="15.75" hidden="1" customHeight="1">
      <c r="A33" s="360"/>
      <c r="B33" s="8" t="s">
        <v>32</v>
      </c>
      <c r="C33" s="497"/>
      <c r="D33" s="497"/>
      <c r="E33" s="360"/>
      <c r="F33" s="360"/>
      <c r="G33" s="360"/>
      <c r="H33" s="496" t="str">
        <f t="shared" ref="H33:H64" si="8">B33</f>
        <v>J. Sinner</v>
      </c>
      <c r="I33" s="360"/>
      <c r="J33" s="496" t="str">
        <f t="shared" ref="J33:J64" si="9">B33</f>
        <v>J. Sinner</v>
      </c>
      <c r="K33" s="360"/>
      <c r="L33" s="496" t="str">
        <f t="shared" ref="L33:L64" si="10">B33</f>
        <v>J. Sinner</v>
      </c>
      <c r="M33" s="1165"/>
      <c r="N33" s="496" t="str">
        <f t="shared" ref="N33:N64" si="11">B33</f>
        <v>J. Sinner</v>
      </c>
      <c r="O33" s="8"/>
      <c r="P33" s="496" t="str">
        <f t="shared" ref="P33:P64" si="12">B33</f>
        <v>J. Sinner</v>
      </c>
      <c r="Q33" s="360"/>
      <c r="R33" s="496" t="str">
        <f t="shared" ref="R33:R64" si="13">B33</f>
        <v>J. Sinner</v>
      </c>
      <c r="S33" s="360"/>
      <c r="T33" s="360"/>
      <c r="U33" s="360"/>
      <c r="V33" s="360"/>
      <c r="W33" s="360"/>
      <c r="X33" s="360"/>
      <c r="Y33" s="496" t="str">
        <f t="shared" ref="Y33:Y64" si="14">B33</f>
        <v>J. Sinner</v>
      </c>
      <c r="Z33" s="497"/>
      <c r="AA33" s="497"/>
      <c r="AB33" s="497"/>
      <c r="AC33" s="497"/>
      <c r="AD33" s="497"/>
      <c r="AE33" s="497"/>
      <c r="AF33" s="360"/>
      <c r="AG33" s="360"/>
      <c r="AH33" s="360"/>
      <c r="AI33" s="360"/>
      <c r="AJ33" s="360"/>
      <c r="AK33" s="360"/>
      <c r="AL33" s="360"/>
      <c r="AM33" s="360"/>
      <c r="AN33" s="360"/>
      <c r="AO33" s="360"/>
      <c r="AP33" s="360"/>
      <c r="AQ33" s="360"/>
      <c r="AR33" s="360"/>
      <c r="AS33" s="497"/>
      <c r="AT33" s="360"/>
      <c r="AU33" s="497"/>
      <c r="AV33" s="497"/>
      <c r="AW33" s="497"/>
      <c r="AX33" s="497"/>
      <c r="AY33" s="497"/>
      <c r="AZ33" s="497"/>
      <c r="BA33" s="497"/>
      <c r="BB33" s="497"/>
      <c r="BC33" s="497"/>
      <c r="BD33" s="497"/>
      <c r="BE33" s="360"/>
      <c r="BF33" s="360"/>
      <c r="BG33" s="496" t="str">
        <f t="shared" ref="BG33:BG64" si="15">B33</f>
        <v>J. Sinner</v>
      </c>
      <c r="BH33" s="360"/>
      <c r="BI33" s="497"/>
    </row>
    <row r="34" spans="1:61" ht="15.75" hidden="1" customHeight="1">
      <c r="A34" s="360"/>
      <c r="B34" s="8" t="s">
        <v>33</v>
      </c>
      <c r="C34" s="497"/>
      <c r="D34" s="497"/>
      <c r="E34" s="360"/>
      <c r="F34" s="360"/>
      <c r="G34" s="360"/>
      <c r="H34" s="496" t="str">
        <f t="shared" si="8"/>
        <v>A. De Miñaur</v>
      </c>
      <c r="I34" s="360"/>
      <c r="J34" s="496" t="str">
        <f t="shared" si="9"/>
        <v>A. De Miñaur</v>
      </c>
      <c r="K34" s="360"/>
      <c r="L34" s="496" t="str">
        <f t="shared" si="10"/>
        <v>A. De Miñaur</v>
      </c>
      <c r="M34" s="1165"/>
      <c r="N34" s="496" t="str">
        <f t="shared" si="11"/>
        <v>A. De Miñaur</v>
      </c>
      <c r="O34" s="8"/>
      <c r="P34" s="496" t="str">
        <f t="shared" si="12"/>
        <v>A. De Miñaur</v>
      </c>
      <c r="Q34" s="360"/>
      <c r="R34" s="496" t="str">
        <f t="shared" si="13"/>
        <v>A. De Miñaur</v>
      </c>
      <c r="S34" s="360"/>
      <c r="T34" s="360"/>
      <c r="U34" s="360"/>
      <c r="V34" s="360"/>
      <c r="W34" s="360"/>
      <c r="X34" s="360"/>
      <c r="Y34" s="496" t="str">
        <f t="shared" si="14"/>
        <v>A. De Miñaur</v>
      </c>
      <c r="Z34" s="497"/>
      <c r="AA34" s="497"/>
      <c r="AB34" s="497"/>
      <c r="AC34" s="497"/>
      <c r="AD34" s="497"/>
      <c r="AE34" s="497"/>
      <c r="AF34" s="360"/>
      <c r="AG34" s="360"/>
      <c r="AH34" s="360"/>
      <c r="AI34" s="360"/>
      <c r="AJ34" s="360"/>
      <c r="AK34" s="360"/>
      <c r="AL34" s="360"/>
      <c r="AM34" s="360"/>
      <c r="AN34" s="360"/>
      <c r="AO34" s="360"/>
      <c r="AP34" s="360"/>
      <c r="AQ34" s="360"/>
      <c r="AR34" s="360"/>
      <c r="AS34" s="497"/>
      <c r="AT34" s="360"/>
      <c r="AU34" s="497"/>
      <c r="AV34" s="497"/>
      <c r="AW34" s="497"/>
      <c r="AX34" s="497"/>
      <c r="AY34" s="497"/>
      <c r="AZ34" s="497"/>
      <c r="BA34" s="497"/>
      <c r="BB34" s="497"/>
      <c r="BC34" s="497"/>
      <c r="BD34" s="497"/>
      <c r="BE34" s="360"/>
      <c r="BF34" s="360"/>
      <c r="BG34" s="496" t="str">
        <f t="shared" si="15"/>
        <v>A. De Miñaur</v>
      </c>
      <c r="BH34" s="360"/>
      <c r="BI34" s="497"/>
    </row>
    <row r="35" spans="1:61" ht="15.75" hidden="1" customHeight="1">
      <c r="A35" s="360"/>
      <c r="B35" s="8" t="s">
        <v>34</v>
      </c>
      <c r="C35" s="497"/>
      <c r="D35" s="497"/>
      <c r="E35" s="360"/>
      <c r="F35" s="360"/>
      <c r="G35" s="360"/>
      <c r="H35" s="496" t="str">
        <f t="shared" si="8"/>
        <v>C. Garín</v>
      </c>
      <c r="I35" s="360"/>
      <c r="J35" s="496" t="str">
        <f t="shared" si="9"/>
        <v>C. Garín</v>
      </c>
      <c r="K35" s="360"/>
      <c r="L35" s="496" t="str">
        <f t="shared" si="10"/>
        <v>C. Garín</v>
      </c>
      <c r="M35" s="1165"/>
      <c r="N35" s="496" t="str">
        <f t="shared" si="11"/>
        <v>C. Garín</v>
      </c>
      <c r="O35" s="8"/>
      <c r="P35" s="496" t="str">
        <f t="shared" si="12"/>
        <v>C. Garín</v>
      </c>
      <c r="Q35" s="360"/>
      <c r="R35" s="496" t="str">
        <f t="shared" si="13"/>
        <v>C. Garín</v>
      </c>
      <c r="S35" s="360"/>
      <c r="T35" s="360"/>
      <c r="U35" s="360"/>
      <c r="V35" s="360"/>
      <c r="W35" s="360"/>
      <c r="X35" s="360"/>
      <c r="Y35" s="496" t="str">
        <f t="shared" si="14"/>
        <v>C. Garín</v>
      </c>
      <c r="Z35" s="497"/>
      <c r="AA35" s="497"/>
      <c r="AB35" s="497"/>
      <c r="AC35" s="497"/>
      <c r="AD35" s="497"/>
      <c r="AE35" s="497"/>
      <c r="AF35" s="360"/>
      <c r="AG35" s="360"/>
      <c r="AH35" s="360"/>
      <c r="AI35" s="360"/>
      <c r="AJ35" s="360"/>
      <c r="AK35" s="360"/>
      <c r="AL35" s="360"/>
      <c r="AM35" s="360"/>
      <c r="AN35" s="360"/>
      <c r="AO35" s="360"/>
      <c r="AP35" s="360"/>
      <c r="AQ35" s="360"/>
      <c r="AR35" s="360"/>
      <c r="AS35" s="497"/>
      <c r="AT35" s="360"/>
      <c r="AU35" s="497"/>
      <c r="AV35" s="497"/>
      <c r="AW35" s="497"/>
      <c r="AX35" s="497"/>
      <c r="AY35" s="497"/>
      <c r="AZ35" s="497"/>
      <c r="BA35" s="497"/>
      <c r="BB35" s="497"/>
      <c r="BC35" s="497"/>
      <c r="BD35" s="497"/>
      <c r="BE35" s="360"/>
      <c r="BF35" s="360"/>
      <c r="BG35" s="496" t="str">
        <f t="shared" si="15"/>
        <v>C. Garín</v>
      </c>
      <c r="BH35" s="360"/>
      <c r="BI35" s="497"/>
    </row>
    <row r="36" spans="1:61" ht="15.75" hidden="1" customHeight="1">
      <c r="A36" s="360"/>
      <c r="B36" s="8" t="s">
        <v>35</v>
      </c>
      <c r="C36" s="497"/>
      <c r="D36" s="497"/>
      <c r="E36" s="360"/>
      <c r="F36" s="360"/>
      <c r="G36" s="360"/>
      <c r="H36" s="496" t="str">
        <f t="shared" si="8"/>
        <v>J. W. Tsonga</v>
      </c>
      <c r="I36" s="360"/>
      <c r="J36" s="496" t="str">
        <f t="shared" si="9"/>
        <v>J. W. Tsonga</v>
      </c>
      <c r="K36" s="360"/>
      <c r="L36" s="496" t="str">
        <f t="shared" si="10"/>
        <v>J. W. Tsonga</v>
      </c>
      <c r="M36" s="1165"/>
      <c r="N36" s="496" t="str">
        <f t="shared" si="11"/>
        <v>J. W. Tsonga</v>
      </c>
      <c r="O36" s="8"/>
      <c r="P36" s="496" t="str">
        <f t="shared" si="12"/>
        <v>J. W. Tsonga</v>
      </c>
      <c r="Q36" s="360"/>
      <c r="R36" s="496" t="str">
        <f t="shared" si="13"/>
        <v>J. W. Tsonga</v>
      </c>
      <c r="S36" s="360"/>
      <c r="T36" s="360"/>
      <c r="U36" s="360"/>
      <c r="V36" s="360"/>
      <c r="W36" s="360"/>
      <c r="X36" s="360"/>
      <c r="Y36" s="496" t="str">
        <f t="shared" si="14"/>
        <v>J. W. Tsonga</v>
      </c>
      <c r="Z36" s="497"/>
      <c r="AA36" s="497"/>
      <c r="AB36" s="497"/>
      <c r="AC36" s="497"/>
      <c r="AD36" s="497"/>
      <c r="AE36" s="497"/>
      <c r="AF36" s="360"/>
      <c r="AG36" s="360"/>
      <c r="AH36" s="360"/>
      <c r="AI36" s="360"/>
      <c r="AJ36" s="360"/>
      <c r="AK36" s="360"/>
      <c r="AL36" s="360"/>
      <c r="AM36" s="360"/>
      <c r="AN36" s="360"/>
      <c r="AO36" s="360"/>
      <c r="AP36" s="360"/>
      <c r="AQ36" s="360"/>
      <c r="AR36" s="360"/>
      <c r="AS36" s="497"/>
      <c r="AT36" s="360"/>
      <c r="AU36" s="497"/>
      <c r="AV36" s="497"/>
      <c r="AW36" s="497"/>
      <c r="AX36" s="497"/>
      <c r="AY36" s="497"/>
      <c r="AZ36" s="497"/>
      <c r="BA36" s="497"/>
      <c r="BB36" s="497"/>
      <c r="BC36" s="497"/>
      <c r="BD36" s="497"/>
      <c r="BE36" s="360"/>
      <c r="BF36" s="360"/>
      <c r="BG36" s="496" t="str">
        <f t="shared" si="15"/>
        <v>J. W. Tsonga</v>
      </c>
      <c r="BH36" s="360"/>
      <c r="BI36" s="497"/>
    </row>
    <row r="37" spans="1:61" ht="15.75" hidden="1" customHeight="1">
      <c r="A37" s="360"/>
      <c r="B37" s="9" t="s">
        <v>36</v>
      </c>
      <c r="C37" s="497"/>
      <c r="D37" s="497"/>
      <c r="E37" s="360"/>
      <c r="F37" s="360"/>
      <c r="G37" s="360"/>
      <c r="H37" s="496" t="str">
        <f t="shared" si="8"/>
        <v>N. Kyrgios</v>
      </c>
      <c r="I37" s="360"/>
      <c r="J37" s="496" t="str">
        <f t="shared" si="9"/>
        <v>N. Kyrgios</v>
      </c>
      <c r="K37" s="360"/>
      <c r="L37" s="496" t="str">
        <f t="shared" si="10"/>
        <v>N. Kyrgios</v>
      </c>
      <c r="M37" s="1165"/>
      <c r="N37" s="496" t="str">
        <f t="shared" si="11"/>
        <v>N. Kyrgios</v>
      </c>
      <c r="O37" s="9"/>
      <c r="P37" s="496" t="str">
        <f t="shared" si="12"/>
        <v>N. Kyrgios</v>
      </c>
      <c r="Q37" s="360"/>
      <c r="R37" s="496" t="str">
        <f t="shared" si="13"/>
        <v>N. Kyrgios</v>
      </c>
      <c r="S37" s="360"/>
      <c r="T37" s="360"/>
      <c r="U37" s="360"/>
      <c r="V37" s="360"/>
      <c r="W37" s="360"/>
      <c r="X37" s="360"/>
      <c r="Y37" s="496" t="str">
        <f t="shared" si="14"/>
        <v>N. Kyrgios</v>
      </c>
      <c r="Z37" s="497"/>
      <c r="AA37" s="497"/>
      <c r="AB37" s="497"/>
      <c r="AC37" s="497"/>
      <c r="AD37" s="497"/>
      <c r="AE37" s="497"/>
      <c r="AF37" s="360"/>
      <c r="AG37" s="360"/>
      <c r="AH37" s="360"/>
      <c r="AI37" s="360"/>
      <c r="AJ37" s="360"/>
      <c r="AK37" s="360"/>
      <c r="AL37" s="360"/>
      <c r="AM37" s="360"/>
      <c r="AN37" s="360"/>
      <c r="AO37" s="360"/>
      <c r="AP37" s="360"/>
      <c r="AQ37" s="360"/>
      <c r="AR37" s="360"/>
      <c r="AS37" s="497"/>
      <c r="AT37" s="360"/>
      <c r="AU37" s="497"/>
      <c r="AV37" s="497"/>
      <c r="AW37" s="497"/>
      <c r="AX37" s="497"/>
      <c r="AY37" s="497"/>
      <c r="AZ37" s="497"/>
      <c r="BA37" s="497"/>
      <c r="BB37" s="497"/>
      <c r="BC37" s="497"/>
      <c r="BD37" s="497"/>
      <c r="BE37" s="360"/>
      <c r="BF37" s="360"/>
      <c r="BG37" s="496" t="str">
        <f t="shared" si="15"/>
        <v>N. Kyrgios</v>
      </c>
      <c r="BH37" s="360"/>
      <c r="BI37" s="497"/>
    </row>
    <row r="38" spans="1:61" ht="15.75" hidden="1" customHeight="1">
      <c r="A38" s="360"/>
      <c r="B38" s="8" t="s">
        <v>37</v>
      </c>
      <c r="C38" s="497"/>
      <c r="D38" s="497"/>
      <c r="E38" s="360"/>
      <c r="F38" s="360"/>
      <c r="G38" s="360"/>
      <c r="H38" s="496" t="str">
        <f t="shared" si="8"/>
        <v>P. Carreño Busta</v>
      </c>
      <c r="I38" s="360"/>
      <c r="J38" s="496" t="str">
        <f t="shared" si="9"/>
        <v>P. Carreño Busta</v>
      </c>
      <c r="K38" s="360"/>
      <c r="L38" s="496" t="str">
        <f t="shared" si="10"/>
        <v>P. Carreño Busta</v>
      </c>
      <c r="M38" s="1165"/>
      <c r="N38" s="496" t="str">
        <f t="shared" si="11"/>
        <v>P. Carreño Busta</v>
      </c>
      <c r="O38" s="8"/>
      <c r="P38" s="496" t="str">
        <f t="shared" si="12"/>
        <v>P. Carreño Busta</v>
      </c>
      <c r="Q38" s="360"/>
      <c r="R38" s="496" t="str">
        <f t="shared" si="13"/>
        <v>P. Carreño Busta</v>
      </c>
      <c r="S38" s="360"/>
      <c r="T38" s="360"/>
      <c r="U38" s="360"/>
      <c r="V38" s="360"/>
      <c r="W38" s="360"/>
      <c r="X38" s="360"/>
      <c r="Y38" s="496" t="str">
        <f t="shared" si="14"/>
        <v>P. Carreño Busta</v>
      </c>
      <c r="Z38" s="497"/>
      <c r="AA38" s="497"/>
      <c r="AB38" s="497"/>
      <c r="AC38" s="497"/>
      <c r="AD38" s="497"/>
      <c r="AE38" s="497"/>
      <c r="AF38" s="360"/>
      <c r="AG38" s="360"/>
      <c r="AH38" s="360"/>
      <c r="AI38" s="360"/>
      <c r="AJ38" s="360"/>
      <c r="AK38" s="360"/>
      <c r="AL38" s="360"/>
      <c r="AM38" s="360"/>
      <c r="AN38" s="360"/>
      <c r="AO38" s="360"/>
      <c r="AP38" s="360"/>
      <c r="AQ38" s="360"/>
      <c r="AR38" s="360"/>
      <c r="AS38" s="497"/>
      <c r="AT38" s="360"/>
      <c r="AU38" s="497"/>
      <c r="AV38" s="497"/>
      <c r="AW38" s="497"/>
      <c r="AX38" s="497"/>
      <c r="AY38" s="497"/>
      <c r="AZ38" s="497"/>
      <c r="BA38" s="497"/>
      <c r="BB38" s="497"/>
      <c r="BC38" s="497"/>
      <c r="BD38" s="497"/>
      <c r="BE38" s="360"/>
      <c r="BF38" s="360"/>
      <c r="BG38" s="496" t="str">
        <f t="shared" si="15"/>
        <v>P. Carreño Busta</v>
      </c>
      <c r="BH38" s="360"/>
      <c r="BI38" s="497"/>
    </row>
    <row r="39" spans="1:61" ht="15.75" hidden="1" customHeight="1">
      <c r="A39" s="360"/>
      <c r="B39" s="8" t="s">
        <v>38</v>
      </c>
      <c r="C39" s="497"/>
      <c r="D39" s="497"/>
      <c r="E39" s="360"/>
      <c r="F39" s="360"/>
      <c r="G39" s="360"/>
      <c r="H39" s="496" t="str">
        <f t="shared" si="8"/>
        <v>A. Bedene</v>
      </c>
      <c r="I39" s="360"/>
      <c r="J39" s="496" t="str">
        <f t="shared" si="9"/>
        <v>A. Bedene</v>
      </c>
      <c r="K39" s="360"/>
      <c r="L39" s="496" t="str">
        <f t="shared" si="10"/>
        <v>A. Bedene</v>
      </c>
      <c r="M39" s="1165"/>
      <c r="N39" s="496" t="str">
        <f t="shared" si="11"/>
        <v>A. Bedene</v>
      </c>
      <c r="O39" s="8"/>
      <c r="P39" s="496" t="str">
        <f t="shared" si="12"/>
        <v>A. Bedene</v>
      </c>
      <c r="Q39" s="360"/>
      <c r="R39" s="496" t="str">
        <f t="shared" si="13"/>
        <v>A. Bedene</v>
      </c>
      <c r="S39" s="360"/>
      <c r="T39" s="360"/>
      <c r="U39" s="360"/>
      <c r="V39" s="360"/>
      <c r="W39" s="360"/>
      <c r="X39" s="360"/>
      <c r="Y39" s="496" t="str">
        <f t="shared" si="14"/>
        <v>A. Bedene</v>
      </c>
      <c r="Z39" s="497"/>
      <c r="AA39" s="497"/>
      <c r="AB39" s="497"/>
      <c r="AC39" s="497"/>
      <c r="AD39" s="497"/>
      <c r="AE39" s="497"/>
      <c r="AF39" s="360"/>
      <c r="AG39" s="360"/>
      <c r="AH39" s="360"/>
      <c r="AI39" s="360"/>
      <c r="AJ39" s="360"/>
      <c r="AK39" s="360"/>
      <c r="AL39" s="360"/>
      <c r="AM39" s="360"/>
      <c r="AN39" s="360"/>
      <c r="AO39" s="360"/>
      <c r="AP39" s="360"/>
      <c r="AQ39" s="360"/>
      <c r="AR39" s="360"/>
      <c r="AS39" s="497"/>
      <c r="AT39" s="360"/>
      <c r="AU39" s="497"/>
      <c r="AV39" s="497"/>
      <c r="AW39" s="497"/>
      <c r="AX39" s="497"/>
      <c r="AY39" s="497"/>
      <c r="AZ39" s="497"/>
      <c r="BA39" s="497"/>
      <c r="BB39" s="497"/>
      <c r="BC39" s="497"/>
      <c r="BD39" s="497"/>
      <c r="BE39" s="360"/>
      <c r="BF39" s="360"/>
      <c r="BG39" s="496" t="str">
        <f t="shared" si="15"/>
        <v>A. Bedene</v>
      </c>
      <c r="BH39" s="360"/>
      <c r="BI39" s="497"/>
    </row>
    <row r="40" spans="1:61" ht="15.75" hidden="1" customHeight="1">
      <c r="A40" s="360"/>
      <c r="B40" s="8" t="s">
        <v>39</v>
      </c>
      <c r="C40" s="497"/>
      <c r="D40" s="497"/>
      <c r="E40" s="360"/>
      <c r="F40" s="360"/>
      <c r="G40" s="360"/>
      <c r="H40" s="496" t="str">
        <f t="shared" si="8"/>
        <v>C. Ruud</v>
      </c>
      <c r="I40" s="360"/>
      <c r="J40" s="496" t="str">
        <f t="shared" si="9"/>
        <v>C. Ruud</v>
      </c>
      <c r="K40" s="360"/>
      <c r="L40" s="496" t="str">
        <f t="shared" si="10"/>
        <v>C. Ruud</v>
      </c>
      <c r="M40" s="1165"/>
      <c r="N40" s="496" t="str">
        <f t="shared" si="11"/>
        <v>C. Ruud</v>
      </c>
      <c r="O40" s="8"/>
      <c r="P40" s="496" t="str">
        <f t="shared" si="12"/>
        <v>C. Ruud</v>
      </c>
      <c r="Q40" s="360"/>
      <c r="R40" s="496" t="str">
        <f t="shared" si="13"/>
        <v>C. Ruud</v>
      </c>
      <c r="S40" s="360"/>
      <c r="T40" s="360"/>
      <c r="U40" s="360"/>
      <c r="V40" s="360"/>
      <c r="W40" s="360"/>
      <c r="X40" s="360"/>
      <c r="Y40" s="496" t="str">
        <f t="shared" si="14"/>
        <v>C. Ruud</v>
      </c>
      <c r="Z40" s="497"/>
      <c r="AA40" s="497"/>
      <c r="AB40" s="497"/>
      <c r="AC40" s="497"/>
      <c r="AD40" s="497"/>
      <c r="AE40" s="497"/>
      <c r="AF40" s="360"/>
      <c r="AG40" s="360"/>
      <c r="AH40" s="360"/>
      <c r="AI40" s="360"/>
      <c r="AJ40" s="360"/>
      <c r="AK40" s="360"/>
      <c r="AL40" s="360"/>
      <c r="AM40" s="360"/>
      <c r="AN40" s="360"/>
      <c r="AO40" s="360"/>
      <c r="AP40" s="360"/>
      <c r="AQ40" s="360"/>
      <c r="AR40" s="360"/>
      <c r="AS40" s="497"/>
      <c r="AT40" s="360"/>
      <c r="AU40" s="497"/>
      <c r="AV40" s="497"/>
      <c r="AW40" s="497"/>
      <c r="AX40" s="497"/>
      <c r="AY40" s="497"/>
      <c r="AZ40" s="497"/>
      <c r="BA40" s="497"/>
      <c r="BB40" s="497"/>
      <c r="BC40" s="497"/>
      <c r="BD40" s="497"/>
      <c r="BE40" s="360"/>
      <c r="BF40" s="360"/>
      <c r="BG40" s="496" t="str">
        <f t="shared" si="15"/>
        <v>C. Ruud</v>
      </c>
      <c r="BH40" s="360"/>
      <c r="BI40" s="497"/>
    </row>
    <row r="41" spans="1:61" ht="15.75" hidden="1" customHeight="1">
      <c r="A41" s="360"/>
      <c r="B41" s="11" t="s">
        <v>41</v>
      </c>
      <c r="C41" s="497"/>
      <c r="D41" s="497"/>
      <c r="E41" s="360"/>
      <c r="F41" s="360"/>
      <c r="G41" s="360"/>
      <c r="H41" s="496" t="str">
        <f t="shared" si="8"/>
        <v>H. Hurkacz</v>
      </c>
      <c r="I41" s="360"/>
      <c r="J41" s="496" t="str">
        <f t="shared" si="9"/>
        <v>H. Hurkacz</v>
      </c>
      <c r="K41" s="360"/>
      <c r="L41" s="496" t="str">
        <f t="shared" si="10"/>
        <v>H. Hurkacz</v>
      </c>
      <c r="M41" s="1165"/>
      <c r="N41" s="496" t="str">
        <f t="shared" si="11"/>
        <v>H. Hurkacz</v>
      </c>
      <c r="O41" s="11"/>
      <c r="P41" s="496" t="str">
        <f t="shared" si="12"/>
        <v>H. Hurkacz</v>
      </c>
      <c r="Q41" s="360"/>
      <c r="R41" s="496" t="str">
        <f t="shared" si="13"/>
        <v>H. Hurkacz</v>
      </c>
      <c r="S41" s="360"/>
      <c r="T41" s="360"/>
      <c r="U41" s="360"/>
      <c r="V41" s="360"/>
      <c r="W41" s="360"/>
      <c r="X41" s="360"/>
      <c r="Y41" s="496" t="str">
        <f t="shared" si="14"/>
        <v>H. Hurkacz</v>
      </c>
      <c r="Z41" s="497"/>
      <c r="AA41" s="497"/>
      <c r="AB41" s="497"/>
      <c r="AC41" s="497"/>
      <c r="AD41" s="497"/>
      <c r="AE41" s="497"/>
      <c r="AF41" s="360"/>
      <c r="AG41" s="360"/>
      <c r="AH41" s="360"/>
      <c r="AI41" s="360"/>
      <c r="AJ41" s="360"/>
      <c r="AK41" s="360"/>
      <c r="AL41" s="360"/>
      <c r="AM41" s="360"/>
      <c r="AN41" s="360"/>
      <c r="AO41" s="360"/>
      <c r="AP41" s="360"/>
      <c r="AQ41" s="360"/>
      <c r="AR41" s="360"/>
      <c r="AS41" s="497"/>
      <c r="AT41" s="360"/>
      <c r="AU41" s="497"/>
      <c r="AV41" s="497"/>
      <c r="AW41" s="497"/>
      <c r="AX41" s="497"/>
      <c r="AY41" s="497"/>
      <c r="AZ41" s="497"/>
      <c r="BA41" s="497"/>
      <c r="BB41" s="497"/>
      <c r="BC41" s="497"/>
      <c r="BD41" s="497"/>
      <c r="BE41" s="360"/>
      <c r="BF41" s="360"/>
      <c r="BG41" s="496" t="str">
        <f t="shared" si="15"/>
        <v>H. Hurkacz</v>
      </c>
      <c r="BH41" s="360"/>
      <c r="BI41" s="497"/>
    </row>
    <row r="42" spans="1:61" ht="15.75" hidden="1" customHeight="1">
      <c r="A42" s="360"/>
      <c r="B42" s="11" t="s">
        <v>42</v>
      </c>
      <c r="C42" s="497"/>
      <c r="D42" s="497"/>
      <c r="E42" s="360"/>
      <c r="F42" s="360"/>
      <c r="G42" s="360"/>
      <c r="H42" s="496" t="str">
        <f t="shared" si="8"/>
        <v>R. Albot</v>
      </c>
      <c r="I42" s="360"/>
      <c r="J42" s="496" t="str">
        <f t="shared" si="9"/>
        <v>R. Albot</v>
      </c>
      <c r="K42" s="360"/>
      <c r="L42" s="496" t="str">
        <f t="shared" si="10"/>
        <v>R. Albot</v>
      </c>
      <c r="M42" s="1165"/>
      <c r="N42" s="496" t="str">
        <f t="shared" si="11"/>
        <v>R. Albot</v>
      </c>
      <c r="O42" s="11"/>
      <c r="P42" s="496" t="str">
        <f t="shared" si="12"/>
        <v>R. Albot</v>
      </c>
      <c r="Q42" s="360"/>
      <c r="R42" s="496" t="str">
        <f t="shared" si="13"/>
        <v>R. Albot</v>
      </c>
      <c r="S42" s="360"/>
      <c r="T42" s="360"/>
      <c r="U42" s="360"/>
      <c r="V42" s="360"/>
      <c r="W42" s="360"/>
      <c r="X42" s="360"/>
      <c r="Y42" s="496" t="str">
        <f t="shared" si="14"/>
        <v>R. Albot</v>
      </c>
      <c r="Z42" s="497"/>
      <c r="AA42" s="497"/>
      <c r="AB42" s="497"/>
      <c r="AC42" s="497"/>
      <c r="AD42" s="497"/>
      <c r="AE42" s="497"/>
      <c r="AF42" s="360"/>
      <c r="AG42" s="360"/>
      <c r="AH42" s="360"/>
      <c r="AI42" s="360"/>
      <c r="AJ42" s="360"/>
      <c r="AK42" s="360"/>
      <c r="AL42" s="360"/>
      <c r="AM42" s="360"/>
      <c r="AN42" s="360"/>
      <c r="AO42" s="360"/>
      <c r="AP42" s="360"/>
      <c r="AQ42" s="360"/>
      <c r="AR42" s="360"/>
      <c r="AS42" s="497"/>
      <c r="AT42" s="360"/>
      <c r="AU42" s="497"/>
      <c r="AV42" s="497"/>
      <c r="AW42" s="497"/>
      <c r="AX42" s="497"/>
      <c r="AY42" s="497"/>
      <c r="AZ42" s="497"/>
      <c r="BA42" s="497"/>
      <c r="BB42" s="497"/>
      <c r="BC42" s="497"/>
      <c r="BD42" s="497"/>
      <c r="BE42" s="360"/>
      <c r="BF42" s="360"/>
      <c r="BG42" s="496" t="str">
        <f t="shared" si="15"/>
        <v>R. Albot</v>
      </c>
      <c r="BH42" s="360"/>
      <c r="BI42" s="497"/>
    </row>
    <row r="43" spans="1:61" ht="15.75" hidden="1" customHeight="1">
      <c r="A43" s="360"/>
      <c r="B43" s="11" t="s">
        <v>43</v>
      </c>
      <c r="C43" s="497"/>
      <c r="D43" s="497"/>
      <c r="E43" s="360"/>
      <c r="F43" s="360"/>
      <c r="G43" s="360"/>
      <c r="H43" s="496" t="str">
        <f t="shared" si="8"/>
        <v>M. Berrettini</v>
      </c>
      <c r="I43" s="360"/>
      <c r="J43" s="496" t="str">
        <f t="shared" si="9"/>
        <v>M. Berrettini</v>
      </c>
      <c r="K43" s="360"/>
      <c r="L43" s="496" t="str">
        <f t="shared" si="10"/>
        <v>M. Berrettini</v>
      </c>
      <c r="M43" s="1165"/>
      <c r="N43" s="496" t="str">
        <f t="shared" si="11"/>
        <v>M. Berrettini</v>
      </c>
      <c r="O43" s="11"/>
      <c r="P43" s="496" t="str">
        <f t="shared" si="12"/>
        <v>M. Berrettini</v>
      </c>
      <c r="Q43" s="360"/>
      <c r="R43" s="496" t="str">
        <f t="shared" si="13"/>
        <v>M. Berrettini</v>
      </c>
      <c r="S43" s="360"/>
      <c r="T43" s="360"/>
      <c r="U43" s="360"/>
      <c r="V43" s="360"/>
      <c r="W43" s="360"/>
      <c r="X43" s="360"/>
      <c r="Y43" s="496" t="str">
        <f t="shared" si="14"/>
        <v>M. Berrettini</v>
      </c>
      <c r="Z43" s="497"/>
      <c r="AA43" s="497"/>
      <c r="AB43" s="497"/>
      <c r="AC43" s="497"/>
      <c r="AD43" s="497"/>
      <c r="AE43" s="497"/>
      <c r="AF43" s="360"/>
      <c r="AG43" s="360"/>
      <c r="AH43" s="360"/>
      <c r="AI43" s="360"/>
      <c r="AJ43" s="360"/>
      <c r="AK43" s="360"/>
      <c r="AL43" s="360"/>
      <c r="AM43" s="360"/>
      <c r="AN43" s="360"/>
      <c r="AO43" s="360"/>
      <c r="AP43" s="360"/>
      <c r="AQ43" s="360"/>
      <c r="AR43" s="360"/>
      <c r="AS43" s="497"/>
      <c r="AT43" s="360"/>
      <c r="AU43" s="497"/>
      <c r="AV43" s="497"/>
      <c r="AW43" s="497"/>
      <c r="AX43" s="497"/>
      <c r="AY43" s="497"/>
      <c r="AZ43" s="497"/>
      <c r="BA43" s="497"/>
      <c r="BB43" s="497"/>
      <c r="BC43" s="497"/>
      <c r="BD43" s="497"/>
      <c r="BE43" s="360"/>
      <c r="BF43" s="360"/>
      <c r="BG43" s="496" t="str">
        <f t="shared" si="15"/>
        <v>M. Berrettini</v>
      </c>
      <c r="BH43" s="360"/>
      <c r="BI43" s="497"/>
    </row>
    <row r="44" spans="1:61" ht="15.75" hidden="1" customHeight="1">
      <c r="A44" s="360"/>
      <c r="B44" s="11" t="s">
        <v>44</v>
      </c>
      <c r="C44" s="497"/>
      <c r="D44" s="497"/>
      <c r="E44" s="360"/>
      <c r="F44" s="360"/>
      <c r="G44" s="360"/>
      <c r="H44" s="496" t="str">
        <f t="shared" si="8"/>
        <v>A. Mannarino</v>
      </c>
      <c r="I44" s="360"/>
      <c r="J44" s="496" t="str">
        <f t="shared" si="9"/>
        <v>A. Mannarino</v>
      </c>
      <c r="K44" s="360"/>
      <c r="L44" s="496" t="str">
        <f t="shared" si="10"/>
        <v>A. Mannarino</v>
      </c>
      <c r="M44" s="1165"/>
      <c r="N44" s="496" t="str">
        <f t="shared" si="11"/>
        <v>A. Mannarino</v>
      </c>
      <c r="O44" s="11"/>
      <c r="P44" s="496" t="str">
        <f t="shared" si="12"/>
        <v>A. Mannarino</v>
      </c>
      <c r="Q44" s="360"/>
      <c r="R44" s="496" t="str">
        <f t="shared" si="13"/>
        <v>A. Mannarino</v>
      </c>
      <c r="S44" s="360"/>
      <c r="T44" s="360"/>
      <c r="U44" s="360"/>
      <c r="V44" s="360"/>
      <c r="W44" s="360"/>
      <c r="X44" s="360"/>
      <c r="Y44" s="496" t="str">
        <f t="shared" si="14"/>
        <v>A. Mannarino</v>
      </c>
      <c r="Z44" s="497"/>
      <c r="AA44" s="497"/>
      <c r="AB44" s="497"/>
      <c r="AC44" s="497"/>
      <c r="AD44" s="497"/>
      <c r="AE44" s="497"/>
      <c r="AF44" s="360"/>
      <c r="AG44" s="360"/>
      <c r="AH44" s="360"/>
      <c r="AI44" s="360"/>
      <c r="AJ44" s="360"/>
      <c r="AK44" s="360"/>
      <c r="AL44" s="360"/>
      <c r="AM44" s="360"/>
      <c r="AN44" s="360"/>
      <c r="AO44" s="360"/>
      <c r="AP44" s="360"/>
      <c r="AQ44" s="360"/>
      <c r="AR44" s="360"/>
      <c r="AS44" s="497"/>
      <c r="AT44" s="360"/>
      <c r="AU44" s="497"/>
      <c r="AV44" s="497"/>
      <c r="AW44" s="497"/>
      <c r="AX44" s="497"/>
      <c r="AY44" s="497"/>
      <c r="AZ44" s="497"/>
      <c r="BA44" s="497"/>
      <c r="BB44" s="497"/>
      <c r="BC44" s="497"/>
      <c r="BD44" s="497"/>
      <c r="BE44" s="360"/>
      <c r="BF44" s="360"/>
      <c r="BG44" s="496" t="str">
        <f t="shared" si="15"/>
        <v>A. Mannarino</v>
      </c>
      <c r="BH44" s="360"/>
      <c r="BI44" s="497"/>
    </row>
    <row r="45" spans="1:61" ht="15.75" hidden="1" customHeight="1">
      <c r="A45" s="360"/>
      <c r="B45" s="11" t="s">
        <v>45</v>
      </c>
      <c r="C45" s="497"/>
      <c r="D45" s="497"/>
      <c r="E45" s="360"/>
      <c r="F45" s="360"/>
      <c r="G45" s="360"/>
      <c r="H45" s="496" t="str">
        <f t="shared" si="8"/>
        <v>L. Djere</v>
      </c>
      <c r="I45" s="360"/>
      <c r="J45" s="496" t="str">
        <f t="shared" si="9"/>
        <v>L. Djere</v>
      </c>
      <c r="K45" s="360"/>
      <c r="L45" s="496" t="str">
        <f t="shared" si="10"/>
        <v>L. Djere</v>
      </c>
      <c r="M45" s="1165"/>
      <c r="N45" s="496" t="str">
        <f t="shared" si="11"/>
        <v>L. Djere</v>
      </c>
      <c r="O45" s="11"/>
      <c r="P45" s="496" t="str">
        <f t="shared" si="12"/>
        <v>L. Djere</v>
      </c>
      <c r="Q45" s="360"/>
      <c r="R45" s="496" t="str">
        <f t="shared" si="13"/>
        <v>L. Djere</v>
      </c>
      <c r="S45" s="360"/>
      <c r="T45" s="360"/>
      <c r="U45" s="360"/>
      <c r="V45" s="360"/>
      <c r="W45" s="360"/>
      <c r="X45" s="360"/>
      <c r="Y45" s="496" t="str">
        <f t="shared" si="14"/>
        <v>L. Djere</v>
      </c>
      <c r="Z45" s="497"/>
      <c r="AA45" s="497"/>
      <c r="AB45" s="497"/>
      <c r="AC45" s="497"/>
      <c r="AD45" s="497"/>
      <c r="AE45" s="497"/>
      <c r="AF45" s="360"/>
      <c r="AG45" s="360"/>
      <c r="AH45" s="360"/>
      <c r="AI45" s="360"/>
      <c r="AJ45" s="360"/>
      <c r="AK45" s="360"/>
      <c r="AL45" s="360"/>
      <c r="AM45" s="360"/>
      <c r="AN45" s="360"/>
      <c r="AO45" s="360"/>
      <c r="AP45" s="360"/>
      <c r="AQ45" s="360"/>
      <c r="AR45" s="360"/>
      <c r="AS45" s="497"/>
      <c r="AT45" s="360"/>
      <c r="AU45" s="497"/>
      <c r="AV45" s="497"/>
      <c r="AW45" s="497"/>
      <c r="AX45" s="497"/>
      <c r="AY45" s="497"/>
      <c r="AZ45" s="497"/>
      <c r="BA45" s="497"/>
      <c r="BB45" s="497"/>
      <c r="BC45" s="497"/>
      <c r="BD45" s="497"/>
      <c r="BE45" s="360"/>
      <c r="BF45" s="360"/>
      <c r="BG45" s="496" t="str">
        <f t="shared" si="15"/>
        <v>L. Djere</v>
      </c>
      <c r="BH45" s="360"/>
      <c r="BI45" s="497"/>
    </row>
    <row r="46" spans="1:61" ht="15.75" hidden="1" customHeight="1">
      <c r="A46" s="360"/>
      <c r="B46" s="11" t="s">
        <v>46</v>
      </c>
      <c r="C46" s="497"/>
      <c r="D46" s="497"/>
      <c r="E46" s="360"/>
      <c r="F46" s="360"/>
      <c r="G46" s="360"/>
      <c r="H46" s="496" t="str">
        <f t="shared" si="8"/>
        <v>J. L. Struff</v>
      </c>
      <c r="I46" s="360"/>
      <c r="J46" s="496" t="str">
        <f t="shared" si="9"/>
        <v>J. L. Struff</v>
      </c>
      <c r="K46" s="360"/>
      <c r="L46" s="496" t="str">
        <f t="shared" si="10"/>
        <v>J. L. Struff</v>
      </c>
      <c r="M46" s="1165"/>
      <c r="N46" s="496" t="str">
        <f t="shared" si="11"/>
        <v>J. L. Struff</v>
      </c>
      <c r="O46" s="11"/>
      <c r="P46" s="496" t="str">
        <f t="shared" si="12"/>
        <v>J. L. Struff</v>
      </c>
      <c r="Q46" s="360"/>
      <c r="R46" s="496" t="str">
        <f t="shared" si="13"/>
        <v>J. L. Struff</v>
      </c>
      <c r="S46" s="360"/>
      <c r="T46" s="360"/>
      <c r="U46" s="360"/>
      <c r="V46" s="360"/>
      <c r="W46" s="360"/>
      <c r="X46" s="360"/>
      <c r="Y46" s="496" t="str">
        <f t="shared" si="14"/>
        <v>J. L. Struff</v>
      </c>
      <c r="Z46" s="497"/>
      <c r="AA46" s="497"/>
      <c r="AB46" s="497"/>
      <c r="AC46" s="497"/>
      <c r="AD46" s="497"/>
      <c r="AE46" s="497"/>
      <c r="AF46" s="360"/>
      <c r="AG46" s="360"/>
      <c r="AH46" s="360"/>
      <c r="AI46" s="360"/>
      <c r="AJ46" s="360"/>
      <c r="AK46" s="360"/>
      <c r="AL46" s="360"/>
      <c r="AM46" s="360"/>
      <c r="AN46" s="360"/>
      <c r="AO46" s="360"/>
      <c r="AP46" s="360"/>
      <c r="AQ46" s="360"/>
      <c r="AR46" s="360"/>
      <c r="AS46" s="497"/>
      <c r="AT46" s="360"/>
      <c r="AU46" s="497"/>
      <c r="AV46" s="497"/>
      <c r="AW46" s="497"/>
      <c r="AX46" s="497"/>
      <c r="AY46" s="497"/>
      <c r="AZ46" s="497"/>
      <c r="BA46" s="497"/>
      <c r="BB46" s="497"/>
      <c r="BC46" s="497"/>
      <c r="BD46" s="497"/>
      <c r="BE46" s="360"/>
      <c r="BF46" s="360"/>
      <c r="BG46" s="496" t="str">
        <f t="shared" si="15"/>
        <v>J. L. Struff</v>
      </c>
      <c r="BH46" s="360"/>
      <c r="BI46" s="497"/>
    </row>
    <row r="47" spans="1:61" ht="15.75" hidden="1" customHeight="1">
      <c r="A47" s="360"/>
      <c r="B47" s="11" t="s">
        <v>47</v>
      </c>
      <c r="C47" s="497"/>
      <c r="D47" s="497"/>
      <c r="E47" s="360"/>
      <c r="F47" s="360"/>
      <c r="G47" s="360"/>
      <c r="H47" s="496" t="str">
        <f t="shared" si="8"/>
        <v>M. Kecmanovic</v>
      </c>
      <c r="I47" s="360"/>
      <c r="J47" s="496" t="str">
        <f t="shared" si="9"/>
        <v>M. Kecmanovic</v>
      </c>
      <c r="K47" s="360"/>
      <c r="L47" s="496" t="str">
        <f t="shared" si="10"/>
        <v>M. Kecmanovic</v>
      </c>
      <c r="M47" s="1165"/>
      <c r="N47" s="496" t="str">
        <f t="shared" si="11"/>
        <v>M. Kecmanovic</v>
      </c>
      <c r="O47" s="11"/>
      <c r="P47" s="496" t="str">
        <f t="shared" si="12"/>
        <v>M. Kecmanovic</v>
      </c>
      <c r="Q47" s="360"/>
      <c r="R47" s="496" t="str">
        <f t="shared" si="13"/>
        <v>M. Kecmanovic</v>
      </c>
      <c r="S47" s="360"/>
      <c r="T47" s="360"/>
      <c r="U47" s="360"/>
      <c r="V47" s="360"/>
      <c r="W47" s="360"/>
      <c r="X47" s="360"/>
      <c r="Y47" s="496" t="str">
        <f t="shared" si="14"/>
        <v>M. Kecmanovic</v>
      </c>
      <c r="Z47" s="497"/>
      <c r="AA47" s="497"/>
      <c r="AB47" s="497"/>
      <c r="AC47" s="497"/>
      <c r="AD47" s="497"/>
      <c r="AE47" s="497"/>
      <c r="AF47" s="360"/>
      <c r="AG47" s="360"/>
      <c r="AH47" s="360"/>
      <c r="AI47" s="360"/>
      <c r="AJ47" s="360"/>
      <c r="AK47" s="360"/>
      <c r="AL47" s="360"/>
      <c r="AM47" s="360"/>
      <c r="AN47" s="360"/>
      <c r="AO47" s="360"/>
      <c r="AP47" s="360"/>
      <c r="AQ47" s="360"/>
      <c r="AR47" s="360"/>
      <c r="AS47" s="497"/>
      <c r="AT47" s="360"/>
      <c r="AU47" s="497"/>
      <c r="AV47" s="497"/>
      <c r="AW47" s="497"/>
      <c r="AX47" s="497"/>
      <c r="AY47" s="497"/>
      <c r="AZ47" s="497"/>
      <c r="BA47" s="497"/>
      <c r="BB47" s="497"/>
      <c r="BC47" s="497"/>
      <c r="BD47" s="497"/>
      <c r="BE47" s="360"/>
      <c r="BF47" s="360"/>
      <c r="BG47" s="496" t="str">
        <f t="shared" si="15"/>
        <v>M. Kecmanovic</v>
      </c>
      <c r="BH47" s="360"/>
      <c r="BI47" s="497"/>
    </row>
    <row r="48" spans="1:61" ht="15.75" hidden="1" customHeight="1">
      <c r="A48" s="360"/>
      <c r="B48" s="11" t="s">
        <v>658</v>
      </c>
      <c r="C48" s="497"/>
      <c r="D48" s="497"/>
      <c r="E48" s="360"/>
      <c r="F48" s="360"/>
      <c r="G48" s="360"/>
      <c r="H48" s="496" t="str">
        <f t="shared" si="8"/>
        <v>Jo. Sousa</v>
      </c>
      <c r="I48" s="360"/>
      <c r="J48" s="496" t="str">
        <f t="shared" si="9"/>
        <v>Jo. Sousa</v>
      </c>
      <c r="K48" s="360"/>
      <c r="L48" s="496" t="str">
        <f t="shared" si="10"/>
        <v>Jo. Sousa</v>
      </c>
      <c r="M48" s="1165"/>
      <c r="N48" s="496" t="str">
        <f t="shared" si="11"/>
        <v>Jo. Sousa</v>
      </c>
      <c r="O48" s="11"/>
      <c r="P48" s="496" t="str">
        <f t="shared" si="12"/>
        <v>Jo. Sousa</v>
      </c>
      <c r="Q48" s="360"/>
      <c r="R48" s="496" t="str">
        <f t="shared" si="13"/>
        <v>Jo. Sousa</v>
      </c>
      <c r="S48" s="360"/>
      <c r="T48" s="360"/>
      <c r="U48" s="360"/>
      <c r="V48" s="360"/>
      <c r="W48" s="360"/>
      <c r="X48" s="360"/>
      <c r="Y48" s="496" t="str">
        <f t="shared" si="14"/>
        <v>Jo. Sousa</v>
      </c>
      <c r="Z48" s="497"/>
      <c r="AA48" s="497"/>
      <c r="AB48" s="497"/>
      <c r="AC48" s="497"/>
      <c r="AD48" s="497"/>
      <c r="AE48" s="497"/>
      <c r="AF48" s="360"/>
      <c r="AG48" s="360"/>
      <c r="AH48" s="360"/>
      <c r="AI48" s="360"/>
      <c r="AJ48" s="360"/>
      <c r="AK48" s="360"/>
      <c r="AL48" s="360"/>
      <c r="AM48" s="360"/>
      <c r="AN48" s="360"/>
      <c r="AO48" s="360"/>
      <c r="AP48" s="360"/>
      <c r="AQ48" s="360"/>
      <c r="AR48" s="360"/>
      <c r="AS48" s="497"/>
      <c r="AT48" s="360"/>
      <c r="AU48" s="497"/>
      <c r="AV48" s="497"/>
      <c r="AW48" s="497"/>
      <c r="AX48" s="497"/>
      <c r="AY48" s="497"/>
      <c r="AZ48" s="497"/>
      <c r="BA48" s="497"/>
      <c r="BB48" s="497"/>
      <c r="BC48" s="497"/>
      <c r="BD48" s="497"/>
      <c r="BE48" s="360"/>
      <c r="BF48" s="360"/>
      <c r="BG48" s="496" t="str">
        <f t="shared" si="15"/>
        <v>Jo. Sousa</v>
      </c>
      <c r="BH48" s="360"/>
      <c r="BI48" s="497"/>
    </row>
    <row r="49" spans="1:61" ht="15.75" hidden="1" customHeight="1">
      <c r="A49" s="360"/>
      <c r="B49" s="11" t="s">
        <v>49</v>
      </c>
      <c r="C49" s="497"/>
      <c r="D49" s="497"/>
      <c r="E49" s="360"/>
      <c r="F49" s="360"/>
      <c r="G49" s="360"/>
      <c r="H49" s="496" t="str">
        <f t="shared" si="8"/>
        <v>A. Rublev</v>
      </c>
      <c r="I49" s="360"/>
      <c r="J49" s="496" t="str">
        <f t="shared" si="9"/>
        <v>A. Rublev</v>
      </c>
      <c r="K49" s="360"/>
      <c r="L49" s="496" t="str">
        <f t="shared" si="10"/>
        <v>A. Rublev</v>
      </c>
      <c r="M49" s="1165"/>
      <c r="N49" s="496" t="str">
        <f t="shared" si="11"/>
        <v>A. Rublev</v>
      </c>
      <c r="O49" s="11"/>
      <c r="P49" s="496" t="str">
        <f t="shared" si="12"/>
        <v>A. Rublev</v>
      </c>
      <c r="Q49" s="360"/>
      <c r="R49" s="496" t="str">
        <f t="shared" si="13"/>
        <v>A. Rublev</v>
      </c>
      <c r="S49" s="360"/>
      <c r="T49" s="360"/>
      <c r="U49" s="360"/>
      <c r="V49" s="360"/>
      <c r="W49" s="360"/>
      <c r="X49" s="360"/>
      <c r="Y49" s="496" t="str">
        <f t="shared" si="14"/>
        <v>A. Rublev</v>
      </c>
      <c r="Z49" s="497"/>
      <c r="AA49" s="497"/>
      <c r="AB49" s="497"/>
      <c r="AC49" s="497"/>
      <c r="AD49" s="497"/>
      <c r="AE49" s="497"/>
      <c r="AF49" s="360"/>
      <c r="AG49" s="360"/>
      <c r="AH49" s="360"/>
      <c r="AI49" s="360"/>
      <c r="AJ49" s="360"/>
      <c r="AK49" s="360"/>
      <c r="AL49" s="360"/>
      <c r="AM49" s="360"/>
      <c r="AN49" s="360"/>
      <c r="AO49" s="360"/>
      <c r="AP49" s="360"/>
      <c r="AQ49" s="360"/>
      <c r="AR49" s="360"/>
      <c r="AS49" s="497"/>
      <c r="AT49" s="360"/>
      <c r="AU49" s="497"/>
      <c r="AV49" s="497"/>
      <c r="AW49" s="497"/>
      <c r="AX49" s="497"/>
      <c r="AY49" s="497"/>
      <c r="AZ49" s="497"/>
      <c r="BA49" s="497"/>
      <c r="BB49" s="497"/>
      <c r="BC49" s="497"/>
      <c r="BD49" s="497"/>
      <c r="BE49" s="360"/>
      <c r="BF49" s="360"/>
      <c r="BG49" s="496" t="str">
        <f t="shared" si="15"/>
        <v>A. Rublev</v>
      </c>
      <c r="BH49" s="360"/>
      <c r="BI49" s="497"/>
    </row>
    <row r="50" spans="1:61" ht="15.75" hidden="1" customHeight="1">
      <c r="A50" s="360"/>
      <c r="B50" s="11" t="s">
        <v>50</v>
      </c>
      <c r="C50" s="497"/>
      <c r="D50" s="497"/>
      <c r="E50" s="360"/>
      <c r="F50" s="360"/>
      <c r="G50" s="360"/>
      <c r="H50" s="496" t="str">
        <f t="shared" si="8"/>
        <v>G. Pella</v>
      </c>
      <c r="I50" s="360"/>
      <c r="J50" s="496" t="str">
        <f t="shared" si="9"/>
        <v>G. Pella</v>
      </c>
      <c r="K50" s="360"/>
      <c r="L50" s="496" t="str">
        <f t="shared" si="10"/>
        <v>G. Pella</v>
      </c>
      <c r="M50" s="1165"/>
      <c r="N50" s="496" t="str">
        <f t="shared" si="11"/>
        <v>G. Pella</v>
      </c>
      <c r="O50" s="11"/>
      <c r="P50" s="496" t="str">
        <f t="shared" si="12"/>
        <v>G. Pella</v>
      </c>
      <c r="Q50" s="360"/>
      <c r="R50" s="496" t="str">
        <f t="shared" si="13"/>
        <v>G. Pella</v>
      </c>
      <c r="S50" s="360"/>
      <c r="T50" s="360"/>
      <c r="U50" s="360"/>
      <c r="V50" s="360"/>
      <c r="W50" s="360"/>
      <c r="X50" s="360"/>
      <c r="Y50" s="496" t="str">
        <f t="shared" si="14"/>
        <v>G. Pella</v>
      </c>
      <c r="Z50" s="497"/>
      <c r="AA50" s="497"/>
      <c r="AB50" s="497"/>
      <c r="AC50" s="497"/>
      <c r="AD50" s="497"/>
      <c r="AE50" s="497"/>
      <c r="AF50" s="360"/>
      <c r="AG50" s="360"/>
      <c r="AH50" s="360"/>
      <c r="AI50" s="360"/>
      <c r="AJ50" s="360"/>
      <c r="AK50" s="360"/>
      <c r="AL50" s="360"/>
      <c r="AM50" s="360"/>
      <c r="AN50" s="360"/>
      <c r="AO50" s="360"/>
      <c r="AP50" s="360"/>
      <c r="AQ50" s="360"/>
      <c r="AR50" s="360"/>
      <c r="AS50" s="497"/>
      <c r="AT50" s="360"/>
      <c r="AU50" s="497"/>
      <c r="AV50" s="497"/>
      <c r="AW50" s="497"/>
      <c r="AX50" s="497"/>
      <c r="AY50" s="497"/>
      <c r="AZ50" s="497"/>
      <c r="BA50" s="497"/>
      <c r="BB50" s="497"/>
      <c r="BC50" s="497"/>
      <c r="BD50" s="497"/>
      <c r="BE50" s="360"/>
      <c r="BF50" s="360"/>
      <c r="BG50" s="496" t="str">
        <f t="shared" si="15"/>
        <v>G. Pella</v>
      </c>
      <c r="BH50" s="360"/>
      <c r="BI50" s="497"/>
    </row>
    <row r="51" spans="1:61" ht="15.75" hidden="1" customHeight="1">
      <c r="A51" s="360"/>
      <c r="B51" s="11" t="s">
        <v>51</v>
      </c>
      <c r="C51" s="497"/>
      <c r="D51" s="497"/>
      <c r="E51" s="360"/>
      <c r="F51" s="360"/>
      <c r="G51" s="360"/>
      <c r="H51" s="496" t="str">
        <f t="shared" si="8"/>
        <v>M. Fucsovics</v>
      </c>
      <c r="I51" s="360"/>
      <c r="J51" s="496" t="str">
        <f t="shared" si="9"/>
        <v>M. Fucsovics</v>
      </c>
      <c r="K51" s="360"/>
      <c r="L51" s="496" t="str">
        <f t="shared" si="10"/>
        <v>M. Fucsovics</v>
      </c>
      <c r="M51" s="1165"/>
      <c r="N51" s="496" t="str">
        <f t="shared" si="11"/>
        <v>M. Fucsovics</v>
      </c>
      <c r="O51" s="11"/>
      <c r="P51" s="496" t="str">
        <f t="shared" si="12"/>
        <v>M. Fucsovics</v>
      </c>
      <c r="Q51" s="360"/>
      <c r="R51" s="496" t="str">
        <f t="shared" si="13"/>
        <v>M. Fucsovics</v>
      </c>
      <c r="S51" s="360"/>
      <c r="T51" s="360"/>
      <c r="U51" s="360"/>
      <c r="V51" s="360"/>
      <c r="W51" s="360"/>
      <c r="X51" s="360"/>
      <c r="Y51" s="496" t="str">
        <f t="shared" si="14"/>
        <v>M. Fucsovics</v>
      </c>
      <c r="Z51" s="497"/>
      <c r="AA51" s="497"/>
      <c r="AB51" s="497"/>
      <c r="AC51" s="497"/>
      <c r="AD51" s="497"/>
      <c r="AE51" s="497"/>
      <c r="AF51" s="360"/>
      <c r="AG51" s="360"/>
      <c r="AH51" s="360"/>
      <c r="AI51" s="360"/>
      <c r="AJ51" s="360"/>
      <c r="AK51" s="360"/>
      <c r="AL51" s="360"/>
      <c r="AM51" s="360"/>
      <c r="AN51" s="360"/>
      <c r="AO51" s="360"/>
      <c r="AP51" s="360"/>
      <c r="AQ51" s="360"/>
      <c r="AR51" s="360"/>
      <c r="AS51" s="497"/>
      <c r="AT51" s="360"/>
      <c r="AU51" s="497"/>
      <c r="AV51" s="497"/>
      <c r="AW51" s="497"/>
      <c r="AX51" s="497"/>
      <c r="AY51" s="497"/>
      <c r="AZ51" s="497"/>
      <c r="BA51" s="497"/>
      <c r="BB51" s="497"/>
      <c r="BC51" s="497"/>
      <c r="BD51" s="497"/>
      <c r="BE51" s="360"/>
      <c r="BF51" s="360"/>
      <c r="BG51" s="496" t="str">
        <f t="shared" si="15"/>
        <v>M. Fucsovics</v>
      </c>
      <c r="BH51" s="360"/>
      <c r="BI51" s="497"/>
    </row>
    <row r="52" spans="1:61" ht="15.75" hidden="1" customHeight="1">
      <c r="A52" s="360"/>
      <c r="B52" s="11" t="s">
        <v>52</v>
      </c>
      <c r="C52" s="497"/>
      <c r="D52" s="497"/>
      <c r="E52" s="360"/>
      <c r="F52" s="360"/>
      <c r="G52" s="360"/>
      <c r="H52" s="496" t="str">
        <f t="shared" si="8"/>
        <v>S. Querrey</v>
      </c>
      <c r="I52" s="360"/>
      <c r="J52" s="496" t="str">
        <f t="shared" si="9"/>
        <v>S. Querrey</v>
      </c>
      <c r="K52" s="360"/>
      <c r="L52" s="496" t="str">
        <f t="shared" si="10"/>
        <v>S. Querrey</v>
      </c>
      <c r="M52" s="1165"/>
      <c r="N52" s="496" t="str">
        <f t="shared" si="11"/>
        <v>S. Querrey</v>
      </c>
      <c r="O52" s="11"/>
      <c r="P52" s="496" t="str">
        <f t="shared" si="12"/>
        <v>S. Querrey</v>
      </c>
      <c r="Q52" s="360"/>
      <c r="R52" s="496" t="str">
        <f t="shared" si="13"/>
        <v>S. Querrey</v>
      </c>
      <c r="S52" s="360"/>
      <c r="T52" s="360"/>
      <c r="U52" s="360"/>
      <c r="V52" s="360"/>
      <c r="W52" s="360"/>
      <c r="X52" s="360"/>
      <c r="Y52" s="496" t="str">
        <f t="shared" si="14"/>
        <v>S. Querrey</v>
      </c>
      <c r="Z52" s="497"/>
      <c r="AA52" s="497"/>
      <c r="AB52" s="497"/>
      <c r="AC52" s="497"/>
      <c r="AD52" s="497"/>
      <c r="AE52" s="497"/>
      <c r="AF52" s="360"/>
      <c r="AG52" s="360"/>
      <c r="AH52" s="360"/>
      <c r="AI52" s="360"/>
      <c r="AJ52" s="360"/>
      <c r="AK52" s="360"/>
      <c r="AL52" s="360"/>
      <c r="AM52" s="360"/>
      <c r="AN52" s="360"/>
      <c r="AO52" s="360"/>
      <c r="AP52" s="360"/>
      <c r="AQ52" s="360"/>
      <c r="AR52" s="360"/>
      <c r="AS52" s="497"/>
      <c r="AT52" s="360"/>
      <c r="AU52" s="497"/>
      <c r="AV52" s="497"/>
      <c r="AW52" s="497"/>
      <c r="AX52" s="497"/>
      <c r="AY52" s="497"/>
      <c r="AZ52" s="497"/>
      <c r="BA52" s="497"/>
      <c r="BB52" s="497"/>
      <c r="BC52" s="497"/>
      <c r="BD52" s="497"/>
      <c r="BE52" s="360"/>
      <c r="BF52" s="360"/>
      <c r="BG52" s="496" t="str">
        <f t="shared" si="15"/>
        <v>S. Querrey</v>
      </c>
      <c r="BH52" s="360"/>
      <c r="BI52" s="497"/>
    </row>
    <row r="53" spans="1:61" ht="15.75" hidden="1" customHeight="1">
      <c r="A53" s="360"/>
      <c r="B53" s="11" t="s">
        <v>53</v>
      </c>
      <c r="C53" s="497"/>
      <c r="D53" s="497"/>
      <c r="E53" s="360"/>
      <c r="F53" s="360"/>
      <c r="G53" s="360"/>
      <c r="H53" s="496" t="str">
        <f t="shared" si="8"/>
        <v>L. Mayer</v>
      </c>
      <c r="I53" s="360"/>
      <c r="J53" s="496" t="str">
        <f t="shared" si="9"/>
        <v>L. Mayer</v>
      </c>
      <c r="K53" s="360"/>
      <c r="L53" s="496" t="str">
        <f t="shared" si="10"/>
        <v>L. Mayer</v>
      </c>
      <c r="M53" s="1165"/>
      <c r="N53" s="496" t="str">
        <f t="shared" si="11"/>
        <v>L. Mayer</v>
      </c>
      <c r="O53" s="11"/>
      <c r="P53" s="496" t="str">
        <f t="shared" si="12"/>
        <v>L. Mayer</v>
      </c>
      <c r="Q53" s="360"/>
      <c r="R53" s="496" t="str">
        <f t="shared" si="13"/>
        <v>L. Mayer</v>
      </c>
      <c r="S53" s="360"/>
      <c r="T53" s="360"/>
      <c r="U53" s="360"/>
      <c r="V53" s="360"/>
      <c r="W53" s="360"/>
      <c r="X53" s="360"/>
      <c r="Y53" s="496" t="str">
        <f t="shared" si="14"/>
        <v>L. Mayer</v>
      </c>
      <c r="Z53" s="497"/>
      <c r="AA53" s="497"/>
      <c r="AB53" s="497"/>
      <c r="AC53" s="497"/>
      <c r="AD53" s="497"/>
      <c r="AE53" s="497"/>
      <c r="AF53" s="360"/>
      <c r="AG53" s="360"/>
      <c r="AH53" s="360"/>
      <c r="AI53" s="360"/>
      <c r="AJ53" s="360"/>
      <c r="AK53" s="360"/>
      <c r="AL53" s="360"/>
      <c r="AM53" s="360"/>
      <c r="AN53" s="360"/>
      <c r="AO53" s="360"/>
      <c r="AP53" s="360"/>
      <c r="AQ53" s="360"/>
      <c r="AR53" s="360"/>
      <c r="AS53" s="497"/>
      <c r="AT53" s="360"/>
      <c r="AU53" s="497"/>
      <c r="AV53" s="497"/>
      <c r="AW53" s="497"/>
      <c r="AX53" s="497"/>
      <c r="AY53" s="497"/>
      <c r="AZ53" s="497"/>
      <c r="BA53" s="497"/>
      <c r="BB53" s="497"/>
      <c r="BC53" s="497"/>
      <c r="BD53" s="497"/>
      <c r="BE53" s="360"/>
      <c r="BF53" s="360"/>
      <c r="BG53" s="496" t="str">
        <f t="shared" si="15"/>
        <v>L. Mayer</v>
      </c>
      <c r="BH53" s="360"/>
      <c r="BI53" s="497"/>
    </row>
    <row r="54" spans="1:61" ht="15.75" hidden="1" customHeight="1">
      <c r="A54" s="360"/>
      <c r="B54" s="11" t="s">
        <v>54</v>
      </c>
      <c r="C54" s="497"/>
      <c r="D54" s="497"/>
      <c r="E54" s="360"/>
      <c r="F54" s="360"/>
      <c r="G54" s="360"/>
      <c r="H54" s="496" t="str">
        <f t="shared" si="8"/>
        <v>F. Krajinovic</v>
      </c>
      <c r="I54" s="360"/>
      <c r="J54" s="496" t="str">
        <f t="shared" si="9"/>
        <v>F. Krajinovic</v>
      </c>
      <c r="K54" s="360"/>
      <c r="L54" s="496" t="str">
        <f t="shared" si="10"/>
        <v>F. Krajinovic</v>
      </c>
      <c r="M54" s="1165"/>
      <c r="N54" s="496" t="str">
        <f t="shared" si="11"/>
        <v>F. Krajinovic</v>
      </c>
      <c r="O54" s="11"/>
      <c r="P54" s="496" t="str">
        <f t="shared" si="12"/>
        <v>F. Krajinovic</v>
      </c>
      <c r="Q54" s="360"/>
      <c r="R54" s="496" t="str">
        <f t="shared" si="13"/>
        <v>F. Krajinovic</v>
      </c>
      <c r="S54" s="360"/>
      <c r="T54" s="360"/>
      <c r="U54" s="360"/>
      <c r="V54" s="360"/>
      <c r="W54" s="360"/>
      <c r="X54" s="360"/>
      <c r="Y54" s="496" t="str">
        <f t="shared" si="14"/>
        <v>F. Krajinovic</v>
      </c>
      <c r="Z54" s="497"/>
      <c r="AA54" s="497"/>
      <c r="AB54" s="497"/>
      <c r="AC54" s="497"/>
      <c r="AD54" s="497"/>
      <c r="AE54" s="497"/>
      <c r="AF54" s="360"/>
      <c r="AG54" s="360"/>
      <c r="AH54" s="360"/>
      <c r="AI54" s="360"/>
      <c r="AJ54" s="360"/>
      <c r="AK54" s="360"/>
      <c r="AL54" s="360"/>
      <c r="AM54" s="360"/>
      <c r="AN54" s="360"/>
      <c r="AO54" s="360"/>
      <c r="AP54" s="360"/>
      <c r="AQ54" s="360"/>
      <c r="AR54" s="360"/>
      <c r="AS54" s="497"/>
      <c r="AT54" s="360"/>
      <c r="AU54" s="497"/>
      <c r="AV54" s="497"/>
      <c r="AW54" s="497"/>
      <c r="AX54" s="497"/>
      <c r="AY54" s="497"/>
      <c r="AZ54" s="497"/>
      <c r="BA54" s="497"/>
      <c r="BB54" s="497"/>
      <c r="BC54" s="497"/>
      <c r="BD54" s="497"/>
      <c r="BE54" s="360"/>
      <c r="BF54" s="360"/>
      <c r="BG54" s="496" t="str">
        <f t="shared" si="15"/>
        <v>F. Krajinovic</v>
      </c>
      <c r="BH54" s="360"/>
      <c r="BI54" s="497"/>
    </row>
    <row r="55" spans="1:61" ht="15.75" hidden="1" customHeight="1">
      <c r="A55" s="360"/>
      <c r="B55" s="11" t="s">
        <v>55</v>
      </c>
      <c r="C55" s="497"/>
      <c r="D55" s="497"/>
      <c r="E55" s="360"/>
      <c r="F55" s="360"/>
      <c r="G55" s="360"/>
      <c r="H55" s="496" t="str">
        <f t="shared" si="8"/>
        <v>R. Gasquet</v>
      </c>
      <c r="I55" s="360"/>
      <c r="J55" s="496" t="str">
        <f t="shared" si="9"/>
        <v>R. Gasquet</v>
      </c>
      <c r="K55" s="360"/>
      <c r="L55" s="496" t="str">
        <f t="shared" si="10"/>
        <v>R. Gasquet</v>
      </c>
      <c r="M55" s="1165"/>
      <c r="N55" s="496" t="str">
        <f t="shared" si="11"/>
        <v>R. Gasquet</v>
      </c>
      <c r="O55" s="11"/>
      <c r="P55" s="496" t="str">
        <f t="shared" si="12"/>
        <v>R. Gasquet</v>
      </c>
      <c r="Q55" s="360"/>
      <c r="R55" s="496" t="str">
        <f t="shared" si="13"/>
        <v>R. Gasquet</v>
      </c>
      <c r="S55" s="360"/>
      <c r="T55" s="360"/>
      <c r="U55" s="360"/>
      <c r="V55" s="360"/>
      <c r="W55" s="360"/>
      <c r="X55" s="360"/>
      <c r="Y55" s="496" t="str">
        <f t="shared" si="14"/>
        <v>R. Gasquet</v>
      </c>
      <c r="Z55" s="497"/>
      <c r="AA55" s="497"/>
      <c r="AB55" s="497"/>
      <c r="AC55" s="497"/>
      <c r="AD55" s="497"/>
      <c r="AE55" s="497"/>
      <c r="AF55" s="360"/>
      <c r="AG55" s="360"/>
      <c r="AH55" s="360"/>
      <c r="AI55" s="360"/>
      <c r="AJ55" s="360"/>
      <c r="AK55" s="360"/>
      <c r="AL55" s="360"/>
      <c r="AM55" s="360"/>
      <c r="AN55" s="360"/>
      <c r="AO55" s="360"/>
      <c r="AP55" s="360"/>
      <c r="AQ55" s="360"/>
      <c r="AR55" s="360"/>
      <c r="AS55" s="497"/>
      <c r="AT55" s="360"/>
      <c r="AU55" s="497"/>
      <c r="AV55" s="497"/>
      <c r="AW55" s="497"/>
      <c r="AX55" s="497"/>
      <c r="AY55" s="497"/>
      <c r="AZ55" s="497"/>
      <c r="BA55" s="497"/>
      <c r="BB55" s="497"/>
      <c r="BC55" s="497"/>
      <c r="BD55" s="497"/>
      <c r="BE55" s="360"/>
      <c r="BF55" s="360"/>
      <c r="BG55" s="496" t="str">
        <f t="shared" si="15"/>
        <v>R. Gasquet</v>
      </c>
      <c r="BH55" s="360"/>
      <c r="BI55" s="497"/>
    </row>
    <row r="56" spans="1:61" ht="15.75" hidden="1" customHeight="1">
      <c r="A56" s="360"/>
      <c r="B56" s="11" t="s">
        <v>56</v>
      </c>
      <c r="C56" s="497"/>
      <c r="D56" s="497"/>
      <c r="E56" s="360"/>
      <c r="F56" s="360"/>
      <c r="G56" s="360"/>
      <c r="H56" s="496" t="str">
        <f t="shared" si="8"/>
        <v>B. Paire</v>
      </c>
      <c r="I56" s="360"/>
      <c r="J56" s="496" t="str">
        <f t="shared" si="9"/>
        <v>B. Paire</v>
      </c>
      <c r="K56" s="360"/>
      <c r="L56" s="496" t="str">
        <f t="shared" si="10"/>
        <v>B. Paire</v>
      </c>
      <c r="M56" s="1165"/>
      <c r="N56" s="496" t="str">
        <f t="shared" si="11"/>
        <v>B. Paire</v>
      </c>
      <c r="O56" s="11"/>
      <c r="P56" s="496" t="str">
        <f t="shared" si="12"/>
        <v>B. Paire</v>
      </c>
      <c r="Q56" s="360"/>
      <c r="R56" s="496" t="str">
        <f t="shared" si="13"/>
        <v>B. Paire</v>
      </c>
      <c r="S56" s="360"/>
      <c r="T56" s="360"/>
      <c r="U56" s="360"/>
      <c r="V56" s="360"/>
      <c r="W56" s="360"/>
      <c r="X56" s="360"/>
      <c r="Y56" s="496" t="str">
        <f t="shared" si="14"/>
        <v>B. Paire</v>
      </c>
      <c r="Z56" s="497"/>
      <c r="AA56" s="497"/>
      <c r="AB56" s="497"/>
      <c r="AC56" s="497"/>
      <c r="AD56" s="497"/>
      <c r="AE56" s="497"/>
      <c r="AF56" s="360"/>
      <c r="AG56" s="360"/>
      <c r="AH56" s="360"/>
      <c r="AI56" s="360"/>
      <c r="AJ56" s="360"/>
      <c r="AK56" s="360"/>
      <c r="AL56" s="360"/>
      <c r="AM56" s="360"/>
      <c r="AN56" s="360"/>
      <c r="AO56" s="360"/>
      <c r="AP56" s="360"/>
      <c r="AQ56" s="360"/>
      <c r="AR56" s="360"/>
      <c r="AS56" s="497"/>
      <c r="AT56" s="360"/>
      <c r="AU56" s="497"/>
      <c r="AV56" s="497"/>
      <c r="AW56" s="497"/>
      <c r="AX56" s="497"/>
      <c r="AY56" s="497"/>
      <c r="AZ56" s="497"/>
      <c r="BA56" s="497"/>
      <c r="BB56" s="497"/>
      <c r="BC56" s="497"/>
      <c r="BD56" s="497"/>
      <c r="BE56" s="360"/>
      <c r="BF56" s="360"/>
      <c r="BG56" s="496" t="str">
        <f t="shared" si="15"/>
        <v>B. Paire</v>
      </c>
      <c r="BH56" s="360"/>
      <c r="BI56" s="497"/>
    </row>
    <row r="57" spans="1:61" ht="15.75" hidden="1" customHeight="1">
      <c r="A57" s="360"/>
      <c r="B57" s="11" t="s">
        <v>57</v>
      </c>
      <c r="C57" s="497"/>
      <c r="D57" s="497"/>
      <c r="E57" s="360"/>
      <c r="F57" s="360"/>
      <c r="G57" s="360"/>
      <c r="H57" s="496" t="str">
        <f t="shared" si="8"/>
        <v>T. Fritz</v>
      </c>
      <c r="I57" s="360"/>
      <c r="J57" s="496" t="str">
        <f t="shared" si="9"/>
        <v>T. Fritz</v>
      </c>
      <c r="K57" s="360"/>
      <c r="L57" s="496" t="str">
        <f t="shared" si="10"/>
        <v>T. Fritz</v>
      </c>
      <c r="M57" s="1165"/>
      <c r="N57" s="496" t="str">
        <f t="shared" si="11"/>
        <v>T. Fritz</v>
      </c>
      <c r="O57" s="11"/>
      <c r="P57" s="496" t="str">
        <f t="shared" si="12"/>
        <v>T. Fritz</v>
      </c>
      <c r="Q57" s="360"/>
      <c r="R57" s="496" t="str">
        <f t="shared" si="13"/>
        <v>T. Fritz</v>
      </c>
      <c r="S57" s="360"/>
      <c r="T57" s="360"/>
      <c r="U57" s="360"/>
      <c r="V57" s="360"/>
      <c r="W57" s="360"/>
      <c r="X57" s="360"/>
      <c r="Y57" s="496" t="str">
        <f t="shared" si="14"/>
        <v>T. Fritz</v>
      </c>
      <c r="Z57" s="497"/>
      <c r="AA57" s="497"/>
      <c r="AB57" s="497"/>
      <c r="AC57" s="497"/>
      <c r="AD57" s="497"/>
      <c r="AE57" s="497"/>
      <c r="AF57" s="360"/>
      <c r="AG57" s="360"/>
      <c r="AH57" s="360"/>
      <c r="AI57" s="360"/>
      <c r="AJ57" s="360"/>
      <c r="AK57" s="360"/>
      <c r="AL57" s="360"/>
      <c r="AM57" s="360"/>
      <c r="AN57" s="360"/>
      <c r="AO57" s="360"/>
      <c r="AP57" s="360"/>
      <c r="AQ57" s="360"/>
      <c r="AR57" s="360"/>
      <c r="AS57" s="497"/>
      <c r="AT57" s="360"/>
      <c r="AU57" s="497"/>
      <c r="AV57" s="497"/>
      <c r="AW57" s="497"/>
      <c r="AX57" s="497"/>
      <c r="AY57" s="497"/>
      <c r="AZ57" s="497"/>
      <c r="BA57" s="497"/>
      <c r="BB57" s="497"/>
      <c r="BC57" s="497"/>
      <c r="BD57" s="497"/>
      <c r="BE57" s="360"/>
      <c r="BF57" s="360"/>
      <c r="BG57" s="496" t="str">
        <f t="shared" si="15"/>
        <v>T. Fritz</v>
      </c>
      <c r="BH57" s="360"/>
      <c r="BI57" s="497"/>
    </row>
    <row r="58" spans="1:61" ht="15.75" hidden="1" customHeight="1">
      <c r="A58" s="360"/>
      <c r="B58" s="13" t="s">
        <v>58</v>
      </c>
      <c r="C58" s="497"/>
      <c r="D58" s="497"/>
      <c r="E58" s="360"/>
      <c r="F58" s="360"/>
      <c r="G58" s="360"/>
      <c r="H58" s="496" t="str">
        <f t="shared" si="8"/>
        <v>R. Opelka</v>
      </c>
      <c r="I58" s="360"/>
      <c r="J58" s="496" t="str">
        <f t="shared" si="9"/>
        <v>R. Opelka</v>
      </c>
      <c r="K58" s="360"/>
      <c r="L58" s="496" t="str">
        <f t="shared" si="10"/>
        <v>R. Opelka</v>
      </c>
      <c r="M58" s="1165"/>
      <c r="N58" s="496" t="str">
        <f t="shared" si="11"/>
        <v>R. Opelka</v>
      </c>
      <c r="O58" s="13"/>
      <c r="P58" s="496" t="str">
        <f t="shared" si="12"/>
        <v>R. Opelka</v>
      </c>
      <c r="Q58" s="360"/>
      <c r="R58" s="496" t="str">
        <f t="shared" si="13"/>
        <v>R. Opelka</v>
      </c>
      <c r="S58" s="360"/>
      <c r="T58" s="360"/>
      <c r="U58" s="360"/>
      <c r="V58" s="360"/>
      <c r="W58" s="360"/>
      <c r="X58" s="360"/>
      <c r="Y58" s="496" t="str">
        <f t="shared" si="14"/>
        <v>R. Opelka</v>
      </c>
      <c r="Z58" s="497"/>
      <c r="AA58" s="497"/>
      <c r="AB58" s="497"/>
      <c r="AC58" s="497"/>
      <c r="AD58" s="497"/>
      <c r="AE58" s="497"/>
      <c r="AF58" s="360"/>
      <c r="AG58" s="360"/>
      <c r="AH58" s="360"/>
      <c r="AI58" s="360"/>
      <c r="AJ58" s="360"/>
      <c r="AK58" s="360"/>
      <c r="AL58" s="360"/>
      <c r="AM58" s="360"/>
      <c r="AN58" s="360"/>
      <c r="AO58" s="360"/>
      <c r="AP58" s="360"/>
      <c r="AQ58" s="360"/>
      <c r="AR58" s="360"/>
      <c r="AS58" s="497"/>
      <c r="AT58" s="360"/>
      <c r="AU58" s="497"/>
      <c r="AV58" s="497"/>
      <c r="AW58" s="497"/>
      <c r="AX58" s="497"/>
      <c r="AY58" s="497"/>
      <c r="AZ58" s="497"/>
      <c r="BA58" s="497"/>
      <c r="BB58" s="497"/>
      <c r="BC58" s="497"/>
      <c r="BD58" s="497"/>
      <c r="BE58" s="360"/>
      <c r="BF58" s="360"/>
      <c r="BG58" s="496" t="str">
        <f t="shared" si="15"/>
        <v>R. Opelka</v>
      </c>
      <c r="BH58" s="360"/>
      <c r="BI58" s="497"/>
    </row>
    <row r="59" spans="1:61" s="663" customFormat="1" ht="15.75" hidden="1" customHeight="1">
      <c r="A59" s="360"/>
      <c r="B59" s="665" t="s">
        <v>514</v>
      </c>
      <c r="C59" s="497"/>
      <c r="D59" s="497"/>
      <c r="E59" s="360"/>
      <c r="F59" s="360"/>
      <c r="G59" s="360"/>
      <c r="H59" s="665" t="str">
        <f t="shared" si="8"/>
        <v>A. Murray</v>
      </c>
      <c r="I59" s="360"/>
      <c r="J59" s="496" t="str">
        <f t="shared" si="9"/>
        <v>A. Murray</v>
      </c>
      <c r="K59" s="360"/>
      <c r="L59" s="496" t="str">
        <f t="shared" si="10"/>
        <v>A. Murray</v>
      </c>
      <c r="M59" s="1165"/>
      <c r="N59" s="496" t="str">
        <f t="shared" si="11"/>
        <v>A. Murray</v>
      </c>
      <c r="O59" s="665"/>
      <c r="P59" s="496" t="str">
        <f t="shared" si="12"/>
        <v>A. Murray</v>
      </c>
      <c r="Q59" s="360"/>
      <c r="R59" s="496" t="str">
        <f t="shared" si="13"/>
        <v>A. Murray</v>
      </c>
      <c r="S59" s="360"/>
      <c r="T59" s="360"/>
      <c r="U59" s="360"/>
      <c r="V59" s="360"/>
      <c r="W59" s="360"/>
      <c r="X59" s="360"/>
      <c r="Y59" s="496" t="str">
        <f t="shared" si="14"/>
        <v>A. Murray</v>
      </c>
      <c r="Z59" s="497"/>
      <c r="AA59" s="497"/>
      <c r="AB59" s="497"/>
      <c r="AC59" s="497"/>
      <c r="AD59" s="497"/>
      <c r="AE59" s="497"/>
      <c r="AF59" s="360"/>
      <c r="AG59" s="360"/>
      <c r="AH59" s="360"/>
      <c r="AI59" s="360"/>
      <c r="AJ59" s="360"/>
      <c r="AK59" s="360"/>
      <c r="AL59" s="360"/>
      <c r="AM59" s="360"/>
      <c r="AN59" s="360"/>
      <c r="AO59" s="360"/>
      <c r="AP59" s="360"/>
      <c r="AQ59" s="360"/>
      <c r="AR59" s="360"/>
      <c r="AS59" s="497"/>
      <c r="AT59" s="360"/>
      <c r="AU59" s="497"/>
      <c r="AV59" s="497"/>
      <c r="AW59" s="497"/>
      <c r="AX59" s="497"/>
      <c r="AY59" s="497"/>
      <c r="AZ59" s="497"/>
      <c r="BA59" s="497"/>
      <c r="BB59" s="497"/>
      <c r="BC59" s="497"/>
      <c r="BD59" s="497"/>
      <c r="BE59" s="360"/>
      <c r="BF59" s="360"/>
      <c r="BG59" s="665" t="str">
        <f t="shared" si="15"/>
        <v>A. Murray</v>
      </c>
      <c r="BH59" s="360"/>
      <c r="BI59" s="497"/>
    </row>
    <row r="60" spans="1:61" s="663" customFormat="1" ht="15.75" hidden="1" customHeight="1">
      <c r="A60" s="360"/>
      <c r="B60" s="665" t="s">
        <v>258</v>
      </c>
      <c r="C60" s="497"/>
      <c r="D60" s="497"/>
      <c r="E60" s="360"/>
      <c r="F60" s="360"/>
      <c r="G60" s="360"/>
      <c r="H60" s="665" t="str">
        <f t="shared" si="8"/>
        <v>U. Humbert</v>
      </c>
      <c r="I60" s="360"/>
      <c r="J60" s="496" t="str">
        <f t="shared" si="9"/>
        <v>U. Humbert</v>
      </c>
      <c r="K60" s="360"/>
      <c r="L60" s="496" t="str">
        <f t="shared" si="10"/>
        <v>U. Humbert</v>
      </c>
      <c r="M60" s="1165"/>
      <c r="N60" s="496" t="str">
        <f t="shared" si="11"/>
        <v>U. Humbert</v>
      </c>
      <c r="O60" s="665"/>
      <c r="P60" s="496" t="str">
        <f t="shared" si="12"/>
        <v>U. Humbert</v>
      </c>
      <c r="Q60" s="360"/>
      <c r="R60" s="496" t="str">
        <f t="shared" si="13"/>
        <v>U. Humbert</v>
      </c>
      <c r="S60" s="360"/>
      <c r="T60" s="360"/>
      <c r="U60" s="360"/>
      <c r="V60" s="360"/>
      <c r="W60" s="360"/>
      <c r="X60" s="360"/>
      <c r="Y60" s="496" t="str">
        <f t="shared" si="14"/>
        <v>U. Humbert</v>
      </c>
      <c r="Z60" s="497"/>
      <c r="AA60" s="497"/>
      <c r="AB60" s="497"/>
      <c r="AC60" s="497"/>
      <c r="AD60" s="497"/>
      <c r="AE60" s="497"/>
      <c r="AF60" s="360"/>
      <c r="AG60" s="360"/>
      <c r="AH60" s="360"/>
      <c r="AI60" s="360"/>
      <c r="AJ60" s="360"/>
      <c r="AK60" s="360"/>
      <c r="AL60" s="360"/>
      <c r="AM60" s="360"/>
      <c r="AN60" s="360"/>
      <c r="AO60" s="360"/>
      <c r="AP60" s="360"/>
      <c r="AQ60" s="360"/>
      <c r="AR60" s="360"/>
      <c r="AS60" s="497"/>
      <c r="AT60" s="360"/>
      <c r="AU60" s="497"/>
      <c r="AV60" s="497"/>
      <c r="AW60" s="497"/>
      <c r="AX60" s="497"/>
      <c r="AY60" s="497"/>
      <c r="AZ60" s="497"/>
      <c r="BA60" s="497"/>
      <c r="BB60" s="497"/>
      <c r="BC60" s="497"/>
      <c r="BD60" s="497"/>
      <c r="BE60" s="360"/>
      <c r="BF60" s="360"/>
      <c r="BG60" s="665" t="str">
        <f t="shared" si="15"/>
        <v>U. Humbert</v>
      </c>
      <c r="BH60" s="360"/>
      <c r="BI60" s="497"/>
    </row>
    <row r="61" spans="1:61" s="663" customFormat="1" ht="15.75" hidden="1" customHeight="1">
      <c r="A61" s="360"/>
      <c r="B61" s="665" t="s">
        <v>264</v>
      </c>
      <c r="C61" s="497"/>
      <c r="D61" s="497"/>
      <c r="E61" s="360"/>
      <c r="F61" s="360"/>
      <c r="G61" s="360"/>
      <c r="H61" s="665" t="str">
        <f t="shared" si="8"/>
        <v>A. Bublik</v>
      </c>
      <c r="I61" s="360"/>
      <c r="J61" s="496" t="str">
        <f t="shared" si="9"/>
        <v>A. Bublik</v>
      </c>
      <c r="K61" s="360"/>
      <c r="L61" s="496" t="str">
        <f t="shared" si="10"/>
        <v>A. Bublik</v>
      </c>
      <c r="M61" s="1165"/>
      <c r="N61" s="496" t="str">
        <f t="shared" si="11"/>
        <v>A. Bublik</v>
      </c>
      <c r="O61" s="665"/>
      <c r="P61" s="496" t="str">
        <f t="shared" si="12"/>
        <v>A. Bublik</v>
      </c>
      <c r="Q61" s="360"/>
      <c r="R61" s="496" t="str">
        <f t="shared" si="13"/>
        <v>A. Bublik</v>
      </c>
      <c r="S61" s="360"/>
      <c r="T61" s="360"/>
      <c r="U61" s="360"/>
      <c r="V61" s="360"/>
      <c r="W61" s="360"/>
      <c r="X61" s="360"/>
      <c r="Y61" s="496" t="str">
        <f t="shared" si="14"/>
        <v>A. Bublik</v>
      </c>
      <c r="Z61" s="497"/>
      <c r="AA61" s="497"/>
      <c r="AB61" s="497"/>
      <c r="AC61" s="497"/>
      <c r="AD61" s="497"/>
      <c r="AE61" s="497"/>
      <c r="AF61" s="360"/>
      <c r="AG61" s="360"/>
      <c r="AH61" s="360"/>
      <c r="AI61" s="360"/>
      <c r="AJ61" s="360"/>
      <c r="AK61" s="360"/>
      <c r="AL61" s="360"/>
      <c r="AM61" s="360"/>
      <c r="AN61" s="360"/>
      <c r="AO61" s="360"/>
      <c r="AP61" s="360"/>
      <c r="AQ61" s="360"/>
      <c r="AR61" s="360"/>
      <c r="AS61" s="497"/>
      <c r="AT61" s="360"/>
      <c r="AU61" s="497"/>
      <c r="AV61" s="497"/>
      <c r="AW61" s="497"/>
      <c r="AX61" s="497"/>
      <c r="AY61" s="497"/>
      <c r="AZ61" s="497"/>
      <c r="BA61" s="497"/>
      <c r="BB61" s="497"/>
      <c r="BC61" s="497"/>
      <c r="BD61" s="497"/>
      <c r="BE61" s="360"/>
      <c r="BF61" s="360"/>
      <c r="BG61" s="665" t="str">
        <f t="shared" si="15"/>
        <v>A. Bublik</v>
      </c>
      <c r="BH61" s="360"/>
      <c r="BI61" s="497"/>
    </row>
    <row r="62" spans="1:61" s="663" customFormat="1" ht="15.75" hidden="1" customHeight="1">
      <c r="A62" s="360"/>
      <c r="B62" s="665" t="s">
        <v>268</v>
      </c>
      <c r="C62" s="497"/>
      <c r="D62" s="497"/>
      <c r="E62" s="360"/>
      <c r="F62" s="360"/>
      <c r="G62" s="360"/>
      <c r="H62" s="665" t="str">
        <f t="shared" si="8"/>
        <v>Y. Nishioka</v>
      </c>
      <c r="I62" s="360"/>
      <c r="J62" s="496" t="str">
        <f t="shared" si="9"/>
        <v>Y. Nishioka</v>
      </c>
      <c r="K62" s="360"/>
      <c r="L62" s="496" t="str">
        <f t="shared" si="10"/>
        <v>Y. Nishioka</v>
      </c>
      <c r="M62" s="1165"/>
      <c r="N62" s="496" t="str">
        <f t="shared" si="11"/>
        <v>Y. Nishioka</v>
      </c>
      <c r="O62" s="665"/>
      <c r="P62" s="496" t="str">
        <f t="shared" si="12"/>
        <v>Y. Nishioka</v>
      </c>
      <c r="Q62" s="360"/>
      <c r="R62" s="496" t="str">
        <f t="shared" si="13"/>
        <v>Y. Nishioka</v>
      </c>
      <c r="S62" s="360"/>
      <c r="T62" s="360"/>
      <c r="U62" s="360"/>
      <c r="V62" s="360"/>
      <c r="W62" s="360"/>
      <c r="X62" s="360"/>
      <c r="Y62" s="496" t="str">
        <f t="shared" si="14"/>
        <v>Y. Nishioka</v>
      </c>
      <c r="Z62" s="497"/>
      <c r="AA62" s="497"/>
      <c r="AB62" s="497"/>
      <c r="AC62" s="497"/>
      <c r="AD62" s="497"/>
      <c r="AE62" s="497"/>
      <c r="AF62" s="360"/>
      <c r="AG62" s="360"/>
      <c r="AH62" s="360"/>
      <c r="AI62" s="360"/>
      <c r="AJ62" s="360"/>
      <c r="AK62" s="360"/>
      <c r="AL62" s="360"/>
      <c r="AM62" s="360"/>
      <c r="AN62" s="360"/>
      <c r="AO62" s="360"/>
      <c r="AP62" s="360"/>
      <c r="AQ62" s="360"/>
      <c r="AR62" s="360"/>
      <c r="AS62" s="497"/>
      <c r="AT62" s="360"/>
      <c r="AU62" s="497"/>
      <c r="AV62" s="497"/>
      <c r="AW62" s="497"/>
      <c r="AX62" s="497"/>
      <c r="AY62" s="497"/>
      <c r="AZ62" s="497"/>
      <c r="BA62" s="497"/>
      <c r="BB62" s="497"/>
      <c r="BC62" s="497"/>
      <c r="BD62" s="497"/>
      <c r="BE62" s="360"/>
      <c r="BF62" s="360"/>
      <c r="BG62" s="665" t="str">
        <f t="shared" si="15"/>
        <v>Y. Nishioka</v>
      </c>
      <c r="BH62" s="360"/>
      <c r="BI62" s="497"/>
    </row>
    <row r="63" spans="1:61" s="663" customFormat="1" ht="15.75" hidden="1" customHeight="1">
      <c r="A63" s="360"/>
      <c r="B63" s="665" t="s">
        <v>259</v>
      </c>
      <c r="C63" s="497"/>
      <c r="D63" s="497"/>
      <c r="E63" s="360"/>
      <c r="F63" s="360"/>
      <c r="G63" s="360"/>
      <c r="H63" s="665" t="str">
        <f t="shared" si="8"/>
        <v>D. Evans</v>
      </c>
      <c r="I63" s="360"/>
      <c r="J63" s="496" t="str">
        <f t="shared" si="9"/>
        <v>D. Evans</v>
      </c>
      <c r="K63" s="360"/>
      <c r="L63" s="496" t="str">
        <f t="shared" si="10"/>
        <v>D. Evans</v>
      </c>
      <c r="M63" s="1165"/>
      <c r="N63" s="496" t="str">
        <f t="shared" si="11"/>
        <v>D. Evans</v>
      </c>
      <c r="O63" s="665"/>
      <c r="P63" s="496" t="str">
        <f t="shared" si="12"/>
        <v>D. Evans</v>
      </c>
      <c r="Q63" s="360"/>
      <c r="R63" s="496" t="str">
        <f t="shared" si="13"/>
        <v>D. Evans</v>
      </c>
      <c r="S63" s="360"/>
      <c r="T63" s="360"/>
      <c r="U63" s="360"/>
      <c r="V63" s="360"/>
      <c r="W63" s="360"/>
      <c r="X63" s="360"/>
      <c r="Y63" s="496" t="str">
        <f t="shared" si="14"/>
        <v>D. Evans</v>
      </c>
      <c r="Z63" s="497"/>
      <c r="AA63" s="497"/>
      <c r="AB63" s="497"/>
      <c r="AC63" s="497"/>
      <c r="AD63" s="497"/>
      <c r="AE63" s="497"/>
      <c r="AF63" s="360"/>
      <c r="AG63" s="360"/>
      <c r="AH63" s="360"/>
      <c r="AI63" s="360"/>
      <c r="AJ63" s="360"/>
      <c r="AK63" s="360"/>
      <c r="AL63" s="360"/>
      <c r="AM63" s="360"/>
      <c r="AN63" s="360"/>
      <c r="AO63" s="360"/>
      <c r="AP63" s="360"/>
      <c r="AQ63" s="360"/>
      <c r="AR63" s="360"/>
      <c r="AS63" s="497"/>
      <c r="AT63" s="360"/>
      <c r="AU63" s="497"/>
      <c r="AV63" s="497"/>
      <c r="AW63" s="497"/>
      <c r="AX63" s="497"/>
      <c r="AY63" s="497"/>
      <c r="AZ63" s="497"/>
      <c r="BA63" s="497"/>
      <c r="BB63" s="497"/>
      <c r="BC63" s="497"/>
      <c r="BD63" s="497"/>
      <c r="BE63" s="360"/>
      <c r="BF63" s="360"/>
      <c r="BG63" s="665" t="str">
        <f t="shared" si="15"/>
        <v>D. Evans</v>
      </c>
      <c r="BH63" s="360"/>
      <c r="BI63" s="497"/>
    </row>
    <row r="64" spans="1:61" s="663" customFormat="1" ht="15.75" hidden="1" customHeight="1">
      <c r="A64" s="360"/>
      <c r="B64" s="665" t="s">
        <v>519</v>
      </c>
      <c r="C64" s="497"/>
      <c r="D64" s="497"/>
      <c r="E64" s="360"/>
      <c r="F64" s="360"/>
      <c r="G64" s="360"/>
      <c r="H64" s="665" t="str">
        <f t="shared" si="8"/>
        <v>C. Alcaraz</v>
      </c>
      <c r="I64" s="360"/>
      <c r="J64" s="496" t="str">
        <f t="shared" si="9"/>
        <v>C. Alcaraz</v>
      </c>
      <c r="K64" s="360"/>
      <c r="L64" s="496" t="str">
        <f t="shared" si="10"/>
        <v>C. Alcaraz</v>
      </c>
      <c r="M64" s="1165"/>
      <c r="N64" s="496" t="str">
        <f t="shared" si="11"/>
        <v>C. Alcaraz</v>
      </c>
      <c r="O64" s="665"/>
      <c r="P64" s="496" t="str">
        <f t="shared" si="12"/>
        <v>C. Alcaraz</v>
      </c>
      <c r="Q64" s="360"/>
      <c r="R64" s="496" t="str">
        <f t="shared" si="13"/>
        <v>C. Alcaraz</v>
      </c>
      <c r="S64" s="360"/>
      <c r="T64" s="360"/>
      <c r="U64" s="360"/>
      <c r="V64" s="360"/>
      <c r="W64" s="360"/>
      <c r="X64" s="360"/>
      <c r="Y64" s="496" t="str">
        <f t="shared" si="14"/>
        <v>C. Alcaraz</v>
      </c>
      <c r="Z64" s="497"/>
      <c r="AA64" s="497"/>
      <c r="AB64" s="497"/>
      <c r="AC64" s="497"/>
      <c r="AD64" s="497"/>
      <c r="AE64" s="497"/>
      <c r="AF64" s="360"/>
      <c r="AG64" s="360"/>
      <c r="AH64" s="360"/>
      <c r="AI64" s="360"/>
      <c r="AJ64" s="360"/>
      <c r="AK64" s="360"/>
      <c r="AL64" s="360"/>
      <c r="AM64" s="360"/>
      <c r="AN64" s="360"/>
      <c r="AO64" s="360"/>
      <c r="AP64" s="360"/>
      <c r="AQ64" s="360"/>
      <c r="AR64" s="360"/>
      <c r="AS64" s="497"/>
      <c r="AT64" s="360"/>
      <c r="AU64" s="497"/>
      <c r="AV64" s="497"/>
      <c r="AW64" s="497"/>
      <c r="AX64" s="497"/>
      <c r="AY64" s="497"/>
      <c r="AZ64" s="497"/>
      <c r="BA64" s="497"/>
      <c r="BB64" s="497"/>
      <c r="BC64" s="497"/>
      <c r="BD64" s="497"/>
      <c r="BE64" s="360"/>
      <c r="BF64" s="360"/>
      <c r="BG64" s="665" t="str">
        <f t="shared" si="15"/>
        <v>C. Alcaraz</v>
      </c>
      <c r="BH64" s="360"/>
      <c r="BI64" s="497"/>
    </row>
    <row r="65" spans="1:61" s="663" customFormat="1" ht="15.75" hidden="1" customHeight="1">
      <c r="A65" s="360"/>
      <c r="B65" s="665" t="s">
        <v>520</v>
      </c>
      <c r="C65" s="497"/>
      <c r="D65" s="497"/>
      <c r="E65" s="360"/>
      <c r="F65" s="360"/>
      <c r="G65" s="360"/>
      <c r="H65" s="665" t="str">
        <f t="shared" ref="H65:H90" si="16">B65</f>
        <v>J. Munar</v>
      </c>
      <c r="I65" s="360"/>
      <c r="J65" s="496" t="str">
        <f t="shared" ref="J65:J90" si="17">B65</f>
        <v>J. Munar</v>
      </c>
      <c r="K65" s="360"/>
      <c r="L65" s="496" t="str">
        <f t="shared" ref="L65:L90" si="18">B65</f>
        <v>J. Munar</v>
      </c>
      <c r="M65" s="1165"/>
      <c r="N65" s="496" t="str">
        <f t="shared" ref="N65:N90" si="19">B65</f>
        <v>J. Munar</v>
      </c>
      <c r="O65" s="665"/>
      <c r="P65" s="496" t="str">
        <f t="shared" ref="P65:P90" si="20">B65</f>
        <v>J. Munar</v>
      </c>
      <c r="Q65" s="360"/>
      <c r="R65" s="496" t="str">
        <f t="shared" ref="R65:R90" si="21">B65</f>
        <v>J. Munar</v>
      </c>
      <c r="S65" s="360"/>
      <c r="T65" s="360"/>
      <c r="U65" s="360"/>
      <c r="V65" s="360"/>
      <c r="W65" s="360"/>
      <c r="X65" s="360"/>
      <c r="Y65" s="496" t="str">
        <f t="shared" ref="Y65:Y90" si="22">B65</f>
        <v>J. Munar</v>
      </c>
      <c r="Z65" s="497"/>
      <c r="AA65" s="497"/>
      <c r="AB65" s="497"/>
      <c r="AC65" s="497"/>
      <c r="AD65" s="497"/>
      <c r="AE65" s="497"/>
      <c r="AF65" s="360"/>
      <c r="AG65" s="360"/>
      <c r="AH65" s="360"/>
      <c r="AI65" s="360"/>
      <c r="AJ65" s="360"/>
      <c r="AK65" s="360"/>
      <c r="AL65" s="360"/>
      <c r="AM65" s="360"/>
      <c r="AN65" s="360"/>
      <c r="AO65" s="360"/>
      <c r="AP65" s="360"/>
      <c r="AQ65" s="360"/>
      <c r="AR65" s="360"/>
      <c r="AS65" s="497"/>
      <c r="AT65" s="360"/>
      <c r="AU65" s="497"/>
      <c r="AV65" s="497"/>
      <c r="AW65" s="497"/>
      <c r="AX65" s="497"/>
      <c r="AY65" s="497"/>
      <c r="AZ65" s="497"/>
      <c r="BA65" s="497"/>
      <c r="BB65" s="497"/>
      <c r="BC65" s="497"/>
      <c r="BD65" s="497"/>
      <c r="BE65" s="360"/>
      <c r="BF65" s="360"/>
      <c r="BG65" s="665" t="str">
        <f t="shared" ref="BG65:BG90" si="23">B65</f>
        <v>J. Munar</v>
      </c>
      <c r="BH65" s="360"/>
      <c r="BI65" s="497"/>
    </row>
    <row r="66" spans="1:61" s="663" customFormat="1" ht="15.75" hidden="1" customHeight="1">
      <c r="A66" s="360"/>
      <c r="B66" s="665" t="s">
        <v>521</v>
      </c>
      <c r="C66" s="497"/>
      <c r="D66" s="497"/>
      <c r="E66" s="360"/>
      <c r="F66" s="360"/>
      <c r="G66" s="360"/>
      <c r="H66" s="665" t="str">
        <f t="shared" si="16"/>
        <v>L. Musetti</v>
      </c>
      <c r="I66" s="360"/>
      <c r="J66" s="496" t="str">
        <f t="shared" si="17"/>
        <v>L. Musetti</v>
      </c>
      <c r="K66" s="360"/>
      <c r="L66" s="496" t="str">
        <f t="shared" si="18"/>
        <v>L. Musetti</v>
      </c>
      <c r="M66" s="1165"/>
      <c r="N66" s="496" t="str">
        <f t="shared" si="19"/>
        <v>L. Musetti</v>
      </c>
      <c r="O66" s="665"/>
      <c r="P66" s="496" t="str">
        <f t="shared" si="20"/>
        <v>L. Musetti</v>
      </c>
      <c r="Q66" s="360"/>
      <c r="R66" s="496" t="str">
        <f t="shared" si="21"/>
        <v>L. Musetti</v>
      </c>
      <c r="S66" s="360"/>
      <c r="T66" s="360"/>
      <c r="U66" s="360"/>
      <c r="V66" s="360"/>
      <c r="W66" s="360"/>
      <c r="X66" s="360"/>
      <c r="Y66" s="496" t="str">
        <f t="shared" si="22"/>
        <v>L. Musetti</v>
      </c>
      <c r="Z66" s="497"/>
      <c r="AA66" s="497"/>
      <c r="AB66" s="497"/>
      <c r="AC66" s="497"/>
      <c r="AD66" s="497"/>
      <c r="AE66" s="497"/>
      <c r="AF66" s="360"/>
      <c r="AG66" s="360"/>
      <c r="AH66" s="360"/>
      <c r="AI66" s="360"/>
      <c r="AJ66" s="360"/>
      <c r="AK66" s="360"/>
      <c r="AL66" s="360"/>
      <c r="AM66" s="360"/>
      <c r="AN66" s="360"/>
      <c r="AO66" s="360"/>
      <c r="AP66" s="360"/>
      <c r="AQ66" s="360"/>
      <c r="AR66" s="360"/>
      <c r="AS66" s="497"/>
      <c r="AT66" s="360"/>
      <c r="AU66" s="497"/>
      <c r="AV66" s="497"/>
      <c r="AW66" s="497"/>
      <c r="AX66" s="497"/>
      <c r="AY66" s="497"/>
      <c r="AZ66" s="497"/>
      <c r="BA66" s="497"/>
      <c r="BB66" s="497"/>
      <c r="BC66" s="497"/>
      <c r="BD66" s="497"/>
      <c r="BE66" s="360"/>
      <c r="BF66" s="360"/>
      <c r="BG66" s="665" t="str">
        <f t="shared" si="23"/>
        <v>L. Musetti</v>
      </c>
      <c r="BH66" s="360"/>
      <c r="BI66" s="497"/>
    </row>
    <row r="67" spans="1:61" s="663" customFormat="1" ht="15.75" hidden="1" customHeight="1">
      <c r="A67" s="360"/>
      <c r="B67" s="665" t="s">
        <v>522</v>
      </c>
      <c r="C67" s="497"/>
      <c r="D67" s="497"/>
      <c r="E67" s="360"/>
      <c r="F67" s="360"/>
      <c r="G67" s="360"/>
      <c r="H67" s="665" t="str">
        <f t="shared" si="16"/>
        <v>S. Korda</v>
      </c>
      <c r="I67" s="360"/>
      <c r="J67" s="496" t="str">
        <f t="shared" si="17"/>
        <v>S. Korda</v>
      </c>
      <c r="K67" s="360"/>
      <c r="L67" s="496" t="str">
        <f t="shared" si="18"/>
        <v>S. Korda</v>
      </c>
      <c r="M67" s="1165"/>
      <c r="N67" s="496" t="str">
        <f t="shared" si="19"/>
        <v>S. Korda</v>
      </c>
      <c r="O67" s="665"/>
      <c r="P67" s="496" t="str">
        <f t="shared" si="20"/>
        <v>S. Korda</v>
      </c>
      <c r="Q67" s="360"/>
      <c r="R67" s="496" t="str">
        <f t="shared" si="21"/>
        <v>S. Korda</v>
      </c>
      <c r="S67" s="360"/>
      <c r="T67" s="360"/>
      <c r="U67" s="360"/>
      <c r="V67" s="360"/>
      <c r="W67" s="360"/>
      <c r="X67" s="360"/>
      <c r="Y67" s="496" t="str">
        <f t="shared" si="22"/>
        <v>S. Korda</v>
      </c>
      <c r="Z67" s="497"/>
      <c r="AA67" s="497"/>
      <c r="AB67" s="497"/>
      <c r="AC67" s="497"/>
      <c r="AD67" s="497"/>
      <c r="AE67" s="497"/>
      <c r="AF67" s="360"/>
      <c r="AG67" s="360"/>
      <c r="AH67" s="360"/>
      <c r="AI67" s="360"/>
      <c r="AJ67" s="360"/>
      <c r="AK67" s="360"/>
      <c r="AL67" s="360"/>
      <c r="AM67" s="360"/>
      <c r="AN67" s="360"/>
      <c r="AO67" s="360"/>
      <c r="AP67" s="360"/>
      <c r="AQ67" s="360"/>
      <c r="AR67" s="360"/>
      <c r="AS67" s="497"/>
      <c r="AT67" s="360"/>
      <c r="AU67" s="497"/>
      <c r="AV67" s="497"/>
      <c r="AW67" s="497"/>
      <c r="AX67" s="497"/>
      <c r="AY67" s="497"/>
      <c r="AZ67" s="497"/>
      <c r="BA67" s="497"/>
      <c r="BB67" s="497"/>
      <c r="BC67" s="497"/>
      <c r="BD67" s="497"/>
      <c r="BE67" s="360"/>
      <c r="BF67" s="360"/>
      <c r="BG67" s="665" t="str">
        <f t="shared" si="23"/>
        <v>S. Korda</v>
      </c>
      <c r="BH67" s="360"/>
      <c r="BI67" s="497"/>
    </row>
    <row r="68" spans="1:61" s="663" customFormat="1" ht="15.75" hidden="1" customHeight="1">
      <c r="A68" s="360"/>
      <c r="B68" s="665" t="s">
        <v>523</v>
      </c>
      <c r="C68" s="497"/>
      <c r="D68" s="497"/>
      <c r="E68" s="360"/>
      <c r="F68" s="360"/>
      <c r="G68" s="360"/>
      <c r="H68" s="665" t="str">
        <f t="shared" si="16"/>
        <v>L. Harris</v>
      </c>
      <c r="I68" s="360"/>
      <c r="J68" s="496" t="str">
        <f t="shared" si="17"/>
        <v>L. Harris</v>
      </c>
      <c r="K68" s="360"/>
      <c r="L68" s="496" t="str">
        <f t="shared" si="18"/>
        <v>L. Harris</v>
      </c>
      <c r="M68" s="1165"/>
      <c r="N68" s="496" t="str">
        <f t="shared" si="19"/>
        <v>L. Harris</v>
      </c>
      <c r="O68" s="665"/>
      <c r="P68" s="496" t="str">
        <f t="shared" si="20"/>
        <v>L. Harris</v>
      </c>
      <c r="Q68" s="360"/>
      <c r="R68" s="496" t="str">
        <f t="shared" si="21"/>
        <v>L. Harris</v>
      </c>
      <c r="S68" s="360"/>
      <c r="T68" s="360"/>
      <c r="U68" s="360"/>
      <c r="V68" s="360"/>
      <c r="W68" s="360"/>
      <c r="X68" s="360"/>
      <c r="Y68" s="496" t="str">
        <f t="shared" si="22"/>
        <v>L. Harris</v>
      </c>
      <c r="Z68" s="497"/>
      <c r="AA68" s="497"/>
      <c r="AB68" s="497"/>
      <c r="AC68" s="497"/>
      <c r="AD68" s="497"/>
      <c r="AE68" s="497"/>
      <c r="AF68" s="360"/>
      <c r="AG68" s="360"/>
      <c r="AH68" s="360"/>
      <c r="AI68" s="360"/>
      <c r="AJ68" s="360"/>
      <c r="AK68" s="360"/>
      <c r="AL68" s="360"/>
      <c r="AM68" s="360"/>
      <c r="AN68" s="360"/>
      <c r="AO68" s="360"/>
      <c r="AP68" s="360"/>
      <c r="AQ68" s="360"/>
      <c r="AR68" s="360"/>
      <c r="AS68" s="497"/>
      <c r="AT68" s="360"/>
      <c r="AU68" s="497"/>
      <c r="AV68" s="497"/>
      <c r="AW68" s="497"/>
      <c r="AX68" s="497"/>
      <c r="AY68" s="497"/>
      <c r="AZ68" s="497"/>
      <c r="BA68" s="497"/>
      <c r="BB68" s="497"/>
      <c r="BC68" s="497"/>
      <c r="BD68" s="497"/>
      <c r="BE68" s="360"/>
      <c r="BF68" s="360"/>
      <c r="BG68" s="665" t="str">
        <f t="shared" si="23"/>
        <v>L. Harris</v>
      </c>
      <c r="BH68" s="360"/>
      <c r="BI68" s="497"/>
    </row>
    <row r="69" spans="1:61" s="663" customFormat="1" ht="15.75" hidden="1" customHeight="1">
      <c r="A69" s="360"/>
      <c r="B69" s="665" t="s">
        <v>525</v>
      </c>
      <c r="C69" s="497"/>
      <c r="D69" s="497"/>
      <c r="E69" s="360"/>
      <c r="F69" s="360"/>
      <c r="G69" s="360"/>
      <c r="H69" s="665" t="str">
        <f t="shared" si="16"/>
        <v>A. Davidovich F.</v>
      </c>
      <c r="I69" s="360"/>
      <c r="J69" s="496" t="str">
        <f t="shared" si="17"/>
        <v>A. Davidovich F.</v>
      </c>
      <c r="K69" s="360"/>
      <c r="L69" s="496" t="str">
        <f t="shared" si="18"/>
        <v>A. Davidovich F.</v>
      </c>
      <c r="M69" s="1165"/>
      <c r="N69" s="496" t="str">
        <f t="shared" si="19"/>
        <v>A. Davidovich F.</v>
      </c>
      <c r="O69" s="665"/>
      <c r="P69" s="496" t="str">
        <f t="shared" si="20"/>
        <v>A. Davidovich F.</v>
      </c>
      <c r="Q69" s="360"/>
      <c r="R69" s="496" t="str">
        <f t="shared" si="21"/>
        <v>A. Davidovich F.</v>
      </c>
      <c r="S69" s="360"/>
      <c r="T69" s="360"/>
      <c r="U69" s="360"/>
      <c r="V69" s="360"/>
      <c r="W69" s="360"/>
      <c r="X69" s="360"/>
      <c r="Y69" s="496" t="str">
        <f t="shared" si="22"/>
        <v>A. Davidovich F.</v>
      </c>
      <c r="Z69" s="497"/>
      <c r="AA69" s="497"/>
      <c r="AB69" s="497"/>
      <c r="AC69" s="497"/>
      <c r="AD69" s="497"/>
      <c r="AE69" s="497"/>
      <c r="AF69" s="360"/>
      <c r="AG69" s="360"/>
      <c r="AH69" s="360"/>
      <c r="AI69" s="360"/>
      <c r="AJ69" s="360"/>
      <c r="AK69" s="360"/>
      <c r="AL69" s="360"/>
      <c r="AM69" s="360"/>
      <c r="AN69" s="360"/>
      <c r="AO69" s="360"/>
      <c r="AP69" s="360"/>
      <c r="AQ69" s="360"/>
      <c r="AR69" s="360"/>
      <c r="AS69" s="497"/>
      <c r="AT69" s="360"/>
      <c r="AU69" s="497"/>
      <c r="AV69" s="497"/>
      <c r="AW69" s="497"/>
      <c r="AX69" s="497"/>
      <c r="AY69" s="497"/>
      <c r="AZ69" s="497"/>
      <c r="BA69" s="497"/>
      <c r="BB69" s="497"/>
      <c r="BC69" s="497"/>
      <c r="BD69" s="497"/>
      <c r="BE69" s="360"/>
      <c r="BF69" s="360"/>
      <c r="BG69" s="665" t="str">
        <f t="shared" si="23"/>
        <v>A. Davidovich F.</v>
      </c>
      <c r="BH69" s="360"/>
      <c r="BI69" s="497"/>
    </row>
    <row r="70" spans="1:61" s="663" customFormat="1" ht="15.75" hidden="1" customHeight="1">
      <c r="A70" s="360"/>
      <c r="B70" s="665" t="s">
        <v>524</v>
      </c>
      <c r="C70" s="497"/>
      <c r="D70" s="497"/>
      <c r="E70" s="360"/>
      <c r="F70" s="360"/>
      <c r="G70" s="360"/>
      <c r="H70" s="665" t="str">
        <f t="shared" si="16"/>
        <v>A. Karatzev</v>
      </c>
      <c r="I70" s="360"/>
      <c r="J70" s="496" t="str">
        <f t="shared" si="17"/>
        <v>A. Karatzev</v>
      </c>
      <c r="K70" s="360"/>
      <c r="L70" s="496" t="str">
        <f t="shared" si="18"/>
        <v>A. Karatzev</v>
      </c>
      <c r="M70" s="1165"/>
      <c r="N70" s="496" t="str">
        <f t="shared" si="19"/>
        <v>A. Karatzev</v>
      </c>
      <c r="O70" s="665"/>
      <c r="P70" s="496" t="str">
        <f t="shared" si="20"/>
        <v>A. Karatzev</v>
      </c>
      <c r="Q70" s="360"/>
      <c r="R70" s="496" t="str">
        <f t="shared" si="21"/>
        <v>A. Karatzev</v>
      </c>
      <c r="S70" s="360"/>
      <c r="T70" s="360"/>
      <c r="U70" s="360"/>
      <c r="V70" s="360"/>
      <c r="W70" s="360"/>
      <c r="X70" s="360"/>
      <c r="Y70" s="496" t="str">
        <f t="shared" si="22"/>
        <v>A. Karatzev</v>
      </c>
      <c r="Z70" s="497"/>
      <c r="AA70" s="497"/>
      <c r="AB70" s="497"/>
      <c r="AC70" s="497"/>
      <c r="AD70" s="497"/>
      <c r="AE70" s="497"/>
      <c r="AF70" s="360"/>
      <c r="AG70" s="360"/>
      <c r="AH70" s="360"/>
      <c r="AI70" s="360"/>
      <c r="AJ70" s="360"/>
      <c r="AK70" s="360"/>
      <c r="AL70" s="360"/>
      <c r="AM70" s="360"/>
      <c r="AN70" s="360"/>
      <c r="AO70" s="360"/>
      <c r="AP70" s="360"/>
      <c r="AQ70" s="360"/>
      <c r="AR70" s="360"/>
      <c r="AS70" s="497"/>
      <c r="AT70" s="360"/>
      <c r="AU70" s="497"/>
      <c r="AV70" s="497"/>
      <c r="AW70" s="497"/>
      <c r="AX70" s="497"/>
      <c r="AY70" s="497"/>
      <c r="AZ70" s="497"/>
      <c r="BA70" s="497"/>
      <c r="BB70" s="497"/>
      <c r="BC70" s="497"/>
      <c r="BD70" s="497"/>
      <c r="BE70" s="360"/>
      <c r="BF70" s="360"/>
      <c r="BG70" s="665" t="str">
        <f t="shared" si="23"/>
        <v>A. Karatzev</v>
      </c>
      <c r="BH70" s="360"/>
      <c r="BI70" s="497"/>
    </row>
    <row r="71" spans="1:61" s="663" customFormat="1" ht="15.75" hidden="1" customHeight="1">
      <c r="A71" s="360"/>
      <c r="B71" s="665" t="s">
        <v>260</v>
      </c>
      <c r="C71" s="497"/>
      <c r="D71" s="497"/>
      <c r="E71" s="360"/>
      <c r="F71" s="360"/>
      <c r="G71" s="360"/>
      <c r="H71" s="665" t="str">
        <f t="shared" si="16"/>
        <v>L. Sonego</v>
      </c>
      <c r="I71" s="360"/>
      <c r="J71" s="496" t="str">
        <f t="shared" si="17"/>
        <v>L. Sonego</v>
      </c>
      <c r="K71" s="360"/>
      <c r="L71" s="496" t="str">
        <f t="shared" si="18"/>
        <v>L. Sonego</v>
      </c>
      <c r="M71" s="1165"/>
      <c r="N71" s="496" t="str">
        <f t="shared" si="19"/>
        <v>L. Sonego</v>
      </c>
      <c r="O71" s="665"/>
      <c r="P71" s="496" t="str">
        <f t="shared" si="20"/>
        <v>L. Sonego</v>
      </c>
      <c r="Q71" s="360"/>
      <c r="R71" s="496" t="str">
        <f t="shared" si="21"/>
        <v>L. Sonego</v>
      </c>
      <c r="S71" s="360"/>
      <c r="T71" s="360"/>
      <c r="U71" s="360"/>
      <c r="V71" s="360"/>
      <c r="W71" s="360"/>
      <c r="X71" s="360"/>
      <c r="Y71" s="496" t="str">
        <f t="shared" si="22"/>
        <v>L. Sonego</v>
      </c>
      <c r="Z71" s="497"/>
      <c r="AA71" s="497"/>
      <c r="AB71" s="497"/>
      <c r="AC71" s="497"/>
      <c r="AD71" s="497"/>
      <c r="AE71" s="497"/>
      <c r="AF71" s="360"/>
      <c r="AG71" s="360"/>
      <c r="AH71" s="360"/>
      <c r="AI71" s="360"/>
      <c r="AJ71" s="360"/>
      <c r="AK71" s="360"/>
      <c r="AL71" s="360"/>
      <c r="AM71" s="360"/>
      <c r="AN71" s="360"/>
      <c r="AO71" s="360"/>
      <c r="AP71" s="360"/>
      <c r="AQ71" s="360"/>
      <c r="AR71" s="360"/>
      <c r="AS71" s="497"/>
      <c r="AT71" s="360"/>
      <c r="AU71" s="497"/>
      <c r="AV71" s="497"/>
      <c r="AW71" s="497"/>
      <c r="AX71" s="497"/>
      <c r="AY71" s="497"/>
      <c r="AZ71" s="497"/>
      <c r="BA71" s="497"/>
      <c r="BB71" s="497"/>
      <c r="BC71" s="497"/>
      <c r="BD71" s="497"/>
      <c r="BE71" s="360"/>
      <c r="BF71" s="360"/>
      <c r="BG71" s="665" t="str">
        <f t="shared" si="23"/>
        <v>L. Sonego</v>
      </c>
      <c r="BH71" s="360"/>
      <c r="BI71" s="497"/>
    </row>
    <row r="72" spans="1:61" s="663" customFormat="1" ht="15.75" hidden="1" customHeight="1">
      <c r="A72" s="360"/>
      <c r="B72" s="665" t="s">
        <v>270</v>
      </c>
      <c r="C72" s="497"/>
      <c r="D72" s="497"/>
      <c r="E72" s="360"/>
      <c r="F72" s="360"/>
      <c r="G72" s="360"/>
      <c r="H72" s="665" t="str">
        <f t="shared" si="16"/>
        <v>C. Norrie</v>
      </c>
      <c r="I72" s="360"/>
      <c r="J72" s="496" t="str">
        <f t="shared" si="17"/>
        <v>C. Norrie</v>
      </c>
      <c r="K72" s="360"/>
      <c r="L72" s="496" t="str">
        <f t="shared" si="18"/>
        <v>C. Norrie</v>
      </c>
      <c r="M72" s="1165"/>
      <c r="N72" s="496" t="str">
        <f t="shared" si="19"/>
        <v>C. Norrie</v>
      </c>
      <c r="O72" s="665"/>
      <c r="P72" s="496" t="str">
        <f t="shared" si="20"/>
        <v>C. Norrie</v>
      </c>
      <c r="Q72" s="360"/>
      <c r="R72" s="496" t="str">
        <f t="shared" si="21"/>
        <v>C. Norrie</v>
      </c>
      <c r="S72" s="360"/>
      <c r="T72" s="360"/>
      <c r="U72" s="360"/>
      <c r="V72" s="360"/>
      <c r="W72" s="360"/>
      <c r="X72" s="360"/>
      <c r="Y72" s="496" t="str">
        <f t="shared" si="22"/>
        <v>C. Norrie</v>
      </c>
      <c r="Z72" s="497"/>
      <c r="AA72" s="497"/>
      <c r="AB72" s="497"/>
      <c r="AC72" s="497"/>
      <c r="AD72" s="497"/>
      <c r="AE72" s="497"/>
      <c r="AF72" s="360"/>
      <c r="AG72" s="360"/>
      <c r="AH72" s="360"/>
      <c r="AI72" s="360"/>
      <c r="AJ72" s="360"/>
      <c r="AK72" s="360"/>
      <c r="AL72" s="360"/>
      <c r="AM72" s="360"/>
      <c r="AN72" s="360"/>
      <c r="AO72" s="360"/>
      <c r="AP72" s="360"/>
      <c r="AQ72" s="360"/>
      <c r="AR72" s="360"/>
      <c r="AS72" s="497"/>
      <c r="AT72" s="360"/>
      <c r="AU72" s="497"/>
      <c r="AV72" s="497"/>
      <c r="AW72" s="497"/>
      <c r="AX72" s="497"/>
      <c r="AY72" s="497"/>
      <c r="AZ72" s="497"/>
      <c r="BA72" s="497"/>
      <c r="BB72" s="497"/>
      <c r="BC72" s="497"/>
      <c r="BD72" s="497"/>
      <c r="BE72" s="360"/>
      <c r="BF72" s="360"/>
      <c r="BG72" s="665" t="str">
        <f t="shared" si="23"/>
        <v>C. Norrie</v>
      </c>
      <c r="BH72" s="360"/>
      <c r="BI72" s="497"/>
    </row>
    <row r="73" spans="1:61" s="663" customFormat="1" ht="15.75" hidden="1" customHeight="1">
      <c r="A73" s="360"/>
      <c r="B73" s="665" t="s">
        <v>548</v>
      </c>
      <c r="C73" s="497"/>
      <c r="D73" s="497"/>
      <c r="E73" s="360"/>
      <c r="F73" s="360"/>
      <c r="G73" s="360"/>
      <c r="H73" s="665" t="str">
        <f t="shared" si="16"/>
        <v>F. Cerúndolo</v>
      </c>
      <c r="I73" s="360"/>
      <c r="J73" s="496" t="str">
        <f t="shared" si="17"/>
        <v>F. Cerúndolo</v>
      </c>
      <c r="K73" s="360"/>
      <c r="L73" s="496" t="str">
        <f t="shared" si="18"/>
        <v>F. Cerúndolo</v>
      </c>
      <c r="M73" s="1165"/>
      <c r="N73" s="496" t="str">
        <f t="shared" si="19"/>
        <v>F. Cerúndolo</v>
      </c>
      <c r="O73" s="665"/>
      <c r="P73" s="496" t="str">
        <f t="shared" si="20"/>
        <v>F. Cerúndolo</v>
      </c>
      <c r="Q73" s="360"/>
      <c r="R73" s="496" t="str">
        <f t="shared" si="21"/>
        <v>F. Cerúndolo</v>
      </c>
      <c r="S73" s="360"/>
      <c r="T73" s="360"/>
      <c r="U73" s="360"/>
      <c r="V73" s="360"/>
      <c r="W73" s="360"/>
      <c r="X73" s="360"/>
      <c r="Y73" s="496" t="str">
        <f t="shared" si="22"/>
        <v>F. Cerúndolo</v>
      </c>
      <c r="Z73" s="497"/>
      <c r="AA73" s="497"/>
      <c r="AB73" s="497"/>
      <c r="AC73" s="497"/>
      <c r="AD73" s="497"/>
      <c r="AE73" s="497"/>
      <c r="AF73" s="360"/>
      <c r="AG73" s="360"/>
      <c r="AH73" s="360"/>
      <c r="AI73" s="360"/>
      <c r="AJ73" s="360"/>
      <c r="AK73" s="360"/>
      <c r="AL73" s="360"/>
      <c r="AM73" s="360"/>
      <c r="AN73" s="360"/>
      <c r="AO73" s="360"/>
      <c r="AP73" s="360"/>
      <c r="AQ73" s="360"/>
      <c r="AR73" s="360"/>
      <c r="AS73" s="497"/>
      <c r="AT73" s="360"/>
      <c r="AU73" s="497"/>
      <c r="AV73" s="497"/>
      <c r="AW73" s="497"/>
      <c r="AX73" s="497"/>
      <c r="AY73" s="497"/>
      <c r="AZ73" s="497"/>
      <c r="BA73" s="497"/>
      <c r="BB73" s="497"/>
      <c r="BC73" s="497"/>
      <c r="BD73" s="497"/>
      <c r="BE73" s="360"/>
      <c r="BF73" s="360"/>
      <c r="BG73" s="665" t="str">
        <f t="shared" si="23"/>
        <v>F. Cerúndolo</v>
      </c>
      <c r="BH73" s="360"/>
      <c r="BI73" s="497"/>
    </row>
    <row r="74" spans="1:61" s="663" customFormat="1" ht="15.75" hidden="1" customHeight="1">
      <c r="A74" s="360"/>
      <c r="B74" s="665" t="s">
        <v>270</v>
      </c>
      <c r="C74" s="497"/>
      <c r="D74" s="497"/>
      <c r="E74" s="360"/>
      <c r="F74" s="360"/>
      <c r="G74" s="360"/>
      <c r="H74" s="665" t="str">
        <f t="shared" si="16"/>
        <v>C. Norrie</v>
      </c>
      <c r="I74" s="360"/>
      <c r="J74" s="496" t="str">
        <f t="shared" si="17"/>
        <v>C. Norrie</v>
      </c>
      <c r="K74" s="360"/>
      <c r="L74" s="496" t="str">
        <f t="shared" si="18"/>
        <v>C. Norrie</v>
      </c>
      <c r="M74" s="1165"/>
      <c r="N74" s="496" t="str">
        <f t="shared" si="19"/>
        <v>C. Norrie</v>
      </c>
      <c r="O74" s="665"/>
      <c r="P74" s="496" t="str">
        <f t="shared" si="20"/>
        <v>C. Norrie</v>
      </c>
      <c r="Q74" s="360"/>
      <c r="R74" s="496" t="str">
        <f t="shared" si="21"/>
        <v>C. Norrie</v>
      </c>
      <c r="S74" s="360"/>
      <c r="T74" s="360"/>
      <c r="U74" s="360"/>
      <c r="V74" s="360"/>
      <c r="W74" s="360"/>
      <c r="X74" s="360"/>
      <c r="Y74" s="496" t="str">
        <f t="shared" si="22"/>
        <v>C. Norrie</v>
      </c>
      <c r="Z74" s="497"/>
      <c r="AA74" s="497"/>
      <c r="AB74" s="497"/>
      <c r="AC74" s="497"/>
      <c r="AD74" s="497"/>
      <c r="AE74" s="497"/>
      <c r="AF74" s="360"/>
      <c r="AG74" s="360"/>
      <c r="AH74" s="360"/>
      <c r="AI74" s="360"/>
      <c r="AJ74" s="360"/>
      <c r="AK74" s="360"/>
      <c r="AL74" s="360"/>
      <c r="AM74" s="360"/>
      <c r="AN74" s="360"/>
      <c r="AO74" s="360"/>
      <c r="AP74" s="360"/>
      <c r="AQ74" s="360"/>
      <c r="AR74" s="360"/>
      <c r="AS74" s="497"/>
      <c r="AT74" s="360"/>
      <c r="AU74" s="497"/>
      <c r="AV74" s="497"/>
      <c r="AW74" s="497"/>
      <c r="AX74" s="497"/>
      <c r="AY74" s="497"/>
      <c r="AZ74" s="497"/>
      <c r="BA74" s="497"/>
      <c r="BB74" s="497"/>
      <c r="BC74" s="497"/>
      <c r="BD74" s="497"/>
      <c r="BE74" s="360"/>
      <c r="BF74" s="360"/>
      <c r="BG74" s="665" t="str">
        <f t="shared" si="23"/>
        <v>C. Norrie</v>
      </c>
      <c r="BH74" s="360"/>
      <c r="BI74" s="497"/>
    </row>
    <row r="75" spans="1:61" s="663" customFormat="1" ht="15.75" hidden="1" customHeight="1">
      <c r="A75" s="360"/>
      <c r="B75" s="665" t="s">
        <v>660</v>
      </c>
      <c r="C75" s="497"/>
      <c r="D75" s="497"/>
      <c r="E75" s="360"/>
      <c r="F75" s="360"/>
      <c r="G75" s="360"/>
      <c r="H75" s="665" t="str">
        <f t="shared" si="16"/>
        <v>J. Lehecka</v>
      </c>
      <c r="I75" s="360"/>
      <c r="J75" s="496" t="str">
        <f t="shared" si="17"/>
        <v>J. Lehecka</v>
      </c>
      <c r="K75" s="360"/>
      <c r="L75" s="496" t="str">
        <f t="shared" si="18"/>
        <v>J. Lehecka</v>
      </c>
      <c r="M75" s="1165"/>
      <c r="N75" s="496" t="str">
        <f t="shared" si="19"/>
        <v>J. Lehecka</v>
      </c>
      <c r="O75" s="665"/>
      <c r="P75" s="496" t="str">
        <f t="shared" si="20"/>
        <v>J. Lehecka</v>
      </c>
      <c r="Q75" s="360"/>
      <c r="R75" s="496" t="str">
        <f t="shared" si="21"/>
        <v>J. Lehecka</v>
      </c>
      <c r="S75" s="360"/>
      <c r="T75" s="360"/>
      <c r="U75" s="360"/>
      <c r="V75" s="360"/>
      <c r="W75" s="360"/>
      <c r="X75" s="360"/>
      <c r="Y75" s="496" t="str">
        <f t="shared" si="22"/>
        <v>J. Lehecka</v>
      </c>
      <c r="Z75" s="497"/>
      <c r="AA75" s="497"/>
      <c r="AB75" s="497"/>
      <c r="AC75" s="497"/>
      <c r="AD75" s="497"/>
      <c r="AE75" s="497"/>
      <c r="AF75" s="360"/>
      <c r="AG75" s="360"/>
      <c r="AH75" s="360"/>
      <c r="AI75" s="360"/>
      <c r="AJ75" s="360"/>
      <c r="AK75" s="360"/>
      <c r="AL75" s="360"/>
      <c r="AM75" s="360"/>
      <c r="AN75" s="360"/>
      <c r="AO75" s="360"/>
      <c r="AP75" s="360"/>
      <c r="AQ75" s="360"/>
      <c r="AR75" s="360"/>
      <c r="AS75" s="497"/>
      <c r="AT75" s="360"/>
      <c r="AU75" s="497"/>
      <c r="AV75" s="497"/>
      <c r="AW75" s="497"/>
      <c r="AX75" s="497"/>
      <c r="AY75" s="497"/>
      <c r="AZ75" s="497"/>
      <c r="BA75" s="497"/>
      <c r="BB75" s="497"/>
      <c r="BC75" s="497"/>
      <c r="BD75" s="497"/>
      <c r="BE75" s="360"/>
      <c r="BF75" s="360"/>
      <c r="BG75" s="665" t="str">
        <f t="shared" si="23"/>
        <v>J. Lehecka</v>
      </c>
      <c r="BH75" s="360"/>
      <c r="BI75" s="497"/>
    </row>
    <row r="76" spans="1:61" s="663" customFormat="1" ht="15.75" hidden="1" customHeight="1">
      <c r="A76" s="360"/>
      <c r="B76" s="665" t="s">
        <v>521</v>
      </c>
      <c r="C76" s="497"/>
      <c r="D76" s="497"/>
      <c r="E76" s="360"/>
      <c r="F76" s="360"/>
      <c r="G76" s="360"/>
      <c r="H76" s="665" t="str">
        <f t="shared" si="16"/>
        <v>L. Musetti</v>
      </c>
      <c r="I76" s="360"/>
      <c r="J76" s="496" t="str">
        <f t="shared" si="17"/>
        <v>L. Musetti</v>
      </c>
      <c r="K76" s="360"/>
      <c r="L76" s="496" t="str">
        <f t="shared" si="18"/>
        <v>L. Musetti</v>
      </c>
      <c r="M76" s="1165"/>
      <c r="N76" s="496" t="str">
        <f t="shared" si="19"/>
        <v>L. Musetti</v>
      </c>
      <c r="O76" s="665"/>
      <c r="P76" s="496" t="str">
        <f t="shared" si="20"/>
        <v>L. Musetti</v>
      </c>
      <c r="Q76" s="360"/>
      <c r="R76" s="496" t="str">
        <f t="shared" si="21"/>
        <v>L. Musetti</v>
      </c>
      <c r="S76" s="360"/>
      <c r="T76" s="360"/>
      <c r="U76" s="360"/>
      <c r="V76" s="360"/>
      <c r="W76" s="360"/>
      <c r="X76" s="360"/>
      <c r="Y76" s="496" t="str">
        <f t="shared" si="22"/>
        <v>L. Musetti</v>
      </c>
      <c r="Z76" s="497"/>
      <c r="AA76" s="497"/>
      <c r="AB76" s="497"/>
      <c r="AC76" s="497"/>
      <c r="AD76" s="497"/>
      <c r="AE76" s="497"/>
      <c r="AF76" s="360"/>
      <c r="AG76" s="360"/>
      <c r="AH76" s="360"/>
      <c r="AI76" s="360"/>
      <c r="AJ76" s="360"/>
      <c r="AK76" s="360"/>
      <c r="AL76" s="360"/>
      <c r="AM76" s="360"/>
      <c r="AN76" s="360"/>
      <c r="AO76" s="360"/>
      <c r="AP76" s="360"/>
      <c r="AQ76" s="360"/>
      <c r="AR76" s="360"/>
      <c r="AS76" s="497"/>
      <c r="AT76" s="360"/>
      <c r="AU76" s="497"/>
      <c r="AV76" s="497"/>
      <c r="AW76" s="497"/>
      <c r="AX76" s="497"/>
      <c r="AY76" s="497"/>
      <c r="AZ76" s="497"/>
      <c r="BA76" s="497"/>
      <c r="BB76" s="497"/>
      <c r="BC76" s="497"/>
      <c r="BD76" s="497"/>
      <c r="BE76" s="360"/>
      <c r="BF76" s="360"/>
      <c r="BG76" s="665" t="str">
        <f t="shared" si="23"/>
        <v>L. Musetti</v>
      </c>
      <c r="BH76" s="360"/>
      <c r="BI76" s="497"/>
    </row>
    <row r="77" spans="1:61" s="663" customFormat="1" ht="15.75" hidden="1" customHeight="1">
      <c r="A77" s="360"/>
      <c r="B77" s="665" t="s">
        <v>522</v>
      </c>
      <c r="C77" s="497"/>
      <c r="D77" s="497"/>
      <c r="E77" s="360"/>
      <c r="F77" s="360"/>
      <c r="G77" s="360"/>
      <c r="H77" s="665" t="str">
        <f t="shared" si="16"/>
        <v>S. Korda</v>
      </c>
      <c r="I77" s="360"/>
      <c r="J77" s="496" t="str">
        <f t="shared" si="17"/>
        <v>S. Korda</v>
      </c>
      <c r="K77" s="360"/>
      <c r="L77" s="496" t="str">
        <f t="shared" si="18"/>
        <v>S. Korda</v>
      </c>
      <c r="M77" s="1165"/>
      <c r="N77" s="496" t="str">
        <f t="shared" si="19"/>
        <v>S. Korda</v>
      </c>
      <c r="O77" s="665"/>
      <c r="P77" s="496" t="str">
        <f t="shared" si="20"/>
        <v>S. Korda</v>
      </c>
      <c r="Q77" s="360"/>
      <c r="R77" s="496" t="str">
        <f t="shared" si="21"/>
        <v>S. Korda</v>
      </c>
      <c r="S77" s="360"/>
      <c r="T77" s="360"/>
      <c r="U77" s="360"/>
      <c r="V77" s="360"/>
      <c r="W77" s="360"/>
      <c r="X77" s="360"/>
      <c r="Y77" s="496" t="str">
        <f t="shared" si="22"/>
        <v>S. Korda</v>
      </c>
      <c r="Z77" s="497"/>
      <c r="AA77" s="497"/>
      <c r="AB77" s="497"/>
      <c r="AC77" s="497"/>
      <c r="AD77" s="497"/>
      <c r="AE77" s="497"/>
      <c r="AF77" s="360"/>
      <c r="AG77" s="360"/>
      <c r="AH77" s="360"/>
      <c r="AI77" s="360"/>
      <c r="AJ77" s="360"/>
      <c r="AK77" s="360"/>
      <c r="AL77" s="360"/>
      <c r="AM77" s="360"/>
      <c r="AN77" s="360"/>
      <c r="AO77" s="360"/>
      <c r="AP77" s="360"/>
      <c r="AQ77" s="360"/>
      <c r="AR77" s="360"/>
      <c r="AS77" s="497"/>
      <c r="AT77" s="360"/>
      <c r="AU77" s="497"/>
      <c r="AV77" s="497"/>
      <c r="AW77" s="497"/>
      <c r="AX77" s="497"/>
      <c r="AY77" s="497"/>
      <c r="AZ77" s="497"/>
      <c r="BA77" s="497"/>
      <c r="BB77" s="497"/>
      <c r="BC77" s="497"/>
      <c r="BD77" s="497"/>
      <c r="BE77" s="360"/>
      <c r="BF77" s="360"/>
      <c r="BG77" s="665" t="str">
        <f t="shared" si="23"/>
        <v>S. Korda</v>
      </c>
      <c r="BH77" s="360"/>
      <c r="BI77" s="497"/>
    </row>
    <row r="78" spans="1:61" s="663" customFormat="1" ht="15.75" hidden="1" customHeight="1">
      <c r="A78" s="360"/>
      <c r="B78" s="665" t="s">
        <v>259</v>
      </c>
      <c r="C78" s="497"/>
      <c r="D78" s="497"/>
      <c r="E78" s="360"/>
      <c r="F78" s="360"/>
      <c r="G78" s="360"/>
      <c r="H78" s="665" t="str">
        <f t="shared" si="16"/>
        <v>D. Evans</v>
      </c>
      <c r="I78" s="360"/>
      <c r="J78" s="496" t="str">
        <f t="shared" si="17"/>
        <v>D. Evans</v>
      </c>
      <c r="K78" s="360"/>
      <c r="L78" s="496" t="str">
        <f t="shared" si="18"/>
        <v>D. Evans</v>
      </c>
      <c r="M78" s="1165"/>
      <c r="N78" s="496" t="str">
        <f t="shared" si="19"/>
        <v>D. Evans</v>
      </c>
      <c r="O78" s="665"/>
      <c r="P78" s="496" t="str">
        <f t="shared" si="20"/>
        <v>D. Evans</v>
      </c>
      <c r="Q78" s="360"/>
      <c r="R78" s="496" t="str">
        <f t="shared" si="21"/>
        <v>D. Evans</v>
      </c>
      <c r="S78" s="360"/>
      <c r="T78" s="360"/>
      <c r="U78" s="360"/>
      <c r="V78" s="360"/>
      <c r="W78" s="360"/>
      <c r="X78" s="360"/>
      <c r="Y78" s="496" t="str">
        <f t="shared" si="22"/>
        <v>D. Evans</v>
      </c>
      <c r="Z78" s="497"/>
      <c r="AA78" s="497"/>
      <c r="AB78" s="497"/>
      <c r="AC78" s="497"/>
      <c r="AD78" s="497"/>
      <c r="AE78" s="497"/>
      <c r="AF78" s="360"/>
      <c r="AG78" s="360"/>
      <c r="AH78" s="360"/>
      <c r="AI78" s="360"/>
      <c r="AJ78" s="360"/>
      <c r="AK78" s="360"/>
      <c r="AL78" s="360"/>
      <c r="AM78" s="360"/>
      <c r="AN78" s="360"/>
      <c r="AO78" s="360"/>
      <c r="AP78" s="360"/>
      <c r="AQ78" s="360"/>
      <c r="AR78" s="360"/>
      <c r="AS78" s="497"/>
      <c r="AT78" s="360"/>
      <c r="AU78" s="497"/>
      <c r="AV78" s="497"/>
      <c r="AW78" s="497"/>
      <c r="AX78" s="497"/>
      <c r="AY78" s="497"/>
      <c r="AZ78" s="497"/>
      <c r="BA78" s="497"/>
      <c r="BB78" s="497"/>
      <c r="BC78" s="497"/>
      <c r="BD78" s="497"/>
      <c r="BE78" s="360"/>
      <c r="BF78" s="360"/>
      <c r="BG78" s="665" t="str">
        <f t="shared" si="23"/>
        <v>D. Evans</v>
      </c>
      <c r="BH78" s="360"/>
      <c r="BI78" s="497"/>
    </row>
    <row r="79" spans="1:61" s="663" customFormat="1" ht="15.75" hidden="1" customHeight="1">
      <c r="A79" s="360"/>
      <c r="B79" s="665" t="s">
        <v>547</v>
      </c>
      <c r="C79" s="497"/>
      <c r="D79" s="497"/>
      <c r="E79" s="360"/>
      <c r="F79" s="360"/>
      <c r="G79" s="360"/>
      <c r="H79" s="665" t="str">
        <f t="shared" si="16"/>
        <v>H. Rune</v>
      </c>
      <c r="I79" s="360"/>
      <c r="J79" s="496" t="str">
        <f t="shared" si="17"/>
        <v>H. Rune</v>
      </c>
      <c r="K79" s="360"/>
      <c r="L79" s="496" t="str">
        <f t="shared" si="18"/>
        <v>H. Rune</v>
      </c>
      <c r="M79" s="1165"/>
      <c r="N79" s="496" t="str">
        <f t="shared" si="19"/>
        <v>H. Rune</v>
      </c>
      <c r="O79" s="665"/>
      <c r="P79" s="496" t="str">
        <f t="shared" si="20"/>
        <v>H. Rune</v>
      </c>
      <c r="Q79" s="360"/>
      <c r="R79" s="496" t="str">
        <f t="shared" si="21"/>
        <v>H. Rune</v>
      </c>
      <c r="S79" s="360"/>
      <c r="T79" s="360"/>
      <c r="U79" s="360"/>
      <c r="V79" s="360"/>
      <c r="W79" s="360"/>
      <c r="X79" s="360"/>
      <c r="Y79" s="496" t="str">
        <f t="shared" si="22"/>
        <v>H. Rune</v>
      </c>
      <c r="Z79" s="497"/>
      <c r="AA79" s="497"/>
      <c r="AB79" s="497"/>
      <c r="AC79" s="497"/>
      <c r="AD79" s="497"/>
      <c r="AE79" s="497"/>
      <c r="AF79" s="360"/>
      <c r="AG79" s="360"/>
      <c r="AH79" s="360"/>
      <c r="AI79" s="360"/>
      <c r="AJ79" s="360"/>
      <c r="AK79" s="360"/>
      <c r="AL79" s="360"/>
      <c r="AM79" s="360"/>
      <c r="AN79" s="360"/>
      <c r="AO79" s="360"/>
      <c r="AP79" s="360"/>
      <c r="AQ79" s="360"/>
      <c r="AR79" s="360"/>
      <c r="AS79" s="497"/>
      <c r="AT79" s="360"/>
      <c r="AU79" s="497"/>
      <c r="AV79" s="497"/>
      <c r="AW79" s="497"/>
      <c r="AX79" s="497"/>
      <c r="AY79" s="497"/>
      <c r="AZ79" s="497"/>
      <c r="BA79" s="497"/>
      <c r="BB79" s="497"/>
      <c r="BC79" s="497"/>
      <c r="BD79" s="497"/>
      <c r="BE79" s="360"/>
      <c r="BF79" s="360"/>
      <c r="BG79" s="665" t="str">
        <f t="shared" si="23"/>
        <v>H. Rune</v>
      </c>
      <c r="BH79" s="360"/>
      <c r="BI79" s="497"/>
    </row>
    <row r="80" spans="1:61" s="663" customFormat="1" ht="15.75" hidden="1" customHeight="1">
      <c r="A80" s="360"/>
      <c r="B80" s="665" t="s">
        <v>525</v>
      </c>
      <c r="C80" s="497"/>
      <c r="D80" s="497"/>
      <c r="E80" s="360"/>
      <c r="F80" s="360"/>
      <c r="G80" s="360"/>
      <c r="H80" s="665" t="str">
        <f t="shared" si="16"/>
        <v>A. Davidovich F.</v>
      </c>
      <c r="I80" s="360"/>
      <c r="J80" s="496" t="str">
        <f t="shared" si="17"/>
        <v>A. Davidovich F.</v>
      </c>
      <c r="K80" s="360"/>
      <c r="L80" s="496" t="str">
        <f t="shared" si="18"/>
        <v>A. Davidovich F.</v>
      </c>
      <c r="M80" s="1165"/>
      <c r="N80" s="496" t="str">
        <f t="shared" si="19"/>
        <v>A. Davidovich F.</v>
      </c>
      <c r="O80" s="665"/>
      <c r="P80" s="496" t="str">
        <f t="shared" si="20"/>
        <v>A. Davidovich F.</v>
      </c>
      <c r="Q80" s="360"/>
      <c r="R80" s="496" t="str">
        <f t="shared" si="21"/>
        <v>A. Davidovich F.</v>
      </c>
      <c r="S80" s="360"/>
      <c r="T80" s="360"/>
      <c r="U80" s="360"/>
      <c r="V80" s="360"/>
      <c r="W80" s="360"/>
      <c r="X80" s="360"/>
      <c r="Y80" s="496" t="str">
        <f t="shared" si="22"/>
        <v>A. Davidovich F.</v>
      </c>
      <c r="Z80" s="497"/>
      <c r="AA80" s="497"/>
      <c r="AB80" s="497"/>
      <c r="AC80" s="497"/>
      <c r="AD80" s="497"/>
      <c r="AE80" s="497"/>
      <c r="AF80" s="360"/>
      <c r="AG80" s="360"/>
      <c r="AH80" s="360"/>
      <c r="AI80" s="360"/>
      <c r="AJ80" s="360"/>
      <c r="AK80" s="360"/>
      <c r="AL80" s="360"/>
      <c r="AM80" s="360"/>
      <c r="AN80" s="360"/>
      <c r="AO80" s="360"/>
      <c r="AP80" s="360"/>
      <c r="AQ80" s="360"/>
      <c r="AR80" s="360"/>
      <c r="AS80" s="497"/>
      <c r="AT80" s="360"/>
      <c r="AU80" s="497"/>
      <c r="AV80" s="497"/>
      <c r="AW80" s="497"/>
      <c r="AX80" s="497"/>
      <c r="AY80" s="497"/>
      <c r="AZ80" s="497"/>
      <c r="BA80" s="497"/>
      <c r="BB80" s="497"/>
      <c r="BC80" s="497"/>
      <c r="BD80" s="497"/>
      <c r="BE80" s="360"/>
      <c r="BF80" s="360"/>
      <c r="BG80" s="665" t="str">
        <f t="shared" si="23"/>
        <v>A. Davidovich F.</v>
      </c>
      <c r="BH80" s="360"/>
      <c r="BI80" s="497"/>
    </row>
    <row r="81" spans="1:62" s="663" customFormat="1" ht="15.75" hidden="1" customHeight="1">
      <c r="A81" s="360"/>
      <c r="B81" s="665" t="s">
        <v>267</v>
      </c>
      <c r="C81" s="497"/>
      <c r="D81" s="497"/>
      <c r="E81" s="360"/>
      <c r="F81" s="360"/>
      <c r="G81" s="360"/>
      <c r="H81" s="665" t="str">
        <f t="shared" si="16"/>
        <v>T. Paul</v>
      </c>
      <c r="I81" s="360"/>
      <c r="J81" s="496" t="str">
        <f t="shared" si="17"/>
        <v>T. Paul</v>
      </c>
      <c r="K81" s="360"/>
      <c r="L81" s="496" t="str">
        <f t="shared" si="18"/>
        <v>T. Paul</v>
      </c>
      <c r="M81" s="1165"/>
      <c r="N81" s="496" t="str">
        <f t="shared" si="19"/>
        <v>T. Paul</v>
      </c>
      <c r="O81" s="665"/>
      <c r="P81" s="496" t="str">
        <f t="shared" si="20"/>
        <v>T. Paul</v>
      </c>
      <c r="Q81" s="360"/>
      <c r="R81" s="496" t="str">
        <f t="shared" si="21"/>
        <v>T. Paul</v>
      </c>
      <c r="S81" s="360"/>
      <c r="T81" s="360"/>
      <c r="U81" s="360"/>
      <c r="V81" s="360"/>
      <c r="W81" s="360"/>
      <c r="X81" s="360"/>
      <c r="Y81" s="496" t="str">
        <f t="shared" si="22"/>
        <v>T. Paul</v>
      </c>
      <c r="Z81" s="497"/>
      <c r="AA81" s="497"/>
      <c r="AB81" s="497"/>
      <c r="AC81" s="497"/>
      <c r="AD81" s="497"/>
      <c r="AE81" s="497"/>
      <c r="AF81" s="360"/>
      <c r="AG81" s="360"/>
      <c r="AH81" s="360"/>
      <c r="AI81" s="360"/>
      <c r="AJ81" s="360"/>
      <c r="AK81" s="360"/>
      <c r="AL81" s="360"/>
      <c r="AM81" s="360"/>
      <c r="AN81" s="360"/>
      <c r="AO81" s="360"/>
      <c r="AP81" s="360"/>
      <c r="AQ81" s="360"/>
      <c r="AR81" s="360"/>
      <c r="AS81" s="497"/>
      <c r="AT81" s="360"/>
      <c r="AU81" s="497"/>
      <c r="AV81" s="497"/>
      <c r="AW81" s="497"/>
      <c r="AX81" s="497"/>
      <c r="AY81" s="497"/>
      <c r="AZ81" s="497"/>
      <c r="BA81" s="497"/>
      <c r="BB81" s="497"/>
      <c r="BC81" s="497"/>
      <c r="BD81" s="497"/>
      <c r="BE81" s="360"/>
      <c r="BF81" s="360"/>
      <c r="BG81" s="665" t="str">
        <f t="shared" si="23"/>
        <v>T. Paul</v>
      </c>
      <c r="BH81" s="360"/>
      <c r="BI81" s="497"/>
    </row>
    <row r="82" spans="1:62" s="663" customFormat="1" ht="15.75" hidden="1" customHeight="1">
      <c r="A82" s="360"/>
      <c r="B82" s="665" t="s">
        <v>639</v>
      </c>
      <c r="C82" s="497"/>
      <c r="D82" s="497"/>
      <c r="E82" s="360"/>
      <c r="F82" s="360"/>
      <c r="G82" s="360"/>
      <c r="H82" s="665" t="str">
        <f t="shared" si="16"/>
        <v>S. Báez</v>
      </c>
      <c r="I82" s="360"/>
      <c r="J82" s="496" t="str">
        <f t="shared" si="17"/>
        <v>S. Báez</v>
      </c>
      <c r="K82" s="360"/>
      <c r="L82" s="496" t="str">
        <f t="shared" si="18"/>
        <v>S. Báez</v>
      </c>
      <c r="M82" s="1165"/>
      <c r="N82" s="496" t="str">
        <f t="shared" si="19"/>
        <v>S. Báez</v>
      </c>
      <c r="O82" s="665"/>
      <c r="P82" s="496" t="str">
        <f t="shared" si="20"/>
        <v>S. Báez</v>
      </c>
      <c r="Q82" s="360"/>
      <c r="R82" s="496" t="str">
        <f t="shared" si="21"/>
        <v>S. Báez</v>
      </c>
      <c r="S82" s="360"/>
      <c r="T82" s="360"/>
      <c r="U82" s="360"/>
      <c r="V82" s="360"/>
      <c r="W82" s="360"/>
      <c r="X82" s="360"/>
      <c r="Y82" s="496" t="str">
        <f t="shared" si="22"/>
        <v>S. Báez</v>
      </c>
      <c r="Z82" s="497"/>
      <c r="AA82" s="497"/>
      <c r="AB82" s="497"/>
      <c r="AC82" s="497"/>
      <c r="AD82" s="497"/>
      <c r="AE82" s="497"/>
      <c r="AF82" s="360"/>
      <c r="AG82" s="360"/>
      <c r="AH82" s="360"/>
      <c r="AI82" s="360"/>
      <c r="AJ82" s="360"/>
      <c r="AK82" s="360"/>
      <c r="AL82" s="360"/>
      <c r="AM82" s="360"/>
      <c r="AN82" s="360"/>
      <c r="AO82" s="360"/>
      <c r="AP82" s="360"/>
      <c r="AQ82" s="360"/>
      <c r="AR82" s="360"/>
      <c r="AS82" s="497"/>
      <c r="AT82" s="360"/>
      <c r="AU82" s="497"/>
      <c r="AV82" s="497"/>
      <c r="AW82" s="497"/>
      <c r="AX82" s="497"/>
      <c r="AY82" s="497"/>
      <c r="AZ82" s="497"/>
      <c r="BA82" s="497"/>
      <c r="BB82" s="497"/>
      <c r="BC82" s="497"/>
      <c r="BD82" s="497"/>
      <c r="BE82" s="360"/>
      <c r="BF82" s="360"/>
      <c r="BG82" s="665" t="str">
        <f t="shared" si="23"/>
        <v>S. Báez</v>
      </c>
      <c r="BH82" s="360"/>
      <c r="BI82" s="497"/>
    </row>
    <row r="83" spans="1:62" s="663" customFormat="1" ht="15.75" hidden="1" customHeight="1">
      <c r="A83" s="360"/>
      <c r="B83" s="665" t="s">
        <v>268</v>
      </c>
      <c r="C83" s="497"/>
      <c r="D83" s="497"/>
      <c r="E83" s="360"/>
      <c r="F83" s="360"/>
      <c r="G83" s="360"/>
      <c r="H83" s="665" t="str">
        <f t="shared" si="16"/>
        <v>Y. Nishioka</v>
      </c>
      <c r="I83" s="360"/>
      <c r="J83" s="496" t="str">
        <f t="shared" si="17"/>
        <v>Y. Nishioka</v>
      </c>
      <c r="K83" s="360"/>
      <c r="L83" s="496" t="str">
        <f t="shared" si="18"/>
        <v>Y. Nishioka</v>
      </c>
      <c r="M83" s="1165"/>
      <c r="N83" s="496" t="str">
        <f t="shared" si="19"/>
        <v>Y. Nishioka</v>
      </c>
      <c r="O83" s="665"/>
      <c r="P83" s="496" t="str">
        <f t="shared" si="20"/>
        <v>Y. Nishioka</v>
      </c>
      <c r="Q83" s="360"/>
      <c r="R83" s="496" t="str">
        <f t="shared" si="21"/>
        <v>Y. Nishioka</v>
      </c>
      <c r="S83" s="360"/>
      <c r="T83" s="360"/>
      <c r="U83" s="360"/>
      <c r="V83" s="360"/>
      <c r="W83" s="360"/>
      <c r="X83" s="360"/>
      <c r="Y83" s="496" t="str">
        <f t="shared" si="22"/>
        <v>Y. Nishioka</v>
      </c>
      <c r="Z83" s="497"/>
      <c r="AA83" s="497"/>
      <c r="AB83" s="497"/>
      <c r="AC83" s="497"/>
      <c r="AD83" s="497"/>
      <c r="AE83" s="497"/>
      <c r="AF83" s="360"/>
      <c r="AG83" s="360"/>
      <c r="AH83" s="360"/>
      <c r="AI83" s="360"/>
      <c r="AJ83" s="360"/>
      <c r="AK83" s="360"/>
      <c r="AL83" s="360"/>
      <c r="AM83" s="360"/>
      <c r="AN83" s="360"/>
      <c r="AO83" s="360"/>
      <c r="AP83" s="360"/>
      <c r="AQ83" s="360"/>
      <c r="AR83" s="360"/>
      <c r="AS83" s="497"/>
      <c r="AT83" s="360"/>
      <c r="AU83" s="497"/>
      <c r="AV83" s="497"/>
      <c r="AW83" s="497"/>
      <c r="AX83" s="497"/>
      <c r="AY83" s="497"/>
      <c r="AZ83" s="497"/>
      <c r="BA83" s="497"/>
      <c r="BB83" s="497"/>
      <c r="BC83" s="497"/>
      <c r="BD83" s="497"/>
      <c r="BE83" s="360"/>
      <c r="BF83" s="360"/>
      <c r="BG83" s="665" t="str">
        <f t="shared" si="23"/>
        <v>Y. Nishioka</v>
      </c>
      <c r="BH83" s="360"/>
      <c r="BI83" s="497"/>
    </row>
    <row r="84" spans="1:62" s="663" customFormat="1" ht="15.75" hidden="1" customHeight="1">
      <c r="A84" s="360"/>
      <c r="B84" s="665" t="s">
        <v>549</v>
      </c>
      <c r="C84" s="497"/>
      <c r="D84" s="497"/>
      <c r="E84" s="360"/>
      <c r="F84" s="360"/>
      <c r="G84" s="360"/>
      <c r="H84" s="665" t="str">
        <f t="shared" si="16"/>
        <v>B. v.d. Zandschulp</v>
      </c>
      <c r="I84" s="360"/>
      <c r="J84" s="496" t="str">
        <f t="shared" si="17"/>
        <v>B. v.d. Zandschulp</v>
      </c>
      <c r="K84" s="360"/>
      <c r="L84" s="496" t="str">
        <f t="shared" si="18"/>
        <v>B. v.d. Zandschulp</v>
      </c>
      <c r="M84" s="1165"/>
      <c r="N84" s="496" t="str">
        <f t="shared" si="19"/>
        <v>B. v.d. Zandschulp</v>
      </c>
      <c r="O84" s="665"/>
      <c r="P84" s="496" t="str">
        <f t="shared" si="20"/>
        <v>B. v.d. Zandschulp</v>
      </c>
      <c r="Q84" s="360"/>
      <c r="R84" s="496" t="str">
        <f t="shared" si="21"/>
        <v>B. v.d. Zandschulp</v>
      </c>
      <c r="S84" s="360"/>
      <c r="T84" s="360"/>
      <c r="U84" s="360"/>
      <c r="V84" s="360"/>
      <c r="W84" s="360"/>
      <c r="X84" s="360"/>
      <c r="Y84" s="496" t="str">
        <f t="shared" si="22"/>
        <v>B. v.d. Zandschulp</v>
      </c>
      <c r="Z84" s="497"/>
      <c r="AA84" s="497"/>
      <c r="AB84" s="497"/>
      <c r="AC84" s="497"/>
      <c r="AD84" s="497"/>
      <c r="AE84" s="497"/>
      <c r="AF84" s="360"/>
      <c r="AG84" s="360"/>
      <c r="AH84" s="360"/>
      <c r="AI84" s="360"/>
      <c r="AJ84" s="360"/>
      <c r="AK84" s="360"/>
      <c r="AL84" s="360"/>
      <c r="AM84" s="360"/>
      <c r="AN84" s="360"/>
      <c r="AO84" s="360"/>
      <c r="AP84" s="360"/>
      <c r="AQ84" s="360"/>
      <c r="AR84" s="360"/>
      <c r="AS84" s="497"/>
      <c r="AT84" s="360"/>
      <c r="AU84" s="497"/>
      <c r="AV84" s="497"/>
      <c r="AW84" s="497"/>
      <c r="AX84" s="497"/>
      <c r="AY84" s="497"/>
      <c r="AZ84" s="497"/>
      <c r="BA84" s="497"/>
      <c r="BB84" s="497"/>
      <c r="BC84" s="497"/>
      <c r="BD84" s="497"/>
      <c r="BE84" s="360"/>
      <c r="BF84" s="360"/>
      <c r="BG84" s="665" t="str">
        <f t="shared" si="23"/>
        <v>B. v.d. Zandschulp</v>
      </c>
      <c r="BH84" s="360"/>
      <c r="BI84" s="497"/>
    </row>
    <row r="85" spans="1:62" s="663" customFormat="1" ht="15.75" hidden="1" customHeight="1">
      <c r="A85" s="360"/>
      <c r="B85" s="665" t="s">
        <v>637</v>
      </c>
      <c r="C85" s="497"/>
      <c r="D85" s="497"/>
      <c r="E85" s="360"/>
      <c r="F85" s="360"/>
      <c r="G85" s="360"/>
      <c r="H85" s="665" t="str">
        <f t="shared" si="16"/>
        <v>E. Ruusuvuori</v>
      </c>
      <c r="I85" s="360"/>
      <c r="J85" s="496" t="str">
        <f t="shared" si="17"/>
        <v>E. Ruusuvuori</v>
      </c>
      <c r="K85" s="360"/>
      <c r="L85" s="496" t="str">
        <f t="shared" si="18"/>
        <v>E. Ruusuvuori</v>
      </c>
      <c r="M85" s="1165"/>
      <c r="N85" s="496" t="str">
        <f t="shared" si="19"/>
        <v>E. Ruusuvuori</v>
      </c>
      <c r="O85" s="665"/>
      <c r="P85" s="496" t="str">
        <f t="shared" si="20"/>
        <v>E. Ruusuvuori</v>
      </c>
      <c r="Q85" s="360"/>
      <c r="R85" s="496" t="str">
        <f t="shared" si="21"/>
        <v>E. Ruusuvuori</v>
      </c>
      <c r="S85" s="360"/>
      <c r="T85" s="360"/>
      <c r="U85" s="360"/>
      <c r="V85" s="360"/>
      <c r="W85" s="360"/>
      <c r="X85" s="360"/>
      <c r="Y85" s="496" t="str">
        <f t="shared" si="22"/>
        <v>E. Ruusuvuori</v>
      </c>
      <c r="Z85" s="497"/>
      <c r="AA85" s="497"/>
      <c r="AB85" s="497"/>
      <c r="AC85" s="497"/>
      <c r="AD85" s="497"/>
      <c r="AE85" s="497"/>
      <c r="AF85" s="360"/>
      <c r="AG85" s="360"/>
      <c r="AH85" s="360"/>
      <c r="AI85" s="360"/>
      <c r="AJ85" s="360"/>
      <c r="AK85" s="360"/>
      <c r="AL85" s="360"/>
      <c r="AM85" s="360"/>
      <c r="AN85" s="360"/>
      <c r="AO85" s="360"/>
      <c r="AP85" s="360"/>
      <c r="AQ85" s="360"/>
      <c r="AR85" s="360"/>
      <c r="AS85" s="497"/>
      <c r="AT85" s="360"/>
      <c r="AU85" s="497"/>
      <c r="AV85" s="497"/>
      <c r="AW85" s="497"/>
      <c r="AX85" s="497"/>
      <c r="AY85" s="497"/>
      <c r="AZ85" s="497"/>
      <c r="BA85" s="497"/>
      <c r="BB85" s="497"/>
      <c r="BC85" s="497"/>
      <c r="BD85" s="497"/>
      <c r="BE85" s="360"/>
      <c r="BF85" s="360"/>
      <c r="BG85" s="665" t="str">
        <f t="shared" si="23"/>
        <v>E. Ruusuvuori</v>
      </c>
      <c r="BH85" s="360"/>
      <c r="BI85" s="497"/>
    </row>
    <row r="86" spans="1:62" s="663" customFormat="1" ht="15.75" hidden="1" customHeight="1">
      <c r="A86" s="360"/>
      <c r="B86" s="665" t="s">
        <v>638</v>
      </c>
      <c r="C86" s="497"/>
      <c r="D86" s="497"/>
      <c r="E86" s="360"/>
      <c r="F86" s="360"/>
      <c r="G86" s="360"/>
      <c r="H86" s="665" t="str">
        <f t="shared" si="16"/>
        <v>J. Draper</v>
      </c>
      <c r="I86" s="360"/>
      <c r="J86" s="496" t="str">
        <f t="shared" si="17"/>
        <v>J. Draper</v>
      </c>
      <c r="K86" s="360"/>
      <c r="L86" s="496" t="str">
        <f t="shared" si="18"/>
        <v>J. Draper</v>
      </c>
      <c r="M86" s="1165"/>
      <c r="N86" s="496" t="str">
        <f t="shared" si="19"/>
        <v>J. Draper</v>
      </c>
      <c r="O86" s="665"/>
      <c r="P86" s="496" t="str">
        <f t="shared" si="20"/>
        <v>J. Draper</v>
      </c>
      <c r="Q86" s="360"/>
      <c r="R86" s="496" t="str">
        <f t="shared" si="21"/>
        <v>J. Draper</v>
      </c>
      <c r="S86" s="360"/>
      <c r="T86" s="360"/>
      <c r="U86" s="360"/>
      <c r="V86" s="360"/>
      <c r="W86" s="360"/>
      <c r="X86" s="360"/>
      <c r="Y86" s="496" t="str">
        <f t="shared" si="22"/>
        <v>J. Draper</v>
      </c>
      <c r="Z86" s="497"/>
      <c r="AA86" s="497"/>
      <c r="AB86" s="497"/>
      <c r="AC86" s="497"/>
      <c r="AD86" s="497"/>
      <c r="AE86" s="497"/>
      <c r="AF86" s="360"/>
      <c r="AG86" s="360"/>
      <c r="AH86" s="360"/>
      <c r="AI86" s="360"/>
      <c r="AJ86" s="360"/>
      <c r="AK86" s="360"/>
      <c r="AL86" s="360"/>
      <c r="AM86" s="360"/>
      <c r="AN86" s="360"/>
      <c r="AO86" s="360"/>
      <c r="AP86" s="360"/>
      <c r="AQ86" s="360"/>
      <c r="AR86" s="360"/>
      <c r="AS86" s="497"/>
      <c r="AT86" s="360"/>
      <c r="AU86" s="497"/>
      <c r="AV86" s="497"/>
      <c r="AW86" s="497"/>
      <c r="AX86" s="497"/>
      <c r="AY86" s="497"/>
      <c r="AZ86" s="497"/>
      <c r="BA86" s="497"/>
      <c r="BB86" s="497"/>
      <c r="BC86" s="497"/>
      <c r="BD86" s="497"/>
      <c r="BE86" s="360"/>
      <c r="BF86" s="360"/>
      <c r="BG86" s="665" t="str">
        <f t="shared" si="23"/>
        <v>J. Draper</v>
      </c>
      <c r="BH86" s="360"/>
      <c r="BI86" s="497"/>
    </row>
    <row r="87" spans="1:62" s="663" customFormat="1" ht="15.75" hidden="1" customHeight="1">
      <c r="A87" s="360"/>
      <c r="B87" s="665" t="s">
        <v>40</v>
      </c>
      <c r="C87" s="497"/>
      <c r="D87" s="497"/>
      <c r="E87" s="360"/>
      <c r="F87" s="360"/>
      <c r="G87" s="360"/>
      <c r="H87" s="665" t="str">
        <f t="shared" si="16"/>
        <v>.</v>
      </c>
      <c r="I87" s="360"/>
      <c r="J87" s="496" t="str">
        <f t="shared" si="17"/>
        <v>.</v>
      </c>
      <c r="K87" s="360"/>
      <c r="L87" s="496" t="str">
        <f t="shared" si="18"/>
        <v>.</v>
      </c>
      <c r="M87" s="1165"/>
      <c r="N87" s="496" t="str">
        <f t="shared" si="19"/>
        <v>.</v>
      </c>
      <c r="O87" s="665"/>
      <c r="P87" s="496" t="str">
        <f t="shared" si="20"/>
        <v>.</v>
      </c>
      <c r="Q87" s="360"/>
      <c r="R87" s="496" t="str">
        <f t="shared" si="21"/>
        <v>.</v>
      </c>
      <c r="S87" s="360"/>
      <c r="T87" s="360"/>
      <c r="U87" s="360"/>
      <c r="V87" s="360"/>
      <c r="W87" s="360"/>
      <c r="X87" s="360"/>
      <c r="Y87" s="496" t="str">
        <f t="shared" si="22"/>
        <v>.</v>
      </c>
      <c r="Z87" s="497"/>
      <c r="AA87" s="497"/>
      <c r="AB87" s="497"/>
      <c r="AC87" s="497"/>
      <c r="AD87" s="497"/>
      <c r="AE87" s="497"/>
      <c r="AF87" s="360"/>
      <c r="AG87" s="360"/>
      <c r="AH87" s="360"/>
      <c r="AI87" s="360"/>
      <c r="AJ87" s="360"/>
      <c r="AK87" s="360"/>
      <c r="AL87" s="360"/>
      <c r="AM87" s="360"/>
      <c r="AN87" s="360"/>
      <c r="AO87" s="360"/>
      <c r="AP87" s="360"/>
      <c r="AQ87" s="360"/>
      <c r="AR87" s="360"/>
      <c r="AS87" s="497"/>
      <c r="AT87" s="360"/>
      <c r="AU87" s="497"/>
      <c r="AV87" s="497"/>
      <c r="AW87" s="497"/>
      <c r="AX87" s="497"/>
      <c r="AY87" s="497"/>
      <c r="AZ87" s="497"/>
      <c r="BA87" s="497"/>
      <c r="BB87" s="497"/>
      <c r="BC87" s="497"/>
      <c r="BD87" s="497"/>
      <c r="BE87" s="360"/>
      <c r="BF87" s="360"/>
      <c r="BG87" s="665" t="str">
        <f t="shared" si="23"/>
        <v>.</v>
      </c>
      <c r="BH87" s="360"/>
      <c r="BI87" s="497"/>
    </row>
    <row r="88" spans="1:62" s="663" customFormat="1" ht="15.75" hidden="1" customHeight="1">
      <c r="A88" s="360"/>
      <c r="B88" s="665" t="s">
        <v>40</v>
      </c>
      <c r="C88" s="497"/>
      <c r="D88" s="497"/>
      <c r="E88" s="360"/>
      <c r="F88" s="360"/>
      <c r="G88" s="360"/>
      <c r="H88" s="665" t="str">
        <f t="shared" si="16"/>
        <v>.</v>
      </c>
      <c r="I88" s="360"/>
      <c r="J88" s="496" t="str">
        <f t="shared" si="17"/>
        <v>.</v>
      </c>
      <c r="K88" s="360"/>
      <c r="L88" s="496" t="str">
        <f t="shared" si="18"/>
        <v>.</v>
      </c>
      <c r="M88" s="1165"/>
      <c r="N88" s="496" t="str">
        <f t="shared" si="19"/>
        <v>.</v>
      </c>
      <c r="O88" s="665"/>
      <c r="P88" s="496" t="str">
        <f t="shared" si="20"/>
        <v>.</v>
      </c>
      <c r="Q88" s="360"/>
      <c r="R88" s="496" t="str">
        <f t="shared" si="21"/>
        <v>.</v>
      </c>
      <c r="S88" s="360"/>
      <c r="T88" s="360"/>
      <c r="U88" s="360"/>
      <c r="V88" s="360"/>
      <c r="W88" s="360"/>
      <c r="X88" s="360"/>
      <c r="Y88" s="496" t="str">
        <f t="shared" si="22"/>
        <v>.</v>
      </c>
      <c r="Z88" s="497"/>
      <c r="AA88" s="497"/>
      <c r="AB88" s="497"/>
      <c r="AC88" s="497"/>
      <c r="AD88" s="497"/>
      <c r="AE88" s="497"/>
      <c r="AF88" s="360"/>
      <c r="AG88" s="360"/>
      <c r="AH88" s="360"/>
      <c r="AI88" s="360"/>
      <c r="AJ88" s="360"/>
      <c r="AK88" s="360"/>
      <c r="AL88" s="360"/>
      <c r="AM88" s="360"/>
      <c r="AN88" s="360"/>
      <c r="AO88" s="360"/>
      <c r="AP88" s="360"/>
      <c r="AQ88" s="360"/>
      <c r="AR88" s="360"/>
      <c r="AS88" s="497"/>
      <c r="AT88" s="360"/>
      <c r="AU88" s="497"/>
      <c r="AV88" s="497"/>
      <c r="AW88" s="497"/>
      <c r="AX88" s="497"/>
      <c r="AY88" s="497"/>
      <c r="AZ88" s="497"/>
      <c r="BA88" s="497"/>
      <c r="BB88" s="497"/>
      <c r="BC88" s="497"/>
      <c r="BD88" s="497"/>
      <c r="BE88" s="360"/>
      <c r="BF88" s="360"/>
      <c r="BG88" s="665" t="str">
        <f t="shared" si="23"/>
        <v>.</v>
      </c>
      <c r="BH88" s="360"/>
      <c r="BI88" s="497"/>
    </row>
    <row r="89" spans="1:62" s="663" customFormat="1" ht="15.75" hidden="1" customHeight="1">
      <c r="A89" s="360"/>
      <c r="B89" s="665" t="s">
        <v>40</v>
      </c>
      <c r="C89" s="497"/>
      <c r="D89" s="497"/>
      <c r="E89" s="360"/>
      <c r="F89" s="360"/>
      <c r="G89" s="360"/>
      <c r="H89" s="665" t="str">
        <f t="shared" si="16"/>
        <v>.</v>
      </c>
      <c r="I89" s="360"/>
      <c r="J89" s="496" t="str">
        <f t="shared" si="17"/>
        <v>.</v>
      </c>
      <c r="K89" s="360"/>
      <c r="L89" s="496" t="str">
        <f t="shared" si="18"/>
        <v>.</v>
      </c>
      <c r="M89" s="1165"/>
      <c r="N89" s="496" t="str">
        <f t="shared" si="19"/>
        <v>.</v>
      </c>
      <c r="O89" s="665"/>
      <c r="P89" s="496" t="str">
        <f t="shared" si="20"/>
        <v>.</v>
      </c>
      <c r="Q89" s="360"/>
      <c r="R89" s="496" t="str">
        <f t="shared" si="21"/>
        <v>.</v>
      </c>
      <c r="S89" s="360"/>
      <c r="T89" s="360"/>
      <c r="U89" s="360"/>
      <c r="V89" s="360"/>
      <c r="W89" s="360"/>
      <c r="X89" s="360"/>
      <c r="Y89" s="496" t="str">
        <f t="shared" si="22"/>
        <v>.</v>
      </c>
      <c r="Z89" s="497"/>
      <c r="AA89" s="497"/>
      <c r="AB89" s="497"/>
      <c r="AC89" s="497"/>
      <c r="AD89" s="497"/>
      <c r="AE89" s="497"/>
      <c r="AF89" s="360"/>
      <c r="AG89" s="360"/>
      <c r="AH89" s="360"/>
      <c r="AI89" s="360"/>
      <c r="AJ89" s="360"/>
      <c r="AK89" s="360"/>
      <c r="AL89" s="360"/>
      <c r="AM89" s="360"/>
      <c r="AN89" s="360"/>
      <c r="AO89" s="360"/>
      <c r="AP89" s="360"/>
      <c r="AQ89" s="360"/>
      <c r="AR89" s="360"/>
      <c r="AS89" s="497"/>
      <c r="AT89" s="360"/>
      <c r="AU89" s="497"/>
      <c r="AV89" s="497"/>
      <c r="AW89" s="497"/>
      <c r="AX89" s="497"/>
      <c r="AY89" s="497"/>
      <c r="AZ89" s="497"/>
      <c r="BA89" s="497"/>
      <c r="BB89" s="497"/>
      <c r="BC89" s="497"/>
      <c r="BD89" s="497"/>
      <c r="BE89" s="360"/>
      <c r="BF89" s="360"/>
      <c r="BG89" s="665" t="str">
        <f t="shared" si="23"/>
        <v>.</v>
      </c>
      <c r="BH89" s="360"/>
      <c r="BI89" s="497"/>
    </row>
    <row r="90" spans="1:62" s="663" customFormat="1" ht="15.75" hidden="1" customHeight="1">
      <c r="A90" s="360"/>
      <c r="B90" s="665" t="s">
        <v>40</v>
      </c>
      <c r="C90" s="497"/>
      <c r="D90" s="497"/>
      <c r="E90" s="360"/>
      <c r="F90" s="360"/>
      <c r="G90" s="360"/>
      <c r="H90" s="665" t="str">
        <f t="shared" si="16"/>
        <v>.</v>
      </c>
      <c r="I90" s="360"/>
      <c r="J90" s="666" t="str">
        <f t="shared" si="17"/>
        <v>.</v>
      </c>
      <c r="K90" s="360"/>
      <c r="L90" s="496" t="str">
        <f t="shared" si="18"/>
        <v>.</v>
      </c>
      <c r="M90" s="1165"/>
      <c r="N90" s="496" t="str">
        <f t="shared" si="19"/>
        <v>.</v>
      </c>
      <c r="O90" s="665"/>
      <c r="P90" s="496" t="str">
        <f t="shared" si="20"/>
        <v>.</v>
      </c>
      <c r="Q90" s="360"/>
      <c r="R90" s="496" t="str">
        <f t="shared" si="21"/>
        <v>.</v>
      </c>
      <c r="S90" s="360"/>
      <c r="T90" s="360"/>
      <c r="U90" s="360"/>
      <c r="V90" s="360"/>
      <c r="W90" s="360"/>
      <c r="X90" s="360"/>
      <c r="Y90" s="496" t="str">
        <f t="shared" si="22"/>
        <v>.</v>
      </c>
      <c r="Z90" s="497"/>
      <c r="AA90" s="497"/>
      <c r="AB90" s="497"/>
      <c r="AC90" s="497"/>
      <c r="AD90" s="497"/>
      <c r="AE90" s="497"/>
      <c r="AF90" s="360"/>
      <c r="AG90" s="360"/>
      <c r="AH90" s="360"/>
      <c r="AI90" s="360"/>
      <c r="AJ90" s="360"/>
      <c r="AK90" s="360"/>
      <c r="AL90" s="360"/>
      <c r="AM90" s="360"/>
      <c r="AN90" s="360"/>
      <c r="AO90" s="360"/>
      <c r="AP90" s="360"/>
      <c r="AQ90" s="360"/>
      <c r="AR90" s="360"/>
      <c r="AS90" s="497"/>
      <c r="AT90" s="360"/>
      <c r="AU90" s="497"/>
      <c r="AV90" s="497"/>
      <c r="AW90" s="497"/>
      <c r="AX90" s="497"/>
      <c r="AY90" s="497"/>
      <c r="AZ90" s="497"/>
      <c r="BA90" s="497"/>
      <c r="BB90" s="497"/>
      <c r="BC90" s="497"/>
      <c r="BD90" s="497"/>
      <c r="BE90" s="360"/>
      <c r="BF90" s="360"/>
      <c r="BG90" s="665" t="str">
        <f t="shared" si="23"/>
        <v>.</v>
      </c>
      <c r="BH90" s="360"/>
      <c r="BI90" s="497"/>
    </row>
    <row r="91" spans="1:62" ht="15" hidden="1" customHeight="1">
      <c r="A91" s="360"/>
      <c r="B91" s="500" t="s">
        <v>40</v>
      </c>
      <c r="C91" s="497"/>
      <c r="D91" s="497"/>
      <c r="E91" s="360"/>
      <c r="F91" s="360"/>
      <c r="G91" s="360"/>
      <c r="H91" s="500" t="s">
        <v>40</v>
      </c>
      <c r="I91" s="360"/>
      <c r="J91" s="500" t="s">
        <v>40</v>
      </c>
      <c r="K91" s="360"/>
      <c r="L91" s="360"/>
      <c r="M91" s="1166"/>
      <c r="N91" s="500" t="s">
        <v>40</v>
      </c>
      <c r="O91" s="500"/>
      <c r="P91" s="500" t="s">
        <v>40</v>
      </c>
      <c r="Q91" s="360"/>
      <c r="R91" s="500" t="s">
        <v>40</v>
      </c>
      <c r="S91" s="360"/>
      <c r="T91" s="360"/>
      <c r="U91" s="360"/>
      <c r="V91" s="360"/>
      <c r="W91" s="360"/>
      <c r="X91" s="360"/>
      <c r="Y91" s="500" t="s">
        <v>40</v>
      </c>
      <c r="Z91" s="497"/>
      <c r="AA91" s="497"/>
      <c r="AB91" s="497"/>
      <c r="AC91" s="497"/>
      <c r="AD91" s="497"/>
      <c r="AE91" s="497"/>
      <c r="AF91" s="360"/>
      <c r="AG91" s="360"/>
      <c r="AH91" s="360"/>
      <c r="AI91" s="360"/>
      <c r="AJ91" s="360"/>
      <c r="AK91" s="360"/>
      <c r="AL91" s="360"/>
      <c r="AM91" s="360"/>
      <c r="AN91" s="360"/>
      <c r="AO91" s="360"/>
      <c r="AP91" s="360"/>
      <c r="AQ91" s="360"/>
      <c r="AR91" s="360"/>
      <c r="AS91" s="497"/>
      <c r="AT91" s="360"/>
      <c r="AU91" s="497"/>
      <c r="AV91" s="497"/>
      <c r="AW91" s="497"/>
      <c r="AX91" s="497"/>
      <c r="AY91" s="497"/>
      <c r="AZ91" s="497"/>
      <c r="BA91" s="497"/>
      <c r="BB91" s="497"/>
      <c r="BC91" s="497"/>
      <c r="BD91" s="497"/>
      <c r="BE91" s="360"/>
      <c r="BF91" s="360"/>
      <c r="BG91" s="500" t="s">
        <v>40</v>
      </c>
      <c r="BH91" s="360"/>
      <c r="BI91" s="497"/>
    </row>
    <row r="92" spans="1:62" ht="2.25" customHeight="1" thickBot="1">
      <c r="A92" s="360"/>
      <c r="B92" s="360" t="s">
        <v>40</v>
      </c>
      <c r="C92" s="497"/>
      <c r="D92" s="497"/>
      <c r="E92" s="360"/>
      <c r="F92" s="360"/>
      <c r="G92" s="360"/>
      <c r="H92" s="360" t="s">
        <v>40</v>
      </c>
      <c r="I92" s="360"/>
      <c r="J92" s="360" t="s">
        <v>40</v>
      </c>
      <c r="K92" s="360"/>
      <c r="L92" s="360" t="s">
        <v>40</v>
      </c>
      <c r="M92" s="1166"/>
      <c r="N92" s="360" t="s">
        <v>40</v>
      </c>
      <c r="O92" s="500"/>
      <c r="P92" s="360" t="s">
        <v>40</v>
      </c>
      <c r="Q92" s="360"/>
      <c r="R92" s="360" t="s">
        <v>40</v>
      </c>
      <c r="S92" s="360"/>
      <c r="T92" s="360"/>
      <c r="U92" s="360"/>
      <c r="V92" s="360"/>
      <c r="W92" s="360"/>
      <c r="X92" s="360"/>
      <c r="Y92" s="360" t="s">
        <v>40</v>
      </c>
      <c r="Z92" s="497"/>
      <c r="AA92" s="497"/>
      <c r="AB92" s="497"/>
      <c r="AC92" s="497"/>
      <c r="AD92" s="497"/>
      <c r="AE92" s="497"/>
      <c r="AF92" s="360"/>
      <c r="AG92" s="360"/>
      <c r="AH92" s="360"/>
      <c r="AI92" s="360"/>
      <c r="AJ92" s="360"/>
      <c r="AK92" s="360"/>
      <c r="AL92" s="360"/>
      <c r="AM92" s="500" t="s">
        <v>40</v>
      </c>
      <c r="AN92" s="360"/>
      <c r="AO92" s="360"/>
      <c r="AP92" s="500" t="s">
        <v>40</v>
      </c>
      <c r="AQ92" s="360"/>
      <c r="AR92" s="360"/>
      <c r="AS92" s="497"/>
      <c r="AT92" s="360"/>
      <c r="AU92" s="497"/>
      <c r="AV92" s="497"/>
      <c r="AW92" s="497"/>
      <c r="AX92" s="497"/>
      <c r="AY92" s="497"/>
      <c r="AZ92" s="497"/>
      <c r="BA92" s="497"/>
      <c r="BB92" s="497"/>
      <c r="BC92" s="497"/>
      <c r="BD92" s="497"/>
      <c r="BE92" s="360"/>
      <c r="BF92" s="360"/>
      <c r="BG92" s="360" t="s">
        <v>40</v>
      </c>
      <c r="BH92" s="360"/>
      <c r="BI92" s="497"/>
    </row>
    <row r="93" spans="1:62" ht="15" customHeight="1" thickBot="1">
      <c r="A93" s="360"/>
      <c r="B93" s="501" t="s">
        <v>465</v>
      </c>
      <c r="C93" s="502"/>
      <c r="D93" s="502"/>
      <c r="E93" s="503"/>
      <c r="F93" s="360"/>
      <c r="G93" s="360"/>
      <c r="H93" s="500" t="s">
        <v>40</v>
      </c>
      <c r="I93" s="360"/>
      <c r="J93" s="500" t="s">
        <v>40</v>
      </c>
      <c r="K93" s="360"/>
      <c r="L93" s="360"/>
      <c r="M93" s="1166"/>
      <c r="N93" s="500" t="s">
        <v>40</v>
      </c>
      <c r="O93" s="500"/>
      <c r="P93" s="500" t="s">
        <v>40</v>
      </c>
      <c r="Q93" s="497"/>
      <c r="R93" s="1323" t="s">
        <v>108</v>
      </c>
      <c r="S93" s="1340"/>
      <c r="T93" s="1340"/>
      <c r="U93" s="1340"/>
      <c r="V93" s="1340"/>
      <c r="W93" s="1324"/>
      <c r="X93" s="360"/>
      <c r="Y93" s="1323" t="s">
        <v>466</v>
      </c>
      <c r="Z93" s="1340"/>
      <c r="AA93" s="1340"/>
      <c r="AB93" s="1340"/>
      <c r="AC93" s="1340"/>
      <c r="AD93" s="1341"/>
      <c r="AE93" s="1324"/>
      <c r="AF93" s="360"/>
      <c r="AG93" s="789" t="s">
        <v>467</v>
      </c>
      <c r="AH93" s="790" t="s">
        <v>468</v>
      </c>
      <c r="AI93" s="789" t="s">
        <v>469</v>
      </c>
      <c r="AJ93" s="791" t="s">
        <v>470</v>
      </c>
      <c r="AK93" s="791"/>
      <c r="AL93" s="360"/>
      <c r="AM93" s="1323" t="s">
        <v>471</v>
      </c>
      <c r="AN93" s="1324"/>
      <c r="AO93" s="360"/>
      <c r="AP93" s="1323" t="s">
        <v>472</v>
      </c>
      <c r="AQ93" s="1324"/>
      <c r="AR93" s="360"/>
      <c r="AS93" s="497"/>
      <c r="AT93" s="1219" t="s">
        <v>473</v>
      </c>
      <c r="AU93" s="1220" t="s">
        <v>89</v>
      </c>
      <c r="AV93" s="1221" t="s">
        <v>101</v>
      </c>
      <c r="AW93" s="1222" t="s">
        <v>475</v>
      </c>
      <c r="AX93" s="1223" t="s">
        <v>105</v>
      </c>
      <c r="AY93" s="1224" t="s">
        <v>690</v>
      </c>
      <c r="AZ93" s="1213" t="s">
        <v>702</v>
      </c>
      <c r="BA93" s="1225" t="s">
        <v>689</v>
      </c>
      <c r="BB93" s="1226" t="s">
        <v>701</v>
      </c>
      <c r="BC93" s="1227" t="s">
        <v>285</v>
      </c>
      <c r="BD93" s="1228" t="s">
        <v>480</v>
      </c>
      <c r="BE93" s="360"/>
      <c r="BF93" s="1337" t="s">
        <v>518</v>
      </c>
      <c r="BG93" s="1338"/>
      <c r="BH93" s="1338"/>
      <c r="BI93" s="1339"/>
      <c r="BJ93" s="735"/>
    </row>
    <row r="94" spans="1:62" ht="15" customHeight="1" thickBot="1">
      <c r="A94" s="360" t="s">
        <v>474</v>
      </c>
      <c r="B94" s="902" t="s">
        <v>73</v>
      </c>
      <c r="C94" s="903" t="s">
        <v>81</v>
      </c>
      <c r="D94" s="904" t="s">
        <v>82</v>
      </c>
      <c r="E94" s="905" t="s">
        <v>89</v>
      </c>
      <c r="F94" s="360"/>
      <c r="G94" s="360"/>
      <c r="H94" s="506"/>
      <c r="I94" s="507" t="s">
        <v>684</v>
      </c>
      <c r="J94" s="506"/>
      <c r="K94" s="360"/>
      <c r="L94" s="11"/>
      <c r="M94" s="1167"/>
      <c r="N94" s="508"/>
      <c r="O94" s="507" t="s">
        <v>684</v>
      </c>
      <c r="P94" s="506"/>
      <c r="Q94" s="360"/>
      <c r="R94" s="510" t="s">
        <v>170</v>
      </c>
      <c r="S94" s="511" t="s">
        <v>81</v>
      </c>
      <c r="T94" s="512" t="s">
        <v>285</v>
      </c>
      <c r="U94" s="512" t="s">
        <v>475</v>
      </c>
      <c r="V94" s="513" t="s">
        <v>476</v>
      </c>
      <c r="W94" s="514" t="s">
        <v>82</v>
      </c>
      <c r="X94" s="360"/>
      <c r="Y94" s="1323" t="s">
        <v>477</v>
      </c>
      <c r="Z94" s="1324"/>
      <c r="AA94" s="504" t="s">
        <v>478</v>
      </c>
      <c r="AB94" s="515" t="s">
        <v>479</v>
      </c>
      <c r="AC94" s="516"/>
      <c r="AD94" s="672"/>
      <c r="AE94" s="517"/>
      <c r="AF94" s="360"/>
      <c r="AG94" s="792">
        <v>2019</v>
      </c>
      <c r="AH94" s="793">
        <f>Calendario!AI119</f>
        <v>3710</v>
      </c>
      <c r="AI94" s="794">
        <v>8</v>
      </c>
      <c r="AJ94" s="1325">
        <f t="shared" ref="AJ94:AJ100" si="24">AH94/AI94</f>
        <v>463.75</v>
      </c>
      <c r="AK94" s="1326"/>
      <c r="AL94" s="360"/>
      <c r="AM94" s="504" t="s">
        <v>170</v>
      </c>
      <c r="AN94" s="504" t="s">
        <v>480</v>
      </c>
      <c r="AO94" s="360"/>
      <c r="AP94" s="504" t="s">
        <v>170</v>
      </c>
      <c r="AQ94" s="504" t="s">
        <v>480</v>
      </c>
      <c r="AR94" s="360"/>
      <c r="AS94" s="497">
        <v>1</v>
      </c>
      <c r="AT94" s="1241" t="s">
        <v>3</v>
      </c>
      <c r="AU94" s="1218" t="s">
        <v>89</v>
      </c>
      <c r="AV94" s="1237"/>
      <c r="AW94" s="1210" t="s">
        <v>475</v>
      </c>
      <c r="AX94" s="1238"/>
      <c r="AY94" s="1237"/>
      <c r="AZ94" s="1213" t="s">
        <v>702</v>
      </c>
      <c r="BA94" s="1237"/>
      <c r="BB94" s="1226" t="s">
        <v>701</v>
      </c>
      <c r="BC94" s="1216">
        <v>2</v>
      </c>
      <c r="BD94" s="1217">
        <v>14</v>
      </c>
      <c r="BE94" s="360"/>
      <c r="BF94" s="827" t="s">
        <v>467</v>
      </c>
      <c r="BG94" s="830" t="s">
        <v>170</v>
      </c>
      <c r="BH94" s="827" t="s">
        <v>489</v>
      </c>
      <c r="BI94" s="824" t="s">
        <v>545</v>
      </c>
      <c r="BJ94" s="824" t="s">
        <v>526</v>
      </c>
    </row>
    <row r="95" spans="1:62" ht="15" customHeight="1" thickTop="1">
      <c r="A95" s="360"/>
      <c r="B95" s="906" t="s">
        <v>519</v>
      </c>
      <c r="C95" s="906">
        <v>3</v>
      </c>
      <c r="D95" s="906">
        <v>0</v>
      </c>
      <c r="E95" s="907"/>
      <c r="F95" s="360"/>
      <c r="G95" s="521" t="s">
        <v>70</v>
      </c>
      <c r="H95" s="522" t="s">
        <v>327</v>
      </c>
      <c r="I95" s="523" t="s">
        <v>481</v>
      </c>
      <c r="J95" s="522" t="s">
        <v>331</v>
      </c>
      <c r="K95" s="910" t="s">
        <v>481</v>
      </c>
      <c r="L95" s="1319" t="s">
        <v>482</v>
      </c>
      <c r="M95" s="1320"/>
      <c r="N95" s="911" t="s">
        <v>483</v>
      </c>
      <c r="O95" s="847"/>
      <c r="P95" s="842" t="s">
        <v>484</v>
      </c>
      <c r="Q95" s="360"/>
      <c r="R95" s="526" t="s">
        <v>22</v>
      </c>
      <c r="S95" s="527">
        <f t="shared" ref="S95:S97" si="25">U95+T95+V95</f>
        <v>33</v>
      </c>
      <c r="T95" s="528">
        <v>11</v>
      </c>
      <c r="U95" s="528">
        <v>18</v>
      </c>
      <c r="V95" s="529">
        <v>4</v>
      </c>
      <c r="W95" s="530">
        <v>9</v>
      </c>
      <c r="X95" s="360"/>
      <c r="Y95" s="1331" t="s">
        <v>67</v>
      </c>
      <c r="Z95" s="1332"/>
      <c r="AA95" s="531">
        <v>3</v>
      </c>
      <c r="AB95" s="532">
        <v>20</v>
      </c>
      <c r="AC95" s="533">
        <v>22</v>
      </c>
      <c r="AD95" s="673">
        <v>29</v>
      </c>
      <c r="AE95" s="677"/>
      <c r="AF95" s="360"/>
      <c r="AG95" s="794">
        <v>2020</v>
      </c>
      <c r="AH95" s="793">
        <f>Calendario!BK165</f>
        <v>12450</v>
      </c>
      <c r="AI95" s="794">
        <v>14</v>
      </c>
      <c r="AJ95" s="1327">
        <f t="shared" si="24"/>
        <v>889.28571428571433</v>
      </c>
      <c r="AK95" s="1328"/>
      <c r="AL95" s="360"/>
      <c r="AM95" s="534" t="s">
        <v>22</v>
      </c>
      <c r="AN95" s="519">
        <v>60</v>
      </c>
      <c r="AO95" s="360"/>
      <c r="AP95" s="534" t="s">
        <v>22</v>
      </c>
      <c r="AQ95" s="519">
        <v>15</v>
      </c>
      <c r="AR95" s="360"/>
      <c r="AS95" s="497">
        <f>AS94+1</f>
        <v>2</v>
      </c>
      <c r="AT95" s="833" t="s">
        <v>22</v>
      </c>
      <c r="AU95" s="1218" t="s">
        <v>89</v>
      </c>
      <c r="AV95" s="1237"/>
      <c r="AW95" s="1210" t="s">
        <v>475</v>
      </c>
      <c r="AX95" s="1238"/>
      <c r="AY95" s="1215"/>
      <c r="AZ95" s="1237"/>
      <c r="BA95" s="1237"/>
      <c r="BB95" s="1226" t="s">
        <v>701</v>
      </c>
      <c r="BC95" s="1216">
        <v>10</v>
      </c>
      <c r="BD95" s="1217">
        <v>32</v>
      </c>
      <c r="BE95" s="360"/>
      <c r="BF95" s="828">
        <v>2026</v>
      </c>
      <c r="BG95" s="831" t="s">
        <v>30</v>
      </c>
      <c r="BH95" s="829">
        <v>2</v>
      </c>
      <c r="BI95" s="825">
        <v>10</v>
      </c>
      <c r="BJ95" s="825" t="s">
        <v>514</v>
      </c>
    </row>
    <row r="96" spans="1:62" ht="15" customHeight="1">
      <c r="A96" s="360"/>
      <c r="B96" s="906" t="s">
        <v>6</v>
      </c>
      <c r="C96" s="906">
        <v>10</v>
      </c>
      <c r="D96" s="906">
        <v>5</v>
      </c>
      <c r="E96" s="907"/>
      <c r="F96" s="360"/>
      <c r="G96" s="521" t="s">
        <v>67</v>
      </c>
      <c r="H96" s="773" t="s">
        <v>22</v>
      </c>
      <c r="I96" s="1199">
        <v>5</v>
      </c>
      <c r="J96" s="773" t="s">
        <v>57</v>
      </c>
      <c r="K96" s="774">
        <v>18</v>
      </c>
      <c r="L96" s="497" t="s">
        <v>1</v>
      </c>
      <c r="M96" s="1166">
        <v>1</v>
      </c>
      <c r="N96" s="837"/>
      <c r="O96" s="693"/>
      <c r="P96" s="536"/>
      <c r="Q96" s="360"/>
      <c r="R96" s="540" t="s">
        <v>4</v>
      </c>
      <c r="S96" s="541">
        <f t="shared" si="25"/>
        <v>17</v>
      </c>
      <c r="T96" s="528">
        <v>7</v>
      </c>
      <c r="U96" s="528">
        <v>8</v>
      </c>
      <c r="V96" s="542">
        <v>2</v>
      </c>
      <c r="W96" s="543">
        <v>16</v>
      </c>
      <c r="X96" s="360"/>
      <c r="Y96" s="1333" t="s">
        <v>88</v>
      </c>
      <c r="Z96" s="1334"/>
      <c r="AA96" s="544">
        <v>3</v>
      </c>
      <c r="AB96" s="545">
        <v>20</v>
      </c>
      <c r="AC96" s="546">
        <v>26</v>
      </c>
      <c r="AD96" s="674">
        <v>27</v>
      </c>
      <c r="AE96" s="678"/>
      <c r="AF96" s="360"/>
      <c r="AG96" s="794">
        <v>2021</v>
      </c>
      <c r="AH96" s="793">
        <f>Calendario!CN165</f>
        <v>8180</v>
      </c>
      <c r="AI96" s="794">
        <v>14</v>
      </c>
      <c r="AJ96" s="1329">
        <f t="shared" si="24"/>
        <v>584.28571428571433</v>
      </c>
      <c r="AK96" s="1328"/>
      <c r="AL96" s="360"/>
      <c r="AM96" s="518" t="s">
        <v>4</v>
      </c>
      <c r="AN96" s="519">
        <v>19</v>
      </c>
      <c r="AO96" s="360"/>
      <c r="AP96" s="534" t="s">
        <v>22</v>
      </c>
      <c r="AQ96" s="519">
        <v>14</v>
      </c>
      <c r="AR96" s="360"/>
      <c r="AS96" s="497">
        <f t="shared" ref="AS96:AS159" si="26">AS95+1</f>
        <v>3</v>
      </c>
      <c r="AT96" s="833" t="s">
        <v>6</v>
      </c>
      <c r="AU96" s="1218" t="s">
        <v>89</v>
      </c>
      <c r="AV96" s="1237"/>
      <c r="AW96" s="1210" t="s">
        <v>475</v>
      </c>
      <c r="AX96" s="1238"/>
      <c r="AY96" s="1237"/>
      <c r="AZ96" s="1213" t="s">
        <v>702</v>
      </c>
      <c r="BA96" s="1237"/>
      <c r="BB96" s="1237"/>
      <c r="BC96" s="1216">
        <v>1</v>
      </c>
      <c r="BD96" s="1217">
        <v>9</v>
      </c>
      <c r="BE96" s="360"/>
      <c r="BF96" s="829">
        <v>2026</v>
      </c>
      <c r="BG96" s="831" t="s">
        <v>20</v>
      </c>
      <c r="BH96" s="832">
        <v>0</v>
      </c>
      <c r="BI96" s="826">
        <v>3</v>
      </c>
      <c r="BJ96" s="826" t="s">
        <v>264</v>
      </c>
    </row>
    <row r="97" spans="1:64" ht="15" customHeight="1">
      <c r="A97" s="360"/>
      <c r="B97" s="906" t="s">
        <v>31</v>
      </c>
      <c r="C97" s="906">
        <v>8</v>
      </c>
      <c r="D97" s="906">
        <v>1</v>
      </c>
      <c r="E97" s="907"/>
      <c r="F97" s="360"/>
      <c r="G97" s="547" t="s">
        <v>88</v>
      </c>
      <c r="H97" s="778"/>
      <c r="I97" s="1200"/>
      <c r="J97" s="778"/>
      <c r="K97" s="779"/>
      <c r="L97" s="497"/>
      <c r="M97" s="1166">
        <v>2</v>
      </c>
      <c r="N97" s="838"/>
      <c r="O97" s="693"/>
      <c r="P97" s="843"/>
      <c r="Q97" s="360"/>
      <c r="R97" s="991" t="s">
        <v>3</v>
      </c>
      <c r="S97" s="541">
        <f t="shared" si="25"/>
        <v>14</v>
      </c>
      <c r="T97" s="528">
        <v>2</v>
      </c>
      <c r="U97" s="528">
        <v>11</v>
      </c>
      <c r="V97" s="542">
        <v>1</v>
      </c>
      <c r="W97" s="543">
        <v>17</v>
      </c>
      <c r="X97" s="360"/>
      <c r="Y97" s="1333" t="s">
        <v>97</v>
      </c>
      <c r="Z97" s="1334"/>
      <c r="AA97" s="544">
        <v>1</v>
      </c>
      <c r="AB97" s="967">
        <v>27</v>
      </c>
      <c r="AC97" s="551"/>
      <c r="AD97" s="675"/>
      <c r="AE97" s="679"/>
      <c r="AF97" s="360"/>
      <c r="AG97" s="794">
        <v>2022</v>
      </c>
      <c r="AH97" s="793">
        <f>Calendario!DQ165</f>
        <v>5230</v>
      </c>
      <c r="AI97" s="794">
        <v>14</v>
      </c>
      <c r="AJ97" s="1329">
        <f t="shared" si="24"/>
        <v>373.57142857142856</v>
      </c>
      <c r="AK97" s="1328"/>
      <c r="AL97" s="360"/>
      <c r="AM97" s="518" t="s">
        <v>3</v>
      </c>
      <c r="AN97" s="519">
        <v>14</v>
      </c>
      <c r="AO97" s="360"/>
      <c r="AP97" s="534" t="s">
        <v>22</v>
      </c>
      <c r="AQ97" s="519">
        <v>11</v>
      </c>
      <c r="AR97" s="360"/>
      <c r="AS97" s="497">
        <f t="shared" si="26"/>
        <v>4</v>
      </c>
      <c r="AT97" s="833" t="s">
        <v>2</v>
      </c>
      <c r="AU97" s="1218" t="s">
        <v>89</v>
      </c>
      <c r="AV97" s="1237"/>
      <c r="AW97" s="1210" t="s">
        <v>475</v>
      </c>
      <c r="AX97" s="1238"/>
      <c r="AY97" s="1215"/>
      <c r="AZ97" s="1237"/>
      <c r="BA97" s="1237"/>
      <c r="BB97" s="1226" t="s">
        <v>701</v>
      </c>
      <c r="BC97" s="1216">
        <v>6</v>
      </c>
      <c r="BD97" s="1217">
        <v>12</v>
      </c>
      <c r="BE97" s="360"/>
      <c r="BF97" s="829">
        <v>2026</v>
      </c>
      <c r="BG97" s="831" t="s">
        <v>5</v>
      </c>
      <c r="BH97" s="833">
        <v>0</v>
      </c>
      <c r="BI97" s="826">
        <v>22</v>
      </c>
      <c r="BJ97" s="826" t="s">
        <v>260</v>
      </c>
    </row>
    <row r="98" spans="1:64" ht="15" customHeight="1">
      <c r="A98" s="360"/>
      <c r="B98" s="906" t="s">
        <v>24</v>
      </c>
      <c r="C98" s="906">
        <v>11</v>
      </c>
      <c r="D98" s="906">
        <v>4</v>
      </c>
      <c r="E98" s="907"/>
      <c r="F98" s="360"/>
      <c r="G98" s="547" t="s">
        <v>97</v>
      </c>
      <c r="H98" s="781"/>
      <c r="I98" s="1036"/>
      <c r="J98" s="781"/>
      <c r="K98" s="782"/>
      <c r="L98" s="497"/>
      <c r="M98" s="1166">
        <v>3</v>
      </c>
      <c r="N98" s="838"/>
      <c r="O98" s="693"/>
      <c r="P98" s="552"/>
      <c r="Q98" s="360"/>
      <c r="R98" s="540" t="s">
        <v>2</v>
      </c>
      <c r="S98" s="541">
        <f t="shared" ref="S98:S103" si="27">U98+T98+V98</f>
        <v>12</v>
      </c>
      <c r="T98" s="528">
        <v>6</v>
      </c>
      <c r="U98" s="528">
        <v>5</v>
      </c>
      <c r="V98" s="542">
        <v>1</v>
      </c>
      <c r="W98" s="543">
        <v>13</v>
      </c>
      <c r="X98" s="360"/>
      <c r="Y98" s="1335" t="s">
        <v>103</v>
      </c>
      <c r="Z98" s="1334"/>
      <c r="AA98" s="544">
        <v>1</v>
      </c>
      <c r="AB98" s="545">
        <v>24</v>
      </c>
      <c r="AC98" s="976">
        <v>27</v>
      </c>
      <c r="AD98" s="675"/>
      <c r="AE98" s="679"/>
      <c r="AF98" s="360"/>
      <c r="AG98" s="794">
        <v>2023</v>
      </c>
      <c r="AH98" s="793">
        <f>Calendario!ET165</f>
        <v>5760</v>
      </c>
      <c r="AI98" s="794">
        <v>14</v>
      </c>
      <c r="AJ98" s="1329">
        <f t="shared" si="24"/>
        <v>411.42857142857144</v>
      </c>
      <c r="AK98" s="1328"/>
      <c r="AL98" s="360"/>
      <c r="AM98" s="518" t="s">
        <v>1</v>
      </c>
      <c r="AN98" s="519">
        <v>12</v>
      </c>
      <c r="AO98" s="360"/>
      <c r="AP98" s="534" t="s">
        <v>22</v>
      </c>
      <c r="AQ98" s="519">
        <v>11</v>
      </c>
      <c r="AR98" s="360"/>
      <c r="AS98" s="497">
        <f t="shared" si="26"/>
        <v>5</v>
      </c>
      <c r="AT98" s="833" t="s">
        <v>4</v>
      </c>
      <c r="AU98" s="1218" t="s">
        <v>89</v>
      </c>
      <c r="AV98" s="1237"/>
      <c r="AW98" s="1210" t="s">
        <v>475</v>
      </c>
      <c r="AX98" s="1238"/>
      <c r="AY98" s="1215"/>
      <c r="AZ98" s="1237"/>
      <c r="BA98" s="1237"/>
      <c r="BB98" s="1226" t="s">
        <v>701</v>
      </c>
      <c r="BC98" s="1216">
        <v>7</v>
      </c>
      <c r="BD98" s="1217">
        <v>17</v>
      </c>
      <c r="BE98" s="360"/>
      <c r="BF98" s="829">
        <v>2026</v>
      </c>
      <c r="BG98" s="831" t="s">
        <v>19</v>
      </c>
      <c r="BH98" s="833">
        <v>0</v>
      </c>
      <c r="BI98" s="826">
        <v>5</v>
      </c>
      <c r="BJ98" s="826" t="s">
        <v>258</v>
      </c>
    </row>
    <row r="99" spans="1:64" ht="15" customHeight="1" thickBot="1">
      <c r="A99" s="360"/>
      <c r="B99" s="906" t="s">
        <v>38</v>
      </c>
      <c r="C99" s="906">
        <v>1</v>
      </c>
      <c r="D99" s="906">
        <v>0</v>
      </c>
      <c r="E99" s="907"/>
      <c r="F99" s="360"/>
      <c r="G99" s="555" t="s">
        <v>103</v>
      </c>
      <c r="H99" s="781"/>
      <c r="I99" s="1036"/>
      <c r="J99" s="781"/>
      <c r="K99" s="782"/>
      <c r="L99" s="497"/>
      <c r="M99" s="1166">
        <v>4</v>
      </c>
      <c r="N99" s="839" t="s">
        <v>518</v>
      </c>
      <c r="O99" s="693"/>
      <c r="P99" s="554"/>
      <c r="Q99" s="360"/>
      <c r="R99" s="540" t="s">
        <v>13</v>
      </c>
      <c r="S99" s="541">
        <f t="shared" si="27"/>
        <v>12</v>
      </c>
      <c r="T99" s="528">
        <v>2</v>
      </c>
      <c r="U99" s="528">
        <v>9</v>
      </c>
      <c r="V99" s="542">
        <v>1</v>
      </c>
      <c r="W99" s="543">
        <v>10</v>
      </c>
      <c r="Y99" s="1335" t="s">
        <v>106</v>
      </c>
      <c r="Z99" s="1334"/>
      <c r="AA99" s="544">
        <v>2</v>
      </c>
      <c r="AB99" s="545">
        <v>24</v>
      </c>
      <c r="AC99" s="546">
        <v>25</v>
      </c>
      <c r="AD99" s="674"/>
      <c r="AE99" s="679"/>
      <c r="AF99" s="360"/>
      <c r="AG99" s="794">
        <v>2024</v>
      </c>
      <c r="AH99" s="793">
        <f>Calendario!FX165</f>
        <v>8170</v>
      </c>
      <c r="AI99" s="794">
        <v>14</v>
      </c>
      <c r="AJ99" s="1329">
        <f t="shared" si="24"/>
        <v>583.57142857142856</v>
      </c>
      <c r="AK99" s="1328"/>
      <c r="AL99" s="360"/>
      <c r="AM99" s="518" t="s">
        <v>0</v>
      </c>
      <c r="AN99" s="519">
        <v>10</v>
      </c>
      <c r="AO99" s="360"/>
      <c r="AP99" s="518" t="s">
        <v>4</v>
      </c>
      <c r="AQ99" s="519">
        <v>10</v>
      </c>
      <c r="AR99" s="360"/>
      <c r="AS99" s="497">
        <f t="shared" si="26"/>
        <v>6</v>
      </c>
      <c r="AT99" s="833" t="s">
        <v>13</v>
      </c>
      <c r="AU99" s="1218" t="s">
        <v>89</v>
      </c>
      <c r="AV99" s="1237"/>
      <c r="AW99" s="1210" t="s">
        <v>475</v>
      </c>
      <c r="AX99" s="1238"/>
      <c r="AY99" s="1215"/>
      <c r="AZ99" s="1237"/>
      <c r="BA99" s="1237"/>
      <c r="BB99" s="1226" t="s">
        <v>701</v>
      </c>
      <c r="BC99" s="1216">
        <v>2</v>
      </c>
      <c r="BD99" s="1217">
        <v>12</v>
      </c>
      <c r="BE99" s="360"/>
      <c r="BF99" s="1051">
        <v>2026</v>
      </c>
      <c r="BG99" s="1052" t="s">
        <v>42</v>
      </c>
      <c r="BH99" s="1053">
        <v>0</v>
      </c>
      <c r="BI99" s="1054">
        <v>1</v>
      </c>
      <c r="BJ99" s="1054" t="s">
        <v>519</v>
      </c>
    </row>
    <row r="100" spans="1:64" ht="15" customHeight="1">
      <c r="A100" s="360"/>
      <c r="B100" s="906" t="s">
        <v>43</v>
      </c>
      <c r="C100" s="906">
        <v>4</v>
      </c>
      <c r="D100" s="906">
        <v>1</v>
      </c>
      <c r="E100" s="907"/>
      <c r="F100" s="360"/>
      <c r="G100" s="555" t="s">
        <v>106</v>
      </c>
      <c r="H100" s="781"/>
      <c r="I100" s="1036"/>
      <c r="J100" s="781"/>
      <c r="K100" s="782"/>
      <c r="L100" s="497"/>
      <c r="M100" s="1166">
        <v>5</v>
      </c>
      <c r="N100" s="835" t="s">
        <v>31</v>
      </c>
      <c r="O100" s="693"/>
      <c r="P100" s="554"/>
      <c r="Q100" s="360"/>
      <c r="R100" s="540" t="s">
        <v>1</v>
      </c>
      <c r="S100" s="541">
        <f t="shared" si="27"/>
        <v>10</v>
      </c>
      <c r="T100" s="528">
        <v>4</v>
      </c>
      <c r="U100" s="528">
        <v>6</v>
      </c>
      <c r="V100" s="542"/>
      <c r="W100" s="543">
        <v>7</v>
      </c>
      <c r="X100" s="360"/>
      <c r="Y100" s="1335" t="s">
        <v>109</v>
      </c>
      <c r="Z100" s="1334"/>
      <c r="AA100" s="544">
        <v>1</v>
      </c>
      <c r="AB100" s="545">
        <v>24</v>
      </c>
      <c r="AC100" s="551"/>
      <c r="AD100" s="675"/>
      <c r="AE100" s="679"/>
      <c r="AF100" s="360"/>
      <c r="AG100" s="794">
        <v>2025</v>
      </c>
      <c r="AH100" s="795">
        <f>Calendario!HB165</f>
        <v>7860</v>
      </c>
      <c r="AI100" s="794">
        <v>14</v>
      </c>
      <c r="AJ100" s="1329">
        <f t="shared" si="24"/>
        <v>561.42857142857144</v>
      </c>
      <c r="AK100" s="1330"/>
      <c r="AL100" s="360"/>
      <c r="AM100" s="518" t="s">
        <v>2</v>
      </c>
      <c r="AN100" s="519">
        <v>9</v>
      </c>
      <c r="AO100" s="360"/>
      <c r="AP100" s="518" t="s">
        <v>1</v>
      </c>
      <c r="AQ100" s="519">
        <v>8</v>
      </c>
      <c r="AR100" s="360"/>
      <c r="AS100" s="497">
        <f t="shared" si="26"/>
        <v>7</v>
      </c>
      <c r="AT100" s="833" t="s">
        <v>8</v>
      </c>
      <c r="AU100" s="1218" t="s">
        <v>89</v>
      </c>
      <c r="AV100" s="1237"/>
      <c r="AW100" s="1210" t="s">
        <v>475</v>
      </c>
      <c r="AX100" s="1238"/>
      <c r="AY100" s="1237"/>
      <c r="AZ100" s="1215"/>
      <c r="BA100" s="1237"/>
      <c r="BB100" s="1237"/>
      <c r="BC100" s="1237"/>
      <c r="BD100" s="1217">
        <v>2</v>
      </c>
      <c r="BE100" s="360"/>
      <c r="BF100" s="829">
        <v>2027</v>
      </c>
      <c r="BG100" s="831" t="s">
        <v>658</v>
      </c>
      <c r="BH100" s="833">
        <v>0</v>
      </c>
      <c r="BI100" s="826">
        <v>0</v>
      </c>
      <c r="BJ100" s="826" t="s">
        <v>548</v>
      </c>
    </row>
    <row r="101" spans="1:64" ht="15" customHeight="1">
      <c r="A101" s="360"/>
      <c r="B101" s="906" t="s">
        <v>37</v>
      </c>
      <c r="C101" s="906">
        <v>5</v>
      </c>
      <c r="D101" s="906">
        <v>1</v>
      </c>
      <c r="E101" s="907"/>
      <c r="F101" s="360"/>
      <c r="G101" s="555" t="s">
        <v>109</v>
      </c>
      <c r="H101" s="781"/>
      <c r="I101" s="1036"/>
      <c r="J101" s="781"/>
      <c r="K101" s="782"/>
      <c r="L101" s="497"/>
      <c r="M101" s="1166">
        <v>6</v>
      </c>
      <c r="N101" s="840" t="s">
        <v>18</v>
      </c>
      <c r="O101" s="693"/>
      <c r="P101" s="692"/>
      <c r="Q101" s="360"/>
      <c r="R101" s="991" t="s">
        <v>6</v>
      </c>
      <c r="S101" s="541">
        <f t="shared" si="27"/>
        <v>9</v>
      </c>
      <c r="T101" s="528">
        <v>1</v>
      </c>
      <c r="U101" s="528">
        <v>8</v>
      </c>
      <c r="V101" s="542"/>
      <c r="W101" s="543">
        <v>9</v>
      </c>
      <c r="X101" s="360"/>
      <c r="Y101" s="1343" t="s">
        <v>107</v>
      </c>
      <c r="Z101" s="1334"/>
      <c r="AA101" s="544">
        <v>3</v>
      </c>
      <c r="AB101" s="545">
        <v>20</v>
      </c>
      <c r="AC101" s="546">
        <v>24</v>
      </c>
      <c r="AD101" s="674">
        <v>27</v>
      </c>
      <c r="AE101" s="678"/>
      <c r="AF101" s="360"/>
      <c r="AG101" s="794">
        <v>2026</v>
      </c>
      <c r="AH101" s="795">
        <f>Calendario!IF165</f>
        <v>6920</v>
      </c>
      <c r="AI101" s="794">
        <v>14</v>
      </c>
      <c r="AJ101" s="1329">
        <f>AH101/AI101</f>
        <v>494.28571428571428</v>
      </c>
      <c r="AK101" s="1330"/>
      <c r="AL101" s="360"/>
      <c r="AM101" s="518" t="s">
        <v>13</v>
      </c>
      <c r="AN101" s="519">
        <v>6</v>
      </c>
      <c r="AO101" s="360"/>
      <c r="AP101" s="518" t="s">
        <v>2</v>
      </c>
      <c r="AQ101" s="519">
        <v>7</v>
      </c>
      <c r="AR101" s="360"/>
      <c r="AS101" s="497">
        <f t="shared" si="26"/>
        <v>8</v>
      </c>
      <c r="AT101" s="833" t="s">
        <v>30</v>
      </c>
      <c r="AU101" s="1218" t="s">
        <v>89</v>
      </c>
      <c r="AV101" s="1238"/>
      <c r="AW101" s="1238"/>
      <c r="AX101" s="1238"/>
      <c r="AY101" s="1238"/>
      <c r="AZ101" s="1213" t="s">
        <v>702</v>
      </c>
      <c r="BA101" s="1238"/>
      <c r="BB101" s="1237"/>
      <c r="BC101" s="1237"/>
      <c r="BD101" s="1217">
        <v>2</v>
      </c>
      <c r="BE101" s="360"/>
      <c r="BF101" s="829">
        <v>2027</v>
      </c>
      <c r="BG101" s="831" t="s">
        <v>53</v>
      </c>
      <c r="BH101" s="833">
        <v>1</v>
      </c>
      <c r="BI101" s="826">
        <v>3</v>
      </c>
      <c r="BJ101" s="826" t="s">
        <v>270</v>
      </c>
    </row>
    <row r="102" spans="1:64" ht="15" customHeight="1">
      <c r="A102" s="360"/>
      <c r="B102" s="906" t="s">
        <v>20</v>
      </c>
      <c r="C102" s="906">
        <v>5</v>
      </c>
      <c r="D102" s="906">
        <v>2</v>
      </c>
      <c r="E102" s="907"/>
      <c r="F102" s="360"/>
      <c r="G102" s="559" t="s">
        <v>107</v>
      </c>
      <c r="H102" s="781"/>
      <c r="I102" s="1036"/>
      <c r="J102" s="781"/>
      <c r="K102" s="782"/>
      <c r="L102" s="497"/>
      <c r="M102" s="1166">
        <v>7</v>
      </c>
      <c r="N102" s="835" t="s">
        <v>51</v>
      </c>
      <c r="O102" s="834"/>
      <c r="P102" s="848" t="s">
        <v>551</v>
      </c>
      <c r="Q102" s="360"/>
      <c r="R102" s="540" t="s">
        <v>0</v>
      </c>
      <c r="S102" s="541">
        <f t="shared" si="27"/>
        <v>6</v>
      </c>
      <c r="T102" s="528">
        <v>3</v>
      </c>
      <c r="U102" s="528">
        <v>2</v>
      </c>
      <c r="V102" s="542">
        <v>1</v>
      </c>
      <c r="W102" s="543">
        <v>10</v>
      </c>
      <c r="X102" s="360"/>
      <c r="Y102" s="1344" t="s">
        <v>112</v>
      </c>
      <c r="Z102" s="1334"/>
      <c r="AA102" s="544">
        <v>4</v>
      </c>
      <c r="AB102" s="545">
        <v>19</v>
      </c>
      <c r="AC102" s="546">
        <v>20</v>
      </c>
      <c r="AD102" s="674">
        <v>25</v>
      </c>
      <c r="AE102" s="678">
        <v>26</v>
      </c>
      <c r="AF102" s="360"/>
      <c r="AG102" s="794">
        <v>2027</v>
      </c>
      <c r="AH102" s="795">
        <f>Calendario!JK165</f>
        <v>8030</v>
      </c>
      <c r="AI102" s="794">
        <v>11</v>
      </c>
      <c r="AJ102" s="1329">
        <f>AH102/AI102</f>
        <v>730</v>
      </c>
      <c r="AK102" s="1330"/>
      <c r="AL102" s="360"/>
      <c r="AM102" s="518" t="s">
        <v>7</v>
      </c>
      <c r="AN102" s="519">
        <v>1</v>
      </c>
      <c r="AO102" s="360"/>
      <c r="AP102" s="518" t="s">
        <v>3</v>
      </c>
      <c r="AQ102" s="519">
        <v>7</v>
      </c>
      <c r="AR102" s="360"/>
      <c r="AS102" s="497">
        <f t="shared" si="26"/>
        <v>9</v>
      </c>
      <c r="AT102" s="833" t="s">
        <v>1</v>
      </c>
      <c r="AU102" s="1218" t="s">
        <v>89</v>
      </c>
      <c r="AV102" s="1238"/>
      <c r="AW102" s="1210" t="s">
        <v>475</v>
      </c>
      <c r="AX102" s="1238"/>
      <c r="AY102" s="1238"/>
      <c r="AZ102" s="1238"/>
      <c r="BA102" s="1238"/>
      <c r="BB102" s="1226" t="s">
        <v>701</v>
      </c>
      <c r="BC102" s="1216">
        <v>4</v>
      </c>
      <c r="BD102" s="1217">
        <v>10</v>
      </c>
      <c r="BE102" s="360"/>
      <c r="BF102" s="829">
        <v>2027</v>
      </c>
      <c r="BG102" s="831" t="s">
        <v>29</v>
      </c>
      <c r="BH102" s="833">
        <v>0</v>
      </c>
      <c r="BI102" s="826">
        <v>7</v>
      </c>
      <c r="BJ102" s="826" t="s">
        <v>268</v>
      </c>
    </row>
    <row r="103" spans="1:64" ht="15" customHeight="1" thickBot="1">
      <c r="A103" s="360"/>
      <c r="B103" s="906" t="s">
        <v>10</v>
      </c>
      <c r="C103" s="906">
        <v>8</v>
      </c>
      <c r="D103" s="906">
        <v>1</v>
      </c>
      <c r="E103" s="907"/>
      <c r="F103" s="360"/>
      <c r="G103" s="560" t="s">
        <v>112</v>
      </c>
      <c r="H103" s="781"/>
      <c r="I103" s="1036"/>
      <c r="J103" s="781"/>
      <c r="K103" s="782"/>
      <c r="L103" s="497"/>
      <c r="M103" s="1166">
        <v>8</v>
      </c>
      <c r="N103" s="835" t="s">
        <v>54</v>
      </c>
      <c r="O103" s="834"/>
      <c r="P103" s="844" t="s">
        <v>664</v>
      </c>
      <c r="Q103" s="360"/>
      <c r="R103" s="540" t="s">
        <v>7</v>
      </c>
      <c r="S103" s="541">
        <f t="shared" si="27"/>
        <v>4</v>
      </c>
      <c r="T103" s="528">
        <v>2</v>
      </c>
      <c r="U103" s="528">
        <v>2</v>
      </c>
      <c r="V103" s="542"/>
      <c r="W103" s="543">
        <v>6</v>
      </c>
      <c r="X103" s="360"/>
      <c r="Y103" s="1345" t="s">
        <v>113</v>
      </c>
      <c r="Z103" s="1334"/>
      <c r="AA103" s="544">
        <v>3</v>
      </c>
      <c r="AB103" s="545">
        <v>23</v>
      </c>
      <c r="AC103" s="546">
        <v>26</v>
      </c>
      <c r="AD103" s="1050">
        <v>28</v>
      </c>
      <c r="AE103" s="679"/>
      <c r="AF103" s="360"/>
      <c r="AG103" s="794">
        <v>2028</v>
      </c>
      <c r="AH103" s="794">
        <f>Calendario!KP165</f>
        <v>4410</v>
      </c>
      <c r="AI103" s="794">
        <v>14</v>
      </c>
      <c r="AJ103" s="1329">
        <f>AH103/AI103</f>
        <v>315</v>
      </c>
      <c r="AK103" s="1330"/>
      <c r="AL103" s="360"/>
      <c r="AM103" s="558" t="s">
        <v>27</v>
      </c>
      <c r="AN103" s="557">
        <v>1</v>
      </c>
      <c r="AO103" s="360"/>
      <c r="AP103" s="534" t="s">
        <v>22</v>
      </c>
      <c r="AQ103" s="519">
        <v>6</v>
      </c>
      <c r="AR103" s="360"/>
      <c r="AS103" s="497">
        <f t="shared" si="26"/>
        <v>10</v>
      </c>
      <c r="AT103" s="833" t="s">
        <v>25</v>
      </c>
      <c r="AU103" s="1218" t="s">
        <v>89</v>
      </c>
      <c r="AV103" s="1238"/>
      <c r="AW103" s="1238"/>
      <c r="AX103" s="1238"/>
      <c r="AY103" s="1238"/>
      <c r="AZ103" s="1238"/>
      <c r="BA103" s="1238"/>
      <c r="BB103" s="1237"/>
      <c r="BC103" s="1237"/>
      <c r="BD103" s="1217"/>
      <c r="BE103" s="360"/>
      <c r="BF103" s="829">
        <v>2027</v>
      </c>
      <c r="BG103" s="831" t="s">
        <v>52</v>
      </c>
      <c r="BH103" s="833">
        <v>0</v>
      </c>
      <c r="BI103" s="826">
        <v>10</v>
      </c>
      <c r="BJ103" s="826" t="s">
        <v>521</v>
      </c>
    </row>
    <row r="104" spans="1:64" ht="15" customHeight="1" thickBot="1">
      <c r="A104" s="360"/>
      <c r="B104" s="906" t="s">
        <v>13</v>
      </c>
      <c r="C104" s="906">
        <v>15</v>
      </c>
      <c r="D104" s="906">
        <v>9</v>
      </c>
      <c r="E104" s="907"/>
      <c r="F104" s="360"/>
      <c r="G104" s="561" t="s">
        <v>113</v>
      </c>
      <c r="H104" s="781"/>
      <c r="I104" s="1036"/>
      <c r="J104" s="781"/>
      <c r="K104" s="782"/>
      <c r="L104" s="497"/>
      <c r="M104" s="1166">
        <v>9</v>
      </c>
      <c r="N104" s="1202" t="s">
        <v>28</v>
      </c>
      <c r="O104" s="834"/>
      <c r="P104" s="844" t="s">
        <v>665</v>
      </c>
      <c r="Q104" s="360"/>
      <c r="R104" s="540" t="s">
        <v>27</v>
      </c>
      <c r="S104" s="541">
        <f t="shared" ref="S104" si="28">U104+T104+V104</f>
        <v>4</v>
      </c>
      <c r="T104" s="528">
        <v>1</v>
      </c>
      <c r="U104" s="528">
        <v>3</v>
      </c>
      <c r="V104" s="542"/>
      <c r="W104" s="543">
        <v>3</v>
      </c>
      <c r="X104" s="360"/>
      <c r="Y104" s="1346" t="s">
        <v>115</v>
      </c>
      <c r="Z104" s="1334"/>
      <c r="AA104" s="544">
        <v>4</v>
      </c>
      <c r="AB104" s="545">
        <v>20</v>
      </c>
      <c r="AC104" s="546">
        <v>21</v>
      </c>
      <c r="AD104" s="674">
        <v>25</v>
      </c>
      <c r="AE104" s="678">
        <v>26</v>
      </c>
      <c r="AF104" s="360"/>
      <c r="AG104" s="787">
        <v>2029</v>
      </c>
      <c r="AH104" s="788">
        <f>Calendario!LU165</f>
        <v>2000</v>
      </c>
      <c r="AI104" s="787">
        <v>1</v>
      </c>
      <c r="AJ104" s="1321">
        <f>AH104/AI104</f>
        <v>2000</v>
      </c>
      <c r="AK104" s="1322"/>
      <c r="AL104" s="360"/>
      <c r="AM104" s="360"/>
      <c r="AN104" s="360"/>
      <c r="AO104" s="360"/>
      <c r="AP104" s="518" t="s">
        <v>0</v>
      </c>
      <c r="AQ104" s="519">
        <v>5</v>
      </c>
      <c r="AR104" s="360"/>
      <c r="AS104" s="497">
        <f t="shared" si="26"/>
        <v>11</v>
      </c>
      <c r="AT104" s="833" t="s">
        <v>24</v>
      </c>
      <c r="AU104" s="1218" t="s">
        <v>89</v>
      </c>
      <c r="AV104" s="1238"/>
      <c r="AW104" s="1210" t="s">
        <v>475</v>
      </c>
      <c r="AX104" s="1238"/>
      <c r="AY104" s="1238"/>
      <c r="AZ104" s="1238"/>
      <c r="BA104" s="1238"/>
      <c r="BB104" s="1237"/>
      <c r="BC104" s="1216">
        <v>1</v>
      </c>
      <c r="BD104" s="1217">
        <v>2</v>
      </c>
      <c r="BE104" s="360"/>
      <c r="BF104" s="829">
        <v>2027</v>
      </c>
      <c r="BG104" s="831" t="s">
        <v>3</v>
      </c>
      <c r="BH104" s="833">
        <v>14</v>
      </c>
      <c r="BI104" s="826">
        <v>117</v>
      </c>
      <c r="BJ104" s="826" t="s">
        <v>522</v>
      </c>
    </row>
    <row r="105" spans="1:64" ht="15" customHeight="1" thickBot="1">
      <c r="A105" s="360"/>
      <c r="B105" s="906" t="s">
        <v>33</v>
      </c>
      <c r="C105" s="906">
        <v>5</v>
      </c>
      <c r="D105" s="906">
        <v>2</v>
      </c>
      <c r="E105" s="907"/>
      <c r="F105" s="360"/>
      <c r="G105" s="563" t="s">
        <v>115</v>
      </c>
      <c r="H105" s="778"/>
      <c r="I105" s="1200"/>
      <c r="J105" s="778"/>
      <c r="K105" s="779"/>
      <c r="L105" s="497"/>
      <c r="M105" s="1166">
        <v>10</v>
      </c>
      <c r="N105" s="735"/>
      <c r="O105" s="834"/>
      <c r="P105" s="844" t="s">
        <v>666</v>
      </c>
      <c r="Q105" s="360"/>
      <c r="R105" s="540" t="s">
        <v>24</v>
      </c>
      <c r="S105" s="541">
        <f>U105+T105+V105</f>
        <v>2</v>
      </c>
      <c r="T105" s="528">
        <v>1</v>
      </c>
      <c r="U105" s="528">
        <v>1</v>
      </c>
      <c r="V105" s="542"/>
      <c r="W105" s="543">
        <v>7</v>
      </c>
      <c r="X105" s="360"/>
      <c r="Y105" s="1347" t="s">
        <v>116</v>
      </c>
      <c r="Z105" s="1334"/>
      <c r="AA105" s="544">
        <v>1</v>
      </c>
      <c r="AB105" s="545">
        <v>20</v>
      </c>
      <c r="AC105" s="546"/>
      <c r="AD105" s="674"/>
      <c r="AE105" s="678"/>
      <c r="AF105" s="360"/>
      <c r="AK105" s="360"/>
      <c r="AL105" s="360"/>
      <c r="AM105" s="360"/>
      <c r="AN105" s="360"/>
      <c r="AO105" s="360"/>
      <c r="AP105" s="518" t="s">
        <v>0</v>
      </c>
      <c r="AQ105" s="519">
        <v>5</v>
      </c>
      <c r="AR105" s="360"/>
      <c r="AS105" s="497">
        <f t="shared" si="26"/>
        <v>12</v>
      </c>
      <c r="AT105" s="833" t="s">
        <v>17</v>
      </c>
      <c r="AU105" s="1218" t="s">
        <v>89</v>
      </c>
      <c r="AV105" s="1238"/>
      <c r="AW105" s="1210" t="s">
        <v>475</v>
      </c>
      <c r="AX105" s="1238"/>
      <c r="AY105" s="1238"/>
      <c r="AZ105" s="1238"/>
      <c r="BA105" s="1238"/>
      <c r="BB105" s="1237"/>
      <c r="BC105" s="1237"/>
      <c r="BD105" s="1217">
        <v>1</v>
      </c>
      <c r="BE105" s="360"/>
      <c r="BF105" s="829">
        <v>2027</v>
      </c>
      <c r="BG105" s="831" t="s">
        <v>35</v>
      </c>
      <c r="BH105" s="833">
        <v>0</v>
      </c>
      <c r="BI105" s="826">
        <v>18</v>
      </c>
      <c r="BJ105" s="826" t="s">
        <v>259</v>
      </c>
      <c r="BL105" s="817" t="s">
        <v>669</v>
      </c>
    </row>
    <row r="106" spans="1:64" ht="15" customHeight="1" thickBot="1">
      <c r="A106" s="360"/>
      <c r="B106" s="906" t="s">
        <v>5</v>
      </c>
      <c r="C106" s="906">
        <v>4</v>
      </c>
      <c r="D106" s="906">
        <v>3</v>
      </c>
      <c r="E106" s="907"/>
      <c r="F106" s="360"/>
      <c r="G106" s="521" t="s">
        <v>116</v>
      </c>
      <c r="H106" s="781"/>
      <c r="I106" s="1036"/>
      <c r="J106" s="781"/>
      <c r="K106" s="782"/>
      <c r="L106" s="497"/>
      <c r="M106" s="1166">
        <v>11</v>
      </c>
      <c r="N106" s="735"/>
      <c r="O106" s="834"/>
      <c r="P106" s="844" t="s">
        <v>277</v>
      </c>
      <c r="Q106" s="360"/>
      <c r="R106" s="540" t="s">
        <v>21</v>
      </c>
      <c r="S106" s="541">
        <f t="shared" ref="S106" si="29">U106+T106+V106</f>
        <v>2</v>
      </c>
      <c r="T106" s="528">
        <v>1</v>
      </c>
      <c r="U106" s="528">
        <v>1</v>
      </c>
      <c r="V106" s="542"/>
      <c r="W106" s="543">
        <v>0</v>
      </c>
      <c r="X106" s="360"/>
      <c r="Y106" s="1348" t="s">
        <v>117</v>
      </c>
      <c r="Z106" s="1334"/>
      <c r="AA106" s="544">
        <v>2</v>
      </c>
      <c r="AB106" s="545">
        <v>21</v>
      </c>
      <c r="AC106" s="546">
        <v>28</v>
      </c>
      <c r="AD106" s="674"/>
      <c r="AE106" s="678"/>
      <c r="AF106" s="360"/>
      <c r="AG106" s="1323" t="s">
        <v>486</v>
      </c>
      <c r="AH106" s="1340"/>
      <c r="AI106" s="1324"/>
      <c r="AJ106" s="504" t="s">
        <v>487</v>
      </c>
      <c r="AK106" s="360"/>
      <c r="AL106" s="360"/>
      <c r="AM106" s="360"/>
      <c r="AN106" s="360"/>
      <c r="AO106" s="360"/>
      <c r="AP106" s="518" t="s">
        <v>3</v>
      </c>
      <c r="AQ106" s="519">
        <v>4</v>
      </c>
      <c r="AR106" s="360"/>
      <c r="AS106" s="497">
        <f t="shared" si="26"/>
        <v>13</v>
      </c>
      <c r="AT106" s="833" t="s">
        <v>0</v>
      </c>
      <c r="AU106" s="1218" t="s">
        <v>89</v>
      </c>
      <c r="AV106" s="1238"/>
      <c r="AW106" s="1210" t="s">
        <v>475</v>
      </c>
      <c r="AX106" s="1238"/>
      <c r="AY106" s="1238"/>
      <c r="AZ106" s="1238"/>
      <c r="BA106" s="1238"/>
      <c r="BB106" s="1226" t="s">
        <v>701</v>
      </c>
      <c r="BC106" s="1216">
        <v>3</v>
      </c>
      <c r="BD106" s="1217">
        <v>6</v>
      </c>
      <c r="BE106" s="360"/>
      <c r="BF106" s="1051">
        <v>2027</v>
      </c>
      <c r="BG106" s="1052" t="s">
        <v>6</v>
      </c>
      <c r="BH106" s="1053">
        <v>9</v>
      </c>
      <c r="BI106" s="1054">
        <v>16</v>
      </c>
      <c r="BJ106" s="1054" t="s">
        <v>547</v>
      </c>
    </row>
    <row r="107" spans="1:64" ht="15" customHeight="1" thickBot="1">
      <c r="A107" s="360"/>
      <c r="B107" s="906" t="s">
        <v>25</v>
      </c>
      <c r="C107" s="906">
        <v>5</v>
      </c>
      <c r="D107" s="906">
        <v>2</v>
      </c>
      <c r="E107" s="907"/>
      <c r="F107" s="360"/>
      <c r="G107" s="564" t="s">
        <v>117</v>
      </c>
      <c r="H107" s="781"/>
      <c r="I107" s="1036"/>
      <c r="J107" s="781"/>
      <c r="K107" s="782"/>
      <c r="L107" s="497"/>
      <c r="M107" s="1166">
        <v>12</v>
      </c>
      <c r="N107" s="735"/>
      <c r="O107" s="834"/>
      <c r="P107" s="844" t="s">
        <v>667</v>
      </c>
      <c r="Q107" s="360"/>
      <c r="R107" s="540" t="s">
        <v>8</v>
      </c>
      <c r="S107" s="541">
        <f t="shared" ref="S107:S112" si="30">U107+T107+V107</f>
        <v>2</v>
      </c>
      <c r="T107" s="528"/>
      <c r="U107" s="528">
        <v>2</v>
      </c>
      <c r="V107" s="542"/>
      <c r="W107" s="543">
        <v>5</v>
      </c>
      <c r="X107" s="360"/>
      <c r="Y107" s="1348" t="s">
        <v>118</v>
      </c>
      <c r="Z107" s="1334"/>
      <c r="AA107" s="544">
        <v>1</v>
      </c>
      <c r="AB107" s="545">
        <v>21</v>
      </c>
      <c r="AC107" s="546"/>
      <c r="AD107" s="674"/>
      <c r="AE107" s="678"/>
      <c r="AF107" s="360"/>
      <c r="AG107" s="505">
        <v>2019</v>
      </c>
      <c r="AH107" s="1336" t="s">
        <v>4</v>
      </c>
      <c r="AI107" s="1324"/>
      <c r="AJ107" s="504">
        <v>1</v>
      </c>
      <c r="AK107" s="360"/>
      <c r="AL107" s="360"/>
      <c r="AM107" s="360"/>
      <c r="AN107" s="360"/>
      <c r="AO107" s="360"/>
      <c r="AP107" s="657" t="s">
        <v>13</v>
      </c>
      <c r="AQ107" s="519">
        <v>4</v>
      </c>
      <c r="AR107" s="360"/>
      <c r="AS107" s="497">
        <f t="shared" si="26"/>
        <v>14</v>
      </c>
      <c r="AT107" s="833" t="s">
        <v>21</v>
      </c>
      <c r="AU107" s="1239"/>
      <c r="AV107" s="1209">
        <v>1</v>
      </c>
      <c r="AW107" s="1238"/>
      <c r="AX107" s="1211">
        <v>1</v>
      </c>
      <c r="AY107" s="1238"/>
      <c r="AZ107" s="1238"/>
      <c r="BA107" s="1238"/>
      <c r="BB107" s="1237"/>
      <c r="BC107" s="1216">
        <v>1</v>
      </c>
      <c r="BD107" s="1217">
        <v>2</v>
      </c>
      <c r="BE107" s="360"/>
      <c r="BF107" s="829">
        <v>2028</v>
      </c>
      <c r="BG107" s="831" t="s">
        <v>14</v>
      </c>
      <c r="BH107" s="833">
        <v>1</v>
      </c>
      <c r="BI107" s="826">
        <v>9</v>
      </c>
      <c r="BJ107" s="826" t="s">
        <v>525</v>
      </c>
      <c r="BL107" s="817" t="s">
        <v>589</v>
      </c>
    </row>
    <row r="108" spans="1:64" ht="15" customHeight="1" thickBot="1">
      <c r="A108" s="360"/>
      <c r="B108" s="906" t="s">
        <v>45</v>
      </c>
      <c r="C108" s="906">
        <v>3</v>
      </c>
      <c r="D108" s="906">
        <v>1</v>
      </c>
      <c r="E108" s="907"/>
      <c r="F108" s="360"/>
      <c r="G108" s="564" t="s">
        <v>118</v>
      </c>
      <c r="H108" s="781"/>
      <c r="I108" s="1036"/>
      <c r="J108" s="781"/>
      <c r="K108" s="782"/>
      <c r="L108" s="497"/>
      <c r="M108" s="1166">
        <v>13</v>
      </c>
      <c r="N108" s="735"/>
      <c r="O108" s="735"/>
      <c r="P108" s="735"/>
      <c r="Q108" s="360"/>
      <c r="R108" s="540" t="s">
        <v>16</v>
      </c>
      <c r="S108" s="541">
        <f t="shared" si="30"/>
        <v>2</v>
      </c>
      <c r="T108" s="528"/>
      <c r="U108" s="528">
        <v>2</v>
      </c>
      <c r="V108" s="542"/>
      <c r="W108" s="543">
        <v>4</v>
      </c>
      <c r="X108" s="360"/>
      <c r="Y108" s="1349" t="s">
        <v>119</v>
      </c>
      <c r="Z108" s="1350"/>
      <c r="AA108" s="565">
        <v>4</v>
      </c>
      <c r="AB108" s="566">
        <v>20</v>
      </c>
      <c r="AC108" s="567">
        <v>21</v>
      </c>
      <c r="AD108" s="676">
        <v>23</v>
      </c>
      <c r="AE108" s="680">
        <v>25</v>
      </c>
      <c r="AF108" s="360"/>
      <c r="AG108" s="505">
        <v>2020</v>
      </c>
      <c r="AH108" s="1342" t="s">
        <v>22</v>
      </c>
      <c r="AI108" s="1324"/>
      <c r="AJ108" s="504">
        <v>1</v>
      </c>
      <c r="AK108" s="360"/>
      <c r="AL108" s="360"/>
      <c r="AM108" s="360"/>
      <c r="AN108" s="360"/>
      <c r="AO108" s="360"/>
      <c r="AP108" s="657" t="s">
        <v>1</v>
      </c>
      <c r="AQ108" s="519">
        <v>4</v>
      </c>
      <c r="AR108" s="360"/>
      <c r="AS108" s="497">
        <f t="shared" si="26"/>
        <v>15</v>
      </c>
      <c r="AT108" s="833" t="s">
        <v>5</v>
      </c>
      <c r="AU108" s="1239"/>
      <c r="AV108" s="1238"/>
      <c r="AW108" s="1238"/>
      <c r="AX108" s="1238"/>
      <c r="AY108" s="1238"/>
      <c r="AZ108" s="1213" t="s">
        <v>702</v>
      </c>
      <c r="BA108" s="1238"/>
      <c r="BB108" s="1237"/>
      <c r="BC108" s="1237"/>
      <c r="BD108" s="1237"/>
      <c r="BE108" s="360"/>
      <c r="BF108" s="829">
        <v>2028</v>
      </c>
      <c r="BG108" s="831" t="s">
        <v>11</v>
      </c>
      <c r="BH108" s="833">
        <v>0</v>
      </c>
      <c r="BI108" s="849">
        <v>12</v>
      </c>
      <c r="BJ108" s="850" t="s">
        <v>267</v>
      </c>
    </row>
    <row r="109" spans="1:64" ht="15" customHeight="1" thickBot="1">
      <c r="A109" s="360"/>
      <c r="B109" s="908" t="s">
        <v>0</v>
      </c>
      <c r="C109" s="906">
        <v>7</v>
      </c>
      <c r="D109" s="906">
        <v>3</v>
      </c>
      <c r="E109" s="907"/>
      <c r="F109" s="360"/>
      <c r="G109" s="568" t="s">
        <v>119</v>
      </c>
      <c r="H109" s="1037"/>
      <c r="I109" s="1038"/>
      <c r="J109" s="785"/>
      <c r="K109" s="786"/>
      <c r="L109" s="497"/>
      <c r="M109" s="1166">
        <v>14</v>
      </c>
      <c r="N109" s="735"/>
      <c r="O109" s="735"/>
      <c r="P109" s="735"/>
      <c r="Q109" s="360"/>
      <c r="R109" s="991" t="s">
        <v>30</v>
      </c>
      <c r="S109" s="541">
        <f t="shared" si="30"/>
        <v>2</v>
      </c>
      <c r="T109" s="528"/>
      <c r="U109" s="528">
        <v>2</v>
      </c>
      <c r="V109" s="542"/>
      <c r="W109" s="543">
        <v>0</v>
      </c>
      <c r="X109" s="360"/>
      <c r="Y109" s="360"/>
      <c r="Z109" s="497"/>
      <c r="AA109" s="569">
        <f>SUM(AA95:AA108)</f>
        <v>33</v>
      </c>
      <c r="AB109" s="360"/>
      <c r="AC109" s="360"/>
      <c r="AD109" s="360"/>
      <c r="AE109" s="360"/>
      <c r="AF109" s="360"/>
      <c r="AG109" s="505">
        <v>2021</v>
      </c>
      <c r="AH109" s="1336" t="s">
        <v>2</v>
      </c>
      <c r="AI109" s="1324"/>
      <c r="AJ109" s="504">
        <v>1</v>
      </c>
      <c r="AK109" s="360"/>
      <c r="AL109" s="360"/>
      <c r="AM109" s="360"/>
      <c r="AN109" s="360"/>
      <c r="AO109" s="360"/>
      <c r="AP109" s="534" t="s">
        <v>22</v>
      </c>
      <c r="AQ109" s="519">
        <v>2</v>
      </c>
      <c r="AR109" s="360"/>
      <c r="AS109" s="497">
        <f t="shared" si="26"/>
        <v>16</v>
      </c>
      <c r="AT109" s="1242" t="s">
        <v>7</v>
      </c>
      <c r="AU109" s="1239"/>
      <c r="AV109" s="1209">
        <v>1</v>
      </c>
      <c r="AW109" s="1238"/>
      <c r="AX109" s="1211">
        <v>1</v>
      </c>
      <c r="AY109" s="1238"/>
      <c r="AZ109" s="1238"/>
      <c r="BA109" s="1238"/>
      <c r="BB109" s="1226" t="s">
        <v>701</v>
      </c>
      <c r="BC109" s="1216">
        <v>1</v>
      </c>
      <c r="BD109" s="1217">
        <v>4</v>
      </c>
      <c r="BE109" s="360"/>
      <c r="BF109" s="829">
        <v>2028</v>
      </c>
      <c r="BG109" s="829" t="s">
        <v>12</v>
      </c>
      <c r="BH109" s="833">
        <v>0</v>
      </c>
      <c r="BI109" s="850">
        <v>9</v>
      </c>
      <c r="BJ109" s="851" t="s">
        <v>639</v>
      </c>
    </row>
    <row r="110" spans="1:64" ht="15" customHeight="1" thickBot="1">
      <c r="A110" s="360"/>
      <c r="B110" s="906" t="s">
        <v>26</v>
      </c>
      <c r="C110" s="906">
        <v>8</v>
      </c>
      <c r="D110" s="906">
        <v>0</v>
      </c>
      <c r="E110" s="907"/>
      <c r="F110" s="360"/>
      <c r="Q110" s="360"/>
      <c r="R110" s="540" t="s">
        <v>17</v>
      </c>
      <c r="S110" s="541">
        <f t="shared" si="30"/>
        <v>1</v>
      </c>
      <c r="T110" s="528"/>
      <c r="U110" s="528">
        <v>1</v>
      </c>
      <c r="V110" s="542"/>
      <c r="W110" s="543">
        <v>4</v>
      </c>
      <c r="X110" s="360"/>
      <c r="Y110" s="360" t="s">
        <v>488</v>
      </c>
      <c r="Z110" s="497"/>
      <c r="AA110" s="497"/>
      <c r="AB110" s="360"/>
      <c r="AC110" s="360"/>
      <c r="AD110" s="360"/>
      <c r="AE110" s="360"/>
      <c r="AF110" s="360"/>
      <c r="AG110" s="505">
        <v>2022</v>
      </c>
      <c r="AH110" s="1336" t="s">
        <v>3</v>
      </c>
      <c r="AI110" s="1324"/>
      <c r="AJ110" s="504">
        <v>1</v>
      </c>
      <c r="AK110" s="360"/>
      <c r="AL110" s="360"/>
      <c r="AM110" s="360"/>
      <c r="AN110" s="360"/>
      <c r="AO110" s="360"/>
      <c r="AP110" s="518" t="s">
        <v>3</v>
      </c>
      <c r="AQ110" s="519">
        <v>2</v>
      </c>
      <c r="AR110" s="360"/>
      <c r="AS110" s="497">
        <f t="shared" si="26"/>
        <v>17</v>
      </c>
      <c r="AT110" s="833" t="s">
        <v>16</v>
      </c>
      <c r="AU110" s="1239"/>
      <c r="AV110" s="1209">
        <v>1</v>
      </c>
      <c r="AW110" s="1238"/>
      <c r="AX110" s="1238"/>
      <c r="AY110" s="1238"/>
      <c r="AZ110" s="1238"/>
      <c r="BA110" s="1238"/>
      <c r="BB110" s="1237"/>
      <c r="BC110" s="1237"/>
      <c r="BD110" s="1217">
        <v>2</v>
      </c>
      <c r="BE110" s="360"/>
      <c r="BF110" s="829">
        <v>2028</v>
      </c>
      <c r="BG110" s="852" t="s">
        <v>45</v>
      </c>
      <c r="BH110" s="833">
        <v>0</v>
      </c>
      <c r="BI110" s="1056">
        <v>2</v>
      </c>
      <c r="BJ110" s="826" t="s">
        <v>660</v>
      </c>
    </row>
    <row r="111" spans="1:64" ht="15" customHeight="1" thickBot="1">
      <c r="A111" s="360"/>
      <c r="B111" s="908" t="s">
        <v>3</v>
      </c>
      <c r="C111" s="906">
        <v>17</v>
      </c>
      <c r="D111" s="906">
        <v>9</v>
      </c>
      <c r="E111" s="907"/>
      <c r="F111" s="360"/>
      <c r="G111" s="360"/>
      <c r="H111" s="506"/>
      <c r="I111" s="507" t="s">
        <v>657</v>
      </c>
      <c r="J111" s="506"/>
      <c r="K111" s="360"/>
      <c r="L111" s="11"/>
      <c r="M111" s="1167"/>
      <c r="N111" s="508"/>
      <c r="O111" s="507" t="s">
        <v>657</v>
      </c>
      <c r="P111" s="506"/>
      <c r="Q111" s="360"/>
      <c r="R111" s="540" t="s">
        <v>14</v>
      </c>
      <c r="S111" s="541">
        <f t="shared" si="30"/>
        <v>1</v>
      </c>
      <c r="T111" s="528"/>
      <c r="U111" s="528">
        <v>1</v>
      </c>
      <c r="V111" s="542"/>
      <c r="W111" s="543">
        <v>2</v>
      </c>
      <c r="X111" s="360"/>
      <c r="Y111" s="360" t="s">
        <v>489</v>
      </c>
      <c r="Z111" s="497"/>
      <c r="AA111" s="497"/>
      <c r="AB111" s="360"/>
      <c r="AC111" s="360"/>
      <c r="AD111" s="360"/>
      <c r="AE111" s="360"/>
      <c r="AF111" s="360"/>
      <c r="AG111" s="505">
        <v>2023</v>
      </c>
      <c r="AH111" s="1336" t="s">
        <v>2</v>
      </c>
      <c r="AI111" s="1324"/>
      <c r="AJ111" s="504">
        <v>2</v>
      </c>
      <c r="AK111" s="360"/>
      <c r="AL111" s="360"/>
      <c r="AM111" s="360"/>
      <c r="AN111" s="360"/>
      <c r="AO111" s="360"/>
      <c r="AP111" s="518" t="s">
        <v>3</v>
      </c>
      <c r="AQ111" s="519">
        <v>2</v>
      </c>
      <c r="AR111" s="360"/>
      <c r="AS111" s="497">
        <f t="shared" si="26"/>
        <v>18</v>
      </c>
      <c r="AT111" s="833" t="s">
        <v>10</v>
      </c>
      <c r="AU111" s="1239"/>
      <c r="AV111" s="1209">
        <v>1</v>
      </c>
      <c r="AW111" s="1238"/>
      <c r="AX111" s="1211">
        <v>1</v>
      </c>
      <c r="AY111" s="1238"/>
      <c r="AZ111" s="1238"/>
      <c r="BA111" s="1238"/>
      <c r="BB111" s="1237"/>
      <c r="BC111" s="1237"/>
      <c r="BD111" s="1237"/>
      <c r="BE111" s="360"/>
      <c r="BF111" s="829">
        <v>2028</v>
      </c>
      <c r="BG111" s="852" t="s">
        <v>26</v>
      </c>
      <c r="BH111" s="833">
        <v>0</v>
      </c>
      <c r="BI111" s="1056">
        <v>2</v>
      </c>
      <c r="BJ111" s="851" t="s">
        <v>549</v>
      </c>
    </row>
    <row r="112" spans="1:64" ht="15" customHeight="1" thickBot="1">
      <c r="A112" s="360" t="s">
        <v>474</v>
      </c>
      <c r="B112" s="906" t="s">
        <v>12</v>
      </c>
      <c r="C112" s="906">
        <v>12</v>
      </c>
      <c r="D112" s="906">
        <v>2</v>
      </c>
      <c r="E112" s="907"/>
      <c r="F112" s="360"/>
      <c r="G112" s="521" t="s">
        <v>70</v>
      </c>
      <c r="H112" s="522" t="s">
        <v>327</v>
      </c>
      <c r="I112" s="523" t="s">
        <v>481</v>
      </c>
      <c r="J112" s="522" t="s">
        <v>331</v>
      </c>
      <c r="K112" s="910" t="s">
        <v>481</v>
      </c>
      <c r="L112" s="1319" t="s">
        <v>482</v>
      </c>
      <c r="M112" s="1320"/>
      <c r="N112" s="911" t="s">
        <v>483</v>
      </c>
      <c r="O112" s="847"/>
      <c r="P112" s="842" t="s">
        <v>484</v>
      </c>
      <c r="Q112" s="360"/>
      <c r="R112" s="991" t="s">
        <v>53</v>
      </c>
      <c r="S112" s="541">
        <f t="shared" si="30"/>
        <v>1</v>
      </c>
      <c r="T112" s="528"/>
      <c r="U112" s="528">
        <v>1</v>
      </c>
      <c r="V112" s="542"/>
      <c r="W112" s="543">
        <v>0</v>
      </c>
      <c r="X112" s="360"/>
      <c r="Y112" s="360" t="s">
        <v>490</v>
      </c>
      <c r="Z112" s="497"/>
      <c r="AA112" s="497"/>
      <c r="AB112" s="497"/>
      <c r="AC112" s="497"/>
      <c r="AD112" s="497"/>
      <c r="AE112" s="497"/>
      <c r="AF112" s="360"/>
      <c r="AG112" s="505">
        <v>2024</v>
      </c>
      <c r="AH112" s="1342" t="s">
        <v>22</v>
      </c>
      <c r="AI112" s="1324"/>
      <c r="AJ112" s="504">
        <v>2</v>
      </c>
      <c r="AK112" s="360"/>
      <c r="AL112" s="360"/>
      <c r="AM112" s="360"/>
      <c r="AN112" s="360"/>
      <c r="AO112" s="360"/>
      <c r="AP112" s="519" t="s">
        <v>4</v>
      </c>
      <c r="AQ112" s="519">
        <v>2</v>
      </c>
      <c r="AR112" s="360"/>
      <c r="AS112" s="497">
        <f t="shared" si="26"/>
        <v>19</v>
      </c>
      <c r="AT112" s="1242" t="s">
        <v>19</v>
      </c>
      <c r="AU112" s="1239"/>
      <c r="AV112" s="1209">
        <v>1</v>
      </c>
      <c r="AW112" s="1238"/>
      <c r="AX112" s="1238"/>
      <c r="AY112" s="1238"/>
      <c r="AZ112" s="1213" t="s">
        <v>702</v>
      </c>
      <c r="BA112" s="1238"/>
      <c r="BB112" s="1237"/>
      <c r="BC112" s="1237"/>
      <c r="BD112" s="1237"/>
      <c r="BE112" s="360"/>
      <c r="BF112" s="829">
        <v>2028</v>
      </c>
      <c r="BG112" s="852" t="s">
        <v>38</v>
      </c>
      <c r="BH112" s="833">
        <v>0</v>
      </c>
      <c r="BI112" s="1056">
        <v>0</v>
      </c>
      <c r="BJ112" s="851" t="s">
        <v>637</v>
      </c>
      <c r="BL112" s="360"/>
    </row>
    <row r="113" spans="1:62" ht="15" customHeight="1" thickBot="1">
      <c r="A113" s="360"/>
      <c r="B113" s="906" t="s">
        <v>57</v>
      </c>
      <c r="C113" s="906">
        <v>6</v>
      </c>
      <c r="D113" s="906">
        <v>1</v>
      </c>
      <c r="E113" s="907"/>
      <c r="F113" s="360"/>
      <c r="G113" s="521" t="s">
        <v>67</v>
      </c>
      <c r="H113" s="536" t="s">
        <v>0</v>
      </c>
      <c r="I113" s="537">
        <v>10</v>
      </c>
      <c r="J113" s="538" t="s">
        <v>27</v>
      </c>
      <c r="K113" s="499">
        <v>5</v>
      </c>
      <c r="L113" s="497"/>
      <c r="M113" s="1166">
        <v>3</v>
      </c>
      <c r="N113" s="837" t="s">
        <v>49</v>
      </c>
      <c r="O113" s="693"/>
      <c r="P113" s="536" t="s">
        <v>15</v>
      </c>
      <c r="Q113" s="360"/>
      <c r="R113" s="540" t="s">
        <v>33</v>
      </c>
      <c r="S113" s="541">
        <f t="shared" ref="S113:S114" si="31">U113+T113+V113</f>
        <v>0</v>
      </c>
      <c r="T113" s="528"/>
      <c r="U113" s="528"/>
      <c r="V113" s="542"/>
      <c r="W113" s="543">
        <v>2</v>
      </c>
      <c r="X113" s="360"/>
      <c r="Y113" s="360" t="s">
        <v>492</v>
      </c>
      <c r="Z113" s="497"/>
      <c r="AA113" s="497"/>
      <c r="AB113" s="497"/>
      <c r="AC113" s="497"/>
      <c r="AD113" s="497" t="s">
        <v>681</v>
      </c>
      <c r="AE113" s="497"/>
      <c r="AF113" s="360"/>
      <c r="AG113" s="505">
        <v>2025</v>
      </c>
      <c r="AH113" s="1336" t="s">
        <v>13</v>
      </c>
      <c r="AI113" s="1324"/>
      <c r="AJ113" s="504">
        <v>1</v>
      </c>
      <c r="AK113" s="360"/>
      <c r="AL113" s="360"/>
      <c r="AM113" s="360"/>
      <c r="AN113" s="360"/>
      <c r="AO113" s="360"/>
      <c r="AP113" s="518" t="s">
        <v>4</v>
      </c>
      <c r="AQ113" s="519">
        <v>2</v>
      </c>
      <c r="AR113" s="360"/>
      <c r="AS113" s="497">
        <f t="shared" si="26"/>
        <v>20</v>
      </c>
      <c r="AT113" s="1242" t="s">
        <v>12</v>
      </c>
      <c r="AU113" s="1239"/>
      <c r="AV113" s="1209">
        <v>1</v>
      </c>
      <c r="AW113" s="1238"/>
      <c r="AX113" s="1211">
        <v>1</v>
      </c>
      <c r="AY113" s="1238"/>
      <c r="AZ113" s="1213" t="s">
        <v>702</v>
      </c>
      <c r="BA113" s="1238"/>
      <c r="BB113" s="1237"/>
      <c r="BC113" s="1237"/>
      <c r="BD113" s="1237"/>
      <c r="BE113" s="360"/>
      <c r="BF113" s="966">
        <v>2028</v>
      </c>
      <c r="BG113" s="965" t="s">
        <v>50</v>
      </c>
      <c r="BH113" s="1053">
        <v>0</v>
      </c>
      <c r="BI113" s="1057">
        <v>1</v>
      </c>
      <c r="BJ113" s="968" t="s">
        <v>638</v>
      </c>
    </row>
    <row r="114" spans="1:62" ht="15" customHeight="1" thickBot="1">
      <c r="A114" s="360"/>
      <c r="B114" s="906" t="s">
        <v>51</v>
      </c>
      <c r="C114" s="906">
        <v>2</v>
      </c>
      <c r="D114" s="906">
        <v>1</v>
      </c>
      <c r="E114" s="907"/>
      <c r="F114" s="360"/>
      <c r="G114" s="547" t="s">
        <v>88</v>
      </c>
      <c r="H114" s="548" t="s">
        <v>0</v>
      </c>
      <c r="I114" s="549">
        <v>6</v>
      </c>
      <c r="J114" s="550" t="s">
        <v>55</v>
      </c>
      <c r="K114" s="8">
        <v>16</v>
      </c>
      <c r="L114" s="497" t="s">
        <v>663</v>
      </c>
      <c r="M114" s="1166">
        <v>4</v>
      </c>
      <c r="N114" s="838" t="s">
        <v>519</v>
      </c>
      <c r="O114" s="693"/>
      <c r="P114" s="843" t="s">
        <v>10</v>
      </c>
      <c r="Q114" s="360"/>
      <c r="R114" s="540" t="s">
        <v>25</v>
      </c>
      <c r="S114" s="541">
        <f t="shared" si="31"/>
        <v>0</v>
      </c>
      <c r="T114" s="528"/>
      <c r="U114" s="528"/>
      <c r="V114" s="542"/>
      <c r="W114" s="543">
        <v>2</v>
      </c>
      <c r="X114" s="360"/>
      <c r="AD114" s="497" t="s">
        <v>682</v>
      </c>
      <c r="AE114" s="360"/>
      <c r="AF114" s="360"/>
      <c r="AG114" s="769">
        <v>2026</v>
      </c>
      <c r="AH114" s="1336" t="s">
        <v>2</v>
      </c>
      <c r="AI114" s="1324"/>
      <c r="AJ114" s="504">
        <v>3</v>
      </c>
      <c r="AK114" s="360"/>
      <c r="AL114" s="360"/>
      <c r="AM114" s="360"/>
      <c r="AN114" s="360"/>
      <c r="AO114" s="360"/>
      <c r="AP114" s="518" t="s">
        <v>4</v>
      </c>
      <c r="AQ114" s="519">
        <v>2</v>
      </c>
      <c r="AR114" s="360"/>
      <c r="AS114" s="497">
        <f t="shared" si="26"/>
        <v>21</v>
      </c>
      <c r="AT114" s="1242" t="s">
        <v>9</v>
      </c>
      <c r="AU114" s="1239"/>
      <c r="AV114" s="1209">
        <v>1</v>
      </c>
      <c r="AW114" s="1238"/>
      <c r="AX114" s="1238"/>
      <c r="AY114" s="1238"/>
      <c r="AZ114" s="1238"/>
      <c r="BA114" s="1238"/>
      <c r="BB114" s="1237"/>
      <c r="BC114" s="1237"/>
      <c r="BD114" s="1237"/>
      <c r="BE114" s="360"/>
      <c r="BF114" s="829">
        <v>2029</v>
      </c>
      <c r="BG114" s="831" t="s">
        <v>31</v>
      </c>
      <c r="BH114" s="833">
        <v>0</v>
      </c>
      <c r="BI114" s="826"/>
      <c r="BJ114" s="826" t="s">
        <v>664</v>
      </c>
    </row>
    <row r="115" spans="1:62" ht="15" customHeight="1" thickBot="1">
      <c r="A115" s="360"/>
      <c r="B115" s="906" t="s">
        <v>34</v>
      </c>
      <c r="C115" s="906">
        <v>5</v>
      </c>
      <c r="D115" s="906">
        <v>0</v>
      </c>
      <c r="E115" s="907"/>
      <c r="F115" s="360"/>
      <c r="G115" s="547" t="s">
        <v>97</v>
      </c>
      <c r="H115" s="552" t="s">
        <v>4</v>
      </c>
      <c r="I115" s="553">
        <v>3</v>
      </c>
      <c r="J115" s="554" t="s">
        <v>0</v>
      </c>
      <c r="K115" s="539">
        <v>4</v>
      </c>
      <c r="L115" s="497" t="s">
        <v>668</v>
      </c>
      <c r="M115" s="1166">
        <v>1</v>
      </c>
      <c r="N115" s="838" t="s">
        <v>58</v>
      </c>
      <c r="O115" s="693"/>
      <c r="P115" s="552" t="s">
        <v>31</v>
      </c>
      <c r="Q115" s="360"/>
      <c r="R115" s="540" t="s">
        <v>56</v>
      </c>
      <c r="S115" s="541">
        <f>U115+T115+V115</f>
        <v>0</v>
      </c>
      <c r="T115" s="528"/>
      <c r="U115" s="528"/>
      <c r="V115" s="542"/>
      <c r="W115" s="543">
        <v>2</v>
      </c>
      <c r="X115" s="360"/>
      <c r="Y115" s="1323" t="s">
        <v>495</v>
      </c>
      <c r="Z115" s="1324"/>
      <c r="AA115" s="497" t="s">
        <v>496</v>
      </c>
      <c r="AB115" s="497" t="s">
        <v>497</v>
      </c>
      <c r="AC115" s="497"/>
      <c r="AD115" s="497" t="s">
        <v>683</v>
      </c>
      <c r="AF115" s="360"/>
      <c r="AG115" s="769">
        <v>2027</v>
      </c>
      <c r="AH115" s="1336" t="s">
        <v>1</v>
      </c>
      <c r="AI115" s="1324"/>
      <c r="AJ115" s="504">
        <v>1</v>
      </c>
      <c r="AK115" s="360"/>
      <c r="AL115" s="360"/>
      <c r="AM115" s="360"/>
      <c r="AN115" s="360"/>
      <c r="AO115" s="360"/>
      <c r="AP115" s="518" t="s">
        <v>4</v>
      </c>
      <c r="AQ115" s="519">
        <v>2</v>
      </c>
      <c r="AR115" s="360"/>
      <c r="AS115" s="497">
        <f t="shared" si="26"/>
        <v>22</v>
      </c>
      <c r="AT115" s="1242" t="s">
        <v>31</v>
      </c>
      <c r="AU115" s="1240"/>
      <c r="AV115" s="1209">
        <v>2</v>
      </c>
      <c r="AW115" s="1237"/>
      <c r="AX115" s="1211">
        <v>2</v>
      </c>
      <c r="AY115" s="1237"/>
      <c r="AZ115" s="1237"/>
      <c r="BA115" s="1237"/>
      <c r="BB115" s="1237"/>
      <c r="BC115" s="1237"/>
      <c r="BD115" s="1237"/>
      <c r="BE115" s="360"/>
      <c r="BF115" s="829">
        <v>2029</v>
      </c>
      <c r="BG115" s="831" t="s">
        <v>18</v>
      </c>
      <c r="BH115" s="833">
        <v>0</v>
      </c>
      <c r="BI115" s="849"/>
      <c r="BJ115" s="850" t="s">
        <v>665</v>
      </c>
    </row>
    <row r="116" spans="1:62" ht="15" customHeight="1" thickBot="1">
      <c r="A116" s="360"/>
      <c r="B116" s="906" t="s">
        <v>55</v>
      </c>
      <c r="C116" s="906">
        <v>5</v>
      </c>
      <c r="D116" s="906">
        <v>1</v>
      </c>
      <c r="E116" s="907"/>
      <c r="F116" s="360"/>
      <c r="G116" s="555" t="s">
        <v>103</v>
      </c>
      <c r="H116" s="552" t="s">
        <v>1</v>
      </c>
      <c r="I116" s="553">
        <v>1</v>
      </c>
      <c r="J116" s="554" t="s">
        <v>56</v>
      </c>
      <c r="K116" s="539">
        <v>15</v>
      </c>
      <c r="L116" s="497"/>
      <c r="M116" s="1166">
        <v>1</v>
      </c>
      <c r="N116" s="839" t="s">
        <v>518</v>
      </c>
      <c r="O116" s="693"/>
      <c r="P116" s="554" t="s">
        <v>521</v>
      </c>
      <c r="Q116" s="360"/>
      <c r="R116" s="540" t="s">
        <v>39</v>
      </c>
      <c r="S116" s="541">
        <f>U116+T116+V116</f>
        <v>0</v>
      </c>
      <c r="T116" s="528"/>
      <c r="U116" s="528"/>
      <c r="V116" s="542"/>
      <c r="W116" s="543">
        <v>2</v>
      </c>
      <c r="X116" s="360"/>
      <c r="Y116" s="518" t="s">
        <v>1</v>
      </c>
      <c r="Z116" s="519">
        <f>AA116+AB116</f>
        <v>26</v>
      </c>
      <c r="AA116" s="497">
        <v>22</v>
      </c>
      <c r="AB116" s="497">
        <v>4</v>
      </c>
      <c r="AC116" s="497"/>
      <c r="AD116" s="497">
        <v>18</v>
      </c>
      <c r="AF116" s="360"/>
      <c r="AG116" s="769">
        <v>2028</v>
      </c>
      <c r="AH116" s="1336" t="s">
        <v>0</v>
      </c>
      <c r="AI116" s="1324"/>
      <c r="AJ116" s="504">
        <v>1</v>
      </c>
      <c r="AK116" s="360"/>
      <c r="AL116" s="360"/>
      <c r="AM116" s="360"/>
      <c r="AN116" s="360"/>
      <c r="AO116" s="360"/>
      <c r="AP116" s="518" t="s">
        <v>3</v>
      </c>
      <c r="AQ116" s="519">
        <v>1</v>
      </c>
      <c r="AR116" s="360"/>
      <c r="AS116" s="497">
        <f t="shared" si="26"/>
        <v>23</v>
      </c>
      <c r="AT116" s="1242" t="s">
        <v>23</v>
      </c>
      <c r="AU116" s="1240"/>
      <c r="AV116" s="1209">
        <v>2</v>
      </c>
      <c r="AW116" s="1237"/>
      <c r="AX116" s="1211">
        <v>2</v>
      </c>
      <c r="AY116" s="1237"/>
      <c r="AZ116" s="1237"/>
      <c r="BA116" s="1237"/>
      <c r="BB116" s="1237"/>
      <c r="BC116" s="1237"/>
      <c r="BD116" s="1237"/>
      <c r="BE116" s="360"/>
      <c r="BF116" s="829">
        <v>2029</v>
      </c>
      <c r="BG116" s="829" t="s">
        <v>51</v>
      </c>
      <c r="BH116" s="833">
        <v>0</v>
      </c>
      <c r="BI116" s="850"/>
      <c r="BJ116" s="851" t="s">
        <v>666</v>
      </c>
    </row>
    <row r="117" spans="1:62" ht="15" customHeight="1">
      <c r="A117" s="360"/>
      <c r="B117" s="906" t="s">
        <v>18</v>
      </c>
      <c r="C117" s="906">
        <v>6</v>
      </c>
      <c r="D117" s="906">
        <v>1</v>
      </c>
      <c r="E117" s="907"/>
      <c r="F117" s="360"/>
      <c r="G117" s="555" t="s">
        <v>106</v>
      </c>
      <c r="H117" s="728" t="s">
        <v>1</v>
      </c>
      <c r="I117" s="553">
        <v>1</v>
      </c>
      <c r="J117" s="586" t="s">
        <v>22</v>
      </c>
      <c r="K117" s="539">
        <v>3</v>
      </c>
      <c r="L117" s="497"/>
      <c r="M117" s="1166">
        <v>2</v>
      </c>
      <c r="N117" s="835" t="s">
        <v>14</v>
      </c>
      <c r="O117" s="693"/>
      <c r="P117" s="554" t="s">
        <v>270</v>
      </c>
      <c r="Q117" s="360"/>
      <c r="R117" s="540" t="s">
        <v>57</v>
      </c>
      <c r="S117" s="541">
        <f t="shared" ref="S117" si="32">U117+T117+V117</f>
        <v>0</v>
      </c>
      <c r="T117" s="528"/>
      <c r="U117" s="528"/>
      <c r="V117" s="542"/>
      <c r="W117" s="543">
        <v>1</v>
      </c>
      <c r="X117" s="360"/>
      <c r="Y117" s="518" t="s">
        <v>0</v>
      </c>
      <c r="Z117" s="519">
        <f>AA117+AB117</f>
        <v>25</v>
      </c>
      <c r="AA117" s="497">
        <v>23</v>
      </c>
      <c r="AB117" s="497">
        <v>2</v>
      </c>
      <c r="AC117" s="497"/>
      <c r="AD117" s="497">
        <v>15</v>
      </c>
      <c r="AF117" s="360"/>
      <c r="AG117" s="360"/>
      <c r="AH117" s="360"/>
      <c r="AI117" s="360"/>
      <c r="AJ117" s="360"/>
      <c r="AK117" s="360"/>
      <c r="AL117" s="360"/>
      <c r="AM117" s="360"/>
      <c r="AN117" s="360"/>
      <c r="AO117" s="360"/>
      <c r="AP117" s="518" t="s">
        <v>4</v>
      </c>
      <c r="AQ117" s="519">
        <v>1</v>
      </c>
      <c r="AR117" s="360"/>
      <c r="AS117" s="497">
        <f t="shared" si="26"/>
        <v>24</v>
      </c>
      <c r="AT117" s="1242" t="s">
        <v>29</v>
      </c>
      <c r="AU117" s="1240"/>
      <c r="AV117" s="1209">
        <v>1</v>
      </c>
      <c r="AW117" s="1237"/>
      <c r="AX117" s="1211">
        <v>1</v>
      </c>
      <c r="AY117" s="1237"/>
      <c r="AZ117" s="1213" t="s">
        <v>702</v>
      </c>
      <c r="BA117" s="1237"/>
      <c r="BB117" s="1237"/>
      <c r="BC117" s="1237"/>
      <c r="BD117" s="1237"/>
      <c r="BE117" s="360"/>
      <c r="BF117" s="829">
        <v>2029</v>
      </c>
      <c r="BG117" s="852" t="s">
        <v>54</v>
      </c>
      <c r="BH117" s="833">
        <v>0</v>
      </c>
      <c r="BI117" s="1056"/>
      <c r="BJ117" s="826" t="s">
        <v>277</v>
      </c>
    </row>
    <row r="118" spans="1:62" ht="15" customHeight="1" thickBot="1">
      <c r="A118" s="360"/>
      <c r="B118" s="906" t="s">
        <v>41</v>
      </c>
      <c r="C118" s="906">
        <v>1</v>
      </c>
      <c r="D118" s="906">
        <v>0</v>
      </c>
      <c r="E118" s="907"/>
      <c r="F118" s="360"/>
      <c r="G118" s="555" t="s">
        <v>109</v>
      </c>
      <c r="H118" s="552" t="s">
        <v>1</v>
      </c>
      <c r="I118" s="553">
        <v>1</v>
      </c>
      <c r="J118" s="554" t="s">
        <v>4</v>
      </c>
      <c r="K118" s="539">
        <v>2</v>
      </c>
      <c r="L118" s="497"/>
      <c r="M118" s="1166">
        <v>3</v>
      </c>
      <c r="N118" s="840" t="s">
        <v>11</v>
      </c>
      <c r="O118" s="693"/>
      <c r="P118" s="692" t="s">
        <v>23</v>
      </c>
      <c r="Q118" s="360"/>
      <c r="R118" s="540" t="s">
        <v>49</v>
      </c>
      <c r="S118" s="541">
        <f t="shared" ref="S118:S121" si="33">U118+T118+V118</f>
        <v>0</v>
      </c>
      <c r="T118" s="528"/>
      <c r="U118" s="528"/>
      <c r="V118" s="542"/>
      <c r="W118" s="543">
        <v>1</v>
      </c>
      <c r="X118" s="360"/>
      <c r="Y118" s="518" t="s">
        <v>3</v>
      </c>
      <c r="Z118" s="519">
        <f>AA118+AB118</f>
        <v>22</v>
      </c>
      <c r="AA118" s="497">
        <v>20</v>
      </c>
      <c r="AB118" s="497">
        <v>2</v>
      </c>
      <c r="AC118" s="497"/>
      <c r="AD118" s="497">
        <v>20</v>
      </c>
      <c r="AF118" s="535"/>
      <c r="AG118" s="360"/>
      <c r="AH118" s="360"/>
      <c r="AI118" s="360"/>
      <c r="AJ118" s="360"/>
      <c r="AK118" s="360"/>
      <c r="AL118" s="360"/>
      <c r="AM118" s="360"/>
      <c r="AN118" s="360"/>
      <c r="AO118" s="360"/>
      <c r="AP118" s="518" t="s">
        <v>7</v>
      </c>
      <c r="AQ118" s="519">
        <v>1</v>
      </c>
      <c r="AR118" s="360"/>
      <c r="AS118" s="497">
        <f t="shared" si="26"/>
        <v>25</v>
      </c>
      <c r="AT118" s="1242" t="s">
        <v>27</v>
      </c>
      <c r="AU118" s="1239"/>
      <c r="AV118" s="1209">
        <v>1</v>
      </c>
      <c r="AW118" s="1210" t="s">
        <v>475</v>
      </c>
      <c r="AX118" s="1211">
        <v>1</v>
      </c>
      <c r="AY118" s="1237"/>
      <c r="AZ118" s="1237"/>
      <c r="BA118" s="1237"/>
      <c r="BB118" s="1215">
        <v>1</v>
      </c>
      <c r="BC118" s="1216">
        <v>2</v>
      </c>
      <c r="BD118" s="1217">
        <v>4</v>
      </c>
      <c r="BE118" s="360"/>
      <c r="BF118" s="1051">
        <v>2029</v>
      </c>
      <c r="BG118" s="1055" t="s">
        <v>28</v>
      </c>
      <c r="BH118" s="1053">
        <v>0</v>
      </c>
      <c r="BI118" s="1060"/>
      <c r="BJ118" s="968" t="s">
        <v>667</v>
      </c>
    </row>
    <row r="119" spans="1:62" ht="15" customHeight="1">
      <c r="A119" s="360"/>
      <c r="B119" s="906" t="s">
        <v>8</v>
      </c>
      <c r="C119" s="906">
        <v>8</v>
      </c>
      <c r="D119" s="906">
        <v>6</v>
      </c>
      <c r="E119" s="907"/>
      <c r="F119" s="360"/>
      <c r="G119" s="559" t="s">
        <v>107</v>
      </c>
      <c r="H119" s="552" t="s">
        <v>2</v>
      </c>
      <c r="I119" s="553">
        <v>10</v>
      </c>
      <c r="J119" s="554" t="s">
        <v>17</v>
      </c>
      <c r="K119" s="539">
        <v>9</v>
      </c>
      <c r="L119" s="497"/>
      <c r="M119" s="1166">
        <v>4</v>
      </c>
      <c r="N119" s="835" t="s">
        <v>12</v>
      </c>
      <c r="O119" s="834"/>
      <c r="P119" s="848" t="s">
        <v>551</v>
      </c>
      <c r="Q119" s="360"/>
      <c r="R119" s="540" t="s">
        <v>55</v>
      </c>
      <c r="S119" s="541">
        <f t="shared" si="33"/>
        <v>0</v>
      </c>
      <c r="T119" s="528"/>
      <c r="U119" s="528"/>
      <c r="V119" s="542"/>
      <c r="W119" s="543">
        <v>1</v>
      </c>
      <c r="Y119" s="534" t="s">
        <v>22</v>
      </c>
      <c r="Z119" s="519">
        <f t="shared" ref="Z119:Z128" si="34">AA119+AB119</f>
        <v>11</v>
      </c>
      <c r="AA119" s="497">
        <v>0</v>
      </c>
      <c r="AB119" s="497">
        <v>11</v>
      </c>
      <c r="AC119" s="497"/>
      <c r="AD119" s="497">
        <v>0</v>
      </c>
      <c r="AF119" s="535"/>
      <c r="AG119" s="360"/>
      <c r="AH119" s="360"/>
      <c r="AI119" s="360"/>
      <c r="AJ119" s="360"/>
      <c r="AK119" s="360"/>
      <c r="AL119" s="360"/>
      <c r="AM119" s="360"/>
      <c r="AN119" s="360"/>
      <c r="AO119" s="360"/>
      <c r="AP119" s="518" t="s">
        <v>2</v>
      </c>
      <c r="AQ119" s="519">
        <v>1</v>
      </c>
      <c r="AR119" s="360"/>
      <c r="AS119" s="497">
        <f t="shared" si="26"/>
        <v>26</v>
      </c>
      <c r="AT119" s="1242" t="s">
        <v>28</v>
      </c>
      <c r="AU119" s="1240"/>
      <c r="AV119" s="1209">
        <v>1</v>
      </c>
      <c r="AW119" s="1237"/>
      <c r="AX119" s="1211">
        <v>1</v>
      </c>
      <c r="AY119" s="1237"/>
      <c r="AZ119" s="1237"/>
      <c r="BA119" s="1237"/>
      <c r="BB119" s="1237"/>
      <c r="BC119" s="1237"/>
      <c r="BD119" s="1237"/>
      <c r="BE119" s="360"/>
      <c r="BF119" s="829">
        <v>2030</v>
      </c>
      <c r="BG119" s="852" t="s">
        <v>514</v>
      </c>
      <c r="BH119" s="1058"/>
      <c r="BI119" s="1056"/>
      <c r="BJ119" s="851" t="s">
        <v>704</v>
      </c>
    </row>
    <row r="120" spans="1:62" ht="15" customHeight="1" thickBot="1">
      <c r="A120" s="360"/>
      <c r="B120" s="906" t="s">
        <v>16</v>
      </c>
      <c r="C120" s="906">
        <v>5</v>
      </c>
      <c r="D120" s="906">
        <v>0</v>
      </c>
      <c r="E120" s="907"/>
      <c r="F120" s="360"/>
      <c r="G120" s="560" t="s">
        <v>112</v>
      </c>
      <c r="H120" s="552" t="s">
        <v>4</v>
      </c>
      <c r="I120" s="553">
        <v>2</v>
      </c>
      <c r="J120" s="554" t="s">
        <v>1</v>
      </c>
      <c r="K120" s="539">
        <v>1</v>
      </c>
      <c r="L120" s="497"/>
      <c r="M120" s="1166">
        <v>5</v>
      </c>
      <c r="N120" s="835" t="s">
        <v>45</v>
      </c>
      <c r="O120" s="834"/>
      <c r="P120" s="844" t="s">
        <v>525</v>
      </c>
      <c r="Q120" s="360"/>
      <c r="R120" s="991" t="s">
        <v>29</v>
      </c>
      <c r="S120" s="541">
        <f t="shared" si="33"/>
        <v>0</v>
      </c>
      <c r="T120" s="528"/>
      <c r="U120" s="528"/>
      <c r="V120" s="542"/>
      <c r="W120" s="543">
        <v>1</v>
      </c>
      <c r="X120" s="360"/>
      <c r="Y120" s="518" t="s">
        <v>2</v>
      </c>
      <c r="Z120" s="519">
        <f t="shared" si="34"/>
        <v>7</v>
      </c>
      <c r="AA120" s="497">
        <v>1</v>
      </c>
      <c r="AB120" s="497">
        <v>6</v>
      </c>
      <c r="AC120" s="497"/>
      <c r="AD120" s="497">
        <v>0</v>
      </c>
      <c r="AF120" s="535"/>
      <c r="AM120" s="360"/>
      <c r="AN120" s="360"/>
      <c r="AO120" s="360"/>
      <c r="AP120" s="518" t="s">
        <v>2</v>
      </c>
      <c r="AQ120" s="519">
        <v>1</v>
      </c>
      <c r="AR120" s="360"/>
      <c r="AS120" s="497">
        <f t="shared" si="26"/>
        <v>27</v>
      </c>
      <c r="AT120" s="1242" t="s">
        <v>18</v>
      </c>
      <c r="AU120" s="1240"/>
      <c r="AV120" s="1209">
        <v>2</v>
      </c>
      <c r="AW120" s="1237"/>
      <c r="AX120" s="1211">
        <v>1</v>
      </c>
      <c r="AY120" s="1237"/>
      <c r="AZ120" s="1237"/>
      <c r="BA120" s="1237"/>
      <c r="BB120" s="1237"/>
      <c r="BC120" s="1237"/>
      <c r="BD120" s="1237"/>
      <c r="BE120" s="360"/>
      <c r="BF120" s="966">
        <v>2030</v>
      </c>
      <c r="BG120" s="965" t="s">
        <v>8</v>
      </c>
      <c r="BH120" s="1059"/>
      <c r="BI120" s="1057"/>
      <c r="BJ120" s="968"/>
    </row>
    <row r="121" spans="1:62" ht="15" customHeight="1" thickBot="1">
      <c r="A121" s="360"/>
      <c r="B121" s="906" t="s">
        <v>9</v>
      </c>
      <c r="C121" s="906">
        <v>5</v>
      </c>
      <c r="D121" s="906">
        <v>0</v>
      </c>
      <c r="E121" s="907"/>
      <c r="F121" s="360"/>
      <c r="G121" s="561" t="s">
        <v>113</v>
      </c>
      <c r="H121" s="556" t="s">
        <v>22</v>
      </c>
      <c r="I121" s="553">
        <v>7</v>
      </c>
      <c r="J121" s="554" t="s">
        <v>39</v>
      </c>
      <c r="K121" s="539">
        <v>8</v>
      </c>
      <c r="L121" s="497"/>
      <c r="M121" s="1166">
        <v>6</v>
      </c>
      <c r="N121" s="840" t="s">
        <v>26</v>
      </c>
      <c r="O121" s="834"/>
      <c r="P121" s="844" t="s">
        <v>267</v>
      </c>
      <c r="Q121" s="360"/>
      <c r="R121" s="991" t="s">
        <v>5</v>
      </c>
      <c r="S121" s="541">
        <f t="shared" si="33"/>
        <v>0</v>
      </c>
      <c r="T121" s="528"/>
      <c r="U121" s="528"/>
      <c r="V121" s="984"/>
      <c r="W121" s="543">
        <v>1</v>
      </c>
      <c r="X121" s="360"/>
      <c r="Y121" s="518" t="s">
        <v>4</v>
      </c>
      <c r="Z121" s="519">
        <f t="shared" si="34"/>
        <v>7</v>
      </c>
      <c r="AA121" s="497">
        <v>0</v>
      </c>
      <c r="AB121" s="497">
        <v>7</v>
      </c>
      <c r="AC121" s="497"/>
      <c r="AD121" s="497">
        <v>0</v>
      </c>
      <c r="AF121" s="535"/>
      <c r="AK121" s="360"/>
      <c r="AL121" s="360"/>
      <c r="AM121" s="360"/>
      <c r="AN121" s="360"/>
      <c r="AO121" s="360"/>
      <c r="AP121" s="534" t="s">
        <v>22</v>
      </c>
      <c r="AQ121" s="519">
        <v>1</v>
      </c>
      <c r="AR121" s="360"/>
      <c r="AS121" s="497">
        <f t="shared" si="26"/>
        <v>28</v>
      </c>
      <c r="AT121" s="1242" t="s">
        <v>26</v>
      </c>
      <c r="AU121" s="1240"/>
      <c r="AV121" s="1209">
        <v>1</v>
      </c>
      <c r="AW121" s="1237"/>
      <c r="AX121" s="1237"/>
      <c r="AY121" s="1237"/>
      <c r="AZ121" s="1213" t="s">
        <v>702</v>
      </c>
      <c r="BA121" s="1237"/>
      <c r="BB121" s="1237"/>
      <c r="BC121" s="1237"/>
      <c r="BD121" s="1237"/>
      <c r="BE121" s="360"/>
      <c r="BF121" s="360"/>
      <c r="BG121" s="360"/>
      <c r="BH121" s="360"/>
      <c r="BI121" s="497"/>
    </row>
    <row r="122" spans="1:62" ht="15" customHeight="1" thickBot="1">
      <c r="A122" s="360"/>
      <c r="B122" s="906" t="s">
        <v>30</v>
      </c>
      <c r="C122" s="906">
        <v>8</v>
      </c>
      <c r="D122" s="906">
        <v>1</v>
      </c>
      <c r="E122" s="907"/>
      <c r="F122" s="360"/>
      <c r="G122" s="563" t="s">
        <v>115</v>
      </c>
      <c r="H122" s="548" t="s">
        <v>27</v>
      </c>
      <c r="I122" s="549">
        <v>4</v>
      </c>
      <c r="J122" s="550" t="s">
        <v>4</v>
      </c>
      <c r="K122" s="8">
        <v>2</v>
      </c>
      <c r="L122" s="497"/>
      <c r="M122" s="1166">
        <v>7</v>
      </c>
      <c r="N122" s="841" t="s">
        <v>38</v>
      </c>
      <c r="O122" s="834"/>
      <c r="P122" s="844" t="s">
        <v>639</v>
      </c>
      <c r="Q122" s="497"/>
      <c r="R122" s="975"/>
      <c r="S122" s="985" t="s">
        <v>687</v>
      </c>
      <c r="T122" s="985"/>
      <c r="U122" s="985"/>
      <c r="V122" s="985"/>
      <c r="W122" s="974"/>
      <c r="X122" s="360"/>
      <c r="Y122" s="518" t="s">
        <v>27</v>
      </c>
      <c r="Z122" s="519">
        <f t="shared" si="34"/>
        <v>3</v>
      </c>
      <c r="AA122" s="497">
        <v>3</v>
      </c>
      <c r="AB122" s="497">
        <v>0</v>
      </c>
      <c r="AC122" s="497"/>
      <c r="AD122" s="497">
        <v>3</v>
      </c>
      <c r="AF122" s="535"/>
      <c r="AK122" s="360"/>
      <c r="AL122" s="360"/>
      <c r="AM122" s="360"/>
      <c r="AN122" s="360"/>
      <c r="AO122" s="360"/>
      <c r="AP122" s="518" t="s">
        <v>13</v>
      </c>
      <c r="AQ122" s="519">
        <v>1</v>
      </c>
      <c r="AR122" s="360"/>
      <c r="AS122" s="497">
        <f t="shared" si="26"/>
        <v>29</v>
      </c>
      <c r="AT122" s="1242" t="s">
        <v>14</v>
      </c>
      <c r="AU122" s="1239"/>
      <c r="AV122" s="1209">
        <v>1</v>
      </c>
      <c r="AW122" s="1210" t="s">
        <v>475</v>
      </c>
      <c r="AX122" s="1211">
        <v>1</v>
      </c>
      <c r="AY122" s="1237"/>
      <c r="AZ122" s="1213" t="s">
        <v>702</v>
      </c>
      <c r="BA122" s="1237"/>
      <c r="BB122" s="1237"/>
      <c r="BC122" s="1237"/>
      <c r="BD122" s="1217">
        <v>1</v>
      </c>
      <c r="BE122" s="360"/>
      <c r="BF122" s="360"/>
      <c r="BG122" s="360"/>
      <c r="BH122" s="360"/>
      <c r="BI122" s="497"/>
    </row>
    <row r="123" spans="1:62" ht="15" customHeight="1">
      <c r="A123" s="360"/>
      <c r="B123" s="906" t="s">
        <v>54</v>
      </c>
      <c r="C123" s="906">
        <v>3</v>
      </c>
      <c r="D123" s="906">
        <v>1</v>
      </c>
      <c r="E123" s="907"/>
      <c r="F123" s="360"/>
      <c r="G123" s="521" t="s">
        <v>116</v>
      </c>
      <c r="H123" s="552" t="s">
        <v>27</v>
      </c>
      <c r="I123" s="553">
        <v>4</v>
      </c>
      <c r="J123" s="554" t="s">
        <v>0</v>
      </c>
      <c r="K123" s="539">
        <v>3</v>
      </c>
      <c r="L123" s="497" t="s">
        <v>677</v>
      </c>
      <c r="M123" s="1166">
        <v>8</v>
      </c>
      <c r="N123" s="841" t="s">
        <v>50</v>
      </c>
      <c r="O123" s="834"/>
      <c r="P123" s="844" t="s">
        <v>660</v>
      </c>
      <c r="Q123" s="497"/>
      <c r="X123" s="360"/>
      <c r="Y123" s="518" t="s">
        <v>7</v>
      </c>
      <c r="Z123" s="519">
        <f t="shared" si="34"/>
        <v>2</v>
      </c>
      <c r="AA123" s="497">
        <v>0</v>
      </c>
      <c r="AB123" s="497">
        <v>2</v>
      </c>
      <c r="AC123" s="497"/>
      <c r="AD123" s="497">
        <v>0</v>
      </c>
      <c r="AF123" s="535"/>
      <c r="AK123" s="360"/>
      <c r="AL123" s="360"/>
      <c r="AM123" s="360"/>
      <c r="AN123" s="360"/>
      <c r="AO123" s="360"/>
      <c r="AP123" s="518" t="s">
        <v>13</v>
      </c>
      <c r="AQ123" s="519">
        <v>1</v>
      </c>
      <c r="AR123" s="360"/>
      <c r="AS123" s="497">
        <f t="shared" si="26"/>
        <v>30</v>
      </c>
      <c r="AT123" s="1242" t="s">
        <v>20</v>
      </c>
      <c r="AU123" s="1240"/>
      <c r="AV123" s="1209">
        <v>1</v>
      </c>
      <c r="AW123" s="1237"/>
      <c r="AX123" s="1211">
        <v>1</v>
      </c>
      <c r="AY123" s="1237"/>
      <c r="AZ123" s="1213" t="s">
        <v>702</v>
      </c>
      <c r="BA123" s="1237"/>
      <c r="BB123" s="1237"/>
      <c r="BC123" s="1237"/>
      <c r="BD123" s="1237"/>
      <c r="BE123" s="360"/>
      <c r="BF123" s="360"/>
      <c r="BG123" s="360"/>
      <c r="BH123" s="360"/>
      <c r="BI123" s="497"/>
    </row>
    <row r="124" spans="1:62" ht="15" customHeight="1">
      <c r="A124" s="360"/>
      <c r="B124" s="906" t="s">
        <v>44</v>
      </c>
      <c r="C124" s="906">
        <v>5</v>
      </c>
      <c r="D124" s="906">
        <v>1</v>
      </c>
      <c r="E124" s="907"/>
      <c r="F124" s="360"/>
      <c r="G124" s="564" t="s">
        <v>117</v>
      </c>
      <c r="H124" s="556" t="s">
        <v>22</v>
      </c>
      <c r="I124" s="553">
        <v>5</v>
      </c>
      <c r="J124" s="554" t="s">
        <v>4</v>
      </c>
      <c r="K124" s="539">
        <v>2</v>
      </c>
      <c r="L124" s="497" t="s">
        <v>494</v>
      </c>
      <c r="M124" s="1166">
        <v>1</v>
      </c>
      <c r="N124" s="735"/>
      <c r="O124" s="834"/>
      <c r="P124" s="844" t="s">
        <v>549</v>
      </c>
      <c r="Q124" s="497"/>
      <c r="X124" s="360"/>
      <c r="Y124" s="518" t="s">
        <v>13</v>
      </c>
      <c r="Z124" s="519">
        <f t="shared" si="34"/>
        <v>2</v>
      </c>
      <c r="AA124" s="497">
        <v>0</v>
      </c>
      <c r="AB124" s="497">
        <v>2</v>
      </c>
      <c r="AC124" s="497"/>
      <c r="AD124" s="497">
        <v>0</v>
      </c>
      <c r="AF124" s="535"/>
      <c r="AK124" s="360"/>
      <c r="AL124" s="360"/>
      <c r="AM124" s="360"/>
      <c r="AN124" s="360"/>
      <c r="AO124" s="360"/>
      <c r="AP124" s="518" t="s">
        <v>27</v>
      </c>
      <c r="AQ124" s="519">
        <v>1</v>
      </c>
      <c r="AR124" s="360"/>
      <c r="AS124" s="497">
        <f t="shared" si="26"/>
        <v>31</v>
      </c>
      <c r="AT124" s="1242" t="s">
        <v>11</v>
      </c>
      <c r="AU124" s="1240"/>
      <c r="AV124" s="1209">
        <v>2</v>
      </c>
      <c r="AW124" s="1237"/>
      <c r="AX124" s="1211">
        <v>1</v>
      </c>
      <c r="AY124" s="1237"/>
      <c r="AZ124" s="1213" t="s">
        <v>702</v>
      </c>
      <c r="BA124" s="1237"/>
      <c r="BB124" s="1237"/>
      <c r="BC124" s="1237"/>
      <c r="BD124" s="1237"/>
      <c r="BE124" s="360"/>
      <c r="BF124" s="360"/>
      <c r="BG124" s="360"/>
      <c r="BH124" s="360"/>
      <c r="BI124" s="497"/>
    </row>
    <row r="125" spans="1:62" ht="15" customHeight="1" thickBot="1">
      <c r="A125" s="360"/>
      <c r="B125" s="906" t="s">
        <v>53</v>
      </c>
      <c r="C125" s="906">
        <v>8</v>
      </c>
      <c r="D125" s="906">
        <v>1</v>
      </c>
      <c r="E125" s="907"/>
      <c r="F125" s="360"/>
      <c r="G125" s="564" t="s">
        <v>118</v>
      </c>
      <c r="H125" s="552" t="s">
        <v>1</v>
      </c>
      <c r="I125" s="553">
        <v>4</v>
      </c>
      <c r="J125" s="554" t="s">
        <v>56</v>
      </c>
      <c r="K125" s="539">
        <v>11</v>
      </c>
      <c r="L125" s="497"/>
      <c r="M125" s="1166">
        <v>1</v>
      </c>
      <c r="N125" s="735"/>
      <c r="O125" s="834"/>
      <c r="P125" s="844" t="s">
        <v>637</v>
      </c>
      <c r="Q125" s="497"/>
      <c r="R125" s="360"/>
      <c r="S125" s="360"/>
      <c r="T125" s="360"/>
      <c r="U125" s="360"/>
      <c r="V125" s="360"/>
      <c r="W125" s="360"/>
      <c r="X125" s="360"/>
      <c r="Y125" s="518" t="s">
        <v>5</v>
      </c>
      <c r="Z125" s="519">
        <f t="shared" si="34"/>
        <v>1</v>
      </c>
      <c r="AA125" s="497">
        <v>1</v>
      </c>
      <c r="AB125" s="497">
        <v>0</v>
      </c>
      <c r="AC125" s="497"/>
      <c r="AD125" s="497">
        <v>1</v>
      </c>
      <c r="AF125" s="535"/>
      <c r="AK125" s="360"/>
      <c r="AL125" s="360"/>
      <c r="AM125" s="360"/>
      <c r="AN125" s="360"/>
      <c r="AO125" s="360"/>
      <c r="AP125" s="518" t="s">
        <v>0</v>
      </c>
      <c r="AQ125" s="724">
        <v>1</v>
      </c>
      <c r="AR125" s="360"/>
      <c r="AS125" s="497">
        <f t="shared" si="26"/>
        <v>32</v>
      </c>
      <c r="AT125" s="1242" t="s">
        <v>15</v>
      </c>
      <c r="AU125" s="1240"/>
      <c r="AV125" s="1209">
        <v>1</v>
      </c>
      <c r="AW125" s="1237"/>
      <c r="AX125" s="1211">
        <v>1</v>
      </c>
      <c r="AY125" s="1237"/>
      <c r="AZ125" s="1237"/>
      <c r="BA125" s="1237"/>
      <c r="BB125" s="1237"/>
      <c r="BC125" s="1237"/>
      <c r="BD125" s="1237"/>
      <c r="BE125" s="360"/>
      <c r="BF125" s="360"/>
      <c r="BG125" s="360"/>
      <c r="BH125" s="360"/>
      <c r="BI125" s="497"/>
    </row>
    <row r="126" spans="1:62" ht="15" customHeight="1" thickBot="1">
      <c r="A126" s="360"/>
      <c r="B126" s="906" t="s">
        <v>17</v>
      </c>
      <c r="C126" s="906">
        <v>9</v>
      </c>
      <c r="D126" s="906">
        <v>4</v>
      </c>
      <c r="E126" s="907"/>
      <c r="F126" s="360"/>
      <c r="G126" s="568" t="s">
        <v>119</v>
      </c>
      <c r="H126" s="783" t="s">
        <v>0</v>
      </c>
      <c r="I126" s="685">
        <v>3</v>
      </c>
      <c r="J126" s="686" t="s">
        <v>39</v>
      </c>
      <c r="K126" s="687">
        <v>8</v>
      </c>
      <c r="L126" s="497" t="s">
        <v>706</v>
      </c>
      <c r="M126" s="1166">
        <v>2</v>
      </c>
      <c r="N126" s="735"/>
      <c r="O126" s="834"/>
      <c r="P126" s="845" t="s">
        <v>638</v>
      </c>
      <c r="Q126" s="497"/>
      <c r="R126" s="360"/>
      <c r="S126" s="360"/>
      <c r="T126" s="360"/>
      <c r="U126" s="360"/>
      <c r="V126" s="360"/>
      <c r="W126" s="360"/>
      <c r="X126" s="360"/>
      <c r="Y126" s="518" t="s">
        <v>10</v>
      </c>
      <c r="Z126" s="519">
        <f t="shared" si="34"/>
        <v>1</v>
      </c>
      <c r="AA126" s="497">
        <v>1</v>
      </c>
      <c r="AB126" s="497">
        <v>0</v>
      </c>
      <c r="AC126" s="497"/>
      <c r="AD126" s="497">
        <v>1</v>
      </c>
      <c r="AF126" s="497"/>
      <c r="AK126" s="360"/>
      <c r="AL126" s="360"/>
      <c r="AM126" s="360"/>
      <c r="AN126" s="360"/>
      <c r="AO126" s="360"/>
      <c r="AP126" s="1047" t="s">
        <v>1</v>
      </c>
      <c r="AQ126" s="557" t="s">
        <v>491</v>
      </c>
      <c r="AR126" s="360"/>
      <c r="AS126" s="497">
        <f t="shared" si="26"/>
        <v>33</v>
      </c>
      <c r="AT126" s="1243" t="s">
        <v>36</v>
      </c>
      <c r="AU126" s="1240"/>
      <c r="AV126" s="1209">
        <v>1</v>
      </c>
      <c r="AW126" s="1237"/>
      <c r="AX126" s="1211">
        <v>1</v>
      </c>
      <c r="AY126" s="1237"/>
      <c r="AZ126" s="1237"/>
      <c r="BA126" s="1237"/>
      <c r="BB126" s="1237"/>
      <c r="BC126" s="1237"/>
      <c r="BD126" s="1237"/>
      <c r="BE126" s="360"/>
      <c r="BF126" s="360"/>
      <c r="BG126" s="360"/>
      <c r="BH126" s="360"/>
      <c r="BI126" s="497"/>
    </row>
    <row r="127" spans="1:62" ht="15" customHeight="1">
      <c r="A127" s="360"/>
      <c r="B127" s="906" t="s">
        <v>28</v>
      </c>
      <c r="C127" s="906">
        <v>2</v>
      </c>
      <c r="D127" s="906">
        <v>0</v>
      </c>
      <c r="E127" s="907"/>
      <c r="F127" s="360"/>
      <c r="G127" s="1191"/>
      <c r="H127" s="1191"/>
      <c r="I127" s="1191"/>
      <c r="J127" s="1191"/>
      <c r="K127" s="1191"/>
      <c r="L127" s="1191"/>
      <c r="N127" s="1191"/>
      <c r="O127" s="1191"/>
      <c r="P127" s="1191"/>
      <c r="Q127" s="497"/>
      <c r="R127" s="360"/>
      <c r="S127" s="360"/>
      <c r="T127" s="360"/>
      <c r="U127" s="360"/>
      <c r="V127" s="360"/>
      <c r="W127" s="360"/>
      <c r="Y127" s="518" t="s">
        <v>17</v>
      </c>
      <c r="Z127" s="519">
        <f t="shared" si="34"/>
        <v>1</v>
      </c>
      <c r="AA127" s="497">
        <v>1</v>
      </c>
      <c r="AB127" s="497">
        <v>0</v>
      </c>
      <c r="AC127" s="497"/>
      <c r="AD127" s="497">
        <v>0</v>
      </c>
      <c r="AF127" s="497"/>
      <c r="AK127" s="360"/>
      <c r="AL127" s="360"/>
      <c r="AM127" s="360"/>
      <c r="AN127" s="360"/>
      <c r="AO127" s="360"/>
      <c r="AR127" s="360"/>
      <c r="AS127" s="497">
        <f t="shared" si="26"/>
        <v>34</v>
      </c>
      <c r="AT127" s="1243" t="s">
        <v>39</v>
      </c>
      <c r="AU127" s="1240"/>
      <c r="AV127" s="1237"/>
      <c r="AW127" s="1210" t="s">
        <v>475</v>
      </c>
      <c r="AX127" s="1211">
        <v>1</v>
      </c>
      <c r="AY127" s="1237"/>
      <c r="AZ127" s="1237"/>
      <c r="BA127" s="1237"/>
      <c r="BB127" s="1237"/>
      <c r="BC127" s="1237"/>
      <c r="BD127" s="1237"/>
      <c r="BE127" s="360"/>
      <c r="BF127" s="360"/>
      <c r="BG127" s="360"/>
      <c r="BH127" s="360"/>
      <c r="BI127" s="497"/>
    </row>
    <row r="128" spans="1:62" ht="15" customHeight="1">
      <c r="A128" s="360"/>
      <c r="B128" s="906" t="s">
        <v>514</v>
      </c>
      <c r="C128" s="906">
        <v>2</v>
      </c>
      <c r="D128" s="906">
        <v>0</v>
      </c>
      <c r="E128" s="907"/>
      <c r="F128" s="360"/>
      <c r="G128" s="360"/>
      <c r="H128" s="506"/>
      <c r="I128" s="507" t="s">
        <v>542</v>
      </c>
      <c r="J128" s="506"/>
      <c r="K128" s="360"/>
      <c r="L128" s="11"/>
      <c r="M128" s="1167"/>
      <c r="N128" s="508"/>
      <c r="O128" s="846" t="s">
        <v>542</v>
      </c>
      <c r="P128" s="506"/>
      <c r="Q128" s="497"/>
      <c r="R128" s="360"/>
      <c r="S128" s="360"/>
      <c r="T128" s="360"/>
      <c r="U128" s="360"/>
      <c r="V128" s="360"/>
      <c r="W128" s="360"/>
      <c r="X128" s="360"/>
      <c r="Y128" s="518" t="s">
        <v>519</v>
      </c>
      <c r="Z128" s="519">
        <f t="shared" si="34"/>
        <v>1</v>
      </c>
      <c r="AA128" s="497">
        <v>1</v>
      </c>
      <c r="AB128" s="497">
        <v>0</v>
      </c>
      <c r="AC128" s="497"/>
      <c r="AD128" s="497">
        <v>0</v>
      </c>
      <c r="AF128" s="497"/>
      <c r="AK128" s="360"/>
      <c r="AL128" s="360"/>
      <c r="AM128" s="360"/>
      <c r="AN128" s="360"/>
      <c r="AO128" s="360"/>
      <c r="AP128" s="360"/>
      <c r="AQ128" s="360"/>
      <c r="AR128" s="360"/>
      <c r="AS128" s="497">
        <f t="shared" si="26"/>
        <v>35</v>
      </c>
      <c r="AT128" s="1243" t="s">
        <v>45</v>
      </c>
      <c r="AU128" s="1240"/>
      <c r="AV128" s="1209">
        <v>1</v>
      </c>
      <c r="AW128" s="1237"/>
      <c r="AX128" s="1211">
        <v>2</v>
      </c>
      <c r="AY128" s="1237"/>
      <c r="AZ128" s="1213" t="s">
        <v>702</v>
      </c>
      <c r="BA128" s="1237"/>
      <c r="BB128" s="1237"/>
      <c r="BC128" s="1237"/>
      <c r="BD128" s="1237"/>
      <c r="BE128" s="360"/>
      <c r="BF128" s="360"/>
      <c r="BG128" s="360"/>
      <c r="BH128" s="360"/>
      <c r="BI128" s="497"/>
    </row>
    <row r="129" spans="1:63" ht="15" customHeight="1">
      <c r="A129" s="360"/>
      <c r="B129" s="908" t="s">
        <v>1</v>
      </c>
      <c r="C129" s="906">
        <v>12</v>
      </c>
      <c r="D129" s="906">
        <v>5</v>
      </c>
      <c r="E129" s="907"/>
      <c r="F129" s="360"/>
      <c r="G129" s="521" t="s">
        <v>70</v>
      </c>
      <c r="H129" s="522" t="s">
        <v>327</v>
      </c>
      <c r="I129" s="523" t="s">
        <v>481</v>
      </c>
      <c r="J129" s="522" t="s">
        <v>331</v>
      </c>
      <c r="K129" s="910" t="s">
        <v>481</v>
      </c>
      <c r="L129" s="1192" t="s">
        <v>482</v>
      </c>
      <c r="M129" s="1193"/>
      <c r="N129" s="911" t="s">
        <v>483</v>
      </c>
      <c r="O129" s="847"/>
      <c r="P129" s="842" t="s">
        <v>484</v>
      </c>
      <c r="Q129" s="497"/>
      <c r="X129" s="360"/>
      <c r="Y129" s="518" t="s">
        <v>6</v>
      </c>
      <c r="Z129" s="519">
        <f t="shared" ref="Z129:Z131" si="35">AA129+AB129</f>
        <v>1</v>
      </c>
      <c r="AA129" s="497">
        <v>0</v>
      </c>
      <c r="AB129" s="497">
        <v>1</v>
      </c>
      <c r="AC129" s="497"/>
      <c r="AD129" s="497">
        <v>0</v>
      </c>
      <c r="AF129" s="497"/>
      <c r="AK129" s="360"/>
      <c r="AL129" s="360"/>
      <c r="AM129" s="360"/>
      <c r="AN129" s="360"/>
      <c r="AO129" s="360"/>
      <c r="AP129" s="360"/>
      <c r="AQ129" s="360"/>
      <c r="AR129" s="360"/>
      <c r="AS129" s="497">
        <f t="shared" si="26"/>
        <v>36</v>
      </c>
      <c r="AT129" s="1243" t="s">
        <v>44</v>
      </c>
      <c r="AU129" s="1240"/>
      <c r="AV129" s="1209">
        <v>1</v>
      </c>
      <c r="AW129" s="1237"/>
      <c r="AX129" s="1211">
        <v>2</v>
      </c>
      <c r="AY129" s="1237"/>
      <c r="AZ129" s="1237"/>
      <c r="BA129" s="1237"/>
      <c r="BB129" s="1237"/>
      <c r="BC129" s="1237"/>
      <c r="BD129" s="1237"/>
      <c r="BE129" s="360"/>
      <c r="BF129" s="360"/>
      <c r="BG129" s="360"/>
      <c r="BH129" s="360"/>
      <c r="BI129" s="497"/>
    </row>
    <row r="130" spans="1:63" ht="15" customHeight="1">
      <c r="A130" s="360"/>
      <c r="B130" s="906" t="s">
        <v>11</v>
      </c>
      <c r="C130" s="906">
        <v>4</v>
      </c>
      <c r="D130" s="906">
        <v>2</v>
      </c>
      <c r="E130" s="907"/>
      <c r="F130" s="360"/>
      <c r="G130" s="521" t="s">
        <v>67</v>
      </c>
      <c r="H130" s="771" t="s">
        <v>1</v>
      </c>
      <c r="I130" s="772">
        <v>5</v>
      </c>
      <c r="J130" s="773" t="s">
        <v>24</v>
      </c>
      <c r="K130" s="774">
        <v>10</v>
      </c>
      <c r="L130" s="775" t="s">
        <v>507</v>
      </c>
      <c r="M130" s="1169">
        <v>1</v>
      </c>
      <c r="N130" s="837" t="s">
        <v>550</v>
      </c>
      <c r="O130" s="693"/>
      <c r="P130" s="536" t="s">
        <v>21</v>
      </c>
      <c r="Q130" s="497"/>
      <c r="R130" s="360"/>
      <c r="S130" s="360"/>
      <c r="T130" s="360"/>
      <c r="U130" s="360"/>
      <c r="V130" s="360"/>
      <c r="W130" s="360"/>
      <c r="X130" s="360"/>
      <c r="Y130" s="518" t="s">
        <v>21</v>
      </c>
      <c r="Z130" s="519">
        <f t="shared" si="35"/>
        <v>1</v>
      </c>
      <c r="AA130" s="497">
        <v>0</v>
      </c>
      <c r="AB130" s="497">
        <v>1</v>
      </c>
      <c r="AC130" s="497"/>
      <c r="AD130" s="497">
        <v>0</v>
      </c>
      <c r="AF130" s="497"/>
      <c r="AK130" s="360"/>
      <c r="AL130" s="360"/>
      <c r="AM130" s="360"/>
      <c r="AN130" s="360"/>
      <c r="AO130" s="360"/>
      <c r="AP130" s="360"/>
      <c r="AQ130" s="360"/>
      <c r="AR130" s="360"/>
      <c r="AS130" s="497">
        <f t="shared" si="26"/>
        <v>37</v>
      </c>
      <c r="AT130" s="1243" t="s">
        <v>55</v>
      </c>
      <c r="AU130" s="1240"/>
      <c r="AV130" s="1209">
        <v>2</v>
      </c>
      <c r="AW130" s="1237"/>
      <c r="AX130" s="1211">
        <v>3</v>
      </c>
      <c r="AY130" s="1237"/>
      <c r="AZ130" s="1237"/>
      <c r="BA130" s="1237"/>
      <c r="BB130" s="1237"/>
      <c r="BC130" s="1237"/>
      <c r="BD130" s="1237"/>
      <c r="BE130" s="360"/>
      <c r="BF130" s="360"/>
      <c r="BG130" s="360"/>
      <c r="BH130" s="360"/>
      <c r="BI130" s="497"/>
    </row>
    <row r="131" spans="1:63" ht="15" customHeight="1" thickBot="1">
      <c r="A131" s="360"/>
      <c r="B131" s="906" t="s">
        <v>58</v>
      </c>
      <c r="C131" s="906">
        <v>4</v>
      </c>
      <c r="D131" s="906">
        <v>0</v>
      </c>
      <c r="E131" s="907"/>
      <c r="F131" s="360"/>
      <c r="G131" s="547" t="s">
        <v>88</v>
      </c>
      <c r="H131" s="593" t="s">
        <v>22</v>
      </c>
      <c r="I131" s="777">
        <v>1</v>
      </c>
      <c r="J131" s="778" t="s">
        <v>27</v>
      </c>
      <c r="K131" s="779">
        <v>11</v>
      </c>
      <c r="L131" s="775"/>
      <c r="M131" s="1169">
        <v>1</v>
      </c>
      <c r="N131" s="838"/>
      <c r="O131" s="693"/>
      <c r="P131" s="843" t="s">
        <v>519</v>
      </c>
      <c r="Q131" s="360"/>
      <c r="R131" s="360"/>
      <c r="S131" s="360"/>
      <c r="T131" s="360"/>
      <c r="U131" s="360"/>
      <c r="V131" s="360"/>
      <c r="W131" s="360"/>
      <c r="X131" s="360"/>
      <c r="Y131" s="657" t="s">
        <v>24</v>
      </c>
      <c r="Z131" s="724">
        <f t="shared" si="35"/>
        <v>1</v>
      </c>
      <c r="AA131" s="497">
        <v>0</v>
      </c>
      <c r="AB131" s="497">
        <v>1</v>
      </c>
      <c r="AC131" s="497"/>
      <c r="AD131" s="497">
        <v>0</v>
      </c>
      <c r="AF131" s="497"/>
      <c r="AK131" s="360"/>
      <c r="AL131" s="360"/>
      <c r="AM131" s="360"/>
      <c r="AN131" s="360"/>
      <c r="AO131" s="360"/>
      <c r="AP131" s="360"/>
      <c r="AQ131" s="360"/>
      <c r="AR131" s="360"/>
      <c r="AS131" s="497">
        <f t="shared" si="26"/>
        <v>38</v>
      </c>
      <c r="AT131" s="1243" t="s">
        <v>43</v>
      </c>
      <c r="AU131" s="1240"/>
      <c r="AV131" s="1209">
        <v>1</v>
      </c>
      <c r="AW131" s="1237"/>
      <c r="AX131" s="1211">
        <v>2</v>
      </c>
      <c r="AY131" s="1237"/>
      <c r="AZ131" s="1237"/>
      <c r="BA131" s="1237"/>
      <c r="BB131" s="1237"/>
      <c r="BC131" s="1237"/>
      <c r="BD131" s="1237"/>
      <c r="BE131" s="360"/>
      <c r="BF131" s="360"/>
      <c r="BG131" s="360"/>
      <c r="BH131" s="360"/>
      <c r="BI131" s="497"/>
    </row>
    <row r="132" spans="1:63" ht="15" customHeight="1" thickBot="1">
      <c r="A132" s="360"/>
      <c r="B132" s="906" t="s">
        <v>56</v>
      </c>
      <c r="C132" s="906">
        <v>1</v>
      </c>
      <c r="D132" s="906">
        <v>1</v>
      </c>
      <c r="E132" s="1249"/>
      <c r="F132" s="360"/>
      <c r="G132" s="547" t="s">
        <v>97</v>
      </c>
      <c r="H132" s="593" t="s">
        <v>22</v>
      </c>
      <c r="I132" s="777">
        <v>1</v>
      </c>
      <c r="J132" s="781" t="s">
        <v>4</v>
      </c>
      <c r="K132" s="782">
        <v>6</v>
      </c>
      <c r="L132" s="775"/>
      <c r="M132" s="1169">
        <v>2</v>
      </c>
      <c r="N132" s="839" t="s">
        <v>518</v>
      </c>
      <c r="O132" s="693"/>
      <c r="P132" s="552" t="s">
        <v>260</v>
      </c>
      <c r="Q132" s="360"/>
      <c r="R132" s="360"/>
      <c r="S132" s="360"/>
      <c r="T132" s="360"/>
      <c r="U132" s="360"/>
      <c r="V132" s="360"/>
      <c r="W132" s="360"/>
      <c r="Y132" s="975" t="s">
        <v>539</v>
      </c>
      <c r="Z132" s="974"/>
      <c r="AA132" s="497"/>
      <c r="AB132" s="497"/>
      <c r="AC132" s="497"/>
      <c r="AD132" s="497"/>
      <c r="AE132" s="497"/>
      <c r="AF132" s="497"/>
      <c r="AK132" s="360"/>
      <c r="AL132" s="360"/>
      <c r="AM132" s="360"/>
      <c r="AN132" s="360"/>
      <c r="AO132" s="360"/>
      <c r="AP132" s="360"/>
      <c r="AQ132" s="360"/>
      <c r="AR132" s="360"/>
      <c r="AS132" s="497">
        <f t="shared" si="26"/>
        <v>39</v>
      </c>
      <c r="AT132" s="1243" t="s">
        <v>37</v>
      </c>
      <c r="AU132" s="1240"/>
      <c r="AV132" s="1209">
        <v>3</v>
      </c>
      <c r="AW132" s="1237"/>
      <c r="AX132" s="1211">
        <v>3</v>
      </c>
      <c r="AY132" s="1237"/>
      <c r="AZ132" s="1237"/>
      <c r="BA132" s="1237"/>
      <c r="BB132" s="1237"/>
      <c r="BC132" s="1237"/>
      <c r="BD132" s="1237"/>
      <c r="BE132" s="360"/>
      <c r="BF132" s="360"/>
      <c r="BG132" s="360"/>
      <c r="BH132" s="360"/>
      <c r="BI132" s="497"/>
    </row>
    <row r="133" spans="1:63" ht="15" customHeight="1" thickBot="1">
      <c r="A133" s="360"/>
      <c r="B133" s="906" t="s">
        <v>50</v>
      </c>
      <c r="C133" s="906">
        <v>1</v>
      </c>
      <c r="D133" s="906">
        <v>0</v>
      </c>
      <c r="E133" s="907"/>
      <c r="F133" s="360"/>
      <c r="G133" s="555" t="s">
        <v>103</v>
      </c>
      <c r="H133" s="556" t="s">
        <v>22</v>
      </c>
      <c r="I133" s="780">
        <v>1</v>
      </c>
      <c r="J133" s="781" t="s">
        <v>1</v>
      </c>
      <c r="K133" s="782">
        <v>2</v>
      </c>
      <c r="L133" s="775"/>
      <c r="M133" s="1169">
        <v>3</v>
      </c>
      <c r="N133" s="835" t="s">
        <v>658</v>
      </c>
      <c r="O133" s="693"/>
      <c r="P133" s="554" t="s">
        <v>514</v>
      </c>
      <c r="Q133" s="360"/>
      <c r="R133" s="360"/>
      <c r="S133" s="360"/>
      <c r="T133" s="360"/>
      <c r="U133" s="360"/>
      <c r="V133" s="360"/>
      <c r="W133" s="360"/>
      <c r="X133" s="360"/>
      <c r="Y133" s="723" t="s">
        <v>640</v>
      </c>
      <c r="Z133" s="691" t="s">
        <v>529</v>
      </c>
      <c r="AA133" s="497"/>
      <c r="AB133" s="497"/>
      <c r="AC133" s="497"/>
      <c r="AD133" s="497"/>
      <c r="AE133" s="497"/>
      <c r="AF133" s="497"/>
      <c r="AG133" s="360"/>
      <c r="AH133" s="360"/>
      <c r="AI133" s="360"/>
      <c r="AJ133" s="360"/>
      <c r="AK133" s="360"/>
      <c r="AL133" s="360"/>
      <c r="AM133" s="360"/>
      <c r="AN133" s="360"/>
      <c r="AO133" s="360"/>
      <c r="AP133" s="360"/>
      <c r="AQ133" s="360"/>
      <c r="AR133" s="360"/>
      <c r="AS133" s="497">
        <f t="shared" si="26"/>
        <v>40</v>
      </c>
      <c r="AT133" s="1243" t="s">
        <v>49</v>
      </c>
      <c r="AU133" s="1240"/>
      <c r="AV133" s="1209">
        <v>1</v>
      </c>
      <c r="AW133" s="1237"/>
      <c r="AX133" s="1211">
        <v>1</v>
      </c>
      <c r="AY133" s="1237"/>
      <c r="AZ133" s="1237"/>
      <c r="BA133" s="1237"/>
      <c r="BB133" s="1237"/>
      <c r="BC133" s="1237"/>
      <c r="BD133" s="1237"/>
      <c r="BE133" s="360"/>
      <c r="BF133" s="360"/>
      <c r="BG133" s="360"/>
      <c r="BH133" s="360"/>
      <c r="BI133" s="497"/>
    </row>
    <row r="134" spans="1:63" ht="15" customHeight="1">
      <c r="A134" s="360"/>
      <c r="B134" s="906" t="s">
        <v>19</v>
      </c>
      <c r="C134" s="906">
        <v>7</v>
      </c>
      <c r="D134" s="906">
        <v>2</v>
      </c>
      <c r="E134" s="907"/>
      <c r="F134" s="360"/>
      <c r="G134" s="555" t="s">
        <v>106</v>
      </c>
      <c r="H134" s="728" t="s">
        <v>1</v>
      </c>
      <c r="I134" s="780">
        <v>2</v>
      </c>
      <c r="J134" s="781" t="s">
        <v>6</v>
      </c>
      <c r="K134" s="782">
        <v>20</v>
      </c>
      <c r="L134" s="775"/>
      <c r="M134" s="1169">
        <v>4</v>
      </c>
      <c r="N134" s="840" t="s">
        <v>53</v>
      </c>
      <c r="O134" s="693"/>
      <c r="P134" s="554" t="s">
        <v>58</v>
      </c>
      <c r="Q134" s="360"/>
      <c r="R134" s="360"/>
      <c r="S134" s="360"/>
      <c r="T134" s="360"/>
      <c r="U134" s="360"/>
      <c r="V134" s="360"/>
      <c r="W134" s="360"/>
      <c r="X134" s="360"/>
      <c r="Y134" s="360"/>
      <c r="Z134" s="360"/>
      <c r="AA134" s="360"/>
      <c r="AB134" s="360"/>
      <c r="AC134" s="360"/>
      <c r="AD134" s="360"/>
      <c r="AE134" s="360"/>
      <c r="AF134" s="535"/>
      <c r="AG134" s="360"/>
      <c r="AH134" s="360"/>
      <c r="AI134" s="360"/>
      <c r="AJ134" s="360"/>
      <c r="AK134" s="360"/>
      <c r="AL134" s="360"/>
      <c r="AM134" s="360"/>
      <c r="AN134" s="360"/>
      <c r="AO134" s="360"/>
      <c r="AP134" s="360"/>
      <c r="AQ134" s="360"/>
      <c r="AR134" s="360"/>
      <c r="AS134" s="497">
        <f t="shared" si="26"/>
        <v>41</v>
      </c>
      <c r="AT134" s="1243" t="s">
        <v>58</v>
      </c>
      <c r="AU134" s="1240"/>
      <c r="AV134" s="1209">
        <v>3</v>
      </c>
      <c r="AW134" s="1237"/>
      <c r="AX134" s="1211">
        <v>3</v>
      </c>
      <c r="AY134" s="1237"/>
      <c r="AZ134" s="1237"/>
      <c r="BA134" s="1237"/>
      <c r="BB134" s="1237"/>
      <c r="BC134" s="1237"/>
      <c r="BD134" s="1237"/>
      <c r="BE134" s="360"/>
      <c r="BF134" s="360"/>
      <c r="BG134" s="360"/>
      <c r="BH134" s="360"/>
      <c r="BI134" s="497"/>
    </row>
    <row r="135" spans="1:63" ht="15" customHeight="1">
      <c r="A135" s="360"/>
      <c r="B135" s="906" t="s">
        <v>52</v>
      </c>
      <c r="C135" s="906">
        <v>2</v>
      </c>
      <c r="D135" s="906">
        <v>0</v>
      </c>
      <c r="E135" s="907"/>
      <c r="F135" s="360"/>
      <c r="G135" s="555" t="s">
        <v>109</v>
      </c>
      <c r="H135" s="728" t="s">
        <v>17</v>
      </c>
      <c r="I135" s="780">
        <v>10</v>
      </c>
      <c r="J135" s="586" t="s">
        <v>22</v>
      </c>
      <c r="K135" s="782">
        <v>1</v>
      </c>
      <c r="L135" s="775"/>
      <c r="M135" s="1169">
        <v>5</v>
      </c>
      <c r="N135" s="835" t="s">
        <v>29</v>
      </c>
      <c r="O135" s="693"/>
      <c r="P135" s="692" t="s">
        <v>44</v>
      </c>
      <c r="Q135" s="360"/>
      <c r="R135" s="360"/>
      <c r="S135" s="360"/>
      <c r="T135" s="360"/>
      <c r="U135" s="360"/>
      <c r="V135" s="360"/>
      <c r="W135" s="360"/>
      <c r="X135" s="360"/>
      <c r="Y135" s="360"/>
      <c r="Z135" s="360"/>
      <c r="AA135" s="360"/>
      <c r="AB135" s="360"/>
      <c r="AC135" s="360"/>
      <c r="AD135" s="360"/>
      <c r="AE135" s="360"/>
      <c r="AF135" s="535"/>
      <c r="AG135" s="360"/>
      <c r="AH135" s="360"/>
      <c r="AI135" s="360"/>
      <c r="AJ135" s="360"/>
      <c r="AK135" s="360"/>
      <c r="AL135" s="360"/>
      <c r="AM135" s="360"/>
      <c r="AN135" s="360"/>
      <c r="AO135" s="360"/>
      <c r="AP135" s="360"/>
      <c r="AQ135" s="360"/>
      <c r="AR135" s="360"/>
      <c r="AS135" s="497">
        <f t="shared" si="26"/>
        <v>42</v>
      </c>
      <c r="AT135" s="1243" t="s">
        <v>35</v>
      </c>
      <c r="AU135" s="1240"/>
      <c r="AV135" s="1209">
        <v>1</v>
      </c>
      <c r="AW135" s="1237"/>
      <c r="AX135" s="1211">
        <v>2</v>
      </c>
      <c r="AY135" s="1237"/>
      <c r="AZ135" s="1213" t="s">
        <v>702</v>
      </c>
      <c r="BA135" s="1237"/>
      <c r="BB135" s="1237"/>
      <c r="BC135" s="1237"/>
      <c r="BD135" s="1237"/>
      <c r="BE135" s="360"/>
      <c r="BF135" s="360"/>
      <c r="BG135" s="360"/>
      <c r="BH135" s="360"/>
      <c r="BI135" s="497"/>
    </row>
    <row r="136" spans="1:63" ht="15" customHeight="1">
      <c r="A136" s="360"/>
      <c r="B136" s="906" t="s">
        <v>14</v>
      </c>
      <c r="C136" s="906">
        <v>6</v>
      </c>
      <c r="D136" s="906">
        <v>1</v>
      </c>
      <c r="E136" s="907"/>
      <c r="F136" s="360"/>
      <c r="G136" s="559" t="s">
        <v>107</v>
      </c>
      <c r="H136" s="556" t="s">
        <v>22</v>
      </c>
      <c r="I136" s="780">
        <v>1</v>
      </c>
      <c r="J136" s="781" t="s">
        <v>1</v>
      </c>
      <c r="K136" s="782">
        <v>2</v>
      </c>
      <c r="L136" s="775"/>
      <c r="M136" s="1169">
        <v>6</v>
      </c>
      <c r="N136" s="835" t="s">
        <v>52</v>
      </c>
      <c r="O136" s="834"/>
      <c r="P136" s="848" t="s">
        <v>551</v>
      </c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A136" s="360"/>
      <c r="AB136" s="360"/>
      <c r="AC136" s="360"/>
      <c r="AD136" s="360"/>
      <c r="AE136" s="360"/>
      <c r="AF136" s="535"/>
      <c r="AG136" s="360"/>
      <c r="AH136" s="360"/>
      <c r="AI136" s="360"/>
      <c r="AJ136" s="360"/>
      <c r="AK136" s="360"/>
      <c r="AL136" s="360"/>
      <c r="AM136" s="360"/>
      <c r="AN136" s="360"/>
      <c r="AO136" s="360"/>
      <c r="AP136" s="360"/>
      <c r="AQ136" s="360"/>
      <c r="AR136" s="360"/>
      <c r="AS136" s="497">
        <f t="shared" si="26"/>
        <v>43</v>
      </c>
      <c r="AT136" s="1243" t="s">
        <v>53</v>
      </c>
      <c r="AU136" s="1240"/>
      <c r="AV136" s="1237"/>
      <c r="AW136" s="1237"/>
      <c r="AX136" s="1211">
        <v>1</v>
      </c>
      <c r="AY136" s="1237"/>
      <c r="AZ136" s="1213" t="s">
        <v>702</v>
      </c>
      <c r="BA136" s="1237"/>
      <c r="BB136" s="1237"/>
      <c r="BC136" s="1237"/>
      <c r="BD136" s="1217">
        <v>1</v>
      </c>
      <c r="BE136" s="360"/>
      <c r="BF136" s="360"/>
      <c r="BG136" s="360"/>
      <c r="BH136" s="360"/>
      <c r="BI136" s="497"/>
    </row>
    <row r="137" spans="1:63" ht="15" customHeight="1">
      <c r="A137" s="360"/>
      <c r="B137" s="906" t="s">
        <v>49</v>
      </c>
      <c r="C137" s="906">
        <v>11</v>
      </c>
      <c r="D137" s="906">
        <v>3</v>
      </c>
      <c r="E137" s="907"/>
      <c r="F137" s="360"/>
      <c r="G137" s="560" t="s">
        <v>112</v>
      </c>
      <c r="H137" s="728" t="s">
        <v>4</v>
      </c>
      <c r="I137" s="780">
        <v>5</v>
      </c>
      <c r="J137" s="781" t="s">
        <v>3</v>
      </c>
      <c r="K137" s="782">
        <v>6</v>
      </c>
      <c r="L137" s="775"/>
      <c r="M137" s="1169">
        <v>7</v>
      </c>
      <c r="N137" s="840" t="s">
        <v>3</v>
      </c>
      <c r="O137" s="834"/>
      <c r="P137" s="844" t="s">
        <v>548</v>
      </c>
      <c r="Q137" s="360"/>
      <c r="R137" s="360"/>
      <c r="S137" s="360"/>
      <c r="T137" s="360"/>
      <c r="U137" s="360"/>
      <c r="V137" s="360"/>
      <c r="W137" s="360"/>
      <c r="X137" s="360"/>
      <c r="Y137" s="360"/>
      <c r="Z137" s="497"/>
      <c r="AA137" s="497"/>
      <c r="AB137" s="497"/>
      <c r="AC137" s="497"/>
      <c r="AD137" s="497"/>
      <c r="AE137" s="497"/>
      <c r="AF137" s="535"/>
      <c r="AG137" s="360"/>
      <c r="AH137" s="360"/>
      <c r="AI137" s="360"/>
      <c r="AJ137" s="360"/>
      <c r="AK137" s="360"/>
      <c r="AL137" s="360"/>
      <c r="AM137" s="360"/>
      <c r="AN137" s="360"/>
      <c r="AO137" s="360"/>
      <c r="AP137" s="360"/>
      <c r="AQ137" s="360"/>
      <c r="AR137" s="360"/>
      <c r="AS137" s="497">
        <f t="shared" si="26"/>
        <v>44</v>
      </c>
      <c r="AT137" s="1243" t="s">
        <v>50</v>
      </c>
      <c r="AU137" s="1240"/>
      <c r="AV137" s="1209">
        <v>1</v>
      </c>
      <c r="AW137" s="1237"/>
      <c r="AX137" s="1211">
        <v>1</v>
      </c>
      <c r="AY137" s="1237"/>
      <c r="AZ137" s="1213" t="s">
        <v>702</v>
      </c>
      <c r="BA137" s="1237"/>
      <c r="BB137" s="1237"/>
      <c r="BC137" s="1237"/>
      <c r="BD137" s="1237"/>
      <c r="BE137" s="360"/>
      <c r="BF137" s="360"/>
      <c r="BG137" s="360"/>
      <c r="BH137" s="360"/>
      <c r="BI137" s="497"/>
    </row>
    <row r="138" spans="1:63" ht="15" customHeight="1">
      <c r="A138" s="360"/>
      <c r="B138" s="906" t="s">
        <v>39</v>
      </c>
      <c r="C138" s="906">
        <v>6</v>
      </c>
      <c r="D138" s="906">
        <v>4</v>
      </c>
      <c r="E138" s="907"/>
      <c r="F138" s="360"/>
      <c r="G138" s="561" t="s">
        <v>113</v>
      </c>
      <c r="H138" s="728" t="s">
        <v>3</v>
      </c>
      <c r="I138" s="780">
        <v>6</v>
      </c>
      <c r="J138" s="781" t="s">
        <v>2</v>
      </c>
      <c r="K138" s="782">
        <v>4</v>
      </c>
      <c r="L138" s="775"/>
      <c r="M138" s="1169">
        <v>8</v>
      </c>
      <c r="N138" s="841" t="s">
        <v>35</v>
      </c>
      <c r="O138" s="834"/>
      <c r="P138" s="844" t="s">
        <v>270</v>
      </c>
      <c r="Q138" s="360"/>
      <c r="R138" s="360"/>
      <c r="S138" s="360"/>
      <c r="T138" s="360"/>
      <c r="U138" s="360"/>
      <c r="V138" s="360"/>
      <c r="W138" s="360"/>
      <c r="X138" s="360"/>
      <c r="Y138" s="360"/>
      <c r="Z138" s="497"/>
      <c r="AA138" s="497"/>
      <c r="AB138" s="497"/>
      <c r="AC138" s="497"/>
      <c r="AD138" s="497"/>
      <c r="AE138" s="497"/>
      <c r="AF138" s="535"/>
      <c r="AG138" s="360"/>
      <c r="AH138" s="360"/>
      <c r="AI138" s="360"/>
      <c r="AJ138" s="360"/>
      <c r="AK138" s="360"/>
      <c r="AL138" s="360"/>
      <c r="AM138" s="360"/>
      <c r="AN138" s="360"/>
      <c r="AO138" s="360"/>
      <c r="AP138" s="360"/>
      <c r="AQ138" s="360"/>
      <c r="AR138" s="360"/>
      <c r="AS138" s="497">
        <f t="shared" si="26"/>
        <v>45</v>
      </c>
      <c r="AT138" s="1243" t="s">
        <v>52</v>
      </c>
      <c r="AU138" s="1240"/>
      <c r="AV138" s="1209">
        <v>1</v>
      </c>
      <c r="AW138" s="1237"/>
      <c r="AX138" s="1211">
        <v>1</v>
      </c>
      <c r="AY138" s="1237"/>
      <c r="AZ138" s="1213" t="s">
        <v>702</v>
      </c>
      <c r="BA138" s="1237"/>
      <c r="BB138" s="1237"/>
      <c r="BC138" s="1237"/>
      <c r="BD138" s="1237"/>
      <c r="BE138" s="360"/>
      <c r="BF138" s="360"/>
      <c r="BG138" s="360"/>
      <c r="BH138" s="360"/>
      <c r="BI138" s="497"/>
    </row>
    <row r="139" spans="1:63" ht="15" customHeight="1">
      <c r="A139" s="360"/>
      <c r="B139" s="906" t="s">
        <v>21</v>
      </c>
      <c r="C139" s="906">
        <v>3</v>
      </c>
      <c r="D139" s="906">
        <v>1</v>
      </c>
      <c r="E139" s="907"/>
      <c r="F139" s="360"/>
      <c r="G139" s="563" t="s">
        <v>115</v>
      </c>
      <c r="H139" s="776" t="s">
        <v>8</v>
      </c>
      <c r="I139" s="777">
        <v>20</v>
      </c>
      <c r="J139" s="778" t="s">
        <v>27</v>
      </c>
      <c r="K139" s="779">
        <v>11</v>
      </c>
      <c r="L139" s="775"/>
      <c r="M139" s="1169">
        <v>9</v>
      </c>
      <c r="N139" s="841" t="s">
        <v>6</v>
      </c>
      <c r="O139" s="834"/>
      <c r="P139" s="844" t="s">
        <v>268</v>
      </c>
      <c r="Q139" s="360"/>
      <c r="R139" s="360"/>
      <c r="S139" s="360"/>
      <c r="T139" s="360"/>
      <c r="U139" s="360"/>
      <c r="V139" s="360"/>
      <c r="W139" s="360"/>
      <c r="X139" s="360"/>
      <c r="Y139" s="360"/>
      <c r="Z139" s="497"/>
      <c r="AA139" s="497"/>
      <c r="AB139" s="497"/>
      <c r="AC139" s="497"/>
      <c r="AD139" s="497"/>
      <c r="AE139" s="497"/>
      <c r="AF139" s="535"/>
      <c r="AG139" s="360"/>
      <c r="AH139" s="360"/>
      <c r="AI139" s="360"/>
      <c r="AJ139" s="360"/>
      <c r="AK139" s="360"/>
      <c r="AL139" s="360"/>
      <c r="AM139" s="360"/>
      <c r="AN139" s="360"/>
      <c r="AO139" s="360"/>
      <c r="AP139" s="360"/>
      <c r="AQ139" s="360"/>
      <c r="AR139" s="360"/>
      <c r="AS139" s="497">
        <f t="shared" si="26"/>
        <v>46</v>
      </c>
      <c r="AT139" s="1243" t="s">
        <v>658</v>
      </c>
      <c r="AU139" s="1240"/>
      <c r="AV139" s="1237"/>
      <c r="AW139" s="1237"/>
      <c r="AX139" s="1211">
        <v>1</v>
      </c>
      <c r="AY139" s="1237"/>
      <c r="AZ139" s="1213" t="s">
        <v>702</v>
      </c>
      <c r="BA139" s="1237"/>
      <c r="BB139" s="1237"/>
      <c r="BC139" s="1237"/>
      <c r="BD139" s="1237"/>
      <c r="BE139" s="360"/>
      <c r="BF139" s="360"/>
      <c r="BG139" s="360"/>
      <c r="BH139" s="360"/>
      <c r="BI139" s="497"/>
    </row>
    <row r="140" spans="1:63" ht="15" customHeight="1">
      <c r="A140" s="360"/>
      <c r="B140" s="906" t="s">
        <v>15</v>
      </c>
      <c r="C140" s="906">
        <v>3</v>
      </c>
      <c r="D140" s="906">
        <v>1</v>
      </c>
      <c r="E140" s="907"/>
      <c r="F140" s="360"/>
      <c r="G140" s="521" t="s">
        <v>116</v>
      </c>
      <c r="H140" s="728" t="s">
        <v>1</v>
      </c>
      <c r="I140" s="780">
        <v>2</v>
      </c>
      <c r="J140" s="781" t="s">
        <v>3</v>
      </c>
      <c r="K140" s="782">
        <v>5</v>
      </c>
      <c r="L140" s="775"/>
      <c r="M140" s="1169">
        <v>10</v>
      </c>
      <c r="N140" s="735"/>
      <c r="O140" s="834"/>
      <c r="P140" s="844" t="s">
        <v>521</v>
      </c>
      <c r="Q140" s="360"/>
      <c r="R140" s="360"/>
      <c r="S140" s="360"/>
      <c r="T140" s="360"/>
      <c r="U140" s="360"/>
      <c r="V140" s="360"/>
      <c r="W140" s="360"/>
      <c r="X140" s="360"/>
      <c r="Y140" s="360"/>
      <c r="Z140" s="497"/>
      <c r="AA140" s="497"/>
      <c r="AB140" s="497"/>
      <c r="AC140" s="497"/>
      <c r="AD140" s="497"/>
      <c r="AE140" s="497"/>
      <c r="AF140" s="535"/>
      <c r="AG140" s="360"/>
      <c r="AH140" s="360"/>
      <c r="AI140" s="360"/>
      <c r="AJ140" s="360"/>
      <c r="AK140" s="360"/>
      <c r="AL140" s="360"/>
      <c r="AM140" s="360"/>
      <c r="AN140" s="360"/>
      <c r="AO140" s="360"/>
      <c r="AP140" s="360"/>
      <c r="AQ140" s="360"/>
      <c r="AR140" s="360"/>
      <c r="AS140" s="497">
        <f t="shared" si="26"/>
        <v>47</v>
      </c>
      <c r="AT140" s="1243" t="s">
        <v>47</v>
      </c>
      <c r="AU140" s="1240"/>
      <c r="AV140" s="1209">
        <v>1</v>
      </c>
      <c r="AW140" s="1237"/>
      <c r="AX140" s="1211">
        <v>1</v>
      </c>
      <c r="AY140" s="1237"/>
      <c r="AZ140" s="1237"/>
      <c r="BA140" s="1237"/>
      <c r="BB140" s="1237"/>
      <c r="BC140" s="1237"/>
      <c r="BD140" s="1237"/>
      <c r="BE140" s="360"/>
      <c r="BF140" s="360"/>
      <c r="BG140" s="360"/>
      <c r="BH140" s="360"/>
      <c r="BI140" s="497"/>
    </row>
    <row r="141" spans="1:63" ht="15" customHeight="1">
      <c r="A141" s="360"/>
      <c r="B141" s="906" t="s">
        <v>260</v>
      </c>
      <c r="C141" s="906">
        <v>1</v>
      </c>
      <c r="D141" s="906">
        <v>0</v>
      </c>
      <c r="E141" s="907"/>
      <c r="F141" s="360"/>
      <c r="G141" s="564" t="s">
        <v>117</v>
      </c>
      <c r="H141" s="728" t="s">
        <v>27</v>
      </c>
      <c r="I141" s="780">
        <v>10</v>
      </c>
      <c r="J141" s="781" t="s">
        <v>13</v>
      </c>
      <c r="K141" s="782">
        <v>5</v>
      </c>
      <c r="L141" s="775" t="s">
        <v>662</v>
      </c>
      <c r="M141" s="1169">
        <v>11</v>
      </c>
      <c r="N141" s="735"/>
      <c r="O141" s="834"/>
      <c r="P141" s="844" t="s">
        <v>522</v>
      </c>
      <c r="Q141" s="360"/>
      <c r="R141" s="360"/>
      <c r="S141" s="360"/>
      <c r="T141" s="360"/>
      <c r="U141" s="360"/>
      <c r="V141" s="360"/>
      <c r="W141" s="360"/>
      <c r="X141" s="360"/>
      <c r="Y141" s="360"/>
      <c r="Z141" s="497"/>
      <c r="AA141" s="497"/>
      <c r="AB141" s="497"/>
      <c r="AC141" s="497"/>
      <c r="AD141" s="497"/>
      <c r="AE141" s="497"/>
      <c r="AF141" s="535"/>
      <c r="AG141" s="360"/>
      <c r="AH141" s="360"/>
      <c r="AI141" s="360"/>
      <c r="AJ141" s="360"/>
      <c r="AK141" s="360"/>
      <c r="AL141" s="360"/>
      <c r="AM141" s="360"/>
      <c r="AN141" s="360"/>
      <c r="AO141" s="360"/>
      <c r="AP141" s="360"/>
      <c r="AQ141" s="360"/>
      <c r="AR141" s="360"/>
      <c r="AS141" s="497">
        <f t="shared" si="26"/>
        <v>48</v>
      </c>
      <c r="AT141" s="1243" t="s">
        <v>33</v>
      </c>
      <c r="AU141" s="1240"/>
      <c r="AV141" s="1237"/>
      <c r="AW141" s="1237"/>
      <c r="AX141" s="1211">
        <v>1</v>
      </c>
      <c r="AY141" s="1237"/>
      <c r="AZ141" s="1237"/>
      <c r="BA141" s="1237"/>
      <c r="BB141" s="1237"/>
      <c r="BC141" s="1237"/>
      <c r="BD141" s="1237"/>
      <c r="BE141" s="360"/>
      <c r="BF141" s="360"/>
      <c r="BG141" s="360"/>
      <c r="BH141" s="360"/>
      <c r="BI141" s="497"/>
    </row>
    <row r="142" spans="1:63" ht="15" customHeight="1">
      <c r="A142" s="360"/>
      <c r="B142" s="906" t="s">
        <v>658</v>
      </c>
      <c r="C142" s="906">
        <v>3</v>
      </c>
      <c r="D142" s="906">
        <v>1</v>
      </c>
      <c r="E142" s="907"/>
      <c r="F142" s="360"/>
      <c r="G142" s="564" t="s">
        <v>118</v>
      </c>
      <c r="H142" s="728" t="s">
        <v>13</v>
      </c>
      <c r="I142" s="780">
        <v>5</v>
      </c>
      <c r="J142" s="781" t="s">
        <v>6</v>
      </c>
      <c r="K142" s="782">
        <v>19</v>
      </c>
      <c r="L142" s="775"/>
      <c r="M142" s="1169">
        <v>1</v>
      </c>
      <c r="N142" s="735"/>
      <c r="O142" s="834"/>
      <c r="P142" s="844" t="s">
        <v>259</v>
      </c>
      <c r="Q142" s="360"/>
      <c r="R142" s="360"/>
      <c r="S142" s="360"/>
      <c r="T142" s="360"/>
      <c r="U142" s="360"/>
      <c r="V142" s="360"/>
      <c r="W142" s="360"/>
      <c r="X142" s="360"/>
      <c r="Y142" s="360"/>
      <c r="Z142" s="497"/>
      <c r="AA142" s="497"/>
      <c r="AB142" s="497"/>
      <c r="AC142" s="497"/>
      <c r="AD142" s="497"/>
      <c r="AE142" s="497"/>
      <c r="AF142" s="535"/>
      <c r="AG142" s="360"/>
      <c r="AH142" s="360"/>
      <c r="AI142" s="360"/>
      <c r="AJ142" s="360"/>
      <c r="AK142" s="360"/>
      <c r="AL142" s="360"/>
      <c r="AM142" s="360"/>
      <c r="AN142" s="360"/>
      <c r="AO142" s="360"/>
      <c r="AP142" s="360"/>
      <c r="AQ142" s="360"/>
      <c r="AR142" s="360"/>
      <c r="AS142" s="497">
        <f t="shared" si="26"/>
        <v>49</v>
      </c>
      <c r="AT142" s="1243" t="s">
        <v>34</v>
      </c>
      <c r="AU142" s="1240"/>
      <c r="AV142" s="1209">
        <v>1</v>
      </c>
      <c r="AW142" s="1237"/>
      <c r="AX142" s="1211">
        <v>2</v>
      </c>
      <c r="AY142" s="1237"/>
      <c r="AZ142" s="1237"/>
      <c r="BA142" s="1237"/>
      <c r="BB142" s="1237"/>
      <c r="BC142" s="1237"/>
      <c r="BD142" s="1237"/>
      <c r="BE142" s="664"/>
      <c r="BF142" s="664"/>
      <c r="BG142" s="664"/>
      <c r="BH142" s="360"/>
      <c r="BI142" s="497"/>
    </row>
    <row r="143" spans="1:63" ht="15" customHeight="1" thickBot="1">
      <c r="A143" s="360"/>
      <c r="B143" s="906" t="s">
        <v>2</v>
      </c>
      <c r="C143" s="906">
        <v>12</v>
      </c>
      <c r="D143" s="906">
        <v>8</v>
      </c>
      <c r="E143" s="907"/>
      <c r="F143" s="360"/>
      <c r="G143" s="568" t="s">
        <v>119</v>
      </c>
      <c r="H143" s="783" t="s">
        <v>3</v>
      </c>
      <c r="I143" s="784">
        <v>4</v>
      </c>
      <c r="J143" s="1015" t="s">
        <v>22</v>
      </c>
      <c r="K143" s="786">
        <v>2</v>
      </c>
      <c r="L143" s="775"/>
      <c r="M143" s="1169">
        <v>2</v>
      </c>
      <c r="N143" s="735"/>
      <c r="O143" s="834"/>
      <c r="P143" s="845" t="s">
        <v>547</v>
      </c>
      <c r="Q143" s="360"/>
      <c r="R143" s="360"/>
      <c r="S143" s="360"/>
      <c r="T143" s="360"/>
      <c r="U143" s="360"/>
      <c r="V143" s="360"/>
      <c r="W143" s="360"/>
      <c r="X143" s="360"/>
      <c r="Y143" s="360"/>
      <c r="Z143" s="497"/>
      <c r="AA143" s="497"/>
      <c r="AB143" s="497"/>
      <c r="AC143" s="497"/>
      <c r="AD143" s="497"/>
      <c r="AE143" s="497"/>
      <c r="AF143" s="535"/>
      <c r="AG143" s="360"/>
      <c r="AH143" s="360"/>
      <c r="AI143" s="360"/>
      <c r="AJ143" s="360"/>
      <c r="AK143" s="360"/>
      <c r="AL143" s="360"/>
      <c r="AM143" s="360"/>
      <c r="AN143" s="360"/>
      <c r="AO143" s="360"/>
      <c r="AP143" s="360"/>
      <c r="AQ143" s="360"/>
      <c r="AR143" s="360"/>
      <c r="AS143" s="497">
        <f t="shared" si="26"/>
        <v>50</v>
      </c>
      <c r="AT143" s="1243" t="s">
        <v>38</v>
      </c>
      <c r="AU143" s="1240"/>
      <c r="AV143" s="1209">
        <v>1</v>
      </c>
      <c r="AW143" s="1237"/>
      <c r="AX143" s="1211">
        <v>1</v>
      </c>
      <c r="AY143" s="1237"/>
      <c r="AZ143" s="1213" t="s">
        <v>702</v>
      </c>
      <c r="BA143" s="1237"/>
      <c r="BB143" s="1237"/>
      <c r="BC143" s="1237"/>
      <c r="BD143" s="1237"/>
      <c r="BE143" s="664"/>
      <c r="BF143" s="664"/>
      <c r="BG143" s="664"/>
      <c r="BH143" s="664"/>
      <c r="BI143" s="497"/>
      <c r="BJ143" s="1194"/>
      <c r="BK143" s="497"/>
    </row>
    <row r="144" spans="1:63" ht="15" customHeight="1">
      <c r="A144" s="360"/>
      <c r="B144" s="906" t="s">
        <v>7</v>
      </c>
      <c r="C144" s="906">
        <v>6</v>
      </c>
      <c r="D144" s="906">
        <v>0</v>
      </c>
      <c r="E144" s="907"/>
      <c r="F144" s="360"/>
      <c r="G144" s="1191"/>
      <c r="H144" s="1191"/>
      <c r="I144" s="1191"/>
      <c r="J144" s="1191"/>
      <c r="K144" s="1191"/>
      <c r="L144" s="1191"/>
      <c r="N144" s="1191"/>
      <c r="O144" s="1191"/>
      <c r="P144" s="1191"/>
      <c r="Q144" s="360"/>
      <c r="R144" s="360"/>
      <c r="S144" s="360"/>
      <c r="T144" s="360"/>
      <c r="U144" s="360"/>
      <c r="V144" s="360"/>
      <c r="W144" s="360"/>
      <c r="X144" s="360"/>
      <c r="Y144" s="360"/>
      <c r="Z144" s="497"/>
      <c r="AA144" s="497"/>
      <c r="AB144" s="497"/>
      <c r="AC144" s="497"/>
      <c r="AD144" s="497"/>
      <c r="AE144" s="497"/>
      <c r="AF144" s="535"/>
      <c r="AG144" s="360"/>
      <c r="AH144" s="360"/>
      <c r="AI144" s="360"/>
      <c r="AJ144" s="360"/>
      <c r="AK144" s="360"/>
      <c r="AL144" s="360"/>
      <c r="AM144" s="360"/>
      <c r="AN144" s="360"/>
      <c r="AO144" s="360"/>
      <c r="AP144" s="360"/>
      <c r="AQ144" s="360"/>
      <c r="AR144" s="360"/>
      <c r="AS144" s="497">
        <f t="shared" si="26"/>
        <v>51</v>
      </c>
      <c r="AT144" s="1243" t="s">
        <v>51</v>
      </c>
      <c r="AU144" s="1240"/>
      <c r="AV144" s="1209">
        <v>1</v>
      </c>
      <c r="AW144" s="1237"/>
      <c r="AX144" s="1211">
        <v>1</v>
      </c>
      <c r="AY144" s="1237"/>
      <c r="AZ144" s="1237"/>
      <c r="BA144" s="1237"/>
      <c r="BB144" s="1237"/>
      <c r="BC144" s="1237"/>
      <c r="BD144" s="1237"/>
      <c r="BE144" s="664"/>
      <c r="BF144" s="664"/>
      <c r="BG144" s="664"/>
      <c r="BK144" s="497"/>
    </row>
    <row r="145" spans="1:63" ht="15" customHeight="1">
      <c r="A145" s="360"/>
      <c r="B145" s="906" t="s">
        <v>35</v>
      </c>
      <c r="C145" s="906">
        <v>8</v>
      </c>
      <c r="D145" s="906">
        <v>1</v>
      </c>
      <c r="E145" s="907"/>
      <c r="F145" s="360"/>
      <c r="G145" s="360"/>
      <c r="H145" s="506"/>
      <c r="I145" s="507" t="s">
        <v>527</v>
      </c>
      <c r="J145" s="506"/>
      <c r="K145" s="360"/>
      <c r="L145" s="11"/>
      <c r="M145" s="1167"/>
      <c r="N145" s="508"/>
      <c r="O145" s="509" t="s">
        <v>527</v>
      </c>
      <c r="P145" s="506"/>
      <c r="Q145" s="360"/>
      <c r="R145" s="360"/>
      <c r="S145" s="360"/>
      <c r="T145" s="360"/>
      <c r="U145" s="360"/>
      <c r="V145" s="360"/>
      <c r="W145" s="360"/>
      <c r="X145" s="360"/>
      <c r="Y145" s="360"/>
      <c r="Z145" s="497"/>
      <c r="AA145" s="497"/>
      <c r="AB145" s="497"/>
      <c r="AC145" s="497"/>
      <c r="AD145" s="497"/>
      <c r="AE145" s="497"/>
      <c r="AF145" s="535"/>
      <c r="AG145" s="360"/>
      <c r="AH145" s="360"/>
      <c r="AI145" s="360"/>
      <c r="AJ145" s="360"/>
      <c r="AK145" s="360"/>
      <c r="AL145" s="360"/>
      <c r="AM145" s="360"/>
      <c r="AN145" s="360"/>
      <c r="AO145" s="360"/>
      <c r="AP145" s="360"/>
      <c r="AQ145" s="360"/>
      <c r="AR145" s="360"/>
      <c r="AS145" s="497">
        <f t="shared" si="26"/>
        <v>52</v>
      </c>
      <c r="AT145" s="1243" t="s">
        <v>41</v>
      </c>
      <c r="AU145" s="1240"/>
      <c r="AV145" s="1209">
        <v>1</v>
      </c>
      <c r="AW145" s="1237"/>
      <c r="AX145" s="1211">
        <v>1</v>
      </c>
      <c r="AY145" s="1237"/>
      <c r="AZ145" s="1237"/>
      <c r="BA145" s="1237"/>
      <c r="BB145" s="1237"/>
      <c r="BC145" s="1237"/>
      <c r="BD145" s="1237"/>
      <c r="BE145" s="664"/>
      <c r="BF145" s="664"/>
      <c r="BG145" s="664"/>
      <c r="BK145" s="497"/>
    </row>
    <row r="146" spans="1:63" ht="15" customHeight="1">
      <c r="A146" s="360"/>
      <c r="B146" s="906" t="s">
        <v>29</v>
      </c>
      <c r="C146" s="906">
        <v>3</v>
      </c>
      <c r="D146" s="906">
        <v>1</v>
      </c>
      <c r="E146" s="907"/>
      <c r="F146" s="360"/>
      <c r="G146" s="521" t="s">
        <v>70</v>
      </c>
      <c r="H146" s="522" t="s">
        <v>327</v>
      </c>
      <c r="I146" s="523" t="s">
        <v>481</v>
      </c>
      <c r="J146" s="522" t="s">
        <v>331</v>
      </c>
      <c r="K146" s="910" t="s">
        <v>481</v>
      </c>
      <c r="L146" s="1192" t="s">
        <v>482</v>
      </c>
      <c r="M146" s="1193"/>
      <c r="N146" s="912" t="s">
        <v>483</v>
      </c>
      <c r="O146" s="524"/>
      <c r="P146" s="525" t="s">
        <v>484</v>
      </c>
      <c r="Q146" s="360"/>
      <c r="R146" s="360"/>
      <c r="S146" s="360"/>
      <c r="T146" s="360"/>
      <c r="U146" s="360"/>
      <c r="V146" s="360"/>
      <c r="W146" s="360"/>
      <c r="X146" s="360"/>
      <c r="Y146" s="360"/>
      <c r="Z146" s="497"/>
      <c r="AA146" s="497"/>
      <c r="AB146" s="497"/>
      <c r="AC146" s="497"/>
      <c r="AD146" s="497"/>
      <c r="AE146" s="497"/>
      <c r="AF146" s="535"/>
      <c r="AG146" s="360"/>
      <c r="AH146" s="360"/>
      <c r="AI146" s="360"/>
      <c r="AJ146" s="360"/>
      <c r="AK146" s="360"/>
      <c r="AL146" s="360"/>
      <c r="AM146" s="360"/>
      <c r="AN146" s="360"/>
      <c r="AO146" s="360"/>
      <c r="AP146" s="360"/>
      <c r="AQ146" s="360"/>
      <c r="AR146" s="360"/>
      <c r="AS146" s="497">
        <f t="shared" si="26"/>
        <v>53</v>
      </c>
      <c r="AT146" s="1243" t="s">
        <v>57</v>
      </c>
      <c r="AU146" s="1240"/>
      <c r="AV146" s="1237"/>
      <c r="AW146" s="1237"/>
      <c r="AX146" s="1211">
        <v>1</v>
      </c>
      <c r="AY146" s="1237"/>
      <c r="AZ146" s="1237"/>
      <c r="BA146" s="1237"/>
      <c r="BB146" s="1237"/>
      <c r="BC146" s="1237"/>
      <c r="BD146" s="1237"/>
      <c r="BE146" s="664"/>
      <c r="BF146" s="664"/>
      <c r="BG146" s="664"/>
      <c r="BK146" s="497"/>
    </row>
    <row r="147" spans="1:63" ht="15.75" customHeight="1">
      <c r="A147" s="360"/>
      <c r="B147" s="906" t="s">
        <v>27</v>
      </c>
      <c r="C147" s="906">
        <v>9</v>
      </c>
      <c r="D147" s="906">
        <v>6</v>
      </c>
      <c r="E147" s="907"/>
      <c r="F147" s="360"/>
      <c r="G147" s="521" t="s">
        <v>67</v>
      </c>
      <c r="H147" s="536" t="s">
        <v>2</v>
      </c>
      <c r="I147" s="537">
        <v>8</v>
      </c>
      <c r="J147" s="538" t="s">
        <v>14</v>
      </c>
      <c r="K147" s="499">
        <v>14</v>
      </c>
      <c r="L147" s="497" t="s">
        <v>533</v>
      </c>
      <c r="M147" s="1166">
        <v>1</v>
      </c>
      <c r="N147" s="539" t="s">
        <v>21</v>
      </c>
      <c r="O147" s="538"/>
      <c r="P147" s="536" t="s">
        <v>45</v>
      </c>
      <c r="Q147" s="360"/>
      <c r="R147" s="360"/>
      <c r="S147" s="360"/>
      <c r="T147" s="360"/>
      <c r="U147" s="360"/>
      <c r="V147" s="360"/>
      <c r="W147" s="360"/>
      <c r="X147" s="360"/>
      <c r="Y147" s="360"/>
      <c r="Z147" s="497"/>
      <c r="AA147" s="497"/>
      <c r="AB147" s="497"/>
      <c r="AC147" s="497"/>
      <c r="AD147" s="497"/>
      <c r="AE147" s="497"/>
      <c r="AF147" s="535"/>
      <c r="AG147" s="360"/>
      <c r="AH147" s="360"/>
      <c r="AI147" s="360"/>
      <c r="AJ147" s="360"/>
      <c r="AK147" s="360"/>
      <c r="AL147" s="360"/>
      <c r="AM147" s="360"/>
      <c r="AN147" s="360"/>
      <c r="AO147" s="360"/>
      <c r="AP147" s="360"/>
      <c r="AQ147" s="360"/>
      <c r="AR147" s="360"/>
      <c r="AS147" s="497">
        <f t="shared" si="26"/>
        <v>54</v>
      </c>
      <c r="AT147" s="1243" t="s">
        <v>32</v>
      </c>
      <c r="AU147" s="1240"/>
      <c r="AV147" s="1237"/>
      <c r="AW147" s="1237"/>
      <c r="AX147" s="1211">
        <v>1</v>
      </c>
      <c r="AY147" s="1237"/>
      <c r="AZ147" s="1237"/>
      <c r="BA147" s="1237"/>
      <c r="BB147" s="1237"/>
      <c r="BC147" s="1237"/>
      <c r="BD147" s="1237"/>
      <c r="BE147" s="664"/>
      <c r="BF147" s="664"/>
      <c r="BG147" s="664"/>
      <c r="BK147" s="497"/>
    </row>
    <row r="148" spans="1:63" ht="15.75" customHeight="1">
      <c r="A148" s="360"/>
      <c r="B148" s="906" t="s">
        <v>4</v>
      </c>
      <c r="C148" s="906">
        <v>17</v>
      </c>
      <c r="D148" s="906">
        <v>8</v>
      </c>
      <c r="E148" s="907"/>
      <c r="F148" s="360"/>
      <c r="G148" s="547" t="s">
        <v>88</v>
      </c>
      <c r="H148" s="593" t="s">
        <v>22</v>
      </c>
      <c r="I148" s="549">
        <v>1</v>
      </c>
      <c r="J148" s="550" t="s">
        <v>13</v>
      </c>
      <c r="K148" s="8">
        <v>2</v>
      </c>
      <c r="L148" s="497"/>
      <c r="M148" s="1166">
        <v>1</v>
      </c>
      <c r="N148" s="763" t="s">
        <v>5</v>
      </c>
      <c r="O148" s="550"/>
      <c r="P148" s="548" t="s">
        <v>55</v>
      </c>
      <c r="Q148" s="360"/>
      <c r="R148" s="360"/>
      <c r="S148" s="360"/>
      <c r="T148" s="360"/>
      <c r="U148" s="360"/>
      <c r="V148" s="360"/>
      <c r="W148" s="360"/>
      <c r="X148" s="360"/>
      <c r="Y148" s="360"/>
      <c r="Z148" s="497"/>
      <c r="AA148" s="497"/>
      <c r="AB148" s="497"/>
      <c r="AC148" s="497"/>
      <c r="AD148" s="497"/>
      <c r="AE148" s="497"/>
      <c r="AF148" s="535"/>
      <c r="AG148" s="360"/>
      <c r="AH148" s="360"/>
      <c r="AI148" s="360"/>
      <c r="AJ148" s="360"/>
      <c r="AK148" s="360"/>
      <c r="AL148" s="360"/>
      <c r="AM148" s="360"/>
      <c r="AN148" s="360"/>
      <c r="AO148" s="360"/>
      <c r="AP148" s="360"/>
      <c r="AQ148" s="360"/>
      <c r="AR148" s="360"/>
      <c r="AS148" s="497">
        <f t="shared" si="26"/>
        <v>55</v>
      </c>
      <c r="AT148" s="1243" t="s">
        <v>56</v>
      </c>
      <c r="AU148" s="1240"/>
      <c r="AV148" s="1237"/>
      <c r="AW148" s="1237"/>
      <c r="AX148" s="1211">
        <v>1</v>
      </c>
      <c r="AY148" s="1237"/>
      <c r="AZ148" s="1237"/>
      <c r="BA148" s="1237"/>
      <c r="BB148" s="1237"/>
      <c r="BC148" s="1237"/>
      <c r="BD148" s="1237"/>
      <c r="BE148" s="664"/>
      <c r="BF148" s="664"/>
      <c r="BG148" s="664"/>
      <c r="BK148" s="497"/>
    </row>
    <row r="149" spans="1:63" ht="15.75" customHeight="1">
      <c r="A149" s="360"/>
      <c r="B149" s="572"/>
      <c r="C149" s="573">
        <f>SUM(C95:C148)</f>
        <v>330</v>
      </c>
      <c r="D149" s="574">
        <f>SUM(D95:D148)</f>
        <v>109</v>
      </c>
      <c r="E149" s="360"/>
      <c r="F149" s="360"/>
      <c r="G149" s="547" t="s">
        <v>97</v>
      </c>
      <c r="H149" s="552" t="s">
        <v>27</v>
      </c>
      <c r="I149" s="553">
        <v>18</v>
      </c>
      <c r="J149" s="586" t="s">
        <v>22</v>
      </c>
      <c r="K149" s="539">
        <v>1</v>
      </c>
      <c r="L149" s="497"/>
      <c r="M149" s="1166">
        <v>2</v>
      </c>
      <c r="N149" s="539" t="s">
        <v>31</v>
      </c>
      <c r="O149" s="554"/>
      <c r="P149" s="552" t="s">
        <v>43</v>
      </c>
      <c r="Q149" s="360"/>
      <c r="R149" s="360"/>
      <c r="S149" s="360"/>
      <c r="T149" s="360"/>
      <c r="U149" s="360"/>
      <c r="V149" s="360"/>
      <c r="W149" s="360"/>
      <c r="X149" s="360"/>
      <c r="Y149" s="360"/>
      <c r="Z149" s="497"/>
      <c r="AA149" s="497"/>
      <c r="AB149" s="497"/>
      <c r="AC149" s="497"/>
      <c r="AD149" s="497"/>
      <c r="AE149" s="497"/>
      <c r="AF149" s="535"/>
      <c r="AG149" s="360"/>
      <c r="AH149" s="360"/>
      <c r="AI149" s="360"/>
      <c r="AJ149" s="360"/>
      <c r="AK149" s="360"/>
      <c r="AL149" s="360"/>
      <c r="AM149" s="360"/>
      <c r="AN149" s="360"/>
      <c r="AO149" s="360"/>
      <c r="AP149" s="360"/>
      <c r="AQ149" s="360"/>
      <c r="AR149" s="360"/>
      <c r="AS149" s="497">
        <f t="shared" si="26"/>
        <v>56</v>
      </c>
      <c r="AT149" s="1243" t="s">
        <v>54</v>
      </c>
      <c r="AU149" s="1240"/>
      <c r="AV149" s="1237"/>
      <c r="AW149" s="1237"/>
      <c r="AX149" s="1211">
        <v>1</v>
      </c>
      <c r="AY149" s="1238"/>
      <c r="AZ149" s="1237"/>
      <c r="BA149" s="1237"/>
      <c r="BB149" s="1237"/>
      <c r="BC149" s="1237"/>
      <c r="BD149" s="1237"/>
      <c r="BE149" s="664"/>
      <c r="BF149" s="664"/>
      <c r="BG149" s="664"/>
      <c r="BK149" s="497"/>
    </row>
    <row r="150" spans="1:63" ht="15.75" customHeight="1" thickBot="1">
      <c r="A150" s="360"/>
      <c r="B150" s="360" t="s">
        <v>501</v>
      </c>
      <c r="C150" s="497"/>
      <c r="D150" s="497"/>
      <c r="E150" s="360"/>
      <c r="F150" s="360"/>
      <c r="G150" s="555" t="s">
        <v>103</v>
      </c>
      <c r="H150" s="552" t="s">
        <v>2</v>
      </c>
      <c r="I150" s="553">
        <v>4</v>
      </c>
      <c r="J150" s="554" t="s">
        <v>13</v>
      </c>
      <c r="K150" s="539">
        <v>2</v>
      </c>
      <c r="L150" s="497"/>
      <c r="M150" s="1166">
        <v>3</v>
      </c>
      <c r="N150" s="539" t="s">
        <v>38</v>
      </c>
      <c r="O150" s="554"/>
      <c r="P150" s="554" t="s">
        <v>32</v>
      </c>
      <c r="Q150" s="360"/>
      <c r="R150" s="360"/>
      <c r="S150" s="360"/>
      <c r="T150" s="360"/>
      <c r="U150" s="360"/>
      <c r="V150" s="360"/>
      <c r="W150" s="360"/>
      <c r="X150" s="360"/>
      <c r="Y150" s="360"/>
      <c r="Z150" s="497"/>
      <c r="AA150" s="497"/>
      <c r="AB150" s="497"/>
      <c r="AC150" s="497"/>
      <c r="AD150" s="497"/>
      <c r="AE150" s="497"/>
      <c r="AF150" s="535"/>
      <c r="AG150" s="360"/>
      <c r="AH150" s="360"/>
      <c r="AI150" s="360"/>
      <c r="AJ150" s="360"/>
      <c r="AK150" s="360"/>
      <c r="AL150" s="360"/>
      <c r="AM150" s="360"/>
      <c r="AN150" s="360"/>
      <c r="AO150" s="360"/>
      <c r="AP150" s="360"/>
      <c r="AQ150" s="360"/>
      <c r="AR150" s="360"/>
      <c r="AS150" s="497">
        <f t="shared" si="26"/>
        <v>57</v>
      </c>
      <c r="AT150" s="1229" t="s">
        <v>514</v>
      </c>
      <c r="AU150" s="1240"/>
      <c r="AV150" s="1237"/>
      <c r="AW150" s="1237"/>
      <c r="AX150" s="1211">
        <v>1</v>
      </c>
      <c r="AY150" s="1238"/>
      <c r="AZ150" s="1237"/>
      <c r="BA150" s="1214" t="s">
        <v>689</v>
      </c>
      <c r="BB150" s="1237"/>
      <c r="BC150" s="1237"/>
      <c r="BD150" s="1237"/>
      <c r="BE150" s="664"/>
      <c r="BF150" s="664"/>
      <c r="BG150" s="664"/>
      <c r="BK150" s="497"/>
    </row>
    <row r="151" spans="1:63" ht="15.75" customHeight="1" thickBot="1">
      <c r="A151" s="360"/>
      <c r="B151" s="576" t="s">
        <v>687</v>
      </c>
      <c r="C151" s="577"/>
      <c r="D151" s="577"/>
      <c r="E151" s="578"/>
      <c r="F151" s="360"/>
      <c r="G151" s="555" t="s">
        <v>106</v>
      </c>
      <c r="H151" s="728" t="s">
        <v>14</v>
      </c>
      <c r="I151" s="553">
        <v>9</v>
      </c>
      <c r="J151" s="554" t="s">
        <v>0</v>
      </c>
      <c r="K151" s="539">
        <v>3</v>
      </c>
      <c r="L151" s="497"/>
      <c r="M151" s="1166">
        <v>4</v>
      </c>
      <c r="N151" s="539" t="s">
        <v>37</v>
      </c>
      <c r="O151" s="554"/>
      <c r="P151" s="554" t="s">
        <v>56</v>
      </c>
      <c r="Q151" s="360"/>
      <c r="R151" s="360"/>
      <c r="S151" s="360"/>
      <c r="T151" s="360"/>
      <c r="U151" s="360"/>
      <c r="V151" s="360"/>
      <c r="W151" s="360"/>
      <c r="X151" s="360"/>
      <c r="Y151" s="360"/>
      <c r="Z151" s="497"/>
      <c r="AA151" s="497"/>
      <c r="AB151" s="497"/>
      <c r="AC151" s="497"/>
      <c r="AD151" s="497"/>
      <c r="AE151" s="497"/>
      <c r="AF151" s="360"/>
      <c r="AG151" s="360"/>
      <c r="AH151" s="360"/>
      <c r="AI151" s="360"/>
      <c r="AJ151" s="360"/>
      <c r="AK151" s="360"/>
      <c r="AL151" s="360"/>
      <c r="AM151" s="360"/>
      <c r="AN151" s="360"/>
      <c r="AO151" s="360"/>
      <c r="AP151" s="360"/>
      <c r="AQ151" s="360"/>
      <c r="AR151" s="360"/>
      <c r="AS151" s="497">
        <f t="shared" si="26"/>
        <v>58</v>
      </c>
      <c r="AT151" s="1229" t="s">
        <v>260</v>
      </c>
      <c r="AU151" s="1240"/>
      <c r="AV151" s="1237"/>
      <c r="AW151" s="1237"/>
      <c r="AX151" s="1211">
        <v>1</v>
      </c>
      <c r="AY151" s="1238"/>
      <c r="AZ151" s="1237"/>
      <c r="BA151" s="1214" t="s">
        <v>689</v>
      </c>
      <c r="BB151" s="1237"/>
      <c r="BC151" s="1237"/>
      <c r="BD151" s="1237"/>
      <c r="BE151" s="664"/>
      <c r="BF151" s="664"/>
      <c r="BG151" s="664"/>
      <c r="BK151" s="497"/>
    </row>
    <row r="152" spans="1:63" ht="15.75" customHeight="1">
      <c r="A152" s="360"/>
      <c r="B152" s="579" t="s">
        <v>40</v>
      </c>
      <c r="C152" s="497"/>
      <c r="D152" s="497"/>
      <c r="E152" s="360"/>
      <c r="F152" s="360"/>
      <c r="G152" s="555" t="s">
        <v>109</v>
      </c>
      <c r="H152" s="552" t="s">
        <v>1</v>
      </c>
      <c r="I152" s="553">
        <v>5</v>
      </c>
      <c r="J152" s="554" t="s">
        <v>0</v>
      </c>
      <c r="K152" s="539">
        <v>3</v>
      </c>
      <c r="L152" s="497"/>
      <c r="M152" s="1166">
        <v>5</v>
      </c>
      <c r="N152" s="539" t="s">
        <v>41</v>
      </c>
      <c r="O152" s="554"/>
      <c r="P152" s="554" t="s">
        <v>54</v>
      </c>
      <c r="Q152" s="360"/>
      <c r="R152" s="360"/>
      <c r="S152" s="360"/>
      <c r="T152" s="360"/>
      <c r="U152" s="360"/>
      <c r="V152" s="360"/>
      <c r="W152" s="360"/>
      <c r="X152" s="360"/>
      <c r="Y152" s="360"/>
      <c r="Z152" s="497"/>
      <c r="AA152" s="497"/>
      <c r="AB152" s="497"/>
      <c r="AC152" s="497"/>
      <c r="AD152" s="497"/>
      <c r="AE152" s="497"/>
      <c r="AF152" s="360"/>
      <c r="AG152" s="360"/>
      <c r="AH152" s="360"/>
      <c r="AI152" s="360"/>
      <c r="AJ152" s="360"/>
      <c r="AK152" s="360"/>
      <c r="AL152" s="360"/>
      <c r="AM152" s="360"/>
      <c r="AN152" s="360"/>
      <c r="AO152" s="360"/>
      <c r="AP152" s="360"/>
      <c r="AQ152" s="360"/>
      <c r="AR152" s="360"/>
      <c r="AS152" s="497">
        <f t="shared" si="26"/>
        <v>59</v>
      </c>
      <c r="AT152" s="1229" t="s">
        <v>519</v>
      </c>
      <c r="AU152" s="1240"/>
      <c r="AV152" s="1209">
        <v>1</v>
      </c>
      <c r="AW152" s="1237"/>
      <c r="AX152" s="1211">
        <v>1</v>
      </c>
      <c r="AY152" s="1238"/>
      <c r="AZ152" s="1237"/>
      <c r="BA152" s="1214" t="s">
        <v>689</v>
      </c>
      <c r="BB152" s="1237"/>
      <c r="BC152" s="1237"/>
      <c r="BD152" s="1237"/>
      <c r="BE152" s="664"/>
      <c r="BF152" s="664"/>
      <c r="BG152" s="664"/>
      <c r="BK152" s="497"/>
    </row>
    <row r="153" spans="1:63" ht="15.75" customHeight="1">
      <c r="A153" s="360"/>
      <c r="B153" s="497"/>
      <c r="C153" s="497"/>
      <c r="D153" s="497"/>
      <c r="E153" s="360"/>
      <c r="F153" s="360"/>
      <c r="G153" s="559" t="s">
        <v>107</v>
      </c>
      <c r="H153" s="552" t="s">
        <v>0</v>
      </c>
      <c r="I153" s="553">
        <v>3</v>
      </c>
      <c r="J153" s="554" t="s">
        <v>4</v>
      </c>
      <c r="K153" s="539">
        <v>8</v>
      </c>
      <c r="L153" s="497" t="s">
        <v>541</v>
      </c>
      <c r="M153" s="1166">
        <v>6</v>
      </c>
      <c r="N153" s="681" t="s">
        <v>518</v>
      </c>
      <c r="O153" s="554"/>
      <c r="P153" s="554" t="s">
        <v>35</v>
      </c>
      <c r="Q153" s="360"/>
      <c r="R153" s="360"/>
      <c r="S153" s="360"/>
      <c r="T153" s="360"/>
      <c r="U153" s="360"/>
      <c r="V153" s="360"/>
      <c r="W153" s="360"/>
      <c r="X153" s="360"/>
      <c r="Y153" s="360"/>
      <c r="Z153" s="497"/>
      <c r="AA153" s="497"/>
      <c r="AB153" s="497"/>
      <c r="AC153" s="497"/>
      <c r="AD153" s="497"/>
      <c r="AE153" s="497"/>
      <c r="AF153" s="360"/>
      <c r="AG153" s="360"/>
      <c r="AH153" s="360"/>
      <c r="AI153" s="360"/>
      <c r="AJ153" s="360"/>
      <c r="AK153" s="360"/>
      <c r="AL153" s="360"/>
      <c r="AM153" s="360"/>
      <c r="AN153" s="360"/>
      <c r="AO153" s="360"/>
      <c r="AP153" s="360"/>
      <c r="AQ153" s="360"/>
      <c r="AR153" s="360"/>
      <c r="AS153" s="497">
        <f t="shared" si="26"/>
        <v>60</v>
      </c>
      <c r="AT153" s="1229" t="s">
        <v>270</v>
      </c>
      <c r="AU153" s="1240"/>
      <c r="AV153" s="1237"/>
      <c r="AW153" s="1237"/>
      <c r="AX153" s="1211">
        <v>1</v>
      </c>
      <c r="AY153" s="1238"/>
      <c r="AZ153" s="1237"/>
      <c r="BA153" s="1214" t="s">
        <v>689</v>
      </c>
      <c r="BB153" s="1237"/>
      <c r="BC153" s="1237"/>
      <c r="BD153" s="1237"/>
      <c r="BE153" s="664"/>
      <c r="BF153" s="664"/>
      <c r="BG153" s="664"/>
      <c r="BH153" s="497"/>
      <c r="BI153" s="497"/>
      <c r="BJ153" s="1203"/>
      <c r="BK153" s="497"/>
    </row>
    <row r="154" spans="1:63" ht="15.75" customHeight="1">
      <c r="A154" s="360"/>
      <c r="B154" s="580" t="s">
        <v>503</v>
      </c>
      <c r="C154" s="581" t="s">
        <v>504</v>
      </c>
      <c r="D154" s="582" t="s">
        <v>505</v>
      </c>
      <c r="E154" s="583" t="s">
        <v>95</v>
      </c>
      <c r="F154" s="360"/>
      <c r="G154" s="560" t="s">
        <v>112</v>
      </c>
      <c r="H154" s="556" t="s">
        <v>22</v>
      </c>
      <c r="I154" s="553">
        <v>2</v>
      </c>
      <c r="J154" s="554" t="s">
        <v>17</v>
      </c>
      <c r="K154" s="539">
        <v>12</v>
      </c>
      <c r="L154" s="497"/>
      <c r="M154" s="1166">
        <v>1</v>
      </c>
      <c r="N154" s="539" t="s">
        <v>30</v>
      </c>
      <c r="O154" s="554"/>
      <c r="P154" s="554" t="s">
        <v>7</v>
      </c>
      <c r="Q154" s="360"/>
      <c r="R154" s="360"/>
      <c r="S154" s="360"/>
      <c r="T154" s="360"/>
      <c r="U154" s="360"/>
      <c r="V154" s="360"/>
      <c r="W154" s="360"/>
      <c r="X154" s="360"/>
      <c r="Y154" s="360"/>
      <c r="Z154" s="497"/>
      <c r="AA154" s="497"/>
      <c r="AB154" s="497"/>
      <c r="AC154" s="497"/>
      <c r="AD154" s="497"/>
      <c r="AE154" s="497"/>
      <c r="AF154" s="360"/>
      <c r="AG154" s="360"/>
      <c r="AH154" s="360"/>
      <c r="AI154" s="360"/>
      <c r="AJ154" s="360"/>
      <c r="AK154" s="360"/>
      <c r="AL154" s="360"/>
      <c r="AM154" s="360"/>
      <c r="AN154" s="360"/>
      <c r="AO154" s="360"/>
      <c r="AP154" s="360"/>
      <c r="AQ154" s="360"/>
      <c r="AR154" s="360"/>
      <c r="AS154" s="497">
        <f t="shared" si="26"/>
        <v>61</v>
      </c>
      <c r="AT154" s="1229" t="s">
        <v>521</v>
      </c>
      <c r="AU154" s="1240"/>
      <c r="AV154" s="1237"/>
      <c r="AW154" s="1237"/>
      <c r="AX154" s="1211">
        <v>1</v>
      </c>
      <c r="AY154" s="1237"/>
      <c r="AZ154" s="1237"/>
      <c r="BA154" s="1214" t="s">
        <v>689</v>
      </c>
      <c r="BB154" s="1237"/>
      <c r="BC154" s="1237"/>
      <c r="BD154" s="1237"/>
      <c r="BE154" s="664"/>
      <c r="BF154" s="664"/>
      <c r="BG154" s="664"/>
      <c r="BK154" s="497"/>
    </row>
    <row r="155" spans="1:63" ht="15.75" customHeight="1">
      <c r="A155" s="360"/>
      <c r="B155" s="580">
        <v>2019</v>
      </c>
      <c r="C155" s="539">
        <f>Calendario!BB95</f>
        <v>14</v>
      </c>
      <c r="D155" s="539">
        <f>Calendario!BC95</f>
        <v>7</v>
      </c>
      <c r="E155" s="584">
        <f>Calendario!BD95</f>
        <v>66.666666666666671</v>
      </c>
      <c r="F155" s="360"/>
      <c r="G155" s="561" t="s">
        <v>113</v>
      </c>
      <c r="H155" s="556" t="s">
        <v>22</v>
      </c>
      <c r="I155" s="553">
        <v>2</v>
      </c>
      <c r="J155" s="554" t="s">
        <v>13</v>
      </c>
      <c r="K155" s="539">
        <v>5</v>
      </c>
      <c r="L155" s="497"/>
      <c r="M155" s="1166">
        <v>2</v>
      </c>
      <c r="N155" s="496" t="s">
        <v>20</v>
      </c>
      <c r="O155" s="554"/>
      <c r="P155" s="682" t="s">
        <v>551</v>
      </c>
      <c r="Q155" s="360"/>
      <c r="R155" s="360"/>
      <c r="S155" s="360"/>
      <c r="T155" s="360"/>
      <c r="U155" s="360"/>
      <c r="V155" s="360"/>
      <c r="W155" s="360"/>
      <c r="X155" s="360"/>
      <c r="Y155" s="360"/>
      <c r="Z155" s="497"/>
      <c r="AA155" s="497"/>
      <c r="AB155" s="497"/>
      <c r="AC155" s="497"/>
      <c r="AD155" s="497"/>
      <c r="AE155" s="497"/>
      <c r="AF155" s="360"/>
      <c r="AG155" s="360"/>
      <c r="AH155" s="360"/>
      <c r="AI155" s="360"/>
      <c r="AJ155" s="360"/>
      <c r="AK155" s="360"/>
      <c r="AL155" s="360"/>
      <c r="AM155" s="360"/>
      <c r="AN155" s="360"/>
      <c r="AO155" s="360"/>
      <c r="AP155" s="360"/>
      <c r="AQ155" s="360"/>
      <c r="AR155" s="360"/>
      <c r="AS155" s="497">
        <f t="shared" si="26"/>
        <v>62</v>
      </c>
      <c r="AT155" s="1246" t="s">
        <v>42</v>
      </c>
      <c r="AU155" s="1240"/>
      <c r="AV155" s="1237"/>
      <c r="AW155" s="1237"/>
      <c r="AX155" s="1237"/>
      <c r="AY155" s="1212" t="s">
        <v>690</v>
      </c>
      <c r="AZ155" s="1213" t="s">
        <v>702</v>
      </c>
      <c r="BA155" s="1238"/>
      <c r="BB155" s="1237"/>
      <c r="BC155" s="1237"/>
      <c r="BD155" s="1237"/>
      <c r="BE155" s="664"/>
      <c r="BF155" s="664"/>
      <c r="BG155" s="664"/>
      <c r="BH155" s="497"/>
      <c r="BI155" s="497"/>
      <c r="BJ155" s="1203"/>
      <c r="BK155" s="497"/>
    </row>
    <row r="156" spans="1:63" ht="15.75" customHeight="1">
      <c r="A156" s="360"/>
      <c r="B156" s="580">
        <v>2020</v>
      </c>
      <c r="C156" s="539">
        <f>Calendario!CE95</f>
        <v>44</v>
      </c>
      <c r="D156" s="539">
        <f>Calendario!CF95</f>
        <v>7</v>
      </c>
      <c r="E156" s="584">
        <f>Calendario!CG95</f>
        <v>86.274509803921575</v>
      </c>
      <c r="F156" s="360"/>
      <c r="G156" s="563" t="s">
        <v>115</v>
      </c>
      <c r="H156" s="556" t="s">
        <v>22</v>
      </c>
      <c r="I156" s="553">
        <v>2</v>
      </c>
      <c r="J156" s="550" t="s">
        <v>3</v>
      </c>
      <c r="K156" s="8">
        <v>8</v>
      </c>
      <c r="L156" s="497"/>
      <c r="M156" s="1166">
        <v>3</v>
      </c>
      <c r="N156" s="604" t="s">
        <v>5</v>
      </c>
      <c r="O156" s="554"/>
      <c r="P156" s="539" t="s">
        <v>514</v>
      </c>
      <c r="Q156" s="360"/>
      <c r="R156" s="360"/>
      <c r="S156" s="360"/>
      <c r="T156" s="360"/>
      <c r="U156" s="360"/>
      <c r="V156" s="360"/>
      <c r="W156" s="360"/>
      <c r="X156" s="360"/>
      <c r="Y156" s="360"/>
      <c r="Z156" s="497"/>
      <c r="AA156" s="497"/>
      <c r="AB156" s="497"/>
      <c r="AC156" s="497"/>
      <c r="AD156" s="497"/>
      <c r="AE156" s="497"/>
      <c r="AF156" s="360"/>
      <c r="AG156" s="360"/>
      <c r="AH156" s="360"/>
      <c r="AI156" s="360"/>
      <c r="AJ156" s="360"/>
      <c r="AK156" s="360"/>
      <c r="AL156" s="360"/>
      <c r="AM156" s="360"/>
      <c r="AN156" s="360"/>
      <c r="AO156" s="360"/>
      <c r="AP156" s="360"/>
      <c r="AQ156" s="360"/>
      <c r="AR156" s="360"/>
      <c r="AS156" s="497">
        <f t="shared" si="26"/>
        <v>63</v>
      </c>
      <c r="AT156" s="1246" t="s">
        <v>46</v>
      </c>
      <c r="AU156" s="1240"/>
      <c r="AV156" s="1237"/>
      <c r="AW156" s="1237"/>
      <c r="AX156" s="1237"/>
      <c r="AY156" s="1212" t="s">
        <v>690</v>
      </c>
      <c r="AZ156" s="1237"/>
      <c r="BA156" s="1237"/>
      <c r="BB156" s="1237"/>
      <c r="BC156" s="1237"/>
      <c r="BD156" s="1237"/>
      <c r="BE156" s="360"/>
      <c r="BF156" s="497"/>
      <c r="BG156" s="497"/>
      <c r="BH156" s="497"/>
      <c r="BI156" s="497"/>
      <c r="BJ156" s="664"/>
      <c r="BK156" s="497"/>
    </row>
    <row r="157" spans="1:63" ht="15.75" customHeight="1">
      <c r="A157" s="360"/>
      <c r="B157" s="580">
        <v>2021</v>
      </c>
      <c r="C157" s="539">
        <f>Calendario!DH95</f>
        <v>34</v>
      </c>
      <c r="D157" s="539">
        <f>Calendario!DI95</f>
        <v>10</v>
      </c>
      <c r="E157" s="584">
        <f>Calendario!DJ95</f>
        <v>77.272727272727266</v>
      </c>
      <c r="F157" s="360"/>
      <c r="G157" s="521" t="s">
        <v>116</v>
      </c>
      <c r="H157" s="552" t="s">
        <v>2</v>
      </c>
      <c r="I157" s="553">
        <v>4</v>
      </c>
      <c r="J157" s="586" t="s">
        <v>22</v>
      </c>
      <c r="K157" s="539">
        <v>2</v>
      </c>
      <c r="L157" s="497"/>
      <c r="M157" s="1166">
        <v>4</v>
      </c>
      <c r="N157" s="539" t="s">
        <v>19</v>
      </c>
      <c r="O157" s="692"/>
      <c r="P157" s="692" t="s">
        <v>264</v>
      </c>
      <c r="Q157" s="360"/>
      <c r="R157" s="360"/>
      <c r="S157" s="360"/>
      <c r="T157" s="360"/>
      <c r="U157" s="360"/>
      <c r="V157" s="360"/>
      <c r="W157" s="360"/>
      <c r="X157" s="360"/>
      <c r="Y157" s="360"/>
      <c r="Z157" s="497"/>
      <c r="AA157" s="497"/>
      <c r="AB157" s="497"/>
      <c r="AC157" s="497"/>
      <c r="AD157" s="497"/>
      <c r="AE157" s="497"/>
      <c r="AF157" s="360"/>
      <c r="AG157" s="360"/>
      <c r="AH157" s="360"/>
      <c r="AI157" s="360"/>
      <c r="AJ157" s="360"/>
      <c r="AK157" s="360"/>
      <c r="AL157" s="360"/>
      <c r="AM157" s="360"/>
      <c r="AN157" s="360"/>
      <c r="AO157" s="360"/>
      <c r="AP157" s="360"/>
      <c r="AQ157" s="360"/>
      <c r="AR157" s="360"/>
      <c r="AS157" s="497">
        <f t="shared" si="26"/>
        <v>64</v>
      </c>
      <c r="AT157" s="1246" t="s">
        <v>264</v>
      </c>
      <c r="AU157" s="1240"/>
      <c r="AV157" s="1237"/>
      <c r="AW157" s="1237"/>
      <c r="AX157" s="1237"/>
      <c r="AY157" s="1212" t="s">
        <v>690</v>
      </c>
      <c r="AZ157" s="1237"/>
      <c r="BA157" s="1214" t="s">
        <v>689</v>
      </c>
      <c r="BB157" s="1237"/>
      <c r="BC157" s="1237"/>
      <c r="BD157" s="1237"/>
      <c r="BE157" s="360"/>
      <c r="BF157" s="360"/>
      <c r="BG157" s="360"/>
      <c r="BH157" s="360"/>
      <c r="BI157" s="497"/>
    </row>
    <row r="158" spans="1:63" ht="15.75" customHeight="1">
      <c r="A158" s="360"/>
      <c r="B158" s="580">
        <v>2022</v>
      </c>
      <c r="C158" s="539">
        <f>Calendario!EK95</f>
        <v>26</v>
      </c>
      <c r="D158" s="539">
        <f>Calendario!EL95</f>
        <v>14</v>
      </c>
      <c r="E158" s="584">
        <f>Calendario!EM95</f>
        <v>65</v>
      </c>
      <c r="F158" s="360"/>
      <c r="G158" s="564" t="s">
        <v>117</v>
      </c>
      <c r="H158" s="552" t="s">
        <v>4</v>
      </c>
      <c r="I158" s="553">
        <v>6</v>
      </c>
      <c r="J158" s="554" t="s">
        <v>13</v>
      </c>
      <c r="K158" s="539">
        <v>5</v>
      </c>
      <c r="L158" s="497" t="s">
        <v>543</v>
      </c>
      <c r="M158" s="1166">
        <v>5</v>
      </c>
      <c r="N158" s="360"/>
      <c r="O158" s="693"/>
      <c r="P158" s="554" t="s">
        <v>260</v>
      </c>
      <c r="Q158" s="360"/>
      <c r="R158" s="360"/>
      <c r="S158" s="360"/>
      <c r="T158" s="360"/>
      <c r="U158" s="360"/>
      <c r="V158" s="360"/>
      <c r="W158" s="360"/>
      <c r="X158" s="360"/>
      <c r="Y158" s="360"/>
      <c r="Z158" s="497"/>
      <c r="AA158" s="497"/>
      <c r="AB158" s="497"/>
      <c r="AC158" s="497"/>
      <c r="AD158" s="497"/>
      <c r="AE158" s="497"/>
      <c r="AF158" s="360"/>
      <c r="AG158" s="360"/>
      <c r="AH158" s="360"/>
      <c r="AI158" s="360"/>
      <c r="AJ158" s="360"/>
      <c r="AK158" s="360"/>
      <c r="AL158" s="360"/>
      <c r="AM158" s="360"/>
      <c r="AN158" s="360"/>
      <c r="AO158" s="360"/>
      <c r="AP158" s="360"/>
      <c r="AQ158" s="360"/>
      <c r="AR158" s="360"/>
      <c r="AS158" s="497">
        <f t="shared" si="26"/>
        <v>65</v>
      </c>
      <c r="AT158" s="1246" t="s">
        <v>258</v>
      </c>
      <c r="AU158" s="1240"/>
      <c r="AV158" s="1237"/>
      <c r="AW158" s="1237"/>
      <c r="AX158" s="1237"/>
      <c r="AY158" s="1212" t="s">
        <v>690</v>
      </c>
      <c r="AZ158" s="1237"/>
      <c r="BA158" s="1214" t="s">
        <v>689</v>
      </c>
      <c r="BB158" s="1237"/>
      <c r="BC158" s="1237"/>
      <c r="BD158" s="1237"/>
      <c r="BE158" s="360"/>
      <c r="BF158" s="360"/>
      <c r="BG158" s="360"/>
      <c r="BH158" s="360"/>
      <c r="BI158" s="497"/>
    </row>
    <row r="159" spans="1:63" ht="15.75" customHeight="1">
      <c r="A159" s="360"/>
      <c r="B159" s="580">
        <v>2023</v>
      </c>
      <c r="C159" s="539">
        <f>Calendario!FN95</f>
        <v>29</v>
      </c>
      <c r="D159" s="539">
        <f>Calendario!FO95</f>
        <v>13</v>
      </c>
      <c r="E159" s="584">
        <f>Calendario!FP95</f>
        <v>69.047619047619051</v>
      </c>
      <c r="F159" s="360"/>
      <c r="G159" s="564" t="s">
        <v>118</v>
      </c>
      <c r="H159" s="552" t="s">
        <v>2</v>
      </c>
      <c r="I159" s="553">
        <v>2</v>
      </c>
      <c r="J159" s="554" t="s">
        <v>3</v>
      </c>
      <c r="K159" s="539">
        <v>8</v>
      </c>
      <c r="L159" s="497"/>
      <c r="M159" s="1166">
        <v>1</v>
      </c>
      <c r="N159" s="360"/>
      <c r="O159" s="693"/>
      <c r="P159" s="554" t="s">
        <v>258</v>
      </c>
      <c r="Q159" s="360"/>
      <c r="R159" s="360"/>
      <c r="S159" s="360"/>
      <c r="T159" s="360"/>
      <c r="U159" s="360"/>
      <c r="V159" s="360"/>
      <c r="W159" s="360"/>
      <c r="X159" s="360"/>
      <c r="Y159" s="360"/>
      <c r="Z159" s="497"/>
      <c r="AA159" s="497"/>
      <c r="AB159" s="497"/>
      <c r="AC159" s="497"/>
      <c r="AD159" s="497"/>
      <c r="AE159" s="497"/>
      <c r="AF159" s="360"/>
      <c r="AG159" s="360"/>
      <c r="AH159" s="360"/>
      <c r="AI159" s="360"/>
      <c r="AJ159" s="360"/>
      <c r="AK159" s="360"/>
      <c r="AL159" s="360"/>
      <c r="AM159" s="360"/>
      <c r="AN159" s="360"/>
      <c r="AO159" s="360"/>
      <c r="AP159" s="360"/>
      <c r="AQ159" s="360"/>
      <c r="AR159" s="360"/>
      <c r="AS159" s="497">
        <f t="shared" si="26"/>
        <v>66</v>
      </c>
      <c r="AT159" s="1246" t="s">
        <v>548</v>
      </c>
      <c r="AU159" s="1240"/>
      <c r="AV159" s="1237"/>
      <c r="AW159" s="1237"/>
      <c r="AX159" s="1237"/>
      <c r="AY159" s="1212" t="s">
        <v>690</v>
      </c>
      <c r="AZ159" s="1237"/>
      <c r="BA159" s="1214" t="s">
        <v>689</v>
      </c>
      <c r="BB159" s="1237"/>
      <c r="BC159" s="1237"/>
      <c r="BD159" s="1237"/>
      <c r="BE159" s="360"/>
      <c r="BF159" s="360"/>
      <c r="BG159" s="360"/>
      <c r="BH159" s="360"/>
      <c r="BI159" s="497"/>
    </row>
    <row r="160" spans="1:63" ht="15.75" customHeight="1" thickBot="1">
      <c r="A160" s="360"/>
      <c r="B160" s="580">
        <v>2024</v>
      </c>
      <c r="C160" s="539">
        <f>Calendario!GR95</f>
        <v>40</v>
      </c>
      <c r="D160" s="539">
        <f>Calendario!GS95</f>
        <v>11</v>
      </c>
      <c r="E160" s="584">
        <f>Calendario!GT95</f>
        <v>78.431372549019613</v>
      </c>
      <c r="F160" s="360"/>
      <c r="G160" s="568" t="s">
        <v>119</v>
      </c>
      <c r="H160" s="749" t="s">
        <v>13</v>
      </c>
      <c r="I160" s="685">
        <v>5</v>
      </c>
      <c r="J160" s="686" t="s">
        <v>0</v>
      </c>
      <c r="K160" s="687">
        <v>3</v>
      </c>
      <c r="L160" s="497" t="s">
        <v>506</v>
      </c>
      <c r="M160" s="1166">
        <v>2</v>
      </c>
      <c r="N160" s="360"/>
      <c r="O160" s="693"/>
      <c r="P160" s="554" t="s">
        <v>519</v>
      </c>
      <c r="Q160" s="360"/>
      <c r="R160" s="360"/>
      <c r="S160" s="360"/>
      <c r="T160" s="360"/>
      <c r="U160" s="360"/>
      <c r="V160" s="360"/>
      <c r="W160" s="360"/>
      <c r="X160" s="360"/>
      <c r="Y160" s="360"/>
      <c r="Z160" s="497"/>
      <c r="AA160" s="497"/>
      <c r="AB160" s="497"/>
      <c r="AC160" s="497"/>
      <c r="AD160" s="497"/>
      <c r="AE160" s="497"/>
      <c r="AF160" s="360"/>
      <c r="AG160" s="360"/>
      <c r="AH160" s="360"/>
      <c r="AI160" s="360"/>
      <c r="AJ160" s="360"/>
      <c r="AK160" s="360"/>
      <c r="AL160" s="360"/>
      <c r="AM160" s="360"/>
      <c r="AN160" s="360"/>
      <c r="AO160" s="360"/>
      <c r="AP160" s="360"/>
      <c r="AQ160" s="360"/>
      <c r="AR160" s="360"/>
      <c r="AS160" s="497">
        <f t="shared" ref="AS160:AS170" si="36">AS159+1</f>
        <v>67</v>
      </c>
      <c r="AT160" s="1246" t="s">
        <v>268</v>
      </c>
      <c r="AU160" s="1240"/>
      <c r="AV160" s="1237"/>
      <c r="AW160" s="1237"/>
      <c r="AX160" s="1237"/>
      <c r="AY160" s="1212" t="s">
        <v>690</v>
      </c>
      <c r="AZ160" s="1237"/>
      <c r="BA160" s="1214" t="s">
        <v>689</v>
      </c>
      <c r="BB160" s="1237"/>
      <c r="BC160" s="1237"/>
      <c r="BD160" s="1237"/>
      <c r="BE160" s="360"/>
      <c r="BF160" s="360"/>
      <c r="BG160" s="360"/>
      <c r="BH160" s="360"/>
      <c r="BI160" s="497"/>
    </row>
    <row r="161" spans="1:61" ht="15.75" customHeight="1">
      <c r="A161" s="360"/>
      <c r="B161" s="580">
        <v>2025</v>
      </c>
      <c r="C161" s="539">
        <f>Calendario!HV95</f>
        <v>33</v>
      </c>
      <c r="D161" s="539">
        <f>Calendario!HW95</f>
        <v>11</v>
      </c>
      <c r="E161" s="539">
        <f>Calendario!HX95</f>
        <v>75</v>
      </c>
      <c r="F161" s="360"/>
      <c r="G161" s="1191"/>
      <c r="H161" s="1191"/>
      <c r="I161" s="1191"/>
      <c r="J161" s="1191"/>
      <c r="K161" s="1191"/>
      <c r="L161" s="1191"/>
      <c r="N161" s="1191"/>
      <c r="O161" s="1191"/>
      <c r="P161" s="1191"/>
      <c r="Q161" s="360"/>
      <c r="R161" s="360"/>
      <c r="S161" s="360"/>
      <c r="T161" s="360"/>
      <c r="U161" s="360"/>
      <c r="V161" s="360"/>
      <c r="W161" s="360"/>
      <c r="X161" s="360"/>
      <c r="Y161" s="360"/>
      <c r="Z161" s="497"/>
      <c r="AA161" s="497"/>
      <c r="AB161" s="497"/>
      <c r="AC161" s="497"/>
      <c r="AD161" s="497"/>
      <c r="AE161" s="497"/>
      <c r="AF161" s="360"/>
      <c r="AG161" s="360"/>
      <c r="AH161" s="360"/>
      <c r="AI161" s="360"/>
      <c r="AJ161" s="360"/>
      <c r="AK161" s="360"/>
      <c r="AL161" s="360"/>
      <c r="AM161" s="360"/>
      <c r="AN161" s="360"/>
      <c r="AO161" s="360"/>
      <c r="AP161" s="360"/>
      <c r="AQ161" s="360"/>
      <c r="AR161" s="360"/>
      <c r="AS161" s="497">
        <f t="shared" si="36"/>
        <v>68</v>
      </c>
      <c r="AT161" s="1246" t="s">
        <v>522</v>
      </c>
      <c r="AU161" s="1240"/>
      <c r="AV161" s="1237"/>
      <c r="AW161" s="1237"/>
      <c r="AX161" s="1237"/>
      <c r="AY161" s="1212" t="s">
        <v>690</v>
      </c>
      <c r="AZ161" s="1237"/>
      <c r="BA161" s="1214" t="s">
        <v>689</v>
      </c>
      <c r="BB161" s="1237"/>
      <c r="BC161" s="1237"/>
      <c r="BD161" s="1237"/>
      <c r="BE161" s="360"/>
      <c r="BF161" s="360"/>
      <c r="BG161" s="360"/>
      <c r="BH161" s="360"/>
      <c r="BI161" s="497"/>
    </row>
    <row r="162" spans="1:61" ht="15.75" customHeight="1">
      <c r="A162" s="360"/>
      <c r="B162" s="580">
        <v>2026</v>
      </c>
      <c r="C162" s="539">
        <f>Calendario!JA95</f>
        <v>34</v>
      </c>
      <c r="D162" s="539">
        <f>Calendario!JB95</f>
        <v>12</v>
      </c>
      <c r="E162" s="539">
        <f>Calendario!JC95</f>
        <v>73.913043478260875</v>
      </c>
      <c r="F162" s="360"/>
      <c r="G162" s="1191"/>
      <c r="H162" s="1191"/>
      <c r="I162" s="1191"/>
      <c r="J162" s="1191"/>
      <c r="K162" s="1191"/>
      <c r="L162" s="1191"/>
      <c r="N162" s="1191"/>
      <c r="O162" s="1191"/>
      <c r="P162" s="1191"/>
      <c r="Q162" s="360"/>
      <c r="R162" s="360"/>
      <c r="S162" s="360"/>
      <c r="T162" s="360"/>
      <c r="U162" s="360"/>
      <c r="V162" s="360"/>
      <c r="W162" s="360"/>
      <c r="X162" s="360"/>
      <c r="Y162" s="360"/>
      <c r="Z162" s="497"/>
      <c r="AA162" s="497"/>
      <c r="AB162" s="497"/>
      <c r="AC162" s="497"/>
      <c r="AD162" s="497"/>
      <c r="AE162" s="497"/>
      <c r="AF162" s="360"/>
      <c r="AG162" s="360"/>
      <c r="AH162" s="360"/>
      <c r="AI162" s="360"/>
      <c r="AJ162" s="360"/>
      <c r="AK162" s="360"/>
      <c r="AL162" s="360"/>
      <c r="AM162" s="360"/>
      <c r="AN162" s="360"/>
      <c r="AO162" s="360"/>
      <c r="AP162" s="360"/>
      <c r="AQ162" s="360"/>
      <c r="AR162" s="360"/>
      <c r="AS162" s="497">
        <f t="shared" si="36"/>
        <v>69</v>
      </c>
      <c r="AT162" s="1246" t="s">
        <v>259</v>
      </c>
      <c r="AU162" s="1240"/>
      <c r="AV162" s="1237"/>
      <c r="AW162" s="1237"/>
      <c r="AX162" s="1237"/>
      <c r="AY162" s="1212" t="s">
        <v>690</v>
      </c>
      <c r="AZ162" s="1237"/>
      <c r="BA162" s="1214" t="s">
        <v>689</v>
      </c>
      <c r="BB162" s="1237"/>
      <c r="BC162" s="1237"/>
      <c r="BD162" s="1237"/>
      <c r="BE162" s="360"/>
      <c r="BF162" s="360"/>
      <c r="BG162" s="360"/>
      <c r="BH162" s="360"/>
      <c r="BI162" s="497"/>
    </row>
    <row r="163" spans="1:61" ht="15.75" customHeight="1">
      <c r="A163" s="360"/>
      <c r="B163" s="580">
        <v>2027</v>
      </c>
      <c r="C163" s="539">
        <f>Calendario!KF95</f>
        <v>40</v>
      </c>
      <c r="D163" s="539">
        <f>Calendario!KG95</f>
        <v>11</v>
      </c>
      <c r="E163" s="584">
        <f>Calendario!KH95</f>
        <v>78.431372549019613</v>
      </c>
      <c r="F163" s="360"/>
      <c r="G163" s="360"/>
      <c r="H163" s="506"/>
      <c r="I163" s="507" t="s">
        <v>66</v>
      </c>
      <c r="J163" s="506"/>
      <c r="K163" s="360"/>
      <c r="L163" s="11"/>
      <c r="M163" s="1167"/>
      <c r="N163" s="508"/>
      <c r="O163" s="509" t="s">
        <v>66</v>
      </c>
      <c r="P163" s="506"/>
      <c r="Q163" s="360"/>
      <c r="R163" s="360"/>
      <c r="S163" s="360"/>
      <c r="T163" s="360"/>
      <c r="U163" s="360"/>
      <c r="V163" s="360"/>
      <c r="W163" s="360"/>
      <c r="X163" s="360"/>
      <c r="Y163" s="360"/>
      <c r="Z163" s="497"/>
      <c r="AA163" s="497"/>
      <c r="AB163" s="497"/>
      <c r="AC163" s="497"/>
      <c r="AD163" s="497"/>
      <c r="AE163" s="497"/>
      <c r="AF163" s="360"/>
      <c r="AG163" s="360"/>
      <c r="AH163" s="360"/>
      <c r="AI163" s="360"/>
      <c r="AJ163" s="360"/>
      <c r="AK163" s="360"/>
      <c r="AL163" s="360"/>
      <c r="AM163" s="360"/>
      <c r="AN163" s="360"/>
      <c r="AO163" s="360"/>
      <c r="AP163" s="360"/>
      <c r="AQ163" s="360"/>
      <c r="AR163" s="360"/>
      <c r="AS163" s="497">
        <f t="shared" si="36"/>
        <v>70</v>
      </c>
      <c r="AT163" s="1246" t="s">
        <v>547</v>
      </c>
      <c r="AU163" s="1240"/>
      <c r="AV163" s="1237"/>
      <c r="AW163" s="1237"/>
      <c r="AX163" s="1237"/>
      <c r="AY163" s="1212" t="s">
        <v>690</v>
      </c>
      <c r="AZ163" s="1237"/>
      <c r="BA163" s="1214" t="s">
        <v>689</v>
      </c>
      <c r="BB163" s="1237"/>
      <c r="BC163" s="1237"/>
      <c r="BD163" s="1237"/>
      <c r="BE163" s="360"/>
      <c r="BF163" s="360"/>
      <c r="BG163" s="360"/>
      <c r="BH163" s="360"/>
      <c r="BI163" s="497"/>
    </row>
    <row r="164" spans="1:61" ht="15.75" customHeight="1">
      <c r="A164" s="360"/>
      <c r="B164" s="580">
        <v>2028</v>
      </c>
      <c r="C164" s="539">
        <f>Calendario!LK95</f>
        <v>28</v>
      </c>
      <c r="D164" s="539">
        <f>Calendario!LL95</f>
        <v>13</v>
      </c>
      <c r="E164" s="584">
        <f>Calendario!LM95</f>
        <v>68.292682926829272</v>
      </c>
      <c r="F164" s="360"/>
      <c r="G164" s="521" t="s">
        <v>70</v>
      </c>
      <c r="H164" s="522" t="s">
        <v>327</v>
      </c>
      <c r="I164" s="523" t="s">
        <v>481</v>
      </c>
      <c r="J164" s="522" t="s">
        <v>331</v>
      </c>
      <c r="K164" s="910" t="s">
        <v>481</v>
      </c>
      <c r="L164" s="1192" t="s">
        <v>482</v>
      </c>
      <c r="M164" s="1193"/>
      <c r="N164" s="912" t="s">
        <v>483</v>
      </c>
      <c r="O164" s="524"/>
      <c r="P164" s="525" t="s">
        <v>484</v>
      </c>
      <c r="Q164" s="360"/>
      <c r="R164" s="360"/>
      <c r="S164" s="360"/>
      <c r="T164" s="360"/>
      <c r="U164" s="360"/>
      <c r="V164" s="360"/>
      <c r="W164" s="360"/>
      <c r="X164" s="360"/>
      <c r="Y164" s="360"/>
      <c r="Z164" s="497"/>
      <c r="AA164" s="497"/>
      <c r="AB164" s="497"/>
      <c r="AC164" s="497"/>
      <c r="AD164" s="497"/>
      <c r="AE164" s="497"/>
      <c r="AF164" s="360"/>
      <c r="AG164" s="360"/>
      <c r="AH164" s="360"/>
      <c r="AI164" s="360"/>
      <c r="AJ164" s="360"/>
      <c r="AK164" s="360"/>
      <c r="AL164" s="360"/>
      <c r="AM164" s="360"/>
      <c r="AN164" s="360"/>
      <c r="AO164" s="360"/>
      <c r="AP164" s="360"/>
      <c r="AQ164" s="360"/>
      <c r="AR164" s="360"/>
      <c r="AS164" s="497">
        <f t="shared" si="36"/>
        <v>71</v>
      </c>
      <c r="AT164" s="1246" t="s">
        <v>525</v>
      </c>
      <c r="AU164" s="1240"/>
      <c r="AV164" s="1237"/>
      <c r="AW164" s="1237"/>
      <c r="AX164" s="1237"/>
      <c r="AY164" s="1212" t="s">
        <v>690</v>
      </c>
      <c r="AZ164" s="1237"/>
      <c r="BA164" s="1214" t="s">
        <v>689</v>
      </c>
      <c r="BB164" s="1237"/>
      <c r="BC164" s="1237"/>
      <c r="BD164" s="1237"/>
      <c r="BE164" s="360"/>
      <c r="BF164" s="360"/>
      <c r="BG164" s="360"/>
      <c r="BH164" s="360"/>
      <c r="BI164" s="497"/>
    </row>
    <row r="165" spans="1:61" ht="15.75" customHeight="1">
      <c r="A165" s="360"/>
      <c r="B165" s="580">
        <v>2029</v>
      </c>
      <c r="C165" s="539">
        <f>Calendario!LK96</f>
        <v>0</v>
      </c>
      <c r="D165" s="539">
        <f>Calendario!LL96</f>
        <v>0</v>
      </c>
      <c r="E165" s="584">
        <f>Calendario!LM96</f>
        <v>0</v>
      </c>
      <c r="F165" s="360"/>
      <c r="G165" s="521" t="s">
        <v>67</v>
      </c>
      <c r="H165" s="536" t="s">
        <v>3</v>
      </c>
      <c r="I165" s="537">
        <v>5</v>
      </c>
      <c r="J165" s="538" t="s">
        <v>4</v>
      </c>
      <c r="K165" s="499">
        <v>2</v>
      </c>
      <c r="L165" s="497"/>
      <c r="M165" s="1166">
        <v>11</v>
      </c>
      <c r="N165" s="539" t="s">
        <v>51</v>
      </c>
      <c r="O165" s="538"/>
      <c r="P165" s="536" t="s">
        <v>41</v>
      </c>
      <c r="Q165" s="360"/>
      <c r="R165" s="360"/>
      <c r="S165" s="360"/>
      <c r="T165" s="360"/>
      <c r="U165" s="360"/>
      <c r="V165" s="360"/>
      <c r="W165" s="360"/>
      <c r="X165" s="360"/>
      <c r="Y165" s="360"/>
      <c r="Z165" s="497"/>
      <c r="AA165" s="497"/>
      <c r="AB165" s="497"/>
      <c r="AC165" s="497"/>
      <c r="AD165" s="497"/>
      <c r="AE165" s="497"/>
      <c r="AF165" s="360"/>
      <c r="AG165" s="360"/>
      <c r="AH165" s="360"/>
      <c r="AI165" s="360"/>
      <c r="AJ165" s="360"/>
      <c r="AK165" s="360"/>
      <c r="AL165" s="360"/>
      <c r="AM165" s="360"/>
      <c r="AN165" s="360"/>
      <c r="AO165" s="360"/>
      <c r="AP165" s="360"/>
      <c r="AQ165" s="360"/>
      <c r="AR165" s="360"/>
      <c r="AS165" s="497">
        <f t="shared" si="36"/>
        <v>72</v>
      </c>
      <c r="AT165" s="1246" t="s">
        <v>267</v>
      </c>
      <c r="AU165" s="1240"/>
      <c r="AV165" s="1237"/>
      <c r="AW165" s="1237"/>
      <c r="AX165" s="1237"/>
      <c r="AY165" s="1212" t="s">
        <v>690</v>
      </c>
      <c r="AZ165" s="1237"/>
      <c r="BA165" s="1214" t="s">
        <v>689</v>
      </c>
      <c r="BB165" s="1237"/>
      <c r="BC165" s="1237"/>
      <c r="BD165" s="1237"/>
      <c r="BE165" s="360"/>
      <c r="BF165" s="360"/>
      <c r="BG165" s="360"/>
      <c r="BH165" s="360"/>
      <c r="BI165" s="497"/>
    </row>
    <row r="166" spans="1:61" ht="15.75" customHeight="1">
      <c r="A166" s="360"/>
      <c r="B166" s="580" t="s">
        <v>196</v>
      </c>
      <c r="C166" s="581">
        <f>SUM(C155:C164)</f>
        <v>322</v>
      </c>
      <c r="D166" s="582">
        <f>SUM(D155:D164)</f>
        <v>109</v>
      </c>
      <c r="E166" s="583">
        <f>C166*100/D168</f>
        <v>74.709976798143856</v>
      </c>
      <c r="F166" s="360"/>
      <c r="G166" s="547" t="s">
        <v>88</v>
      </c>
      <c r="H166" s="548" t="s">
        <v>3</v>
      </c>
      <c r="I166" s="549">
        <v>3</v>
      </c>
      <c r="J166" s="550" t="s">
        <v>4</v>
      </c>
      <c r="K166" s="8">
        <v>4</v>
      </c>
      <c r="L166" s="497"/>
      <c r="M166" s="1166">
        <v>12</v>
      </c>
      <c r="N166" s="496" t="s">
        <v>16</v>
      </c>
      <c r="O166" s="550"/>
      <c r="P166" s="548" t="s">
        <v>31</v>
      </c>
      <c r="Q166" s="360"/>
      <c r="R166" s="360"/>
      <c r="S166" s="360"/>
      <c r="T166" s="360"/>
      <c r="U166" s="360"/>
      <c r="V166" s="360"/>
      <c r="W166" s="360"/>
      <c r="X166" s="360"/>
      <c r="Y166" s="360"/>
      <c r="Z166" s="497"/>
      <c r="AA166" s="497"/>
      <c r="AB166" s="497"/>
      <c r="AC166" s="497"/>
      <c r="AD166" s="497"/>
      <c r="AE166" s="497"/>
      <c r="AF166" s="360"/>
      <c r="AG166" s="360"/>
      <c r="AH166" s="360"/>
      <c r="AI166" s="360"/>
      <c r="AJ166" s="360"/>
      <c r="AK166" s="360"/>
      <c r="AL166" s="360"/>
      <c r="AM166" s="360"/>
      <c r="AN166" s="360"/>
      <c r="AO166" s="360"/>
      <c r="AP166" s="360"/>
      <c r="AQ166" s="360"/>
      <c r="AR166" s="360"/>
      <c r="AS166" s="497">
        <f t="shared" si="36"/>
        <v>73</v>
      </c>
      <c r="AT166" s="1246" t="s">
        <v>639</v>
      </c>
      <c r="AU166" s="1240"/>
      <c r="AV166" s="1237"/>
      <c r="AW166" s="1237"/>
      <c r="AX166" s="1237"/>
      <c r="AY166" s="1212" t="s">
        <v>690</v>
      </c>
      <c r="AZ166" s="1237"/>
      <c r="BA166" s="1214" t="s">
        <v>689</v>
      </c>
      <c r="BB166" s="1237"/>
      <c r="BC166" s="1237"/>
      <c r="BD166" s="1237"/>
      <c r="BE166" s="360"/>
      <c r="BF166" s="360"/>
      <c r="BG166" s="360"/>
      <c r="BH166" s="360"/>
      <c r="BI166" s="497"/>
    </row>
    <row r="167" spans="1:61" ht="15.75" customHeight="1">
      <c r="A167" s="360"/>
      <c r="B167" s="497"/>
      <c r="C167" s="497"/>
      <c r="D167" s="497"/>
      <c r="E167" s="360"/>
      <c r="F167" s="360"/>
      <c r="G167" s="547" t="s">
        <v>97</v>
      </c>
      <c r="H167" s="552" t="s">
        <v>24</v>
      </c>
      <c r="I167" s="553">
        <v>6</v>
      </c>
      <c r="J167" s="554" t="s">
        <v>4</v>
      </c>
      <c r="K167" s="539">
        <v>4</v>
      </c>
      <c r="L167" s="497"/>
      <c r="M167" s="1166">
        <v>13</v>
      </c>
      <c r="N167" s="539" t="s">
        <v>55</v>
      </c>
      <c r="O167" s="554"/>
      <c r="P167" s="552" t="s">
        <v>28</v>
      </c>
      <c r="Q167" s="360"/>
      <c r="R167" s="360"/>
      <c r="S167" s="360"/>
      <c r="T167" s="360"/>
      <c r="U167" s="360"/>
      <c r="V167" s="360"/>
      <c r="W167" s="360"/>
      <c r="X167" s="360"/>
      <c r="Y167" s="360"/>
      <c r="Z167" s="497"/>
      <c r="AA167" s="497"/>
      <c r="AB167" s="497"/>
      <c r="AC167" s="497"/>
      <c r="AD167" s="497"/>
      <c r="AE167" s="497"/>
      <c r="AF167" s="360"/>
      <c r="AG167" s="360"/>
      <c r="AH167" s="360"/>
      <c r="AI167" s="360"/>
      <c r="AJ167" s="360"/>
      <c r="AK167" s="360"/>
      <c r="AL167" s="360"/>
      <c r="AM167" s="360"/>
      <c r="AN167" s="360"/>
      <c r="AO167" s="360"/>
      <c r="AP167" s="360"/>
      <c r="AQ167" s="360"/>
      <c r="AR167" s="360"/>
      <c r="AS167" s="497">
        <f t="shared" si="36"/>
        <v>74</v>
      </c>
      <c r="AT167" s="1246" t="s">
        <v>660</v>
      </c>
      <c r="AU167" s="1240"/>
      <c r="AV167" s="1237"/>
      <c r="AW167" s="1237"/>
      <c r="AX167" s="1237"/>
      <c r="AY167" s="1212" t="s">
        <v>690</v>
      </c>
      <c r="AZ167" s="1237"/>
      <c r="BA167" s="1214" t="s">
        <v>689</v>
      </c>
      <c r="BB167" s="1237"/>
      <c r="BC167" s="1237"/>
      <c r="BD167" s="1237"/>
      <c r="BE167" s="360"/>
      <c r="BF167" s="360"/>
      <c r="BG167" s="360"/>
      <c r="BH167" s="360"/>
      <c r="BI167" s="497"/>
    </row>
    <row r="168" spans="1:61" ht="15.75" customHeight="1">
      <c r="A168" s="360"/>
      <c r="B168" s="497"/>
      <c r="C168" s="587" t="s">
        <v>508</v>
      </c>
      <c r="D168" s="587">
        <f>C166+D166</f>
        <v>431</v>
      </c>
      <c r="E168" s="360"/>
      <c r="F168" s="360"/>
      <c r="G168" s="555" t="s">
        <v>103</v>
      </c>
      <c r="H168" s="552" t="s">
        <v>2</v>
      </c>
      <c r="I168" s="553">
        <v>6</v>
      </c>
      <c r="J168" s="554" t="s">
        <v>24</v>
      </c>
      <c r="K168" s="539">
        <v>5</v>
      </c>
      <c r="L168" s="497" t="s">
        <v>485</v>
      </c>
      <c r="M168" s="1166">
        <v>14</v>
      </c>
      <c r="N168" s="539" t="s">
        <v>10</v>
      </c>
      <c r="O168" s="554"/>
      <c r="P168" s="554" t="s">
        <v>34</v>
      </c>
      <c r="Q168" s="360"/>
      <c r="R168" s="360"/>
      <c r="S168" s="360"/>
      <c r="T168" s="360"/>
      <c r="U168" s="360"/>
      <c r="V168" s="360"/>
      <c r="W168" s="360"/>
      <c r="X168" s="360"/>
      <c r="Y168" s="360"/>
      <c r="Z168" s="497"/>
      <c r="AA168" s="497"/>
      <c r="AB168" s="497"/>
      <c r="AC168" s="497"/>
      <c r="AD168" s="497"/>
      <c r="AE168" s="497"/>
      <c r="AF168" s="360"/>
      <c r="AG168" s="360"/>
      <c r="AH168" s="360"/>
      <c r="AI168" s="360"/>
      <c r="AJ168" s="360"/>
      <c r="AK168" s="360"/>
      <c r="AL168" s="360"/>
      <c r="AM168" s="360"/>
      <c r="AN168" s="360"/>
      <c r="AO168" s="360"/>
      <c r="AP168" s="360"/>
      <c r="AQ168" s="360"/>
      <c r="AR168" s="360"/>
      <c r="AS168" s="497">
        <f t="shared" si="36"/>
        <v>75</v>
      </c>
      <c r="AT168" s="1246" t="s">
        <v>549</v>
      </c>
      <c r="AU168" s="1240"/>
      <c r="AV168" s="1237"/>
      <c r="AW168" s="1237"/>
      <c r="AX168" s="1237"/>
      <c r="AY168" s="1212" t="s">
        <v>690</v>
      </c>
      <c r="AZ168" s="1237"/>
      <c r="BA168" s="1214" t="s">
        <v>689</v>
      </c>
      <c r="BB168" s="1237"/>
      <c r="BC168" s="1237"/>
      <c r="BD168" s="1237"/>
      <c r="BE168" s="360"/>
      <c r="BF168" s="360"/>
      <c r="BG168" s="360"/>
      <c r="BH168" s="360"/>
      <c r="BI168" s="497"/>
    </row>
    <row r="169" spans="1:61" ht="15.75" customHeight="1">
      <c r="A169" s="360"/>
      <c r="B169" s="497"/>
      <c r="C169" s="497"/>
      <c r="D169" s="497"/>
      <c r="E169" s="360"/>
      <c r="F169" s="360"/>
      <c r="G169" s="555" t="s">
        <v>106</v>
      </c>
      <c r="H169" s="556" t="s">
        <v>22</v>
      </c>
      <c r="I169" s="553">
        <v>2</v>
      </c>
      <c r="J169" s="554" t="s">
        <v>3</v>
      </c>
      <c r="K169" s="539">
        <v>1</v>
      </c>
      <c r="L169" s="497"/>
      <c r="M169" s="1166">
        <v>1</v>
      </c>
      <c r="N169" s="539" t="s">
        <v>52</v>
      </c>
      <c r="O169" s="554"/>
      <c r="P169" s="554" t="s">
        <v>57</v>
      </c>
      <c r="Q169" s="360"/>
      <c r="R169" s="360"/>
      <c r="S169" s="360"/>
      <c r="T169" s="360"/>
      <c r="U169" s="360"/>
      <c r="V169" s="360"/>
      <c r="W169" s="360"/>
      <c r="X169" s="360"/>
      <c r="Y169" s="360"/>
      <c r="Z169" s="497"/>
      <c r="AA169" s="497"/>
      <c r="AB169" s="497"/>
      <c r="AC169" s="497"/>
      <c r="AD169" s="497"/>
      <c r="AE169" s="497"/>
      <c r="AF169" s="360"/>
      <c r="AG169" s="360"/>
      <c r="AH169" s="360"/>
      <c r="AI169" s="360"/>
      <c r="AJ169" s="360"/>
      <c r="AK169" s="360"/>
      <c r="AL169" s="360"/>
      <c r="AM169" s="360"/>
      <c r="AN169" s="360"/>
      <c r="AO169" s="360"/>
      <c r="AP169" s="360"/>
      <c r="AQ169" s="360"/>
      <c r="AR169" s="360"/>
      <c r="AS169" s="497">
        <f t="shared" si="36"/>
        <v>76</v>
      </c>
      <c r="AT169" s="1246" t="s">
        <v>637</v>
      </c>
      <c r="AU169" s="1240"/>
      <c r="AV169" s="1237"/>
      <c r="AW169" s="1237"/>
      <c r="AX169" s="1237"/>
      <c r="AY169" s="1212" t="s">
        <v>690</v>
      </c>
      <c r="AZ169" s="1237"/>
      <c r="BA169" s="1214" t="s">
        <v>689</v>
      </c>
      <c r="BB169" s="1237"/>
      <c r="BC169" s="1237"/>
      <c r="BD169" s="1237"/>
      <c r="BE169" s="360"/>
      <c r="BF169" s="360"/>
      <c r="BG169" s="360"/>
      <c r="BH169" s="360"/>
      <c r="BI169" s="497"/>
    </row>
    <row r="170" spans="1:61" ht="15.75" customHeight="1" thickBot="1">
      <c r="A170" s="360"/>
      <c r="B170" s="497"/>
      <c r="C170" s="588">
        <v>53</v>
      </c>
      <c r="D170" s="497"/>
      <c r="E170" s="360"/>
      <c r="F170" s="360"/>
      <c r="G170" s="555" t="s">
        <v>109</v>
      </c>
      <c r="H170" s="552" t="s">
        <v>4</v>
      </c>
      <c r="I170" s="553">
        <v>3</v>
      </c>
      <c r="J170" s="554" t="s">
        <v>3</v>
      </c>
      <c r="K170" s="539">
        <v>1</v>
      </c>
      <c r="L170" s="497"/>
      <c r="M170" s="1166">
        <v>2</v>
      </c>
      <c r="N170" s="539" t="s">
        <v>58</v>
      </c>
      <c r="O170" s="554"/>
      <c r="P170" s="554" t="s">
        <v>37</v>
      </c>
      <c r="Q170" s="360"/>
      <c r="R170" s="360"/>
      <c r="S170" s="360"/>
      <c r="T170" s="360"/>
      <c r="U170" s="360"/>
      <c r="V170" s="360"/>
      <c r="W170" s="360"/>
      <c r="X170" s="360"/>
      <c r="Y170" s="360"/>
      <c r="Z170" s="497"/>
      <c r="AA170" s="497"/>
      <c r="AB170" s="497"/>
      <c r="AC170" s="497"/>
      <c r="AD170" s="497"/>
      <c r="AE170" s="497"/>
      <c r="AF170" s="360"/>
      <c r="AG170" s="360"/>
      <c r="AH170" s="360"/>
      <c r="AI170" s="360"/>
      <c r="AJ170" s="360"/>
      <c r="AK170" s="360"/>
      <c r="AL170" s="360"/>
      <c r="AM170" s="360"/>
      <c r="AN170" s="360"/>
      <c r="AO170" s="360"/>
      <c r="AP170" s="360"/>
      <c r="AQ170" s="360"/>
      <c r="AR170" s="360"/>
      <c r="AS170" s="497">
        <f t="shared" si="36"/>
        <v>77</v>
      </c>
      <c r="AT170" s="1247" t="s">
        <v>638</v>
      </c>
      <c r="AU170" s="1240"/>
      <c r="AV170" s="1237"/>
      <c r="AW170" s="1237"/>
      <c r="AX170" s="1237"/>
      <c r="AY170" s="1212" t="s">
        <v>690</v>
      </c>
      <c r="AZ170" s="1237"/>
      <c r="BA170" s="1214" t="s">
        <v>689</v>
      </c>
      <c r="BB170" s="1237"/>
      <c r="BC170" s="1237"/>
      <c r="BD170" s="1237"/>
      <c r="BE170" s="360"/>
      <c r="BF170" s="360"/>
      <c r="BG170" s="360"/>
      <c r="BH170" s="360"/>
      <c r="BI170" s="497"/>
    </row>
    <row r="171" spans="1:61" ht="15.75" customHeight="1">
      <c r="A171" s="360"/>
      <c r="B171" s="497"/>
      <c r="C171" s="589">
        <v>1</v>
      </c>
      <c r="D171" s="497"/>
      <c r="E171" s="360"/>
      <c r="F171" s="360"/>
      <c r="G171" s="559" t="s">
        <v>107</v>
      </c>
      <c r="H171" s="552" t="s">
        <v>13</v>
      </c>
      <c r="I171" s="553">
        <v>5</v>
      </c>
      <c r="J171" s="554" t="s">
        <v>0</v>
      </c>
      <c r="K171" s="539">
        <v>10</v>
      </c>
      <c r="L171" s="497"/>
      <c r="M171" s="1166">
        <v>3</v>
      </c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497"/>
      <c r="AA171" s="497"/>
      <c r="AB171" s="497"/>
      <c r="AC171" s="497"/>
      <c r="AD171" s="497"/>
      <c r="AE171" s="497"/>
      <c r="AF171" s="360"/>
      <c r="AG171" s="360"/>
      <c r="AH171" s="360"/>
      <c r="AI171" s="360"/>
      <c r="AJ171" s="360"/>
      <c r="AK171" s="360"/>
      <c r="AL171" s="360"/>
      <c r="AM171" s="360"/>
      <c r="AN171" s="360"/>
      <c r="AO171" s="360"/>
      <c r="AP171" s="360"/>
      <c r="AQ171" s="360"/>
      <c r="AR171" s="360"/>
      <c r="AS171" s="497"/>
      <c r="AT171" s="360"/>
      <c r="AU171" s="497"/>
      <c r="AV171" s="497"/>
      <c r="AW171" s="497"/>
      <c r="AX171" s="497"/>
      <c r="AY171" s="497"/>
      <c r="AZ171" s="497"/>
      <c r="BA171" s="497"/>
      <c r="BB171" s="497"/>
      <c r="BC171" s="497"/>
      <c r="BD171" s="497"/>
      <c r="BE171" s="360"/>
      <c r="BF171" s="360"/>
      <c r="BG171" s="360"/>
      <c r="BH171" s="360"/>
      <c r="BI171" s="497"/>
    </row>
    <row r="172" spans="1:61" ht="15.75" customHeight="1">
      <c r="A172" s="360"/>
      <c r="B172" s="497"/>
      <c r="C172" s="590">
        <v>0</v>
      </c>
      <c r="D172" s="497"/>
      <c r="E172" s="360"/>
      <c r="F172" s="360"/>
      <c r="G172" s="560" t="s">
        <v>112</v>
      </c>
      <c r="H172" s="556" t="s">
        <v>22</v>
      </c>
      <c r="I172" s="553">
        <v>5</v>
      </c>
      <c r="J172" s="554" t="s">
        <v>13</v>
      </c>
      <c r="K172" s="539">
        <v>2</v>
      </c>
      <c r="L172" s="497" t="s">
        <v>515</v>
      </c>
      <c r="M172" s="1166">
        <v>4</v>
      </c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497"/>
      <c r="AA172" s="497"/>
      <c r="AB172" s="497"/>
      <c r="AC172" s="497"/>
      <c r="AD172" s="497"/>
      <c r="AE172" s="497"/>
      <c r="AF172" s="360"/>
      <c r="AG172" s="360"/>
      <c r="AH172" s="360"/>
      <c r="AI172" s="360"/>
      <c r="AJ172" s="360"/>
      <c r="AK172" s="360"/>
      <c r="AL172" s="360"/>
      <c r="AM172" s="360"/>
      <c r="AN172" s="360"/>
      <c r="AO172" s="360"/>
      <c r="AP172" s="360"/>
      <c r="AQ172" s="360"/>
      <c r="AR172" s="360"/>
      <c r="AS172" s="497"/>
      <c r="AT172" s="1231" t="s">
        <v>693</v>
      </c>
      <c r="AU172" s="1230"/>
      <c r="AV172" s="1230"/>
      <c r="AW172" s="1230"/>
      <c r="AX172" s="497"/>
      <c r="AY172" s="497"/>
      <c r="AZ172" s="497"/>
      <c r="BA172" s="497"/>
      <c r="BB172" s="497"/>
      <c r="BC172" s="497"/>
      <c r="BD172" s="497"/>
      <c r="BE172" s="360"/>
      <c r="BF172" s="360"/>
      <c r="BG172" s="360"/>
      <c r="BH172" s="360"/>
      <c r="BI172" s="497"/>
    </row>
    <row r="173" spans="1:61" ht="15.75" customHeight="1">
      <c r="A173" s="360"/>
      <c r="B173" s="497"/>
      <c r="C173" s="497"/>
      <c r="D173" s="497"/>
      <c r="E173" s="360"/>
      <c r="F173" s="360"/>
      <c r="G173" s="561" t="s">
        <v>113</v>
      </c>
      <c r="H173" s="552" t="s">
        <v>1</v>
      </c>
      <c r="I173" s="553">
        <v>11</v>
      </c>
      <c r="J173" s="554" t="s">
        <v>49</v>
      </c>
      <c r="K173" s="539">
        <v>20</v>
      </c>
      <c r="L173" s="497"/>
      <c r="M173" s="1166">
        <v>1</v>
      </c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  <c r="Y173" s="360"/>
      <c r="Z173" s="497"/>
      <c r="AA173" s="497"/>
      <c r="AB173" s="497"/>
      <c r="AC173" s="497"/>
      <c r="AD173" s="497"/>
      <c r="AE173" s="497"/>
      <c r="AF173" s="360"/>
      <c r="AG173" s="360"/>
      <c r="AH173" s="360"/>
      <c r="AI173" s="360"/>
      <c r="AJ173" s="360"/>
      <c r="AK173" s="360"/>
      <c r="AL173" s="360"/>
      <c r="AM173" s="360"/>
      <c r="AN173" s="360"/>
      <c r="AO173" s="360"/>
      <c r="AP173" s="360"/>
      <c r="AQ173" s="360"/>
      <c r="AR173" s="360"/>
      <c r="AS173" s="497"/>
      <c r="AT173" s="1232" t="s">
        <v>694</v>
      </c>
      <c r="AU173" s="562"/>
      <c r="AV173" s="1206"/>
      <c r="AW173" s="1206"/>
      <c r="AX173" s="497"/>
      <c r="AY173" s="497"/>
      <c r="AZ173" s="497"/>
      <c r="BA173" s="497"/>
      <c r="BB173" s="497"/>
      <c r="BC173" s="497"/>
      <c r="BD173" s="497"/>
      <c r="BE173" s="360"/>
      <c r="BF173" s="360"/>
      <c r="BG173" s="360"/>
      <c r="BH173" s="360"/>
      <c r="BI173" s="497"/>
    </row>
    <row r="174" spans="1:61" ht="15.75" customHeight="1">
      <c r="A174" s="360"/>
      <c r="B174" s="497"/>
      <c r="C174" s="497"/>
      <c r="D174" s="497"/>
      <c r="E174" s="360"/>
      <c r="F174" s="360"/>
      <c r="G174" s="563" t="s">
        <v>115</v>
      </c>
      <c r="H174" s="548" t="s">
        <v>22</v>
      </c>
      <c r="I174" s="549">
        <v>3</v>
      </c>
      <c r="J174" s="550" t="s">
        <v>13</v>
      </c>
      <c r="K174" s="666">
        <v>1</v>
      </c>
      <c r="L174" s="497"/>
      <c r="M174" s="1166">
        <v>2</v>
      </c>
      <c r="N174" s="360"/>
      <c r="O174" s="360"/>
      <c r="P174" s="360"/>
      <c r="Q174" s="360"/>
      <c r="R174" s="360"/>
      <c r="S174" s="360"/>
      <c r="T174" s="360"/>
      <c r="U174" s="360"/>
      <c r="V174" s="360"/>
      <c r="W174" s="360"/>
      <c r="X174" s="360"/>
      <c r="Y174" s="360"/>
      <c r="Z174" s="497"/>
      <c r="AA174" s="497"/>
      <c r="AB174" s="497"/>
      <c r="AC174" s="497"/>
      <c r="AD174" s="497"/>
      <c r="AE174" s="497"/>
      <c r="AF174" s="360"/>
      <c r="AG174" s="360"/>
      <c r="AH174" s="360"/>
      <c r="AI174" s="360"/>
      <c r="AJ174" s="360"/>
      <c r="AK174" s="360"/>
      <c r="AL174" s="360"/>
      <c r="AM174" s="360"/>
      <c r="AN174" s="360"/>
      <c r="AO174" s="360"/>
      <c r="AP174" s="360"/>
      <c r="AQ174" s="360"/>
      <c r="AR174" s="360"/>
      <c r="AS174" s="497"/>
      <c r="AT174" s="1244" t="s">
        <v>695</v>
      </c>
      <c r="AU174" s="1245"/>
      <c r="AV174" s="1245"/>
      <c r="AW174" s="1245"/>
      <c r="AX174" s="497"/>
      <c r="AY174" s="497"/>
      <c r="AZ174" s="497"/>
      <c r="BA174" s="497"/>
      <c r="BB174" s="497"/>
      <c r="BC174" s="497"/>
      <c r="BD174" s="497"/>
      <c r="BE174" s="360"/>
      <c r="BF174" s="360"/>
      <c r="BG174" s="360"/>
      <c r="BH174" s="360"/>
      <c r="BI174" s="497"/>
    </row>
    <row r="175" spans="1:61" ht="15.75" customHeight="1">
      <c r="A175" s="360"/>
      <c r="B175" s="497"/>
      <c r="C175" s="497"/>
      <c r="D175" s="497"/>
      <c r="E175" s="360"/>
      <c r="F175" s="360"/>
      <c r="G175" s="521" t="s">
        <v>116</v>
      </c>
      <c r="H175" s="552" t="s">
        <v>0</v>
      </c>
      <c r="I175" s="553">
        <v>8</v>
      </c>
      <c r="J175" s="554" t="s">
        <v>24</v>
      </c>
      <c r="K175" s="1121">
        <v>6</v>
      </c>
      <c r="L175" s="497"/>
      <c r="M175" s="1166">
        <v>3</v>
      </c>
      <c r="N175" s="360"/>
      <c r="O175" s="360"/>
      <c r="P175" s="360"/>
      <c r="Q175" s="360"/>
      <c r="R175" s="360"/>
      <c r="S175" s="360"/>
      <c r="T175" s="360"/>
      <c r="U175" s="360"/>
      <c r="V175" s="360"/>
      <c r="W175" s="360"/>
      <c r="X175" s="360"/>
      <c r="Y175" s="360"/>
      <c r="Z175" s="497"/>
      <c r="AA175" s="497"/>
      <c r="AB175" s="497"/>
      <c r="AC175" s="497"/>
      <c r="AD175" s="497"/>
      <c r="AE175" s="497"/>
      <c r="AF175" s="360"/>
      <c r="AG175" s="360"/>
      <c r="AH175" s="360"/>
      <c r="AI175" s="360"/>
      <c r="AJ175" s="360"/>
      <c r="AK175" s="360"/>
      <c r="AL175" s="360"/>
      <c r="AM175" s="360"/>
      <c r="AN175" s="360"/>
      <c r="AO175" s="360"/>
      <c r="AP175" s="360"/>
      <c r="AQ175" s="360"/>
      <c r="AR175" s="360"/>
      <c r="AS175" s="497"/>
      <c r="AT175" s="1233" t="s">
        <v>696</v>
      </c>
      <c r="AU175" s="520"/>
      <c r="AV175" s="520"/>
      <c r="AW175" s="520"/>
      <c r="AX175" s="497"/>
      <c r="AY175" s="497"/>
      <c r="AZ175" s="497"/>
      <c r="BA175" s="497"/>
      <c r="BB175" s="497"/>
      <c r="BC175" s="497"/>
      <c r="BD175" s="497"/>
      <c r="BE175" s="360"/>
      <c r="BF175" s="360"/>
      <c r="BG175" s="360"/>
      <c r="BH175" s="360"/>
      <c r="BI175" s="497"/>
    </row>
    <row r="176" spans="1:61" ht="15.75" customHeight="1">
      <c r="A176" s="360"/>
      <c r="B176" s="497"/>
      <c r="C176" s="497"/>
      <c r="D176" s="497"/>
      <c r="E176" s="360"/>
      <c r="F176" s="360"/>
      <c r="G176" s="564" t="s">
        <v>117</v>
      </c>
      <c r="H176" s="552" t="s">
        <v>4</v>
      </c>
      <c r="I176" s="553">
        <v>5</v>
      </c>
      <c r="J176" s="554" t="s">
        <v>0</v>
      </c>
      <c r="K176" s="539">
        <v>6</v>
      </c>
      <c r="L176" s="497" t="s">
        <v>500</v>
      </c>
      <c r="M176" s="1166">
        <v>4</v>
      </c>
      <c r="N176" s="360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  <c r="Y176" s="360"/>
      <c r="Z176" s="497"/>
      <c r="AA176" s="497"/>
      <c r="AB176" s="497"/>
      <c r="AC176" s="497"/>
      <c r="AD176" s="497"/>
      <c r="AE176" s="497"/>
      <c r="AF176" s="360"/>
      <c r="AG176" s="360"/>
      <c r="AH176" s="360"/>
      <c r="AI176" s="360"/>
      <c r="AJ176" s="360"/>
      <c r="AK176" s="360"/>
      <c r="AL176" s="360"/>
      <c r="AM176" s="360"/>
      <c r="AN176" s="360"/>
      <c r="AO176" s="360"/>
      <c r="AP176" s="360"/>
      <c r="AQ176" s="360"/>
      <c r="AR176" s="360"/>
      <c r="AS176" s="497"/>
      <c r="AT176" s="1234" t="s">
        <v>697</v>
      </c>
      <c r="AU176" s="1204"/>
      <c r="AV176" s="1204"/>
      <c r="AW176" s="1204"/>
      <c r="AX176" s="497"/>
      <c r="AY176" s="497"/>
      <c r="AZ176" s="497"/>
      <c r="BA176" s="497"/>
      <c r="BB176" s="497"/>
      <c r="BC176" s="497"/>
      <c r="BD176" s="497"/>
      <c r="BE176" s="360"/>
      <c r="BF176" s="360"/>
      <c r="BG176" s="360"/>
      <c r="BH176" s="360"/>
      <c r="BI176" s="497"/>
    </row>
    <row r="177" spans="1:61" ht="15.75" customHeight="1">
      <c r="A177" s="360"/>
      <c r="B177" s="497"/>
      <c r="C177" s="497"/>
      <c r="D177" s="497"/>
      <c r="E177" s="360"/>
      <c r="F177" s="360"/>
      <c r="G177" s="564" t="s">
        <v>118</v>
      </c>
      <c r="H177" s="552" t="s">
        <v>13</v>
      </c>
      <c r="I177" s="553">
        <v>3</v>
      </c>
      <c r="J177" s="554" t="s">
        <v>1</v>
      </c>
      <c r="K177" s="539">
        <v>8</v>
      </c>
      <c r="L177" s="497"/>
      <c r="M177" s="1166">
        <v>1</v>
      </c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360"/>
      <c r="Z177" s="497"/>
      <c r="AA177" s="497"/>
      <c r="AB177" s="497"/>
      <c r="AC177" s="497"/>
      <c r="AD177" s="497"/>
      <c r="AE177" s="497"/>
      <c r="AF177" s="360"/>
      <c r="AG177" s="360"/>
      <c r="AH177" s="360"/>
      <c r="AI177" s="360"/>
      <c r="AJ177" s="360"/>
      <c r="AK177" s="360"/>
      <c r="AL177" s="360"/>
      <c r="AM177" s="360"/>
      <c r="AN177" s="360"/>
      <c r="AO177" s="360"/>
      <c r="AP177" s="360"/>
      <c r="AQ177" s="360"/>
      <c r="AR177" s="360"/>
      <c r="AS177" s="497"/>
      <c r="AT177" s="1235" t="s">
        <v>698</v>
      </c>
      <c r="AU177" s="1207"/>
      <c r="AV177" s="1207"/>
      <c r="AW177" s="1207"/>
      <c r="AX177" s="497"/>
      <c r="AY177" s="497"/>
      <c r="AZ177" s="497"/>
      <c r="BA177" s="497"/>
      <c r="BB177" s="497"/>
      <c r="BC177" s="497"/>
      <c r="BD177" s="497"/>
      <c r="BE177" s="360"/>
      <c r="BF177" s="360"/>
      <c r="BG177" s="360"/>
      <c r="BH177" s="360"/>
      <c r="BI177" s="497"/>
    </row>
    <row r="178" spans="1:61" ht="15.75" customHeight="1" thickBot="1">
      <c r="A178" s="360"/>
      <c r="B178" s="497"/>
      <c r="C178" s="497"/>
      <c r="D178" s="497"/>
      <c r="E178" s="360"/>
      <c r="F178" s="360"/>
      <c r="G178" s="568" t="s">
        <v>119</v>
      </c>
      <c r="H178" s="750" t="s">
        <v>22</v>
      </c>
      <c r="I178" s="685">
        <v>2</v>
      </c>
      <c r="J178" s="686" t="s">
        <v>0</v>
      </c>
      <c r="K178" s="687">
        <v>6</v>
      </c>
      <c r="L178" s="497" t="s">
        <v>493</v>
      </c>
      <c r="M178" s="1166">
        <v>2</v>
      </c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  <c r="Y178" s="360"/>
      <c r="Z178" s="497"/>
      <c r="AA178" s="497"/>
      <c r="AB178" s="497"/>
      <c r="AC178" s="497"/>
      <c r="AD178" s="497"/>
      <c r="AE178" s="497"/>
      <c r="AF178" s="360"/>
      <c r="AG178" s="360"/>
      <c r="AH178" s="360"/>
      <c r="AI178" s="360"/>
      <c r="AJ178" s="360"/>
      <c r="AK178" s="360"/>
      <c r="AL178" s="360"/>
      <c r="AM178" s="360"/>
      <c r="AN178" s="360"/>
      <c r="AO178" s="360"/>
      <c r="AP178" s="360"/>
      <c r="AQ178" s="360"/>
      <c r="AR178" s="360"/>
      <c r="AS178" s="497"/>
      <c r="AT178" s="1236" t="s">
        <v>699</v>
      </c>
      <c r="AU178" s="1205"/>
      <c r="AV178" s="796"/>
      <c r="AW178" s="796"/>
      <c r="AX178" s="497"/>
      <c r="AY178" s="497"/>
      <c r="AZ178" s="497"/>
      <c r="BA178" s="497"/>
      <c r="BB178" s="497"/>
      <c r="BC178" s="497"/>
      <c r="BD178" s="497"/>
      <c r="BE178" s="360"/>
      <c r="BF178" s="360"/>
      <c r="BG178" s="360"/>
      <c r="BH178" s="360"/>
      <c r="BI178" s="497"/>
    </row>
    <row r="179" spans="1:61" ht="15.75" customHeight="1">
      <c r="A179" s="360"/>
      <c r="B179" s="497"/>
      <c r="C179" s="497"/>
      <c r="D179" s="497"/>
      <c r="E179" s="360"/>
      <c r="F179" s="360"/>
      <c r="G179" s="360"/>
      <c r="H179" s="360"/>
      <c r="I179" s="360"/>
      <c r="J179" s="497"/>
      <c r="K179" s="360"/>
      <c r="L179" s="360"/>
      <c r="M179" s="1166"/>
      <c r="N179" s="497"/>
      <c r="O179" s="497"/>
      <c r="P179" s="497"/>
      <c r="Q179" s="360"/>
      <c r="R179" s="360"/>
      <c r="S179" s="360"/>
      <c r="T179" s="360"/>
      <c r="U179" s="360"/>
      <c r="V179" s="360"/>
      <c r="W179" s="360"/>
      <c r="X179" s="360"/>
      <c r="Y179" s="360"/>
      <c r="Z179" s="497"/>
      <c r="AA179" s="497"/>
      <c r="AB179" s="497"/>
      <c r="AC179" s="497"/>
      <c r="AD179" s="497"/>
      <c r="AE179" s="497"/>
      <c r="AF179" s="360"/>
      <c r="AG179" s="360"/>
      <c r="AH179" s="360"/>
      <c r="AI179" s="360"/>
      <c r="AJ179" s="360"/>
      <c r="AK179" s="360"/>
      <c r="AL179" s="360"/>
      <c r="AM179" s="360"/>
      <c r="AN179" s="360"/>
      <c r="AO179" s="360"/>
      <c r="AP179" s="360"/>
      <c r="AQ179" s="360"/>
      <c r="AR179" s="360"/>
      <c r="AS179" s="497"/>
      <c r="AT179" s="466" t="s">
        <v>700</v>
      </c>
      <c r="AW179" s="497"/>
      <c r="AY179" s="497"/>
      <c r="BA179" s="497"/>
      <c r="BB179" s="497"/>
      <c r="BC179" s="497"/>
      <c r="BD179" s="497"/>
      <c r="BE179" s="360"/>
      <c r="BF179" s="360"/>
      <c r="BG179" s="360"/>
      <c r="BH179" s="360"/>
      <c r="BI179" s="497"/>
    </row>
    <row r="180" spans="1:61" ht="15.75" customHeight="1">
      <c r="A180" s="360"/>
      <c r="B180" s="497"/>
      <c r="C180" s="497"/>
      <c r="D180" s="497"/>
      <c r="E180" s="360"/>
      <c r="F180" s="360"/>
      <c r="G180" s="360"/>
      <c r="H180" s="360"/>
      <c r="I180" s="360"/>
      <c r="J180" s="497"/>
      <c r="K180" s="360"/>
      <c r="L180" s="360"/>
      <c r="M180" s="1166"/>
      <c r="N180" s="497"/>
      <c r="O180" s="497"/>
      <c r="P180" s="497"/>
      <c r="Q180" s="360"/>
      <c r="R180" s="360"/>
      <c r="S180" s="360"/>
      <c r="T180" s="360"/>
      <c r="U180" s="360"/>
      <c r="V180" s="360"/>
      <c r="W180" s="360"/>
      <c r="X180" s="360"/>
      <c r="Y180" s="360"/>
      <c r="Z180" s="497"/>
      <c r="AA180" s="497"/>
      <c r="AB180" s="497"/>
      <c r="AC180" s="497"/>
      <c r="AD180" s="497"/>
      <c r="AE180" s="497"/>
      <c r="AF180" s="360"/>
      <c r="AG180" s="360"/>
      <c r="AH180" s="360"/>
      <c r="AI180" s="360"/>
      <c r="AJ180" s="360"/>
      <c r="AK180" s="360"/>
      <c r="AL180" s="360"/>
      <c r="AM180" s="360"/>
      <c r="AN180" s="360"/>
      <c r="AO180" s="360"/>
      <c r="AP180" s="360"/>
      <c r="AQ180" s="360"/>
      <c r="AR180" s="360"/>
      <c r="AS180" s="497"/>
      <c r="AT180" s="1248" t="s">
        <v>703</v>
      </c>
      <c r="AW180" s="497"/>
      <c r="AX180" s="497"/>
      <c r="AY180" s="497"/>
      <c r="AZ180" s="497"/>
      <c r="BA180" s="497"/>
      <c r="BB180" s="497"/>
      <c r="BC180" s="497"/>
      <c r="BD180" s="497"/>
      <c r="BE180" s="360"/>
      <c r="BF180" s="360"/>
      <c r="BG180" s="360"/>
      <c r="BH180" s="360"/>
      <c r="BI180" s="497"/>
    </row>
    <row r="181" spans="1:61" ht="15.75" customHeight="1">
      <c r="A181" s="360"/>
      <c r="B181" s="497"/>
      <c r="C181" s="497"/>
      <c r="D181" s="497"/>
      <c r="E181" s="360"/>
      <c r="F181" s="360"/>
      <c r="G181" s="360"/>
      <c r="H181" s="506"/>
      <c r="I181" s="507" t="s">
        <v>65</v>
      </c>
      <c r="J181" s="506"/>
      <c r="K181" s="360"/>
      <c r="L181" s="11"/>
      <c r="M181" s="1167"/>
      <c r="N181" s="508"/>
      <c r="O181" s="509" t="s">
        <v>65</v>
      </c>
      <c r="P181" s="506"/>
      <c r="Q181" s="360"/>
      <c r="R181" s="360"/>
      <c r="S181" s="360"/>
      <c r="T181" s="360"/>
      <c r="U181" s="360"/>
      <c r="V181" s="360"/>
      <c r="W181" s="360"/>
      <c r="X181" s="360"/>
      <c r="Y181" s="360"/>
      <c r="Z181" s="497"/>
      <c r="AA181" s="497"/>
      <c r="AB181" s="497"/>
      <c r="AC181" s="497"/>
      <c r="AD181" s="497"/>
      <c r="AE181" s="497"/>
      <c r="AF181" s="360"/>
      <c r="AG181" s="360"/>
      <c r="AH181" s="360"/>
      <c r="AI181" s="360"/>
      <c r="AJ181" s="360"/>
      <c r="AK181" s="360"/>
      <c r="AL181" s="360"/>
      <c r="AM181" s="360"/>
      <c r="AN181" s="360"/>
      <c r="AO181" s="360"/>
      <c r="AP181" s="360"/>
      <c r="AQ181" s="360"/>
      <c r="AR181" s="360"/>
      <c r="AS181" s="497"/>
      <c r="AT181" s="1208" t="s">
        <v>692</v>
      </c>
      <c r="AW181" s="497"/>
      <c r="AX181" s="497"/>
      <c r="AY181" s="497"/>
      <c r="AZ181" s="497"/>
      <c r="BA181" s="497"/>
      <c r="BB181" s="497"/>
      <c r="BC181" s="497"/>
      <c r="BD181" s="497"/>
      <c r="BE181" s="360"/>
      <c r="BF181" s="360"/>
      <c r="BG181" s="360"/>
      <c r="BH181" s="360"/>
      <c r="BI181" s="497"/>
    </row>
    <row r="182" spans="1:61" ht="15.75" customHeight="1">
      <c r="A182" s="360"/>
      <c r="B182" s="497"/>
      <c r="C182" s="497"/>
      <c r="D182" s="497"/>
      <c r="E182" s="360"/>
      <c r="F182" s="360"/>
      <c r="G182" s="521" t="s">
        <v>70</v>
      </c>
      <c r="H182" s="522" t="s">
        <v>327</v>
      </c>
      <c r="I182" s="523" t="s">
        <v>481</v>
      </c>
      <c r="J182" s="522" t="s">
        <v>331</v>
      </c>
      <c r="K182" s="910" t="s">
        <v>481</v>
      </c>
      <c r="L182" s="1192" t="s">
        <v>482</v>
      </c>
      <c r="M182" s="1193"/>
      <c r="N182" s="912" t="s">
        <v>483</v>
      </c>
      <c r="O182" s="524"/>
      <c r="P182" s="525" t="s">
        <v>484</v>
      </c>
      <c r="Q182" s="360"/>
      <c r="R182" s="360"/>
      <c r="S182" s="360"/>
      <c r="T182" s="360"/>
      <c r="U182" s="360"/>
      <c r="V182" s="360"/>
      <c r="W182" s="360"/>
      <c r="X182" s="360"/>
      <c r="Y182" s="360"/>
      <c r="Z182" s="497"/>
      <c r="AA182" s="497"/>
      <c r="AB182" s="497"/>
      <c r="AC182" s="497"/>
      <c r="AD182" s="497"/>
      <c r="AE182" s="497"/>
      <c r="AF182" s="360"/>
      <c r="AG182" s="360"/>
      <c r="AH182" s="360"/>
      <c r="AI182" s="360"/>
      <c r="AJ182" s="360"/>
      <c r="AK182" s="360"/>
      <c r="AL182" s="360"/>
      <c r="AM182" s="360"/>
      <c r="AN182" s="360"/>
      <c r="AO182" s="360"/>
      <c r="AP182" s="360"/>
      <c r="AQ182" s="360"/>
      <c r="AR182" s="360"/>
      <c r="AS182" s="497"/>
      <c r="AT182" s="466" t="s">
        <v>691</v>
      </c>
      <c r="AU182" s="497"/>
      <c r="AV182" s="497"/>
      <c r="AW182" s="497"/>
      <c r="AX182" s="497"/>
      <c r="AY182" s="497"/>
      <c r="AZ182" s="497"/>
      <c r="BA182" s="497"/>
      <c r="BB182" s="497"/>
      <c r="BC182" s="497"/>
      <c r="BD182" s="497"/>
      <c r="BE182" s="360"/>
      <c r="BF182" s="360"/>
      <c r="BG182" s="360"/>
      <c r="BH182" s="360"/>
      <c r="BI182" s="497"/>
    </row>
    <row r="183" spans="1:61" ht="15.75" customHeight="1">
      <c r="A183" s="360"/>
      <c r="B183" s="497"/>
      <c r="C183" s="497"/>
      <c r="D183" s="497"/>
      <c r="E183" s="360"/>
      <c r="F183" s="360"/>
      <c r="G183" s="521" t="s">
        <v>67</v>
      </c>
      <c r="H183" s="536" t="s">
        <v>4</v>
      </c>
      <c r="I183" s="537">
        <v>6</v>
      </c>
      <c r="J183" s="538" t="s">
        <v>25</v>
      </c>
      <c r="K183" s="499">
        <v>20</v>
      </c>
      <c r="L183" s="497" t="s">
        <v>493</v>
      </c>
      <c r="M183" s="1166">
        <v>1</v>
      </c>
      <c r="N183" s="539" t="s">
        <v>7</v>
      </c>
      <c r="O183" s="538"/>
      <c r="P183" s="536" t="s">
        <v>12</v>
      </c>
      <c r="Q183" s="360"/>
      <c r="R183" s="360"/>
      <c r="S183" s="360"/>
      <c r="T183" s="360"/>
      <c r="U183" s="360"/>
      <c r="V183" s="360"/>
      <c r="W183" s="360"/>
      <c r="X183" s="360"/>
      <c r="Y183" s="360"/>
      <c r="Z183" s="497"/>
      <c r="AA183" s="497"/>
      <c r="AB183" s="497"/>
      <c r="AC183" s="497"/>
      <c r="AD183" s="497"/>
      <c r="AE183" s="497"/>
      <c r="AF183" s="360"/>
      <c r="AG183" s="360"/>
      <c r="AH183" s="360"/>
      <c r="AI183" s="360"/>
      <c r="AJ183" s="360"/>
      <c r="AK183" s="360"/>
      <c r="AL183" s="360"/>
      <c r="AM183" s="360"/>
      <c r="AN183" s="360"/>
      <c r="AO183" s="360"/>
      <c r="AP183" s="360"/>
      <c r="AQ183" s="360"/>
      <c r="AR183" s="360"/>
      <c r="AS183" s="497"/>
      <c r="AU183" s="497"/>
      <c r="AV183" s="497"/>
      <c r="AW183" s="497"/>
      <c r="AX183" s="497"/>
      <c r="AY183" s="497"/>
      <c r="AZ183" s="497"/>
      <c r="BA183" s="497"/>
      <c r="BB183" s="497"/>
      <c r="BC183" s="497"/>
      <c r="BD183" s="497"/>
      <c r="BE183" s="360"/>
      <c r="BF183" s="360"/>
      <c r="BG183" s="360"/>
      <c r="BH183" s="360"/>
      <c r="BI183" s="497"/>
    </row>
    <row r="184" spans="1:61" ht="15.75" customHeight="1">
      <c r="A184" s="360"/>
      <c r="B184" s="497"/>
      <c r="C184" s="497"/>
      <c r="D184" s="497"/>
      <c r="E184" s="360"/>
      <c r="F184" s="360"/>
      <c r="G184" s="547" t="s">
        <v>88</v>
      </c>
      <c r="H184" s="548" t="s">
        <v>4</v>
      </c>
      <c r="I184" s="549">
        <v>2</v>
      </c>
      <c r="J184" s="550" t="s">
        <v>2</v>
      </c>
      <c r="K184" s="8">
        <v>5</v>
      </c>
      <c r="L184" s="497" t="s">
        <v>494</v>
      </c>
      <c r="M184" s="1166">
        <v>1</v>
      </c>
      <c r="N184" s="496" t="s">
        <v>23</v>
      </c>
      <c r="O184" s="550"/>
      <c r="P184" s="548" t="s">
        <v>38</v>
      </c>
      <c r="Q184" s="360"/>
      <c r="R184" s="360"/>
      <c r="S184" s="360"/>
      <c r="T184" s="360"/>
      <c r="U184" s="360"/>
      <c r="V184" s="360"/>
      <c r="W184" s="360"/>
      <c r="X184" s="360"/>
      <c r="Y184" s="360"/>
      <c r="Z184" s="497"/>
      <c r="AA184" s="497"/>
      <c r="AB184" s="497"/>
      <c r="AC184" s="497"/>
      <c r="AD184" s="497"/>
      <c r="AE184" s="497"/>
      <c r="AF184" s="360"/>
      <c r="AG184" s="360"/>
      <c r="AH184" s="360"/>
      <c r="AI184" s="360"/>
      <c r="AJ184" s="360"/>
      <c r="AK184" s="360"/>
      <c r="AL184" s="360"/>
      <c r="AM184" s="360"/>
      <c r="AN184" s="360"/>
      <c r="AO184" s="360"/>
      <c r="AP184" s="360"/>
      <c r="AQ184" s="360"/>
      <c r="AR184" s="360"/>
      <c r="AS184" s="497"/>
      <c r="AT184" s="360"/>
      <c r="AU184" s="497"/>
      <c r="AV184" s="497"/>
      <c r="AW184" s="497"/>
      <c r="AX184" s="497"/>
      <c r="AY184" s="497"/>
      <c r="AZ184" s="497"/>
      <c r="BA184" s="497"/>
      <c r="BB184" s="497"/>
      <c r="BC184" s="497"/>
      <c r="BD184" s="497"/>
      <c r="BE184" s="360"/>
      <c r="BF184" s="360"/>
      <c r="BG184" s="360"/>
      <c r="BH184" s="360"/>
      <c r="BI184" s="497"/>
    </row>
    <row r="185" spans="1:61" ht="15.75" customHeight="1">
      <c r="A185" s="360"/>
      <c r="B185" s="497"/>
      <c r="C185" s="497"/>
      <c r="D185" s="497"/>
      <c r="E185" s="360"/>
      <c r="F185" s="360"/>
      <c r="G185" s="547" t="s">
        <v>97</v>
      </c>
      <c r="H185" s="552" t="s">
        <v>13</v>
      </c>
      <c r="I185" s="553">
        <v>4</v>
      </c>
      <c r="J185" s="554" t="s">
        <v>2</v>
      </c>
      <c r="K185" s="539">
        <v>2</v>
      </c>
      <c r="L185" s="497"/>
      <c r="M185" s="1166">
        <v>1</v>
      </c>
      <c r="N185" s="539" t="s">
        <v>37</v>
      </c>
      <c r="O185" s="554"/>
      <c r="P185" s="552" t="s">
        <v>55</v>
      </c>
      <c r="Q185" s="360"/>
      <c r="R185" s="360"/>
      <c r="S185" s="360"/>
      <c r="T185" s="360"/>
      <c r="U185" s="360"/>
      <c r="V185" s="360"/>
      <c r="W185" s="360"/>
      <c r="X185" s="360"/>
      <c r="Y185" s="360"/>
      <c r="Z185" s="497"/>
      <c r="AA185" s="497"/>
      <c r="AB185" s="497"/>
      <c r="AC185" s="497"/>
      <c r="AD185" s="497"/>
      <c r="AE185" s="497"/>
      <c r="AF185" s="360"/>
      <c r="AG185" s="360"/>
      <c r="AH185" s="360"/>
      <c r="AI185" s="360"/>
      <c r="AJ185" s="360"/>
      <c r="AK185" s="360"/>
      <c r="AL185" s="360"/>
      <c r="AM185" s="360"/>
      <c r="AN185" s="360"/>
      <c r="AO185" s="360"/>
      <c r="AP185" s="360"/>
      <c r="AQ185" s="360"/>
      <c r="AR185" s="360"/>
      <c r="AS185" s="497"/>
      <c r="AT185" s="360"/>
      <c r="AU185" s="497"/>
      <c r="AV185" s="497"/>
      <c r="AW185" s="497"/>
      <c r="AX185" s="497"/>
      <c r="AY185" s="497"/>
      <c r="AZ185" s="497"/>
      <c r="BA185" s="497"/>
      <c r="BB185" s="497"/>
      <c r="BC185" s="497"/>
      <c r="BD185" s="497"/>
      <c r="BE185" s="360"/>
      <c r="BF185" s="360"/>
      <c r="BG185" s="360"/>
      <c r="BH185" s="360"/>
      <c r="BI185" s="497"/>
    </row>
    <row r="186" spans="1:61" ht="15.75" customHeight="1">
      <c r="A186" s="360"/>
      <c r="B186" s="497"/>
      <c r="C186" s="497"/>
      <c r="D186" s="497"/>
      <c r="E186" s="360"/>
      <c r="F186" s="360"/>
      <c r="G186" s="555" t="s">
        <v>103</v>
      </c>
      <c r="H186" s="556" t="s">
        <v>22</v>
      </c>
      <c r="I186" s="553">
        <v>4</v>
      </c>
      <c r="J186" s="554" t="s">
        <v>24</v>
      </c>
      <c r="K186" s="539">
        <v>6</v>
      </c>
      <c r="L186" s="497" t="s">
        <v>498</v>
      </c>
      <c r="M186" s="1166">
        <v>2</v>
      </c>
      <c r="N186" s="539" t="s">
        <v>19</v>
      </c>
      <c r="O186" s="554"/>
      <c r="P186" s="554" t="s">
        <v>20</v>
      </c>
      <c r="Q186" s="360"/>
      <c r="R186" s="360"/>
      <c r="S186" s="360"/>
      <c r="T186" s="360"/>
      <c r="U186" s="360"/>
      <c r="V186" s="360"/>
      <c r="W186" s="360"/>
      <c r="X186" s="360"/>
      <c r="Y186" s="360"/>
      <c r="Z186" s="497"/>
      <c r="AA186" s="497"/>
      <c r="AB186" s="497"/>
      <c r="AC186" s="497"/>
      <c r="AD186" s="497"/>
      <c r="AE186" s="497"/>
      <c r="AF186" s="360"/>
      <c r="AG186" s="360"/>
      <c r="AH186" s="360"/>
      <c r="AI186" s="360"/>
      <c r="AJ186" s="360"/>
      <c r="AK186" s="360"/>
      <c r="AL186" s="360"/>
      <c r="AM186" s="360"/>
      <c r="AN186" s="360"/>
      <c r="AO186" s="360"/>
      <c r="AP186" s="360"/>
      <c r="AQ186" s="360"/>
      <c r="AR186" s="360"/>
      <c r="AS186" s="497"/>
      <c r="AT186" s="360"/>
      <c r="AU186" s="497"/>
      <c r="AV186" s="497"/>
      <c r="AW186" s="497"/>
      <c r="AX186" s="497"/>
      <c r="AY186" s="497"/>
      <c r="AZ186" s="497"/>
      <c r="BA186" s="497"/>
      <c r="BB186" s="497"/>
      <c r="BC186" s="497"/>
      <c r="BD186" s="497"/>
      <c r="BE186" s="360"/>
      <c r="BF186" s="360"/>
      <c r="BG186" s="360"/>
      <c r="BH186" s="360"/>
      <c r="BI186" s="497"/>
    </row>
    <row r="187" spans="1:61" ht="15.75" customHeight="1">
      <c r="A187" s="360"/>
      <c r="B187" s="497"/>
      <c r="C187" s="497"/>
      <c r="D187" s="497"/>
      <c r="E187" s="360"/>
      <c r="F187" s="360"/>
      <c r="G187" s="555" t="s">
        <v>106</v>
      </c>
      <c r="H187" s="556" t="s">
        <v>22</v>
      </c>
      <c r="I187" s="553">
        <v>1</v>
      </c>
      <c r="J187" s="554" t="s">
        <v>13</v>
      </c>
      <c r="K187" s="539">
        <v>3</v>
      </c>
      <c r="L187" s="497"/>
      <c r="M187" s="1166">
        <v>1</v>
      </c>
      <c r="N187" s="539" t="s">
        <v>11</v>
      </c>
      <c r="O187" s="554"/>
      <c r="P187" s="554" t="s">
        <v>58</v>
      </c>
      <c r="Q187" s="360"/>
      <c r="R187" s="360"/>
      <c r="S187" s="360"/>
      <c r="T187" s="360"/>
      <c r="U187" s="360"/>
      <c r="V187" s="360"/>
      <c r="W187" s="360"/>
      <c r="X187" s="360"/>
      <c r="Y187" s="360"/>
      <c r="Z187" s="497"/>
      <c r="AA187" s="497"/>
      <c r="AB187" s="497"/>
      <c r="AC187" s="497"/>
      <c r="AD187" s="497"/>
      <c r="AE187" s="497"/>
      <c r="AF187" s="360"/>
      <c r="AG187" s="360"/>
      <c r="AH187" s="360"/>
      <c r="AI187" s="360"/>
      <c r="AJ187" s="360"/>
      <c r="AK187" s="360"/>
      <c r="AL187" s="360"/>
      <c r="AM187" s="360"/>
      <c r="AN187" s="360"/>
      <c r="AO187" s="360"/>
      <c r="AP187" s="360"/>
      <c r="AQ187" s="360"/>
      <c r="AR187" s="360"/>
      <c r="AS187" s="497"/>
      <c r="AT187" s="360"/>
      <c r="AU187" s="497"/>
      <c r="AV187" s="497"/>
      <c r="AW187" s="497"/>
      <c r="AX187" s="497"/>
      <c r="AY187" s="497"/>
      <c r="AZ187" s="497"/>
      <c r="BA187" s="497"/>
      <c r="BB187" s="497"/>
      <c r="BC187" s="497"/>
      <c r="BD187" s="497"/>
      <c r="BE187" s="360"/>
      <c r="BF187" s="360"/>
      <c r="BG187" s="360"/>
      <c r="BH187" s="360"/>
      <c r="BI187" s="497"/>
    </row>
    <row r="188" spans="1:61" ht="15.75" customHeight="1">
      <c r="A188" s="360"/>
      <c r="B188" s="497"/>
      <c r="C188" s="497"/>
      <c r="D188" s="497"/>
      <c r="E188" s="360"/>
      <c r="F188" s="360"/>
      <c r="G188" s="555" t="s">
        <v>109</v>
      </c>
      <c r="H188" s="556" t="s">
        <v>22</v>
      </c>
      <c r="I188" s="553">
        <v>1</v>
      </c>
      <c r="J188" s="554" t="s">
        <v>4</v>
      </c>
      <c r="K188" s="539">
        <v>2</v>
      </c>
      <c r="L188" s="497"/>
      <c r="M188" s="1166">
        <v>2</v>
      </c>
      <c r="N188" s="539" t="s">
        <v>34</v>
      </c>
      <c r="O188" s="554"/>
      <c r="P188" s="554" t="s">
        <v>51</v>
      </c>
      <c r="Q188" s="360"/>
      <c r="R188" s="360"/>
      <c r="S188" s="360"/>
      <c r="T188" s="360"/>
      <c r="U188" s="360"/>
      <c r="V188" s="360"/>
      <c r="W188" s="360"/>
      <c r="X188" s="360"/>
      <c r="Y188" s="360"/>
      <c r="Z188" s="497"/>
      <c r="AA188" s="497"/>
      <c r="AB188" s="497"/>
      <c r="AC188" s="497"/>
      <c r="AD188" s="497"/>
      <c r="AE188" s="497"/>
      <c r="AF188" s="360"/>
      <c r="AG188" s="360"/>
      <c r="AH188" s="360"/>
      <c r="AI188" s="360"/>
      <c r="AJ188" s="360"/>
      <c r="AK188" s="360"/>
      <c r="AL188" s="360"/>
      <c r="AM188" s="360"/>
      <c r="AN188" s="360"/>
      <c r="AO188" s="360"/>
      <c r="AP188" s="360"/>
      <c r="AQ188" s="360"/>
      <c r="AR188" s="360"/>
      <c r="AS188" s="497"/>
      <c r="AT188" s="360"/>
      <c r="AU188" s="497"/>
      <c r="AV188" s="497"/>
      <c r="AW188" s="497"/>
      <c r="AX188" s="497"/>
      <c r="AY188" s="497"/>
      <c r="AZ188" s="497"/>
      <c r="BA188" s="497"/>
      <c r="BB188" s="497"/>
      <c r="BC188" s="497"/>
      <c r="BD188" s="497"/>
      <c r="BE188" s="360"/>
      <c r="BF188" s="360"/>
      <c r="BG188" s="360"/>
      <c r="BH188" s="360"/>
      <c r="BI188" s="497"/>
    </row>
    <row r="189" spans="1:61" ht="15.75" customHeight="1">
      <c r="A189" s="360"/>
      <c r="B189" s="497"/>
      <c r="C189" s="497"/>
      <c r="D189" s="497"/>
      <c r="E189" s="360"/>
      <c r="F189" s="360"/>
      <c r="G189" s="559" t="s">
        <v>107</v>
      </c>
      <c r="H189" s="556" t="s">
        <v>22</v>
      </c>
      <c r="I189" s="553">
        <v>1</v>
      </c>
      <c r="J189" s="554" t="s">
        <v>8</v>
      </c>
      <c r="K189" s="539">
        <v>10</v>
      </c>
      <c r="L189" s="497"/>
      <c r="M189" s="1166">
        <v>3</v>
      </c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  <c r="Y189" s="360"/>
      <c r="Z189" s="497"/>
      <c r="AA189" s="497"/>
      <c r="AB189" s="497"/>
      <c r="AC189" s="497"/>
      <c r="AD189" s="497"/>
      <c r="AE189" s="497"/>
      <c r="AF189" s="360"/>
      <c r="AG189" s="360"/>
      <c r="AH189" s="360"/>
      <c r="AI189" s="360"/>
      <c r="AJ189" s="360"/>
      <c r="AK189" s="360"/>
      <c r="AL189" s="360"/>
      <c r="AM189" s="360"/>
      <c r="AN189" s="360"/>
      <c r="AO189" s="360"/>
      <c r="AP189" s="360"/>
      <c r="AQ189" s="360"/>
      <c r="AR189" s="360"/>
      <c r="AS189" s="497"/>
      <c r="AT189" s="360"/>
      <c r="AU189" s="497"/>
      <c r="AV189" s="497"/>
      <c r="AW189" s="497"/>
      <c r="AX189" s="497"/>
      <c r="AY189" s="497"/>
      <c r="AZ189" s="497"/>
      <c r="BA189" s="497"/>
      <c r="BB189" s="497"/>
      <c r="BC189" s="497"/>
      <c r="BD189" s="497"/>
      <c r="BE189" s="360"/>
      <c r="BF189" s="360"/>
      <c r="BG189" s="360"/>
      <c r="BH189" s="360"/>
      <c r="BI189" s="497"/>
    </row>
    <row r="190" spans="1:61" ht="15.75" customHeight="1">
      <c r="A190" s="360"/>
      <c r="B190" s="497"/>
      <c r="C190" s="497"/>
      <c r="D190" s="497"/>
      <c r="E190" s="360"/>
      <c r="F190" s="360"/>
      <c r="G190" s="560" t="s">
        <v>112</v>
      </c>
      <c r="H190" s="552" t="s">
        <v>1</v>
      </c>
      <c r="I190" s="553">
        <v>9</v>
      </c>
      <c r="J190" s="554" t="s">
        <v>3</v>
      </c>
      <c r="K190" s="539">
        <v>14</v>
      </c>
      <c r="L190" s="497"/>
      <c r="M190" s="1166">
        <v>4</v>
      </c>
      <c r="N190" s="360"/>
      <c r="O190" s="360"/>
      <c r="P190" s="360"/>
      <c r="Q190" s="360"/>
      <c r="R190" s="360"/>
      <c r="S190" s="360"/>
      <c r="T190" s="360"/>
      <c r="U190" s="360"/>
      <c r="V190" s="360"/>
      <c r="W190" s="360"/>
      <c r="X190" s="360"/>
      <c r="Y190" s="360"/>
      <c r="Z190" s="497"/>
      <c r="AA190" s="497"/>
      <c r="AB190" s="497"/>
      <c r="AC190" s="497"/>
      <c r="AD190" s="497"/>
      <c r="AE190" s="497"/>
      <c r="AF190" s="360"/>
      <c r="AG190" s="360"/>
      <c r="AH190" s="360"/>
      <c r="AI190" s="360"/>
      <c r="AJ190" s="360"/>
      <c r="AK190" s="360"/>
      <c r="AL190" s="360"/>
      <c r="AM190" s="360"/>
      <c r="AN190" s="360"/>
      <c r="AO190" s="360"/>
      <c r="AP190" s="360"/>
      <c r="AQ190" s="360"/>
      <c r="AR190" s="360"/>
      <c r="AS190" s="497"/>
      <c r="AT190" s="360"/>
      <c r="AU190" s="497"/>
      <c r="AV190" s="497"/>
      <c r="AW190" s="497"/>
      <c r="AX190" s="497"/>
      <c r="AY190" s="497"/>
      <c r="AZ190" s="497"/>
      <c r="BA190" s="497"/>
      <c r="BB190" s="497"/>
      <c r="BC190" s="497"/>
      <c r="BD190" s="497"/>
      <c r="BE190" s="360"/>
      <c r="BF190" s="360"/>
      <c r="BG190" s="360"/>
      <c r="BH190" s="360"/>
      <c r="BI190" s="497"/>
    </row>
    <row r="191" spans="1:61" ht="15.75" customHeight="1">
      <c r="A191" s="360"/>
      <c r="B191" s="497"/>
      <c r="C191" s="497"/>
      <c r="D191" s="497"/>
      <c r="E191" s="360"/>
      <c r="F191" s="360"/>
      <c r="G191" s="561" t="s">
        <v>113</v>
      </c>
      <c r="H191" s="552" t="s">
        <v>4</v>
      </c>
      <c r="I191" s="553">
        <v>3</v>
      </c>
      <c r="J191" s="554" t="s">
        <v>6</v>
      </c>
      <c r="K191" s="539">
        <v>5</v>
      </c>
      <c r="L191" s="497"/>
      <c r="M191" s="1166">
        <v>5</v>
      </c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497"/>
      <c r="AA191" s="497"/>
      <c r="AB191" s="497"/>
      <c r="AC191" s="497"/>
      <c r="AD191" s="497"/>
      <c r="AE191" s="497"/>
      <c r="AF191" s="360"/>
      <c r="AG191" s="360"/>
      <c r="AH191" s="360"/>
      <c r="AI191" s="360"/>
      <c r="AJ191" s="360"/>
      <c r="AK191" s="360"/>
      <c r="AL191" s="360"/>
      <c r="AM191" s="360"/>
      <c r="AN191" s="360"/>
      <c r="AO191" s="360"/>
      <c r="AP191" s="360"/>
      <c r="AQ191" s="360"/>
      <c r="AR191" s="360"/>
      <c r="AS191" s="497"/>
      <c r="AT191" s="360"/>
      <c r="AU191" s="497"/>
      <c r="AV191" s="497"/>
      <c r="AW191" s="497"/>
      <c r="AX191" s="497"/>
      <c r="AY191" s="497"/>
      <c r="AZ191" s="497"/>
      <c r="BA191" s="497"/>
      <c r="BB191" s="497"/>
      <c r="BC191" s="497"/>
      <c r="BD191" s="497"/>
      <c r="BE191" s="360"/>
      <c r="BF191" s="360"/>
      <c r="BG191" s="360"/>
      <c r="BH191" s="360"/>
      <c r="BI191" s="497"/>
    </row>
    <row r="192" spans="1:61" ht="15.75" customHeight="1">
      <c r="A192" s="360"/>
      <c r="B192" s="497"/>
      <c r="C192" s="497"/>
      <c r="D192" s="497"/>
      <c r="E192" s="360"/>
      <c r="F192" s="360"/>
      <c r="G192" s="563" t="s">
        <v>115</v>
      </c>
      <c r="H192" s="548" t="s">
        <v>3</v>
      </c>
      <c r="I192" s="549">
        <v>9</v>
      </c>
      <c r="J192" s="550" t="s">
        <v>24</v>
      </c>
      <c r="K192" s="8">
        <v>6</v>
      </c>
      <c r="L192" s="497"/>
      <c r="M192" s="1166">
        <v>6</v>
      </c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497"/>
      <c r="AA192" s="497"/>
      <c r="AB192" s="497"/>
      <c r="AC192" s="497"/>
      <c r="AD192" s="497"/>
      <c r="AE192" s="497"/>
      <c r="AF192" s="360"/>
      <c r="AG192" s="360"/>
      <c r="AH192" s="360"/>
      <c r="AI192" s="360"/>
      <c r="AJ192" s="360"/>
      <c r="AK192" s="360"/>
      <c r="AL192" s="360"/>
      <c r="AM192" s="360"/>
      <c r="AN192" s="360"/>
      <c r="AO192" s="360"/>
      <c r="AP192" s="360"/>
      <c r="AQ192" s="360"/>
      <c r="AR192" s="360"/>
      <c r="AS192" s="497"/>
      <c r="AT192" s="360"/>
      <c r="AU192" s="497"/>
      <c r="AV192" s="497"/>
      <c r="AW192" s="497"/>
      <c r="AX192" s="497"/>
      <c r="AY192" s="497"/>
      <c r="AZ192" s="497"/>
      <c r="BA192" s="497"/>
      <c r="BB192" s="497"/>
      <c r="BC192" s="497"/>
      <c r="BD192" s="497"/>
      <c r="BE192" s="360"/>
      <c r="BF192" s="360"/>
      <c r="BG192" s="360"/>
      <c r="BH192" s="360"/>
      <c r="BI192" s="497"/>
    </row>
    <row r="193" spans="1:61" ht="15.75" customHeight="1">
      <c r="A193" s="360"/>
      <c r="B193" s="497"/>
      <c r="C193" s="497"/>
      <c r="D193" s="497"/>
      <c r="E193" s="360"/>
      <c r="F193" s="360"/>
      <c r="G193" s="521" t="s">
        <v>116</v>
      </c>
      <c r="H193" s="552" t="s">
        <v>13</v>
      </c>
      <c r="I193" s="553">
        <v>4</v>
      </c>
      <c r="J193" s="554" t="s">
        <v>2</v>
      </c>
      <c r="K193" s="539">
        <v>3</v>
      </c>
      <c r="L193" s="497"/>
      <c r="M193" s="1166">
        <v>7</v>
      </c>
      <c r="N193" s="360"/>
      <c r="O193" s="360"/>
      <c r="P193" s="360"/>
      <c r="Q193" s="360"/>
      <c r="R193" s="360"/>
      <c r="S193" s="360"/>
      <c r="T193" s="360"/>
      <c r="U193" s="360"/>
      <c r="V193" s="360"/>
      <c r="W193" s="360"/>
      <c r="X193" s="360"/>
      <c r="Y193" s="360"/>
      <c r="Z193" s="497"/>
      <c r="AA193" s="497"/>
      <c r="AB193" s="497"/>
      <c r="AC193" s="497"/>
      <c r="AD193" s="497"/>
      <c r="AE193" s="497"/>
      <c r="AF193" s="360"/>
      <c r="AG193" s="360"/>
      <c r="AH193" s="360"/>
      <c r="AI193" s="360"/>
      <c r="AJ193" s="360"/>
      <c r="AK193" s="360"/>
      <c r="AL193" s="360"/>
      <c r="AM193" s="360"/>
      <c r="AN193" s="360"/>
      <c r="AO193" s="360"/>
      <c r="AP193" s="360"/>
      <c r="AQ193" s="360"/>
      <c r="AR193" s="360"/>
      <c r="AS193" s="497"/>
      <c r="AT193" s="360"/>
      <c r="AU193" s="497"/>
      <c r="AV193" s="497"/>
      <c r="AW193" s="497"/>
      <c r="AX193" s="497"/>
      <c r="AY193" s="497"/>
      <c r="AZ193" s="497"/>
      <c r="BA193" s="497"/>
      <c r="BB193" s="497"/>
      <c r="BC193" s="497"/>
      <c r="BD193" s="497"/>
      <c r="BE193" s="360"/>
      <c r="BF193" s="360"/>
      <c r="BG193" s="360"/>
      <c r="BH193" s="360"/>
      <c r="BI193" s="497"/>
    </row>
    <row r="194" spans="1:61" ht="15.75" customHeight="1">
      <c r="A194" s="360"/>
      <c r="B194" s="497"/>
      <c r="C194" s="497"/>
      <c r="D194" s="497"/>
      <c r="E194" s="360"/>
      <c r="F194" s="360"/>
      <c r="G194" s="564" t="s">
        <v>117</v>
      </c>
      <c r="H194" s="552" t="s">
        <v>53</v>
      </c>
      <c r="I194" s="553">
        <v>17</v>
      </c>
      <c r="J194" s="554" t="s">
        <v>13</v>
      </c>
      <c r="K194" s="539">
        <v>3</v>
      </c>
      <c r="L194" s="497"/>
      <c r="M194" s="1166">
        <v>8</v>
      </c>
      <c r="N194" s="360"/>
      <c r="O194" s="360"/>
      <c r="P194" s="360"/>
      <c r="Q194" s="360"/>
      <c r="R194" s="360"/>
      <c r="S194" s="360"/>
      <c r="T194" s="360"/>
      <c r="U194" s="360"/>
      <c r="V194" s="360"/>
      <c r="W194" s="360"/>
      <c r="X194" s="360"/>
      <c r="Y194" s="360"/>
      <c r="Z194" s="497"/>
      <c r="AA194" s="497"/>
      <c r="AB194" s="497"/>
      <c r="AC194" s="497"/>
      <c r="AD194" s="497"/>
      <c r="AE194" s="497"/>
      <c r="AF194" s="360"/>
      <c r="AG194" s="360"/>
      <c r="AH194" s="360"/>
      <c r="AI194" s="360"/>
      <c r="AJ194" s="360"/>
      <c r="AK194" s="360"/>
      <c r="AL194" s="360"/>
      <c r="AM194" s="360"/>
      <c r="AN194" s="360"/>
      <c r="AO194" s="360"/>
      <c r="AP194" s="360"/>
      <c r="AQ194" s="360"/>
      <c r="AR194" s="360"/>
      <c r="AS194" s="497"/>
      <c r="AT194" s="360"/>
      <c r="AU194" s="497"/>
      <c r="AV194" s="497"/>
      <c r="AW194" s="497"/>
      <c r="AX194" s="497"/>
      <c r="AY194" s="497"/>
      <c r="AZ194" s="497"/>
      <c r="BA194" s="497"/>
      <c r="BB194" s="497"/>
      <c r="BC194" s="497"/>
      <c r="BD194" s="497"/>
      <c r="BE194" s="360"/>
      <c r="BF194" s="360"/>
      <c r="BG194" s="360"/>
      <c r="BH194" s="360"/>
      <c r="BI194" s="497"/>
    </row>
    <row r="195" spans="1:61" ht="15.75" customHeight="1">
      <c r="A195" s="360"/>
      <c r="B195" s="497"/>
      <c r="C195" s="497"/>
      <c r="D195" s="497"/>
      <c r="E195" s="360"/>
      <c r="F195" s="360"/>
      <c r="G195" s="564" t="s">
        <v>118</v>
      </c>
      <c r="H195" s="552" t="s">
        <v>6</v>
      </c>
      <c r="I195" s="553">
        <v>5</v>
      </c>
      <c r="J195" s="554" t="s">
        <v>3</v>
      </c>
      <c r="K195" s="539">
        <v>6</v>
      </c>
      <c r="L195" s="497"/>
      <c r="M195" s="1166">
        <v>9</v>
      </c>
      <c r="N195" s="360"/>
      <c r="O195" s="360"/>
      <c r="P195" s="360"/>
      <c r="Q195" s="360"/>
      <c r="R195" s="360"/>
      <c r="S195" s="360"/>
      <c r="T195" s="360"/>
      <c r="U195" s="360"/>
      <c r="V195" s="360"/>
      <c r="W195" s="360"/>
      <c r="X195" s="360"/>
      <c r="Y195" s="360"/>
      <c r="Z195" s="497"/>
      <c r="AA195" s="497"/>
      <c r="AB195" s="497"/>
      <c r="AC195" s="497"/>
      <c r="AD195" s="497"/>
      <c r="AE195" s="497"/>
      <c r="AF195" s="360"/>
      <c r="AG195" s="360"/>
      <c r="AH195" s="360"/>
      <c r="AI195" s="360"/>
      <c r="AJ195" s="360"/>
      <c r="AK195" s="360"/>
      <c r="AL195" s="360"/>
      <c r="AM195" s="360"/>
      <c r="AN195" s="360"/>
      <c r="AO195" s="360"/>
      <c r="AP195" s="360"/>
      <c r="AQ195" s="360"/>
      <c r="AR195" s="360"/>
      <c r="AS195" s="497"/>
      <c r="AT195" s="360"/>
      <c r="AU195" s="497"/>
      <c r="AV195" s="497"/>
      <c r="AW195" s="497"/>
      <c r="AX195" s="497"/>
      <c r="AY195" s="497"/>
      <c r="AZ195" s="497"/>
      <c r="BA195" s="497"/>
      <c r="BB195" s="497"/>
      <c r="BC195" s="497"/>
      <c r="BD195" s="497"/>
      <c r="BE195" s="360"/>
      <c r="BF195" s="360"/>
      <c r="BG195" s="360"/>
      <c r="BH195" s="360"/>
      <c r="BI195" s="497"/>
    </row>
    <row r="196" spans="1:61" ht="15.75" customHeight="1" thickBot="1">
      <c r="A196" s="360"/>
      <c r="B196" s="497"/>
      <c r="C196" s="497"/>
      <c r="D196" s="497"/>
      <c r="E196" s="360"/>
      <c r="F196" s="360"/>
      <c r="G196" s="568" t="s">
        <v>119</v>
      </c>
      <c r="H196" s="749" t="s">
        <v>2</v>
      </c>
      <c r="I196" s="685">
        <v>4</v>
      </c>
      <c r="J196" s="686" t="s">
        <v>24</v>
      </c>
      <c r="K196" s="687">
        <v>7</v>
      </c>
      <c r="L196" s="497"/>
      <c r="M196" s="1166">
        <v>10</v>
      </c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497"/>
      <c r="AA196" s="497"/>
      <c r="AB196" s="497"/>
      <c r="AC196" s="497"/>
      <c r="AD196" s="497"/>
      <c r="AE196" s="497"/>
      <c r="AF196" s="360"/>
      <c r="AG196" s="360"/>
      <c r="AH196" s="360"/>
      <c r="AI196" s="360"/>
      <c r="AJ196" s="360"/>
      <c r="AK196" s="360"/>
      <c r="AL196" s="360"/>
      <c r="AM196" s="360"/>
      <c r="AN196" s="360"/>
      <c r="AO196" s="360"/>
      <c r="AP196" s="360"/>
      <c r="AQ196" s="360"/>
      <c r="AR196" s="360"/>
      <c r="AS196" s="497"/>
      <c r="AT196" s="360"/>
      <c r="AU196" s="497"/>
      <c r="AV196" s="497"/>
      <c r="AW196" s="497"/>
      <c r="AX196" s="497"/>
      <c r="AY196" s="497"/>
      <c r="AZ196" s="497"/>
      <c r="BA196" s="497"/>
      <c r="BB196" s="497"/>
      <c r="BC196" s="497"/>
      <c r="BD196" s="497"/>
      <c r="BE196" s="360"/>
      <c r="BF196" s="360"/>
      <c r="BG196" s="360"/>
      <c r="BH196" s="360"/>
      <c r="BI196" s="497"/>
    </row>
    <row r="197" spans="1:61" ht="15.75" customHeight="1">
      <c r="A197" s="360"/>
      <c r="B197" s="497"/>
      <c r="C197" s="497"/>
      <c r="D197" s="497"/>
      <c r="E197" s="360"/>
      <c r="F197" s="360"/>
      <c r="G197" s="360"/>
      <c r="H197" s="360"/>
      <c r="I197" s="360"/>
      <c r="J197" s="497"/>
      <c r="K197" s="360"/>
      <c r="L197" s="360"/>
      <c r="M197" s="1166"/>
      <c r="N197" s="497"/>
      <c r="O197" s="497"/>
      <c r="P197" s="497"/>
      <c r="Q197" s="360"/>
      <c r="R197" s="360"/>
      <c r="S197" s="360"/>
      <c r="T197" s="360"/>
      <c r="U197" s="360"/>
      <c r="V197" s="360"/>
      <c r="W197" s="360"/>
      <c r="X197" s="360"/>
      <c r="Y197" s="360"/>
      <c r="Z197" s="497"/>
      <c r="AA197" s="497"/>
      <c r="AB197" s="497"/>
      <c r="AC197" s="497"/>
      <c r="AD197" s="497"/>
      <c r="AE197" s="497"/>
      <c r="AF197" s="360"/>
      <c r="AG197" s="360"/>
      <c r="AH197" s="360"/>
      <c r="AI197" s="360"/>
      <c r="AJ197" s="360"/>
      <c r="AK197" s="360"/>
      <c r="AL197" s="360"/>
      <c r="AM197" s="360"/>
      <c r="AN197" s="360"/>
      <c r="AO197" s="360"/>
      <c r="AP197" s="360"/>
      <c r="AQ197" s="360"/>
      <c r="AR197" s="360"/>
      <c r="AS197" s="497"/>
      <c r="AT197" s="360"/>
      <c r="AU197" s="497"/>
      <c r="AV197" s="497"/>
      <c r="AW197" s="497"/>
      <c r="AX197" s="497"/>
      <c r="AY197" s="497"/>
      <c r="AZ197" s="497"/>
      <c r="BA197" s="497"/>
      <c r="BB197" s="497"/>
      <c r="BC197" s="497"/>
      <c r="BD197" s="497"/>
      <c r="BE197" s="360"/>
      <c r="BF197" s="360"/>
      <c r="BG197" s="360"/>
      <c r="BH197" s="360"/>
      <c r="BI197" s="497"/>
    </row>
    <row r="198" spans="1:61" ht="15.75" customHeight="1">
      <c r="A198" s="360"/>
      <c r="B198" s="497"/>
      <c r="C198" s="497"/>
      <c r="D198" s="497"/>
      <c r="E198" s="360"/>
      <c r="F198" s="360"/>
      <c r="G198" s="360"/>
      <c r="H198" s="360"/>
      <c r="I198" s="360"/>
      <c r="J198" s="497"/>
      <c r="K198" s="360"/>
      <c r="L198" s="360"/>
      <c r="M198" s="1166"/>
      <c r="N198" s="497"/>
      <c r="O198" s="497"/>
      <c r="P198" s="497"/>
      <c r="Q198" s="360"/>
      <c r="R198" s="360"/>
      <c r="S198" s="360"/>
      <c r="T198" s="360"/>
      <c r="U198" s="360"/>
      <c r="V198" s="360"/>
      <c r="W198" s="360"/>
      <c r="X198" s="360"/>
      <c r="Y198" s="360"/>
      <c r="Z198" s="497"/>
      <c r="AA198" s="497"/>
      <c r="AB198" s="497"/>
      <c r="AC198" s="497"/>
      <c r="AD198" s="497"/>
      <c r="AE198" s="497"/>
      <c r="AF198" s="360"/>
      <c r="AG198" s="360"/>
      <c r="AH198" s="360"/>
      <c r="AI198" s="360"/>
      <c r="AJ198" s="360"/>
      <c r="AK198" s="360"/>
      <c r="AL198" s="360"/>
      <c r="AM198" s="360"/>
      <c r="AN198" s="360"/>
      <c r="AO198" s="360"/>
      <c r="AP198" s="360"/>
      <c r="AQ198" s="360"/>
      <c r="AR198" s="360"/>
      <c r="AS198" s="497"/>
      <c r="AT198" s="360"/>
      <c r="AU198" s="497"/>
      <c r="AV198" s="497"/>
      <c r="AW198" s="497"/>
      <c r="AX198" s="497"/>
      <c r="AY198" s="497"/>
      <c r="AZ198" s="497"/>
      <c r="BA198" s="497"/>
      <c r="BB198" s="497"/>
      <c r="BC198" s="497"/>
      <c r="BD198" s="497"/>
      <c r="BE198" s="360"/>
      <c r="BF198" s="360"/>
      <c r="BG198" s="360"/>
      <c r="BH198" s="360"/>
      <c r="BI198" s="497"/>
    </row>
    <row r="199" spans="1:61" ht="15.75" customHeight="1">
      <c r="A199" s="360"/>
      <c r="B199" s="497"/>
      <c r="C199" s="497"/>
      <c r="D199" s="497"/>
      <c r="E199" s="360"/>
      <c r="F199" s="360"/>
      <c r="G199" s="360"/>
      <c r="H199" s="506"/>
      <c r="I199" s="507" t="s">
        <v>64</v>
      </c>
      <c r="J199" s="506"/>
      <c r="K199" s="360"/>
      <c r="L199" s="11"/>
      <c r="M199" s="1167"/>
      <c r="N199" s="508"/>
      <c r="O199" s="509" t="s">
        <v>64</v>
      </c>
      <c r="P199" s="506"/>
      <c r="Q199" s="360"/>
      <c r="R199" s="360"/>
      <c r="S199" s="360"/>
      <c r="T199" s="360"/>
      <c r="U199" s="360"/>
      <c r="V199" s="360"/>
      <c r="W199" s="360"/>
      <c r="X199" s="360"/>
      <c r="Y199" s="360"/>
      <c r="Z199" s="497"/>
      <c r="AA199" s="497"/>
      <c r="AB199" s="497"/>
      <c r="AC199" s="497"/>
      <c r="AD199" s="497"/>
      <c r="AE199" s="497"/>
      <c r="AF199" s="360"/>
      <c r="AG199" s="360"/>
      <c r="AH199" s="360"/>
      <c r="AI199" s="360"/>
      <c r="AJ199" s="360"/>
      <c r="AK199" s="360"/>
      <c r="AL199" s="360"/>
      <c r="AM199" s="360"/>
      <c r="AN199" s="360"/>
      <c r="AO199" s="360"/>
      <c r="AP199" s="360"/>
      <c r="AQ199" s="360"/>
      <c r="AR199" s="360"/>
      <c r="AS199" s="497"/>
      <c r="AT199" s="360"/>
      <c r="AU199" s="497"/>
      <c r="AV199" s="497"/>
      <c r="AW199" s="497"/>
      <c r="AX199" s="497"/>
      <c r="AY199" s="497"/>
      <c r="AZ199" s="497"/>
      <c r="BA199" s="497"/>
      <c r="BB199" s="497"/>
      <c r="BC199" s="497"/>
      <c r="BD199" s="497"/>
      <c r="BE199" s="360"/>
      <c r="BF199" s="360"/>
      <c r="BG199" s="360"/>
      <c r="BH199" s="360"/>
      <c r="BI199" s="497"/>
    </row>
    <row r="200" spans="1:61" ht="15.75" customHeight="1">
      <c r="A200" s="360"/>
      <c r="B200" s="497"/>
      <c r="C200" s="497"/>
      <c r="D200" s="497"/>
      <c r="E200" s="360"/>
      <c r="F200" s="360"/>
      <c r="G200" s="521" t="s">
        <v>70</v>
      </c>
      <c r="H200" s="522" t="s">
        <v>327</v>
      </c>
      <c r="I200" s="523" t="s">
        <v>481</v>
      </c>
      <c r="J200" s="522" t="s">
        <v>331</v>
      </c>
      <c r="K200" s="910" t="s">
        <v>481</v>
      </c>
      <c r="L200" s="1192" t="s">
        <v>482</v>
      </c>
      <c r="M200" s="1193"/>
      <c r="N200" s="912" t="s">
        <v>483</v>
      </c>
      <c r="O200" s="570"/>
      <c r="P200" s="525" t="s">
        <v>484</v>
      </c>
      <c r="Q200" s="360"/>
      <c r="R200" s="360"/>
      <c r="S200" s="360"/>
      <c r="T200" s="360"/>
      <c r="U200" s="360"/>
      <c r="V200" s="360"/>
      <c r="W200" s="360"/>
      <c r="X200" s="360"/>
      <c r="Y200" s="360"/>
      <c r="Z200" s="497"/>
      <c r="AA200" s="497"/>
      <c r="AB200" s="497"/>
      <c r="AC200" s="497"/>
      <c r="AD200" s="497"/>
      <c r="AE200" s="497"/>
      <c r="AF200" s="360"/>
      <c r="AG200" s="360"/>
      <c r="AH200" s="360"/>
      <c r="AI200" s="360"/>
      <c r="AJ200" s="360"/>
      <c r="AK200" s="360"/>
      <c r="AL200" s="360"/>
      <c r="AM200" s="360"/>
      <c r="AN200" s="360"/>
      <c r="AO200" s="360"/>
      <c r="AP200" s="360"/>
      <c r="AQ200" s="360"/>
      <c r="AR200" s="360"/>
      <c r="AS200" s="497"/>
      <c r="AT200" s="360"/>
      <c r="AU200" s="497"/>
      <c r="AV200" s="497"/>
      <c r="AW200" s="497"/>
      <c r="AX200" s="497"/>
      <c r="AY200" s="497"/>
      <c r="AZ200" s="497"/>
      <c r="BA200" s="497"/>
      <c r="BB200" s="497"/>
      <c r="BC200" s="497"/>
      <c r="BD200" s="497"/>
      <c r="BE200" s="360"/>
      <c r="BF200" s="360"/>
      <c r="BG200" s="360"/>
      <c r="BH200" s="360"/>
      <c r="BI200" s="497"/>
    </row>
    <row r="201" spans="1:61" ht="15.75" customHeight="1">
      <c r="A201" s="360"/>
      <c r="B201" s="497"/>
      <c r="C201" s="497"/>
      <c r="D201" s="497"/>
      <c r="E201" s="360"/>
      <c r="F201" s="360"/>
      <c r="G201" s="521" t="s">
        <v>67</v>
      </c>
      <c r="H201" s="536" t="s">
        <v>3</v>
      </c>
      <c r="I201" s="537">
        <v>1</v>
      </c>
      <c r="J201" s="538" t="s">
        <v>4</v>
      </c>
      <c r="K201" s="499">
        <v>2</v>
      </c>
      <c r="L201" s="497"/>
      <c r="M201" s="1166">
        <v>2</v>
      </c>
      <c r="N201" s="539" t="s">
        <v>12</v>
      </c>
      <c r="O201" s="538"/>
      <c r="P201" s="536" t="s">
        <v>23</v>
      </c>
      <c r="Q201" s="360"/>
      <c r="R201" s="360"/>
      <c r="S201" s="360"/>
      <c r="T201" s="360"/>
      <c r="U201" s="360"/>
      <c r="V201" s="360"/>
      <c r="W201" s="360"/>
      <c r="X201" s="360"/>
      <c r="Y201" s="360"/>
      <c r="Z201" s="497"/>
      <c r="AA201" s="497"/>
      <c r="AB201" s="497"/>
      <c r="AC201" s="497"/>
      <c r="AD201" s="497"/>
      <c r="AE201" s="497"/>
      <c r="AF201" s="360"/>
      <c r="AG201" s="360"/>
      <c r="AH201" s="360"/>
      <c r="AI201" s="360"/>
      <c r="AJ201" s="360"/>
      <c r="AK201" s="360"/>
      <c r="AL201" s="360"/>
      <c r="AM201" s="360"/>
      <c r="AN201" s="360"/>
      <c r="AO201" s="360"/>
      <c r="AP201" s="360"/>
      <c r="AQ201" s="360"/>
      <c r="AR201" s="360"/>
      <c r="AS201" s="497"/>
      <c r="AT201" s="360"/>
      <c r="AU201" s="497"/>
      <c r="AV201" s="497"/>
      <c r="AW201" s="497"/>
      <c r="AX201" s="497"/>
      <c r="AY201" s="497"/>
      <c r="AZ201" s="497"/>
      <c r="BA201" s="497"/>
      <c r="BB201" s="497"/>
      <c r="BC201" s="497"/>
      <c r="BD201" s="497"/>
      <c r="BE201" s="360"/>
      <c r="BF201" s="360"/>
      <c r="BG201" s="360"/>
      <c r="BH201" s="360"/>
      <c r="BI201" s="497"/>
    </row>
    <row r="202" spans="1:61" ht="15.75" customHeight="1">
      <c r="A202" s="360"/>
      <c r="B202" s="497"/>
      <c r="C202" s="497"/>
      <c r="D202" s="497"/>
      <c r="E202" s="360"/>
      <c r="F202" s="360"/>
      <c r="G202" s="547" t="s">
        <v>88</v>
      </c>
      <c r="H202" s="548" t="s">
        <v>16</v>
      </c>
      <c r="I202" s="549">
        <v>15</v>
      </c>
      <c r="J202" s="550" t="s">
        <v>5</v>
      </c>
      <c r="K202" s="8">
        <v>13</v>
      </c>
      <c r="L202" s="497"/>
      <c r="M202" s="1166">
        <v>3</v>
      </c>
      <c r="N202" s="496" t="s">
        <v>31</v>
      </c>
      <c r="O202" s="550"/>
      <c r="P202" s="548" t="s">
        <v>37</v>
      </c>
      <c r="Q202" s="360"/>
      <c r="R202" s="360"/>
      <c r="S202" s="360"/>
      <c r="T202" s="360"/>
      <c r="U202" s="360"/>
      <c r="V202" s="360"/>
      <c r="W202" s="360"/>
      <c r="X202" s="360"/>
      <c r="Y202" s="360"/>
      <c r="Z202" s="497"/>
      <c r="AA202" s="497"/>
      <c r="AB202" s="497"/>
      <c r="AC202" s="497"/>
      <c r="AD202" s="497"/>
      <c r="AE202" s="497"/>
      <c r="AF202" s="360"/>
      <c r="AG202" s="360"/>
      <c r="AH202" s="360"/>
      <c r="AI202" s="360"/>
      <c r="AJ202" s="360"/>
      <c r="AK202" s="360"/>
      <c r="AL202" s="360"/>
      <c r="AM202" s="360"/>
      <c r="AN202" s="360"/>
      <c r="AO202" s="360"/>
      <c r="AP202" s="360"/>
      <c r="AQ202" s="360"/>
      <c r="AR202" s="360"/>
      <c r="AS202" s="497"/>
      <c r="AT202" s="360"/>
      <c r="AU202" s="497"/>
      <c r="AV202" s="497"/>
      <c r="AW202" s="497"/>
      <c r="AX202" s="497"/>
      <c r="AY202" s="497"/>
      <c r="AZ202" s="497"/>
      <c r="BA202" s="497"/>
      <c r="BB202" s="497"/>
      <c r="BC202" s="497"/>
      <c r="BD202" s="497"/>
      <c r="BE202" s="360"/>
      <c r="BF202" s="360"/>
      <c r="BG202" s="360"/>
      <c r="BH202" s="360"/>
      <c r="BI202" s="497"/>
    </row>
    <row r="203" spans="1:61" ht="15.75" customHeight="1">
      <c r="A203" s="360"/>
      <c r="B203" s="497"/>
      <c r="C203" s="497"/>
      <c r="D203" s="497"/>
      <c r="E203" s="360"/>
      <c r="F203" s="360"/>
      <c r="G203" s="547" t="s">
        <v>97</v>
      </c>
      <c r="H203" s="552" t="s">
        <v>6</v>
      </c>
      <c r="I203" s="553">
        <v>5</v>
      </c>
      <c r="J203" s="554" t="s">
        <v>8</v>
      </c>
      <c r="K203" s="539">
        <v>7</v>
      </c>
      <c r="L203" s="497"/>
      <c r="M203" s="1166">
        <v>4</v>
      </c>
      <c r="N203" s="539" t="s">
        <v>55</v>
      </c>
      <c r="O203" s="554"/>
      <c r="P203" s="552" t="s">
        <v>14</v>
      </c>
      <c r="Q203" s="360"/>
      <c r="R203" s="360"/>
      <c r="S203" s="360"/>
      <c r="T203" s="360"/>
      <c r="U203" s="360"/>
      <c r="V203" s="360"/>
      <c r="W203" s="360"/>
      <c r="X203" s="360"/>
      <c r="Y203" s="360"/>
      <c r="Z203" s="497"/>
      <c r="AA203" s="497"/>
      <c r="AB203" s="497"/>
      <c r="AC203" s="497"/>
      <c r="AD203" s="497"/>
      <c r="AE203" s="497"/>
      <c r="AF203" s="360"/>
      <c r="AG203" s="360"/>
      <c r="AH203" s="360"/>
      <c r="AI203" s="360"/>
      <c r="AJ203" s="360"/>
      <c r="AK203" s="360"/>
      <c r="AL203" s="360"/>
      <c r="AM203" s="360"/>
      <c r="AN203" s="360"/>
      <c r="AO203" s="360"/>
      <c r="AP203" s="360"/>
      <c r="AQ203" s="360"/>
      <c r="AR203" s="360"/>
      <c r="AS203" s="497"/>
      <c r="AT203" s="360"/>
      <c r="AU203" s="497"/>
      <c r="AV203" s="497"/>
      <c r="AW203" s="497"/>
      <c r="AX203" s="497"/>
      <c r="AY203" s="497"/>
      <c r="AZ203" s="497"/>
      <c r="BA203" s="497"/>
      <c r="BB203" s="497"/>
      <c r="BC203" s="497"/>
      <c r="BD203" s="497"/>
      <c r="BE203" s="360"/>
      <c r="BF203" s="360"/>
      <c r="BG203" s="360"/>
      <c r="BH203" s="360"/>
      <c r="BI203" s="497"/>
    </row>
    <row r="204" spans="1:61" ht="15.75" customHeight="1">
      <c r="A204" s="360"/>
      <c r="B204" s="497"/>
      <c r="C204" s="497"/>
      <c r="D204" s="497"/>
      <c r="E204" s="360"/>
      <c r="F204" s="360"/>
      <c r="G204" s="555" t="s">
        <v>103</v>
      </c>
      <c r="H204" s="552" t="s">
        <v>3</v>
      </c>
      <c r="I204" s="553">
        <v>1</v>
      </c>
      <c r="J204" s="554" t="s">
        <v>4</v>
      </c>
      <c r="K204" s="539">
        <v>2</v>
      </c>
      <c r="L204" s="497"/>
      <c r="M204" s="1166">
        <v>5</v>
      </c>
      <c r="N204" s="539" t="s">
        <v>9</v>
      </c>
      <c r="O204" s="554"/>
      <c r="P204" s="554" t="s">
        <v>34</v>
      </c>
      <c r="Q204" s="360"/>
      <c r="R204" s="360"/>
      <c r="S204" s="360"/>
      <c r="T204" s="360"/>
      <c r="U204" s="360"/>
      <c r="V204" s="360"/>
      <c r="W204" s="360"/>
      <c r="X204" s="360"/>
      <c r="Y204" s="360"/>
      <c r="Z204" s="497"/>
      <c r="AA204" s="497"/>
      <c r="AB204" s="497"/>
      <c r="AC204" s="497"/>
      <c r="AD204" s="497"/>
      <c r="AE204" s="497"/>
      <c r="AF204" s="360"/>
      <c r="AG204" s="360"/>
      <c r="AH204" s="360"/>
      <c r="AI204" s="360"/>
      <c r="AJ204" s="360"/>
      <c r="AK204" s="360"/>
      <c r="AL204" s="360"/>
      <c r="AM204" s="360"/>
      <c r="AN204" s="360"/>
      <c r="AO204" s="360"/>
      <c r="AP204" s="360"/>
      <c r="AQ204" s="360"/>
      <c r="AR204" s="360"/>
      <c r="AS204" s="497"/>
      <c r="AT204" s="360"/>
      <c r="AU204" s="497"/>
      <c r="AV204" s="497"/>
      <c r="AW204" s="497"/>
      <c r="AX204" s="497"/>
      <c r="AY204" s="497"/>
      <c r="AZ204" s="497"/>
      <c r="BA204" s="497"/>
      <c r="BB204" s="497"/>
      <c r="BC204" s="497"/>
      <c r="BD204" s="497"/>
      <c r="BE204" s="360"/>
      <c r="BF204" s="360"/>
      <c r="BG204" s="360"/>
      <c r="BH204" s="360"/>
      <c r="BI204" s="497"/>
    </row>
    <row r="205" spans="1:61" ht="15.75" customHeight="1">
      <c r="A205" s="360"/>
      <c r="B205" s="497"/>
      <c r="C205" s="497"/>
      <c r="D205" s="497"/>
      <c r="E205" s="360"/>
      <c r="F205" s="360"/>
      <c r="G205" s="555" t="s">
        <v>106</v>
      </c>
      <c r="H205" s="552" t="s">
        <v>13</v>
      </c>
      <c r="I205" s="553">
        <v>6</v>
      </c>
      <c r="J205" s="554" t="s">
        <v>29</v>
      </c>
      <c r="K205" s="571">
        <v>32</v>
      </c>
      <c r="L205" s="497"/>
      <c r="M205" s="1166">
        <v>6</v>
      </c>
      <c r="N205" s="539" t="s">
        <v>50</v>
      </c>
      <c r="O205" s="554"/>
      <c r="P205" s="554" t="s">
        <v>11</v>
      </c>
      <c r="Q205" s="360"/>
      <c r="R205" s="360"/>
      <c r="S205" s="360"/>
      <c r="T205" s="360"/>
      <c r="U205" s="360"/>
      <c r="V205" s="360"/>
      <c r="W205" s="360"/>
      <c r="X205" s="360"/>
      <c r="Y205" s="360"/>
      <c r="Z205" s="497"/>
      <c r="AA205" s="497"/>
      <c r="AB205" s="497"/>
      <c r="AC205" s="497"/>
      <c r="AD205" s="497"/>
      <c r="AE205" s="497"/>
      <c r="AF205" s="360"/>
      <c r="AG205" s="360"/>
      <c r="AH205" s="360"/>
      <c r="AI205" s="360"/>
      <c r="AJ205" s="360"/>
      <c r="AK205" s="360"/>
      <c r="AL205" s="360"/>
      <c r="AM205" s="360"/>
      <c r="AN205" s="360"/>
      <c r="AO205" s="360"/>
      <c r="AP205" s="360"/>
      <c r="AQ205" s="360"/>
      <c r="AR205" s="360"/>
      <c r="AS205" s="497"/>
      <c r="AT205" s="360"/>
      <c r="AU205" s="497"/>
      <c r="AV205" s="497"/>
      <c r="AW205" s="497"/>
      <c r="AX205" s="497"/>
      <c r="AY205" s="497"/>
      <c r="AZ205" s="497"/>
      <c r="BA205" s="497"/>
      <c r="BB205" s="497"/>
      <c r="BC205" s="497"/>
      <c r="BD205" s="497"/>
      <c r="BE205" s="360"/>
      <c r="BF205" s="360"/>
      <c r="BG205" s="360"/>
      <c r="BH205" s="360"/>
      <c r="BI205" s="497"/>
    </row>
    <row r="206" spans="1:61" ht="15.75" customHeight="1">
      <c r="A206" s="360"/>
      <c r="B206" s="497"/>
      <c r="C206" s="497"/>
      <c r="D206" s="497"/>
      <c r="E206" s="360"/>
      <c r="F206" s="360"/>
      <c r="G206" s="555" t="s">
        <v>109</v>
      </c>
      <c r="H206" s="552" t="s">
        <v>30</v>
      </c>
      <c r="I206" s="553">
        <v>13</v>
      </c>
      <c r="J206" s="554" t="s">
        <v>7</v>
      </c>
      <c r="K206" s="539">
        <v>3</v>
      </c>
      <c r="L206" s="497" t="s">
        <v>499</v>
      </c>
      <c r="M206" s="1166">
        <v>7</v>
      </c>
      <c r="N206" s="539" t="s">
        <v>47</v>
      </c>
      <c r="O206" s="554"/>
      <c r="P206" s="554" t="s">
        <v>27</v>
      </c>
      <c r="Q206" s="360"/>
      <c r="R206" s="360"/>
      <c r="S206" s="360"/>
      <c r="T206" s="360"/>
      <c r="U206" s="360"/>
      <c r="V206" s="360"/>
      <c r="W206" s="360"/>
      <c r="X206" s="360"/>
      <c r="Y206" s="360"/>
      <c r="Z206" s="497"/>
      <c r="AA206" s="497"/>
      <c r="AB206" s="497"/>
      <c r="AC206" s="497"/>
      <c r="AD206" s="497"/>
      <c r="AE206" s="497"/>
      <c r="AF206" s="360"/>
      <c r="AG206" s="360"/>
      <c r="AH206" s="360"/>
      <c r="AI206" s="360"/>
      <c r="AJ206" s="360"/>
      <c r="AK206" s="360"/>
      <c r="AL206" s="360"/>
      <c r="AM206" s="360"/>
      <c r="AN206" s="360"/>
      <c r="AO206" s="360"/>
      <c r="AP206" s="360"/>
      <c r="AQ206" s="360"/>
      <c r="AR206" s="360"/>
      <c r="AS206" s="497"/>
      <c r="AT206" s="360"/>
      <c r="AU206" s="497"/>
      <c r="AV206" s="497"/>
      <c r="AW206" s="497"/>
      <c r="AX206" s="497"/>
      <c r="AY206" s="497"/>
      <c r="AZ206" s="497"/>
      <c r="BA206" s="497"/>
      <c r="BB206" s="497"/>
      <c r="BC206" s="497"/>
      <c r="BD206" s="497"/>
      <c r="BE206" s="360"/>
      <c r="BF206" s="360"/>
      <c r="BG206" s="360"/>
      <c r="BH206" s="360"/>
      <c r="BI206" s="497"/>
    </row>
    <row r="207" spans="1:61" ht="15.75" customHeight="1">
      <c r="A207" s="360"/>
      <c r="B207" s="497"/>
      <c r="C207" s="497"/>
      <c r="D207" s="497"/>
      <c r="E207" s="360"/>
      <c r="F207" s="360"/>
      <c r="G207" s="559" t="s">
        <v>107</v>
      </c>
      <c r="H207" s="552" t="s">
        <v>21</v>
      </c>
      <c r="I207" s="553">
        <v>11</v>
      </c>
      <c r="J207" s="554" t="s">
        <v>2</v>
      </c>
      <c r="K207" s="539">
        <v>4</v>
      </c>
      <c r="L207" s="497" t="s">
        <v>500</v>
      </c>
      <c r="M207" s="1166">
        <v>1</v>
      </c>
      <c r="N207" s="360"/>
      <c r="O207" s="360"/>
      <c r="P207" s="360"/>
      <c r="Q207" s="360"/>
      <c r="R207" s="360"/>
      <c r="S207" s="360"/>
      <c r="T207" s="360"/>
      <c r="U207" s="360"/>
      <c r="V207" s="360"/>
      <c r="W207" s="360"/>
      <c r="X207" s="360"/>
      <c r="Y207" s="360"/>
      <c r="Z207" s="497"/>
      <c r="AA207" s="497"/>
      <c r="AB207" s="497"/>
      <c r="AC207" s="497"/>
      <c r="AD207" s="497"/>
      <c r="AE207" s="497"/>
      <c r="AF207" s="360"/>
      <c r="AG207" s="360"/>
      <c r="AH207" s="360"/>
      <c r="AI207" s="360"/>
      <c r="AJ207" s="360"/>
      <c r="AK207" s="360"/>
      <c r="AL207" s="360"/>
      <c r="AM207" s="360"/>
      <c r="AN207" s="360"/>
      <c r="AO207" s="360"/>
      <c r="AP207" s="360"/>
      <c r="AQ207" s="360"/>
      <c r="AR207" s="360"/>
      <c r="AS207" s="497"/>
      <c r="AT207" s="360"/>
      <c r="AU207" s="497"/>
      <c r="AV207" s="497"/>
      <c r="AW207" s="497"/>
      <c r="AX207" s="497"/>
      <c r="AY207" s="497"/>
      <c r="AZ207" s="497"/>
      <c r="BA207" s="497"/>
      <c r="BB207" s="497"/>
      <c r="BC207" s="497"/>
      <c r="BD207" s="497"/>
      <c r="BE207" s="360"/>
      <c r="BF207" s="360"/>
      <c r="BG207" s="360"/>
      <c r="BH207" s="360"/>
      <c r="BI207" s="497"/>
    </row>
    <row r="208" spans="1:61" ht="15.75" customHeight="1">
      <c r="A208" s="360"/>
      <c r="B208" s="497"/>
      <c r="C208" s="497"/>
      <c r="D208" s="497"/>
      <c r="E208" s="360"/>
      <c r="F208" s="360"/>
      <c r="G208" s="560" t="s">
        <v>112</v>
      </c>
      <c r="H208" s="552" t="s">
        <v>24</v>
      </c>
      <c r="I208" s="553">
        <v>16</v>
      </c>
      <c r="J208" s="554" t="s">
        <v>4</v>
      </c>
      <c r="K208" s="539">
        <v>2</v>
      </c>
      <c r="L208" s="497"/>
      <c r="M208" s="1166">
        <v>1</v>
      </c>
      <c r="N208" s="360"/>
      <c r="O208" s="360"/>
      <c r="P208" s="360"/>
      <c r="Q208" s="360"/>
      <c r="R208" s="360"/>
      <c r="S208" s="360"/>
      <c r="T208" s="360"/>
      <c r="U208" s="360"/>
      <c r="V208" s="360"/>
      <c r="W208" s="360"/>
      <c r="X208" s="360"/>
      <c r="Y208" s="360"/>
      <c r="Z208" s="497"/>
      <c r="AA208" s="497"/>
      <c r="AB208" s="497"/>
      <c r="AC208" s="497"/>
      <c r="AD208" s="497"/>
      <c r="AE208" s="497"/>
      <c r="AF208" s="360"/>
      <c r="AG208" s="360"/>
      <c r="AH208" s="360"/>
      <c r="AI208" s="360"/>
      <c r="AJ208" s="360"/>
      <c r="AK208" s="360"/>
      <c r="AL208" s="360"/>
      <c r="AM208" s="360"/>
      <c r="AN208" s="360"/>
      <c r="AO208" s="360"/>
      <c r="AP208" s="360"/>
      <c r="AQ208" s="360"/>
      <c r="AR208" s="360"/>
      <c r="AS208" s="497"/>
      <c r="AT208" s="360"/>
      <c r="AU208" s="497"/>
      <c r="AV208" s="497"/>
      <c r="AW208" s="497"/>
      <c r="AX208" s="497"/>
      <c r="AY208" s="497"/>
      <c r="AZ208" s="497"/>
      <c r="BA208" s="497"/>
      <c r="BB208" s="497"/>
      <c r="BC208" s="497"/>
      <c r="BD208" s="497"/>
      <c r="BE208" s="360"/>
      <c r="BF208" s="360"/>
      <c r="BG208" s="360"/>
      <c r="BH208" s="360"/>
      <c r="BI208" s="497"/>
    </row>
    <row r="209" spans="1:61" ht="15.75" customHeight="1">
      <c r="A209" s="360"/>
      <c r="B209" s="497"/>
      <c r="C209" s="497"/>
      <c r="D209" s="497"/>
      <c r="E209" s="360"/>
      <c r="F209" s="360"/>
      <c r="G209" s="561" t="s">
        <v>113</v>
      </c>
      <c r="H209" s="556" t="s">
        <v>22</v>
      </c>
      <c r="I209" s="553">
        <v>10</v>
      </c>
      <c r="J209" s="554" t="s">
        <v>33</v>
      </c>
      <c r="K209" s="571">
        <v>32</v>
      </c>
      <c r="L209" s="497" t="s">
        <v>494</v>
      </c>
      <c r="M209" s="1166">
        <v>2</v>
      </c>
      <c r="N209" s="360"/>
      <c r="O209" s="360"/>
      <c r="P209" s="360"/>
      <c r="Q209" s="360"/>
      <c r="R209" s="360"/>
      <c r="S209" s="360"/>
      <c r="T209" s="360"/>
      <c r="U209" s="360"/>
      <c r="V209" s="360"/>
      <c r="W209" s="360"/>
      <c r="X209" s="360"/>
      <c r="Y209" s="360"/>
      <c r="Z209" s="497"/>
      <c r="AA209" s="497"/>
      <c r="AB209" s="497"/>
      <c r="AC209" s="497"/>
      <c r="AD209" s="497"/>
      <c r="AE209" s="497"/>
      <c r="AF209" s="360"/>
      <c r="AG209" s="360"/>
      <c r="AH209" s="360"/>
      <c r="AI209" s="360"/>
      <c r="AJ209" s="360"/>
      <c r="AK209" s="360"/>
      <c r="AL209" s="360"/>
      <c r="AM209" s="360"/>
      <c r="AN209" s="360"/>
      <c r="AO209" s="360"/>
      <c r="AP209" s="360"/>
      <c r="AQ209" s="360"/>
      <c r="AR209" s="360"/>
      <c r="AS209" s="497"/>
      <c r="AT209" s="360"/>
      <c r="AU209" s="497"/>
      <c r="AV209" s="497"/>
      <c r="AW209" s="497"/>
      <c r="AX209" s="497"/>
      <c r="AY209" s="497"/>
      <c r="AZ209" s="497"/>
      <c r="BA209" s="497"/>
      <c r="BB209" s="497"/>
      <c r="BC209" s="497"/>
      <c r="BD209" s="497"/>
      <c r="BE209" s="360"/>
      <c r="BF209" s="360"/>
      <c r="BG209" s="360"/>
      <c r="BH209" s="360"/>
      <c r="BI209" s="497"/>
    </row>
    <row r="210" spans="1:61" ht="15.75" customHeight="1">
      <c r="A210" s="360"/>
      <c r="B210" s="497"/>
      <c r="C210" s="497"/>
      <c r="D210" s="497"/>
      <c r="E210" s="360"/>
      <c r="F210" s="360"/>
      <c r="G210" s="563" t="s">
        <v>115</v>
      </c>
      <c r="H210" s="548" t="s">
        <v>13</v>
      </c>
      <c r="I210" s="549">
        <v>5</v>
      </c>
      <c r="J210" s="575" t="s">
        <v>22</v>
      </c>
      <c r="K210" s="8">
        <v>7</v>
      </c>
      <c r="L210" s="497"/>
      <c r="M210" s="1166">
        <v>1</v>
      </c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497"/>
      <c r="AA210" s="497"/>
      <c r="AB210" s="497"/>
      <c r="AC210" s="497"/>
      <c r="AD210" s="497"/>
      <c r="AE210" s="497"/>
      <c r="AF210" s="360"/>
      <c r="AG210" s="360"/>
      <c r="AH210" s="360"/>
      <c r="AI210" s="360"/>
      <c r="AJ210" s="360"/>
      <c r="AK210" s="360"/>
      <c r="AL210" s="360"/>
      <c r="AM210" s="360"/>
      <c r="AN210" s="360"/>
      <c r="AO210" s="360"/>
      <c r="AP210" s="360"/>
      <c r="AQ210" s="360"/>
      <c r="AR210" s="360"/>
      <c r="AS210" s="497"/>
      <c r="AT210" s="360"/>
      <c r="AU210" s="497"/>
      <c r="AV210" s="497"/>
      <c r="AW210" s="497"/>
      <c r="AX210" s="497"/>
      <c r="AY210" s="497"/>
      <c r="AZ210" s="497"/>
      <c r="BA210" s="497"/>
      <c r="BB210" s="497"/>
      <c r="BC210" s="497"/>
      <c r="BD210" s="497"/>
      <c r="BE210" s="360"/>
      <c r="BF210" s="360"/>
      <c r="BG210" s="360"/>
      <c r="BH210" s="360"/>
      <c r="BI210" s="497"/>
    </row>
    <row r="211" spans="1:61" ht="15.75" customHeight="1">
      <c r="A211" s="360"/>
      <c r="B211" s="497"/>
      <c r="C211" s="497"/>
      <c r="D211" s="497"/>
      <c r="E211" s="360"/>
      <c r="F211" s="360"/>
      <c r="G211" s="521" t="s">
        <v>116</v>
      </c>
      <c r="H211" s="552" t="s">
        <v>2</v>
      </c>
      <c r="I211" s="553">
        <v>3</v>
      </c>
      <c r="J211" s="554" t="s">
        <v>6</v>
      </c>
      <c r="K211" s="539">
        <v>5</v>
      </c>
      <c r="L211" s="497" t="s">
        <v>502</v>
      </c>
      <c r="M211" s="1166">
        <v>2</v>
      </c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497"/>
      <c r="AA211" s="497"/>
      <c r="AB211" s="497"/>
      <c r="AC211" s="497"/>
      <c r="AD211" s="497"/>
      <c r="AE211" s="497"/>
      <c r="AF211" s="360"/>
      <c r="AG211" s="360"/>
      <c r="AH211" s="360"/>
      <c r="AI211" s="360"/>
      <c r="AJ211" s="360"/>
      <c r="AK211" s="360"/>
      <c r="AL211" s="360"/>
      <c r="AM211" s="360"/>
      <c r="AN211" s="360"/>
      <c r="AO211" s="360"/>
      <c r="AP211" s="360"/>
      <c r="AQ211" s="360"/>
      <c r="AR211" s="360"/>
      <c r="AS211" s="497"/>
      <c r="AT211" s="360"/>
      <c r="AU211" s="497"/>
      <c r="AV211" s="497"/>
      <c r="AW211" s="497"/>
      <c r="AX211" s="497"/>
      <c r="AY211" s="497"/>
      <c r="AZ211" s="497"/>
      <c r="BA211" s="497"/>
      <c r="BB211" s="497"/>
      <c r="BC211" s="497"/>
      <c r="BD211" s="497"/>
      <c r="BE211" s="360"/>
      <c r="BF211" s="360"/>
      <c r="BG211" s="360"/>
      <c r="BH211" s="360"/>
      <c r="BI211" s="497"/>
    </row>
    <row r="212" spans="1:61" ht="15.75" customHeight="1">
      <c r="A212" s="360"/>
      <c r="B212" s="497"/>
      <c r="C212" s="497"/>
      <c r="D212" s="497"/>
      <c r="E212" s="360"/>
      <c r="F212" s="360"/>
      <c r="G212" s="564" t="s">
        <v>117</v>
      </c>
      <c r="H212" s="552" t="s">
        <v>13</v>
      </c>
      <c r="I212" s="553">
        <v>5</v>
      </c>
      <c r="J212" s="554" t="s">
        <v>4</v>
      </c>
      <c r="K212" s="539">
        <v>2</v>
      </c>
      <c r="L212" s="497" t="s">
        <v>494</v>
      </c>
      <c r="M212" s="1166">
        <v>1</v>
      </c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0"/>
      <c r="Y212" s="360"/>
      <c r="Z212" s="497"/>
      <c r="AA212" s="497"/>
      <c r="AB212" s="497"/>
      <c r="AC212" s="497"/>
      <c r="AD212" s="497"/>
      <c r="AE212" s="497"/>
      <c r="AF212" s="360"/>
      <c r="AG212" s="360"/>
      <c r="AH212" s="360"/>
      <c r="AI212" s="360"/>
      <c r="AJ212" s="360"/>
      <c r="AK212" s="360"/>
      <c r="AL212" s="360"/>
      <c r="AM212" s="360"/>
      <c r="AN212" s="360"/>
      <c r="AO212" s="360"/>
      <c r="AP212" s="360"/>
      <c r="AQ212" s="360"/>
      <c r="AR212" s="360"/>
      <c r="AS212" s="497"/>
      <c r="AT212" s="360"/>
      <c r="AU212" s="497"/>
      <c r="AV212" s="497"/>
      <c r="AW212" s="497"/>
      <c r="AX212" s="497"/>
      <c r="AY212" s="497"/>
      <c r="AZ212" s="497"/>
      <c r="BA212" s="497"/>
      <c r="BB212" s="497"/>
      <c r="BC212" s="497"/>
      <c r="BD212" s="497"/>
      <c r="BE212" s="360"/>
      <c r="BF212" s="360"/>
      <c r="BG212" s="360"/>
      <c r="BH212" s="360"/>
      <c r="BI212" s="497"/>
    </row>
    <row r="213" spans="1:61" ht="15.75" customHeight="1">
      <c r="A213" s="360"/>
      <c r="B213" s="497"/>
      <c r="C213" s="497"/>
      <c r="D213" s="497"/>
      <c r="E213" s="360"/>
      <c r="F213" s="360"/>
      <c r="G213" s="564" t="s">
        <v>118</v>
      </c>
      <c r="H213" s="552" t="s">
        <v>6</v>
      </c>
      <c r="I213" s="553">
        <v>6</v>
      </c>
      <c r="J213" s="554" t="s">
        <v>33</v>
      </c>
      <c r="K213" s="539">
        <v>17</v>
      </c>
      <c r="L213" s="497"/>
      <c r="M213" s="1166">
        <v>1</v>
      </c>
      <c r="N213" s="360"/>
      <c r="O213" s="360"/>
      <c r="P213" s="360"/>
      <c r="Q213" s="360"/>
      <c r="R213" s="360"/>
      <c r="S213" s="360"/>
      <c r="T213" s="360"/>
      <c r="U213" s="360"/>
      <c r="V213" s="360"/>
      <c r="W213" s="360"/>
      <c r="X213" s="360"/>
      <c r="Y213" s="360"/>
      <c r="Z213" s="497"/>
      <c r="AA213" s="497"/>
      <c r="AB213" s="497"/>
      <c r="AC213" s="497"/>
      <c r="AD213" s="497"/>
      <c r="AE213" s="497"/>
      <c r="AF213" s="360"/>
      <c r="AG213" s="360"/>
      <c r="AH213" s="360"/>
      <c r="AI213" s="360"/>
      <c r="AJ213" s="360"/>
      <c r="AK213" s="360"/>
      <c r="AL213" s="360"/>
      <c r="AM213" s="360"/>
      <c r="AN213" s="360"/>
      <c r="AO213" s="360"/>
      <c r="AP213" s="360"/>
      <c r="AQ213" s="360"/>
      <c r="AR213" s="360"/>
      <c r="AS213" s="497"/>
      <c r="AT213" s="360"/>
      <c r="AU213" s="497"/>
      <c r="AV213" s="497"/>
      <c r="AW213" s="497"/>
      <c r="AX213" s="497"/>
      <c r="AY213" s="497"/>
      <c r="AZ213" s="497"/>
      <c r="BA213" s="497"/>
      <c r="BB213" s="497"/>
      <c r="BC213" s="497"/>
      <c r="BD213" s="497"/>
      <c r="BE213" s="360"/>
      <c r="BF213" s="360"/>
      <c r="BG213" s="360"/>
      <c r="BH213" s="360"/>
      <c r="BI213" s="497"/>
    </row>
    <row r="214" spans="1:61" ht="15.75" customHeight="1" thickBot="1">
      <c r="A214" s="360"/>
      <c r="B214" s="497"/>
      <c r="C214" s="497"/>
      <c r="D214" s="497"/>
      <c r="E214" s="360"/>
      <c r="F214" s="360"/>
      <c r="G214" s="684" t="s">
        <v>119</v>
      </c>
      <c r="H214" s="688" t="s">
        <v>22</v>
      </c>
      <c r="I214" s="685">
        <v>6</v>
      </c>
      <c r="J214" s="686" t="s">
        <v>2</v>
      </c>
      <c r="K214" s="687">
        <v>3</v>
      </c>
      <c r="L214" s="497" t="s">
        <v>506</v>
      </c>
      <c r="M214" s="1166">
        <v>2</v>
      </c>
      <c r="N214" s="360"/>
      <c r="O214" s="360"/>
      <c r="P214" s="360"/>
      <c r="Q214" s="360"/>
      <c r="R214" s="360"/>
      <c r="S214" s="360"/>
      <c r="T214" s="360"/>
      <c r="U214" s="360"/>
      <c r="V214" s="360"/>
      <c r="W214" s="360"/>
      <c r="X214" s="360"/>
      <c r="Y214" s="360"/>
      <c r="Z214" s="497"/>
      <c r="AA214" s="497"/>
      <c r="AB214" s="497"/>
      <c r="AC214" s="497"/>
      <c r="AD214" s="497"/>
      <c r="AE214" s="497"/>
      <c r="AF214" s="360"/>
      <c r="AG214" s="360"/>
      <c r="AH214" s="360"/>
      <c r="AI214" s="360"/>
      <c r="AJ214" s="360"/>
      <c r="AK214" s="360"/>
      <c r="AL214" s="360"/>
      <c r="AM214" s="360"/>
      <c r="AN214" s="360"/>
      <c r="AO214" s="360"/>
      <c r="AP214" s="360"/>
      <c r="AQ214" s="360"/>
      <c r="AR214" s="360"/>
      <c r="AS214" s="497"/>
      <c r="AT214" s="360"/>
      <c r="AU214" s="497"/>
      <c r="AV214" s="497"/>
      <c r="AW214" s="497"/>
      <c r="AX214" s="497"/>
      <c r="AY214" s="497"/>
      <c r="AZ214" s="497"/>
      <c r="BA214" s="497"/>
      <c r="BB214" s="497"/>
      <c r="BC214" s="497"/>
      <c r="BD214" s="497"/>
      <c r="BE214" s="360"/>
      <c r="BF214" s="360"/>
      <c r="BG214" s="360"/>
      <c r="BH214" s="360"/>
      <c r="BI214" s="497"/>
    </row>
    <row r="215" spans="1:61" ht="15.75" customHeight="1">
      <c r="A215" s="360"/>
      <c r="B215" s="497"/>
      <c r="C215" s="497"/>
      <c r="D215" s="497"/>
      <c r="E215" s="360"/>
      <c r="F215" s="360"/>
      <c r="G215" s="360"/>
      <c r="H215" s="360"/>
      <c r="I215" s="360"/>
      <c r="J215" s="497"/>
      <c r="K215" s="360"/>
      <c r="L215" s="360"/>
      <c r="M215" s="1166"/>
      <c r="N215" s="497"/>
      <c r="O215" s="497"/>
      <c r="P215" s="497"/>
      <c r="Q215" s="360"/>
      <c r="R215" s="360"/>
      <c r="S215" s="360"/>
      <c r="T215" s="360"/>
      <c r="U215" s="360"/>
      <c r="V215" s="360"/>
      <c r="W215" s="360"/>
      <c r="X215" s="360"/>
      <c r="Y215" s="360"/>
      <c r="Z215" s="497"/>
      <c r="AA215" s="497"/>
      <c r="AB215" s="497"/>
      <c r="AC215" s="497"/>
      <c r="AD215" s="497"/>
      <c r="AE215" s="497"/>
      <c r="AF215" s="360"/>
      <c r="AG215" s="360"/>
      <c r="AH215" s="360"/>
      <c r="AI215" s="360"/>
      <c r="AJ215" s="360"/>
      <c r="AK215" s="360"/>
      <c r="AL215" s="360"/>
      <c r="AM215" s="360"/>
      <c r="AN215" s="360"/>
      <c r="AO215" s="360"/>
      <c r="AP215" s="360"/>
      <c r="AQ215" s="360"/>
      <c r="AR215" s="360"/>
      <c r="AS215" s="497"/>
      <c r="AT215" s="360"/>
      <c r="AU215" s="497"/>
      <c r="AV215" s="497"/>
      <c r="AW215" s="497"/>
      <c r="AX215" s="497"/>
      <c r="AY215" s="497"/>
      <c r="AZ215" s="497"/>
      <c r="BA215" s="497"/>
      <c r="BB215" s="497"/>
      <c r="BC215" s="497"/>
      <c r="BD215" s="497"/>
      <c r="BE215" s="360"/>
      <c r="BF215" s="360"/>
      <c r="BG215" s="360"/>
      <c r="BH215" s="360"/>
      <c r="BI215" s="497"/>
    </row>
    <row r="216" spans="1:61" ht="15.75" customHeight="1">
      <c r="A216" s="360"/>
      <c r="B216" s="497"/>
      <c r="C216" s="497"/>
      <c r="D216" s="497"/>
      <c r="E216" s="360"/>
      <c r="F216" s="360"/>
      <c r="G216" s="360"/>
      <c r="H216" s="360"/>
      <c r="I216" s="360"/>
      <c r="J216" s="497"/>
      <c r="K216" s="360"/>
      <c r="L216" s="360"/>
      <c r="M216" s="1166"/>
      <c r="N216" s="497"/>
      <c r="O216" s="497"/>
      <c r="P216" s="497"/>
      <c r="Q216" s="360"/>
      <c r="R216" s="360"/>
      <c r="S216" s="360"/>
      <c r="T216" s="360"/>
      <c r="U216" s="360"/>
      <c r="V216" s="360"/>
      <c r="W216" s="360"/>
      <c r="X216" s="360"/>
      <c r="Y216" s="360"/>
      <c r="Z216" s="497"/>
      <c r="AA216" s="497"/>
      <c r="AB216" s="497"/>
      <c r="AC216" s="497"/>
      <c r="AD216" s="497"/>
      <c r="AE216" s="497"/>
      <c r="AF216" s="360"/>
      <c r="AG216" s="360"/>
      <c r="AH216" s="360"/>
      <c r="AI216" s="360"/>
      <c r="AJ216" s="360"/>
      <c r="AK216" s="360"/>
      <c r="AL216" s="360"/>
      <c r="AM216" s="360"/>
      <c r="AN216" s="360"/>
      <c r="AO216" s="360"/>
      <c r="AP216" s="360"/>
      <c r="AQ216" s="360"/>
      <c r="AR216" s="360"/>
      <c r="AS216" s="497"/>
      <c r="AT216" s="360"/>
      <c r="AU216" s="497"/>
      <c r="AV216" s="497"/>
      <c r="AW216" s="497"/>
      <c r="AX216" s="497"/>
      <c r="AY216" s="497"/>
      <c r="AZ216" s="497"/>
      <c r="BA216" s="497"/>
      <c r="BB216" s="497"/>
      <c r="BC216" s="497"/>
      <c r="BD216" s="497"/>
      <c r="BE216" s="360"/>
      <c r="BF216" s="360"/>
      <c r="BG216" s="360"/>
      <c r="BH216" s="360"/>
      <c r="BI216" s="497"/>
    </row>
    <row r="217" spans="1:61" ht="15.75" customHeight="1">
      <c r="A217" s="360"/>
      <c r="B217" s="497"/>
      <c r="C217" s="497"/>
      <c r="D217" s="497"/>
      <c r="E217" s="360"/>
      <c r="F217" s="360"/>
      <c r="G217" s="360"/>
      <c r="H217" s="506"/>
      <c r="I217" s="507" t="s">
        <v>63</v>
      </c>
      <c r="J217" s="506"/>
      <c r="K217" s="360"/>
      <c r="L217" s="11"/>
      <c r="M217" s="1167"/>
      <c r="N217" s="508"/>
      <c r="O217" s="509" t="s">
        <v>63</v>
      </c>
      <c r="P217" s="506"/>
      <c r="Q217" s="360"/>
      <c r="R217" s="360"/>
      <c r="S217" s="360"/>
      <c r="T217" s="360"/>
      <c r="U217" s="360"/>
      <c r="V217" s="360"/>
      <c r="W217" s="360"/>
      <c r="X217" s="360"/>
      <c r="Y217" s="360"/>
      <c r="Z217" s="497"/>
      <c r="AA217" s="497"/>
      <c r="AB217" s="497"/>
      <c r="AC217" s="497"/>
      <c r="AD217" s="497"/>
      <c r="AE217" s="497"/>
      <c r="AF217" s="360"/>
      <c r="AG217" s="360"/>
      <c r="AH217" s="360"/>
      <c r="AI217" s="360"/>
      <c r="AJ217" s="360"/>
      <c r="AK217" s="360"/>
      <c r="AL217" s="360"/>
      <c r="AM217" s="360"/>
      <c r="AN217" s="360"/>
      <c r="AO217" s="360"/>
      <c r="AP217" s="360"/>
      <c r="AQ217" s="360"/>
      <c r="AR217" s="360"/>
      <c r="AS217" s="497"/>
      <c r="AT217" s="360"/>
      <c r="AU217" s="497"/>
      <c r="AV217" s="497"/>
      <c r="AW217" s="497"/>
      <c r="AX217" s="497"/>
      <c r="AY217" s="497"/>
      <c r="AZ217" s="497"/>
      <c r="BA217" s="497"/>
      <c r="BB217" s="497"/>
      <c r="BC217" s="497"/>
      <c r="BD217" s="497"/>
      <c r="BE217" s="360"/>
      <c r="BF217" s="360"/>
      <c r="BG217" s="360"/>
      <c r="BH217" s="360"/>
      <c r="BI217" s="497"/>
    </row>
    <row r="218" spans="1:61" ht="15.75" customHeight="1">
      <c r="A218" s="360"/>
      <c r="B218" s="497"/>
      <c r="C218" s="497"/>
      <c r="D218" s="497"/>
      <c r="E218" s="360"/>
      <c r="F218" s="360"/>
      <c r="G218" s="521" t="s">
        <v>70</v>
      </c>
      <c r="H218" s="522" t="s">
        <v>327</v>
      </c>
      <c r="I218" s="523" t="s">
        <v>481</v>
      </c>
      <c r="J218" s="522" t="s">
        <v>331</v>
      </c>
      <c r="K218" s="910" t="s">
        <v>481</v>
      </c>
      <c r="L218" s="1192" t="s">
        <v>482</v>
      </c>
      <c r="M218" s="1193"/>
      <c r="N218" s="912" t="s">
        <v>483</v>
      </c>
      <c r="O218" s="570"/>
      <c r="P218" s="525" t="s">
        <v>484</v>
      </c>
      <c r="Q218" s="360"/>
      <c r="R218" s="360"/>
      <c r="S218" s="360"/>
      <c r="T218" s="360"/>
      <c r="U218" s="360"/>
      <c r="V218" s="360"/>
      <c r="W218" s="360"/>
      <c r="X218" s="360"/>
      <c r="Y218" s="360"/>
      <c r="Z218" s="497"/>
      <c r="AA218" s="497"/>
      <c r="AB218" s="497"/>
      <c r="AC218" s="497"/>
      <c r="AD218" s="497"/>
      <c r="AE218" s="497"/>
      <c r="AF218" s="360"/>
      <c r="AG218" s="360"/>
      <c r="AH218" s="360"/>
      <c r="AI218" s="360"/>
      <c r="AJ218" s="360"/>
      <c r="AK218" s="360"/>
      <c r="AL218" s="360"/>
      <c r="AM218" s="360"/>
      <c r="AN218" s="360"/>
      <c r="AO218" s="360"/>
      <c r="AP218" s="360"/>
      <c r="AQ218" s="360"/>
      <c r="AR218" s="360"/>
      <c r="AS218" s="497"/>
      <c r="AT218" s="360"/>
      <c r="AU218" s="497"/>
      <c r="AV218" s="497"/>
      <c r="AW218" s="497"/>
      <c r="AX218" s="497"/>
      <c r="AY218" s="497"/>
      <c r="AZ218" s="497"/>
      <c r="BA218" s="497"/>
      <c r="BB218" s="497"/>
      <c r="BC218" s="497"/>
      <c r="BD218" s="497"/>
      <c r="BE218" s="360"/>
      <c r="BF218" s="360"/>
      <c r="BG218" s="360"/>
      <c r="BH218" s="360"/>
      <c r="BI218" s="497"/>
    </row>
    <row r="219" spans="1:61" ht="15.75" customHeight="1">
      <c r="A219" s="360"/>
      <c r="B219" s="497"/>
      <c r="C219" s="497"/>
      <c r="D219" s="497"/>
      <c r="E219" s="360"/>
      <c r="F219" s="360"/>
      <c r="G219" s="521" t="s">
        <v>67</v>
      </c>
      <c r="H219" s="585" t="s">
        <v>22</v>
      </c>
      <c r="I219" s="537">
        <v>3</v>
      </c>
      <c r="J219" s="538" t="s">
        <v>3</v>
      </c>
      <c r="K219" s="499">
        <v>5</v>
      </c>
      <c r="L219" s="497" t="s">
        <v>507</v>
      </c>
      <c r="M219" s="1166">
        <v>7</v>
      </c>
      <c r="N219" s="539" t="s">
        <v>37</v>
      </c>
      <c r="O219" s="538"/>
      <c r="P219" s="536" t="s">
        <v>50</v>
      </c>
      <c r="Q219" s="360"/>
      <c r="R219" s="360"/>
      <c r="S219" s="360"/>
      <c r="T219" s="360"/>
      <c r="U219" s="360"/>
      <c r="V219" s="360"/>
      <c r="W219" s="360"/>
      <c r="X219" s="360"/>
      <c r="Y219" s="360"/>
      <c r="Z219" s="497"/>
      <c r="AA219" s="497"/>
      <c r="AB219" s="497"/>
      <c r="AC219" s="497"/>
      <c r="AD219" s="497"/>
      <c r="AE219" s="497"/>
      <c r="AF219" s="360"/>
      <c r="AG219" s="360"/>
      <c r="AH219" s="360"/>
      <c r="AI219" s="360"/>
      <c r="AJ219" s="360"/>
      <c r="AK219" s="360"/>
      <c r="AL219" s="360"/>
      <c r="AM219" s="360"/>
      <c r="AN219" s="360"/>
      <c r="AO219" s="360"/>
      <c r="AP219" s="360"/>
      <c r="AQ219" s="360"/>
      <c r="AR219" s="360"/>
      <c r="AS219" s="497"/>
      <c r="AT219" s="360"/>
      <c r="AU219" s="497"/>
      <c r="AV219" s="497"/>
      <c r="AW219" s="497"/>
      <c r="AX219" s="497"/>
      <c r="AY219" s="497"/>
      <c r="AZ219" s="497"/>
      <c r="BA219" s="497"/>
      <c r="BB219" s="497"/>
      <c r="BC219" s="497"/>
      <c r="BD219" s="497"/>
      <c r="BE219" s="360"/>
      <c r="BF219" s="360"/>
      <c r="BG219" s="360"/>
      <c r="BH219" s="360"/>
      <c r="BI219" s="497"/>
    </row>
    <row r="220" spans="1:61" ht="15.75" customHeight="1">
      <c r="A220" s="360"/>
      <c r="B220" s="497"/>
      <c r="C220" s="497"/>
      <c r="D220" s="497"/>
      <c r="E220" s="360"/>
      <c r="F220" s="360"/>
      <c r="G220" s="547" t="s">
        <v>88</v>
      </c>
      <c r="H220" s="548" t="s">
        <v>8</v>
      </c>
      <c r="I220" s="549">
        <v>10</v>
      </c>
      <c r="J220" s="575" t="s">
        <v>22</v>
      </c>
      <c r="K220" s="8">
        <v>1</v>
      </c>
      <c r="L220" s="497"/>
      <c r="M220" s="1166">
        <v>1</v>
      </c>
      <c r="N220" s="496" t="s">
        <v>18</v>
      </c>
      <c r="O220" s="550"/>
      <c r="P220" s="548" t="s">
        <v>52</v>
      </c>
      <c r="Q220" s="360"/>
      <c r="R220" s="360"/>
      <c r="S220" s="360"/>
      <c r="T220" s="360"/>
      <c r="U220" s="360"/>
      <c r="V220" s="360"/>
      <c r="W220" s="360"/>
      <c r="X220" s="360"/>
      <c r="Y220" s="360"/>
      <c r="Z220" s="497"/>
      <c r="AA220" s="497"/>
      <c r="AB220" s="497"/>
      <c r="AC220" s="497"/>
      <c r="AD220" s="497"/>
      <c r="AE220" s="497"/>
      <c r="AF220" s="360"/>
      <c r="AG220" s="360"/>
      <c r="AH220" s="360"/>
      <c r="AI220" s="360"/>
      <c r="AJ220" s="360"/>
      <c r="AK220" s="360"/>
      <c r="AL220" s="360"/>
      <c r="AM220" s="360"/>
      <c r="AN220" s="360"/>
      <c r="AO220" s="360"/>
      <c r="AP220" s="360"/>
      <c r="AQ220" s="360"/>
      <c r="AR220" s="360"/>
      <c r="AS220" s="497"/>
      <c r="AT220" s="360"/>
      <c r="AU220" s="497"/>
      <c r="AV220" s="497"/>
      <c r="AW220" s="497"/>
      <c r="AX220" s="497"/>
      <c r="AY220" s="497"/>
      <c r="AZ220" s="497"/>
      <c r="BA220" s="497"/>
      <c r="BB220" s="497"/>
      <c r="BC220" s="497"/>
      <c r="BD220" s="497"/>
      <c r="BE220" s="360"/>
      <c r="BF220" s="360"/>
      <c r="BG220" s="360"/>
      <c r="BH220" s="360"/>
      <c r="BI220" s="497"/>
    </row>
    <row r="221" spans="1:61" ht="15.75" customHeight="1">
      <c r="A221" s="360"/>
      <c r="B221" s="497"/>
      <c r="C221" s="497"/>
      <c r="D221" s="497"/>
      <c r="E221" s="360"/>
      <c r="F221" s="360"/>
      <c r="G221" s="547" t="s">
        <v>97</v>
      </c>
      <c r="H221" s="552" t="s">
        <v>6</v>
      </c>
      <c r="I221" s="553">
        <v>6</v>
      </c>
      <c r="J221" s="586" t="s">
        <v>22</v>
      </c>
      <c r="K221" s="539">
        <v>1</v>
      </c>
      <c r="L221" s="497"/>
      <c r="M221" s="1166">
        <v>2</v>
      </c>
      <c r="N221" s="539" t="s">
        <v>58</v>
      </c>
      <c r="O221" s="554"/>
      <c r="P221" s="552" t="s">
        <v>658</v>
      </c>
      <c r="Q221" s="360"/>
      <c r="R221" s="360"/>
      <c r="S221" s="360"/>
      <c r="T221" s="360"/>
      <c r="U221" s="360"/>
      <c r="V221" s="360"/>
      <c r="W221" s="360"/>
      <c r="X221" s="360"/>
      <c r="Y221" s="360"/>
      <c r="Z221" s="497"/>
      <c r="AA221" s="497"/>
      <c r="AB221" s="497"/>
      <c r="AC221" s="497"/>
      <c r="AD221" s="497"/>
      <c r="AE221" s="497"/>
      <c r="AF221" s="360"/>
      <c r="AG221" s="360"/>
      <c r="AH221" s="360"/>
      <c r="AI221" s="360"/>
      <c r="AJ221" s="360"/>
      <c r="AK221" s="360"/>
      <c r="AL221" s="360"/>
      <c r="AM221" s="360"/>
      <c r="AN221" s="360"/>
      <c r="AO221" s="360"/>
      <c r="AP221" s="360"/>
      <c r="AQ221" s="360"/>
      <c r="AR221" s="360"/>
      <c r="AS221" s="497"/>
      <c r="AT221" s="360"/>
      <c r="AU221" s="497"/>
      <c r="AV221" s="497"/>
      <c r="AW221" s="497"/>
      <c r="AX221" s="497"/>
      <c r="AY221" s="497"/>
      <c r="AZ221" s="497"/>
      <c r="BA221" s="497"/>
      <c r="BB221" s="497"/>
      <c r="BC221" s="497"/>
      <c r="BD221" s="497"/>
      <c r="BE221" s="360"/>
      <c r="BF221" s="360"/>
      <c r="BG221" s="360"/>
      <c r="BH221" s="360"/>
      <c r="BI221" s="497"/>
    </row>
    <row r="222" spans="1:61" ht="15.75" customHeight="1">
      <c r="A222" s="360"/>
      <c r="B222" s="497"/>
      <c r="C222" s="497"/>
      <c r="D222" s="497"/>
      <c r="E222" s="360"/>
      <c r="F222" s="360"/>
      <c r="G222" s="555" t="s">
        <v>103</v>
      </c>
      <c r="H222" s="552" t="s">
        <v>13</v>
      </c>
      <c r="I222" s="553">
        <v>9</v>
      </c>
      <c r="J222" s="554" t="s">
        <v>16</v>
      </c>
      <c r="K222" s="539">
        <v>7</v>
      </c>
      <c r="L222" s="497"/>
      <c r="M222" s="1166">
        <v>3</v>
      </c>
      <c r="N222" s="539" t="s">
        <v>15</v>
      </c>
      <c r="O222" s="554"/>
      <c r="P222" s="554" t="s">
        <v>47</v>
      </c>
      <c r="Q222" s="360"/>
      <c r="R222" s="360"/>
      <c r="S222" s="360"/>
      <c r="T222" s="360"/>
      <c r="U222" s="360"/>
      <c r="V222" s="360"/>
      <c r="W222" s="360"/>
      <c r="X222" s="360"/>
      <c r="Y222" s="360"/>
      <c r="Z222" s="497"/>
      <c r="AA222" s="497"/>
      <c r="AB222" s="497"/>
      <c r="AC222" s="497"/>
      <c r="AD222" s="497"/>
      <c r="AE222" s="497"/>
      <c r="AF222" s="360"/>
      <c r="AG222" s="360"/>
      <c r="AH222" s="360"/>
      <c r="AI222" s="360"/>
      <c r="AJ222" s="360"/>
      <c r="AK222" s="360"/>
      <c r="AL222" s="360"/>
      <c r="AM222" s="360"/>
      <c r="AN222" s="360"/>
      <c r="AO222" s="360"/>
      <c r="AP222" s="360"/>
      <c r="AQ222" s="360"/>
      <c r="AR222" s="360"/>
      <c r="AS222" s="497"/>
      <c r="AT222" s="360"/>
      <c r="AU222" s="497"/>
      <c r="AV222" s="497"/>
      <c r="AW222" s="497"/>
      <c r="AX222" s="497"/>
      <c r="AY222" s="497"/>
      <c r="AZ222" s="497"/>
      <c r="BA222" s="497"/>
      <c r="BB222" s="497"/>
      <c r="BC222" s="497"/>
      <c r="BD222" s="497"/>
      <c r="BE222" s="360"/>
      <c r="BF222" s="360"/>
      <c r="BG222" s="360"/>
      <c r="BH222" s="360"/>
      <c r="BI222" s="497"/>
    </row>
    <row r="223" spans="1:61" ht="15.75" customHeight="1">
      <c r="A223" s="360"/>
      <c r="B223" s="497"/>
      <c r="C223" s="497"/>
      <c r="D223" s="497"/>
      <c r="E223" s="360"/>
      <c r="F223" s="360"/>
      <c r="G223" s="555" t="s">
        <v>106</v>
      </c>
      <c r="H223" s="552" t="s">
        <v>3</v>
      </c>
      <c r="I223" s="553">
        <v>3</v>
      </c>
      <c r="J223" s="554" t="s">
        <v>25</v>
      </c>
      <c r="K223" s="539">
        <v>17</v>
      </c>
      <c r="L223" s="497"/>
      <c r="M223" s="1166">
        <v>4</v>
      </c>
      <c r="N223" s="539" t="s">
        <v>35</v>
      </c>
      <c r="O223" s="554"/>
      <c r="P223" s="554" t="s">
        <v>33</v>
      </c>
      <c r="Q223" s="360"/>
      <c r="R223" s="360"/>
      <c r="S223" s="360"/>
      <c r="T223" s="360"/>
      <c r="U223" s="360"/>
      <c r="V223" s="360"/>
      <c r="W223" s="360"/>
      <c r="X223" s="360"/>
      <c r="Y223" s="360"/>
      <c r="Z223" s="497"/>
      <c r="AA223" s="497"/>
      <c r="AB223" s="497"/>
      <c r="AC223" s="497"/>
      <c r="AD223" s="497"/>
      <c r="AE223" s="497"/>
      <c r="AF223" s="360"/>
      <c r="AG223" s="360"/>
      <c r="AH223" s="360"/>
      <c r="AI223" s="360"/>
      <c r="AJ223" s="360"/>
      <c r="AK223" s="360"/>
      <c r="AL223" s="360"/>
      <c r="AM223" s="360"/>
      <c r="AN223" s="360"/>
      <c r="AO223" s="360"/>
      <c r="AP223" s="360"/>
      <c r="AQ223" s="360"/>
      <c r="AR223" s="360"/>
      <c r="AS223" s="497"/>
      <c r="AT223" s="360"/>
      <c r="AU223" s="497"/>
      <c r="AV223" s="497"/>
      <c r="AW223" s="497"/>
      <c r="AX223" s="497"/>
      <c r="AY223" s="497"/>
      <c r="AZ223" s="497"/>
      <c r="BA223" s="497"/>
      <c r="BB223" s="497"/>
      <c r="BC223" s="497"/>
      <c r="BD223" s="497"/>
      <c r="BE223" s="360"/>
      <c r="BF223" s="360"/>
      <c r="BG223" s="360"/>
      <c r="BH223" s="360"/>
      <c r="BI223" s="497"/>
    </row>
    <row r="224" spans="1:61" ht="15.75" customHeight="1">
      <c r="A224" s="360"/>
      <c r="B224" s="497"/>
      <c r="C224" s="497"/>
      <c r="D224" s="497"/>
      <c r="E224" s="360"/>
      <c r="F224" s="360"/>
      <c r="G224" s="555" t="s">
        <v>109</v>
      </c>
      <c r="H224" s="552" t="s">
        <v>3</v>
      </c>
      <c r="I224" s="553">
        <v>3</v>
      </c>
      <c r="J224" s="554" t="s">
        <v>6</v>
      </c>
      <c r="K224" s="539">
        <v>5</v>
      </c>
      <c r="L224" s="497"/>
      <c r="M224" s="1166">
        <v>5</v>
      </c>
      <c r="N224" s="539" t="s">
        <v>45</v>
      </c>
      <c r="O224" s="554"/>
      <c r="P224" s="554" t="s">
        <v>29</v>
      </c>
      <c r="Q224" s="360"/>
      <c r="R224" s="360"/>
      <c r="S224" s="360"/>
      <c r="T224" s="360"/>
      <c r="U224" s="360"/>
      <c r="V224" s="360"/>
      <c r="W224" s="360"/>
      <c r="X224" s="360"/>
      <c r="Y224" s="360"/>
      <c r="Z224" s="497"/>
      <c r="AA224" s="497"/>
      <c r="AB224" s="497"/>
      <c r="AC224" s="497"/>
      <c r="AD224" s="497"/>
      <c r="AE224" s="497"/>
      <c r="AF224" s="360"/>
      <c r="AG224" s="360"/>
      <c r="AH224" s="360"/>
      <c r="AI224" s="360"/>
      <c r="AJ224" s="360"/>
      <c r="AK224" s="360"/>
      <c r="AL224" s="360"/>
      <c r="AM224" s="360"/>
      <c r="AN224" s="360"/>
      <c r="AO224" s="360"/>
      <c r="AP224" s="360"/>
      <c r="AQ224" s="360"/>
      <c r="AR224" s="360"/>
      <c r="AS224" s="497"/>
      <c r="AT224" s="360"/>
      <c r="AU224" s="497"/>
      <c r="AV224" s="497"/>
      <c r="AW224" s="497"/>
      <c r="AX224" s="497"/>
      <c r="AY224" s="497"/>
      <c r="AZ224" s="497"/>
      <c r="BA224" s="497"/>
      <c r="BB224" s="497"/>
      <c r="BC224" s="497"/>
      <c r="BD224" s="497"/>
      <c r="BE224" s="360"/>
      <c r="BF224" s="360"/>
      <c r="BG224" s="360"/>
      <c r="BH224" s="360"/>
      <c r="BI224" s="497"/>
    </row>
    <row r="225" spans="1:61" ht="15.75" customHeight="1">
      <c r="A225" s="360"/>
      <c r="B225" s="497"/>
      <c r="C225" s="497"/>
      <c r="D225" s="497"/>
      <c r="E225" s="360"/>
      <c r="F225" s="360"/>
      <c r="G225" s="559" t="s">
        <v>107</v>
      </c>
      <c r="H225" s="552" t="s">
        <v>7</v>
      </c>
      <c r="I225" s="553">
        <v>4</v>
      </c>
      <c r="J225" s="554" t="s">
        <v>1</v>
      </c>
      <c r="K225" s="539">
        <v>23</v>
      </c>
      <c r="L225" s="497"/>
      <c r="M225" s="1166">
        <v>6</v>
      </c>
      <c r="N225" s="360"/>
      <c r="O225" s="360"/>
      <c r="P225" s="360"/>
      <c r="Q225" s="360"/>
      <c r="R225" s="360"/>
      <c r="S225" s="360"/>
      <c r="T225" s="360"/>
      <c r="U225" s="360"/>
      <c r="V225" s="360"/>
      <c r="W225" s="360"/>
      <c r="X225" s="360"/>
      <c r="Y225" s="360"/>
      <c r="Z225" s="497"/>
      <c r="AA225" s="497"/>
      <c r="AB225" s="497"/>
      <c r="AC225" s="497"/>
      <c r="AD225" s="497"/>
      <c r="AE225" s="497"/>
      <c r="AF225" s="360"/>
      <c r="AG225" s="360"/>
      <c r="AH225" s="360"/>
      <c r="AI225" s="360"/>
      <c r="AJ225" s="360"/>
      <c r="AK225" s="360"/>
      <c r="AL225" s="360"/>
      <c r="AM225" s="360"/>
      <c r="AN225" s="360"/>
      <c r="AO225" s="360"/>
      <c r="AP225" s="360"/>
      <c r="AQ225" s="360"/>
      <c r="AR225" s="360"/>
      <c r="AS225" s="497"/>
      <c r="AT225" s="360"/>
      <c r="AU225" s="497"/>
      <c r="AV225" s="497"/>
      <c r="AW225" s="497"/>
      <c r="AX225" s="497"/>
      <c r="AY225" s="497"/>
      <c r="AZ225" s="497"/>
      <c r="BA225" s="497"/>
      <c r="BB225" s="497"/>
      <c r="BC225" s="497"/>
      <c r="BD225" s="497"/>
      <c r="BE225" s="360"/>
      <c r="BF225" s="360"/>
      <c r="BG225" s="360"/>
      <c r="BH225" s="360"/>
      <c r="BI225" s="497"/>
    </row>
    <row r="226" spans="1:61" ht="15.75" customHeight="1">
      <c r="A226" s="360"/>
      <c r="B226" s="497"/>
      <c r="C226" s="497"/>
      <c r="D226" s="497"/>
      <c r="E226" s="360"/>
      <c r="F226" s="360"/>
      <c r="G226" s="560" t="s">
        <v>112</v>
      </c>
      <c r="H226" s="552" t="s">
        <v>4</v>
      </c>
      <c r="I226" s="553">
        <v>6</v>
      </c>
      <c r="J226" s="554" t="s">
        <v>7</v>
      </c>
      <c r="K226" s="539">
        <v>4</v>
      </c>
      <c r="L226" s="497"/>
      <c r="M226" s="1166">
        <v>7</v>
      </c>
      <c r="N226" s="360"/>
      <c r="O226" s="360"/>
      <c r="P226" s="360"/>
      <c r="Q226" s="360"/>
      <c r="R226" s="360"/>
      <c r="S226" s="360"/>
      <c r="T226" s="360"/>
      <c r="U226" s="360"/>
      <c r="V226" s="360"/>
      <c r="W226" s="360"/>
      <c r="X226" s="360"/>
      <c r="Y226" s="360"/>
      <c r="Z226" s="497"/>
      <c r="AA226" s="497"/>
      <c r="AB226" s="497"/>
      <c r="AC226" s="497"/>
      <c r="AD226" s="497"/>
      <c r="AE226" s="497"/>
      <c r="AF226" s="360"/>
      <c r="AG226" s="360"/>
      <c r="AH226" s="360"/>
      <c r="AI226" s="360"/>
      <c r="AJ226" s="360"/>
      <c r="AK226" s="360"/>
      <c r="AL226" s="360"/>
      <c r="AM226" s="360"/>
      <c r="AN226" s="360"/>
      <c r="AO226" s="360"/>
      <c r="AP226" s="360"/>
      <c r="AQ226" s="360"/>
      <c r="AR226" s="360"/>
      <c r="AS226" s="497"/>
      <c r="AT226" s="360"/>
      <c r="AU226" s="497"/>
      <c r="AV226" s="497"/>
      <c r="AW226" s="497"/>
      <c r="AX226" s="497"/>
      <c r="AY226" s="497"/>
      <c r="AZ226" s="497"/>
      <c r="BA226" s="497"/>
      <c r="BB226" s="497"/>
      <c r="BC226" s="497"/>
      <c r="BD226" s="497"/>
      <c r="BE226" s="360"/>
      <c r="BF226" s="360"/>
      <c r="BG226" s="360"/>
      <c r="BH226" s="360"/>
      <c r="BI226" s="497"/>
    </row>
    <row r="227" spans="1:61" ht="15.75" customHeight="1">
      <c r="A227" s="360"/>
      <c r="B227" s="497"/>
      <c r="C227" s="497"/>
      <c r="D227" s="497"/>
      <c r="E227" s="360"/>
      <c r="F227" s="360"/>
      <c r="G227" s="561" t="s">
        <v>113</v>
      </c>
      <c r="H227" s="552" t="s">
        <v>3</v>
      </c>
      <c r="I227" s="553">
        <v>4</v>
      </c>
      <c r="J227" s="554" t="s">
        <v>6</v>
      </c>
      <c r="K227" s="539">
        <v>6</v>
      </c>
      <c r="L227" s="497"/>
      <c r="M227" s="1166">
        <v>8</v>
      </c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497"/>
      <c r="AA227" s="497"/>
      <c r="AB227" s="497"/>
      <c r="AC227" s="497"/>
      <c r="AD227" s="497"/>
      <c r="AE227" s="497"/>
      <c r="AF227" s="360"/>
      <c r="AG227" s="360"/>
      <c r="AH227" s="360"/>
      <c r="AI227" s="360"/>
      <c r="AJ227" s="360"/>
      <c r="AK227" s="360"/>
      <c r="AL227" s="360"/>
      <c r="AM227" s="360"/>
      <c r="AN227" s="360"/>
      <c r="AO227" s="360"/>
      <c r="AP227" s="360"/>
      <c r="AQ227" s="360"/>
      <c r="AR227" s="360"/>
      <c r="AS227" s="497"/>
      <c r="AT227" s="360"/>
      <c r="AU227" s="497"/>
      <c r="AV227" s="497"/>
      <c r="AW227" s="497"/>
      <c r="AX227" s="497"/>
      <c r="AY227" s="497"/>
      <c r="AZ227" s="497"/>
      <c r="BA227" s="497"/>
      <c r="BB227" s="497"/>
      <c r="BC227" s="497"/>
      <c r="BD227" s="497"/>
      <c r="BE227" s="360"/>
      <c r="BF227" s="360"/>
      <c r="BG227" s="360"/>
      <c r="BH227" s="360"/>
      <c r="BI227" s="497"/>
    </row>
    <row r="228" spans="1:61" ht="15.75" customHeight="1">
      <c r="A228" s="360"/>
      <c r="B228" s="497"/>
      <c r="C228" s="497"/>
      <c r="D228" s="497"/>
      <c r="E228" s="360"/>
      <c r="F228" s="360"/>
      <c r="G228" s="563" t="s">
        <v>115</v>
      </c>
      <c r="H228" s="548" t="s">
        <v>3</v>
      </c>
      <c r="I228" s="549">
        <v>3</v>
      </c>
      <c r="J228" s="550" t="s">
        <v>24</v>
      </c>
      <c r="K228" s="8">
        <v>16</v>
      </c>
      <c r="L228" s="497"/>
      <c r="M228" s="1166">
        <v>9</v>
      </c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497"/>
      <c r="AA228" s="497"/>
      <c r="AB228" s="497"/>
      <c r="AC228" s="497"/>
      <c r="AD228" s="497"/>
      <c r="AE228" s="497"/>
      <c r="AF228" s="360"/>
      <c r="AG228" s="360"/>
      <c r="AH228" s="360"/>
      <c r="AI228" s="360"/>
      <c r="AJ228" s="360"/>
      <c r="AK228" s="360"/>
      <c r="AL228" s="360"/>
      <c r="AM228" s="360"/>
      <c r="AN228" s="360"/>
      <c r="AO228" s="360"/>
      <c r="AP228" s="360"/>
      <c r="AQ228" s="360"/>
      <c r="AR228" s="360"/>
      <c r="AS228" s="497"/>
      <c r="AT228" s="360"/>
      <c r="AU228" s="497"/>
      <c r="AV228" s="497"/>
      <c r="AW228" s="497"/>
      <c r="AX228" s="497"/>
      <c r="AY228" s="497"/>
      <c r="AZ228" s="497"/>
      <c r="BA228" s="497"/>
      <c r="BB228" s="497"/>
      <c r="BC228" s="497"/>
      <c r="BD228" s="497"/>
      <c r="BE228" s="360"/>
      <c r="BF228" s="360"/>
      <c r="BG228" s="360"/>
      <c r="BH228" s="360"/>
      <c r="BI228" s="497"/>
    </row>
    <row r="229" spans="1:61" ht="15.75" customHeight="1">
      <c r="A229" s="360"/>
      <c r="B229" s="497"/>
      <c r="C229" s="497"/>
      <c r="D229" s="497"/>
      <c r="E229" s="360"/>
      <c r="F229" s="360"/>
      <c r="G229" s="521" t="s">
        <v>116</v>
      </c>
      <c r="H229" s="552" t="s">
        <v>2</v>
      </c>
      <c r="I229" s="553">
        <v>6</v>
      </c>
      <c r="J229" s="554" t="s">
        <v>4</v>
      </c>
      <c r="K229" s="539">
        <v>4</v>
      </c>
      <c r="L229" s="497"/>
      <c r="M229" s="1166">
        <v>10</v>
      </c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497"/>
      <c r="AA229" s="497"/>
      <c r="AB229" s="497"/>
      <c r="AC229" s="497"/>
      <c r="AD229" s="497"/>
      <c r="AE229" s="497"/>
      <c r="AF229" s="360"/>
      <c r="AG229" s="360"/>
      <c r="AH229" s="360"/>
      <c r="AI229" s="360"/>
      <c r="AJ229" s="360"/>
      <c r="AK229" s="360"/>
      <c r="AL229" s="360"/>
      <c r="AM229" s="360"/>
      <c r="AN229" s="360"/>
      <c r="AO229" s="360"/>
      <c r="AP229" s="360"/>
      <c r="AQ229" s="360"/>
      <c r="AR229" s="360"/>
      <c r="AS229" s="497"/>
      <c r="AT229" s="360"/>
      <c r="AU229" s="497"/>
      <c r="AV229" s="497"/>
      <c r="AW229" s="497"/>
      <c r="AX229" s="497"/>
      <c r="AY229" s="497"/>
      <c r="AZ229" s="497"/>
      <c r="BA229" s="497"/>
      <c r="BB229" s="497"/>
      <c r="BC229" s="497"/>
      <c r="BD229" s="497"/>
      <c r="BE229" s="360"/>
      <c r="BF229" s="360"/>
      <c r="BG229" s="360"/>
      <c r="BH229" s="360"/>
      <c r="BI229" s="497"/>
    </row>
    <row r="230" spans="1:61" ht="15.75" customHeight="1">
      <c r="A230" s="360"/>
      <c r="B230" s="497"/>
      <c r="C230" s="497"/>
      <c r="D230" s="497"/>
      <c r="E230" s="360"/>
      <c r="F230" s="360"/>
      <c r="G230" s="564" t="s">
        <v>117</v>
      </c>
      <c r="H230" s="552" t="s">
        <v>6</v>
      </c>
      <c r="I230" s="553">
        <v>6</v>
      </c>
      <c r="J230" s="554" t="s">
        <v>8</v>
      </c>
      <c r="K230" s="539">
        <v>8</v>
      </c>
      <c r="L230" s="497" t="s">
        <v>509</v>
      </c>
      <c r="M230" s="1166">
        <v>11</v>
      </c>
      <c r="N230" s="360"/>
      <c r="O230" s="360"/>
      <c r="P230" s="360"/>
      <c r="Q230" s="360"/>
      <c r="R230" s="360"/>
      <c r="S230" s="360"/>
      <c r="T230" s="360"/>
      <c r="U230" s="360"/>
      <c r="V230" s="360"/>
      <c r="W230" s="360"/>
      <c r="X230" s="360"/>
      <c r="Y230" s="360"/>
      <c r="Z230" s="497"/>
      <c r="AA230" s="497"/>
      <c r="AB230" s="497"/>
      <c r="AC230" s="497"/>
      <c r="AD230" s="497"/>
      <c r="AE230" s="497"/>
      <c r="AF230" s="360"/>
      <c r="AG230" s="360"/>
      <c r="AH230" s="360"/>
      <c r="AI230" s="360"/>
      <c r="AJ230" s="360"/>
      <c r="AK230" s="360"/>
      <c r="AL230" s="360"/>
      <c r="AM230" s="360"/>
      <c r="AN230" s="360"/>
      <c r="AO230" s="360"/>
      <c r="AP230" s="360"/>
      <c r="AQ230" s="360"/>
      <c r="AR230" s="360"/>
      <c r="AS230" s="497"/>
      <c r="AT230" s="360"/>
      <c r="AU230" s="497"/>
      <c r="AV230" s="497"/>
      <c r="AW230" s="497"/>
      <c r="AX230" s="497"/>
      <c r="AY230" s="497"/>
      <c r="AZ230" s="497"/>
      <c r="BA230" s="497"/>
      <c r="BB230" s="497"/>
      <c r="BC230" s="497"/>
      <c r="BD230" s="497"/>
      <c r="BE230" s="360"/>
      <c r="BF230" s="360"/>
      <c r="BG230" s="360"/>
      <c r="BH230" s="360"/>
      <c r="BI230" s="497"/>
    </row>
    <row r="231" spans="1:61" ht="15.75" customHeight="1">
      <c r="A231" s="360"/>
      <c r="B231" s="497"/>
      <c r="C231" s="497"/>
      <c r="D231" s="497"/>
      <c r="E231" s="360"/>
      <c r="F231" s="360"/>
      <c r="G231" s="564" t="s">
        <v>118</v>
      </c>
      <c r="H231" s="552" t="s">
        <v>21</v>
      </c>
      <c r="I231" s="591">
        <v>17</v>
      </c>
      <c r="J231" s="586" t="s">
        <v>22</v>
      </c>
      <c r="K231" s="539">
        <v>2</v>
      </c>
      <c r="L231" s="497" t="s">
        <v>510</v>
      </c>
      <c r="M231" s="1166">
        <v>1</v>
      </c>
      <c r="N231" s="360"/>
      <c r="O231" s="360"/>
      <c r="P231" s="360"/>
      <c r="Q231" s="360"/>
      <c r="R231" s="360"/>
      <c r="S231" s="360"/>
      <c r="T231" s="360"/>
      <c r="U231" s="360"/>
      <c r="V231" s="360"/>
      <c r="W231" s="360"/>
      <c r="X231" s="360"/>
      <c r="Y231" s="360"/>
      <c r="Z231" s="497"/>
      <c r="AA231" s="497"/>
      <c r="AB231" s="497"/>
      <c r="AC231" s="497"/>
      <c r="AD231" s="497"/>
      <c r="AE231" s="497"/>
      <c r="AF231" s="360"/>
      <c r="AG231" s="360"/>
      <c r="AH231" s="360"/>
      <c r="AI231" s="360"/>
      <c r="AJ231" s="360"/>
      <c r="AK231" s="360"/>
      <c r="AL231" s="360"/>
      <c r="AM231" s="360"/>
      <c r="AN231" s="360"/>
      <c r="AO231" s="360"/>
      <c r="AP231" s="360"/>
      <c r="AQ231" s="360"/>
      <c r="AR231" s="360"/>
      <c r="AS231" s="497"/>
      <c r="AT231" s="360"/>
      <c r="AU231" s="497"/>
      <c r="AV231" s="497"/>
      <c r="AW231" s="497"/>
      <c r="AX231" s="497"/>
      <c r="AY231" s="497"/>
      <c r="AZ231" s="497"/>
      <c r="BA231" s="497"/>
      <c r="BB231" s="497"/>
      <c r="BC231" s="497"/>
      <c r="BD231" s="497"/>
      <c r="BE231" s="360"/>
      <c r="BF231" s="360"/>
      <c r="BG231" s="360"/>
      <c r="BH231" s="360"/>
      <c r="BI231" s="497"/>
    </row>
    <row r="232" spans="1:61" ht="15.75" customHeight="1" thickBot="1">
      <c r="A232" s="360"/>
      <c r="B232" s="497"/>
      <c r="C232" s="497"/>
      <c r="D232" s="497"/>
      <c r="E232" s="360"/>
      <c r="F232" s="360"/>
      <c r="G232" s="684" t="s">
        <v>119</v>
      </c>
      <c r="H232" s="751" t="s">
        <v>4</v>
      </c>
      <c r="I232" s="685">
        <v>6</v>
      </c>
      <c r="J232" s="686" t="s">
        <v>3</v>
      </c>
      <c r="K232" s="687">
        <v>1</v>
      </c>
      <c r="L232" s="497"/>
      <c r="M232" s="1166">
        <v>1</v>
      </c>
      <c r="N232" s="360"/>
      <c r="O232" s="360"/>
      <c r="P232" s="360"/>
      <c r="Q232" s="360"/>
      <c r="R232" s="360"/>
      <c r="S232" s="360"/>
      <c r="T232" s="360"/>
      <c r="U232" s="360"/>
      <c r="V232" s="360"/>
      <c r="W232" s="360"/>
      <c r="X232" s="360"/>
      <c r="Y232" s="360"/>
      <c r="Z232" s="497"/>
      <c r="AA232" s="497"/>
      <c r="AB232" s="497"/>
      <c r="AC232" s="497"/>
      <c r="AD232" s="497"/>
      <c r="AE232" s="497"/>
      <c r="AF232" s="360"/>
      <c r="AG232" s="360"/>
      <c r="AH232" s="360"/>
      <c r="AI232" s="360"/>
      <c r="AJ232" s="360"/>
      <c r="AK232" s="360"/>
      <c r="AL232" s="360"/>
      <c r="AM232" s="360"/>
      <c r="AN232" s="360"/>
      <c r="AO232" s="360"/>
      <c r="AP232" s="360"/>
      <c r="AQ232" s="360"/>
      <c r="AR232" s="360"/>
      <c r="AS232" s="497"/>
      <c r="AT232" s="360"/>
      <c r="AU232" s="497"/>
      <c r="AV232" s="497"/>
      <c r="AW232" s="497"/>
      <c r="AX232" s="497"/>
      <c r="AY232" s="497"/>
      <c r="AZ232" s="497"/>
      <c r="BA232" s="497"/>
      <c r="BB232" s="497"/>
      <c r="BC232" s="497"/>
      <c r="BD232" s="497"/>
      <c r="BE232" s="360"/>
      <c r="BF232" s="360"/>
      <c r="BG232" s="360"/>
      <c r="BH232" s="360"/>
      <c r="BI232" s="497"/>
    </row>
    <row r="233" spans="1:61" ht="15.75" customHeight="1">
      <c r="A233" s="360"/>
      <c r="B233" s="497"/>
      <c r="C233" s="497"/>
      <c r="D233" s="497"/>
      <c r="E233" s="360"/>
      <c r="F233" s="360"/>
      <c r="G233" s="360"/>
      <c r="H233" s="360"/>
      <c r="I233" s="360"/>
      <c r="J233" s="497"/>
      <c r="K233" s="360"/>
      <c r="L233" s="360"/>
      <c r="M233" s="1166"/>
      <c r="N233" s="497"/>
      <c r="O233" s="497"/>
      <c r="P233" s="497"/>
      <c r="Q233" s="360"/>
      <c r="R233" s="360"/>
      <c r="S233" s="360"/>
      <c r="T233" s="360"/>
      <c r="U233" s="360"/>
      <c r="V233" s="360"/>
      <c r="W233" s="360"/>
      <c r="X233" s="360"/>
      <c r="Y233" s="360"/>
      <c r="Z233" s="497"/>
      <c r="AA233" s="497"/>
      <c r="AB233" s="497"/>
      <c r="AC233" s="497"/>
      <c r="AD233" s="497"/>
      <c r="AE233" s="497"/>
      <c r="AF233" s="360"/>
      <c r="AG233" s="360"/>
      <c r="AH233" s="360"/>
      <c r="AI233" s="360"/>
      <c r="AJ233" s="360"/>
      <c r="AK233" s="360"/>
      <c r="AL233" s="360"/>
      <c r="AM233" s="360"/>
      <c r="AN233" s="360"/>
      <c r="AO233" s="360"/>
      <c r="AP233" s="360"/>
      <c r="AQ233" s="360"/>
      <c r="AR233" s="360"/>
      <c r="AS233" s="497"/>
      <c r="AT233" s="360"/>
      <c r="AU233" s="497"/>
      <c r="AV233" s="497"/>
      <c r="AW233" s="497"/>
      <c r="AX233" s="497"/>
      <c r="AY233" s="497"/>
      <c r="AZ233" s="497"/>
      <c r="BA233" s="497"/>
      <c r="BB233" s="497"/>
      <c r="BC233" s="497"/>
      <c r="BD233" s="497"/>
      <c r="BE233" s="360"/>
      <c r="BF233" s="360"/>
      <c r="BG233" s="360"/>
      <c r="BH233" s="360"/>
      <c r="BI233" s="497"/>
    </row>
    <row r="234" spans="1:61" ht="15.75" customHeight="1">
      <c r="A234" s="360"/>
      <c r="B234" s="497"/>
      <c r="C234" s="497"/>
      <c r="D234" s="497"/>
      <c r="E234" s="360"/>
      <c r="F234" s="360"/>
      <c r="G234" s="360"/>
      <c r="H234" s="360"/>
      <c r="I234" s="360"/>
      <c r="J234" s="497"/>
      <c r="K234" s="360"/>
      <c r="L234" s="360"/>
      <c r="M234" s="1166"/>
      <c r="N234" s="497"/>
      <c r="O234" s="497"/>
      <c r="P234" s="497"/>
      <c r="Q234" s="360"/>
      <c r="R234" s="360"/>
      <c r="S234" s="360"/>
      <c r="T234" s="360"/>
      <c r="U234" s="360"/>
      <c r="V234" s="360"/>
      <c r="W234" s="360"/>
      <c r="X234" s="360"/>
      <c r="Y234" s="360"/>
      <c r="Z234" s="497"/>
      <c r="AA234" s="497"/>
      <c r="AB234" s="497"/>
      <c r="AC234" s="497"/>
      <c r="AD234" s="497"/>
      <c r="AE234" s="497"/>
      <c r="AF234" s="360"/>
      <c r="AG234" s="360"/>
      <c r="AH234" s="360"/>
      <c r="AI234" s="360"/>
      <c r="AJ234" s="360"/>
      <c r="AK234" s="360"/>
      <c r="AL234" s="360"/>
      <c r="AM234" s="360"/>
      <c r="AN234" s="360"/>
      <c r="AO234" s="360"/>
      <c r="AP234" s="360"/>
      <c r="AQ234" s="360"/>
      <c r="AR234" s="360"/>
      <c r="AS234" s="497"/>
      <c r="AT234" s="360"/>
      <c r="AU234" s="497"/>
      <c r="AV234" s="497"/>
      <c r="AW234" s="497"/>
      <c r="AX234" s="497"/>
      <c r="AY234" s="497"/>
      <c r="AZ234" s="497"/>
      <c r="BA234" s="497"/>
      <c r="BB234" s="497"/>
      <c r="BC234" s="497"/>
      <c r="BD234" s="497"/>
      <c r="BE234" s="360"/>
      <c r="BF234" s="360"/>
      <c r="BG234" s="360"/>
      <c r="BH234" s="360"/>
      <c r="BI234" s="497"/>
    </row>
    <row r="235" spans="1:61" ht="15.75" customHeight="1">
      <c r="A235" s="360"/>
      <c r="B235" s="497"/>
      <c r="C235" s="497"/>
      <c r="D235" s="497"/>
      <c r="E235" s="360"/>
      <c r="F235" s="360"/>
      <c r="G235" s="360"/>
      <c r="H235" s="506"/>
      <c r="I235" s="507" t="s">
        <v>62</v>
      </c>
      <c r="J235" s="506"/>
      <c r="K235" s="360"/>
      <c r="L235" s="11"/>
      <c r="M235" s="1167"/>
      <c r="N235" s="508"/>
      <c r="O235" s="509" t="s">
        <v>62</v>
      </c>
      <c r="P235" s="506"/>
      <c r="Q235" s="360"/>
      <c r="R235" s="360"/>
      <c r="S235" s="360"/>
      <c r="T235" s="360"/>
      <c r="U235" s="360"/>
      <c r="V235" s="360"/>
      <c r="W235" s="360"/>
      <c r="X235" s="360"/>
      <c r="Y235" s="360"/>
      <c r="Z235" s="497"/>
      <c r="AA235" s="497"/>
      <c r="AB235" s="497"/>
      <c r="AC235" s="497"/>
      <c r="AD235" s="497"/>
      <c r="AE235" s="497"/>
      <c r="AF235" s="360"/>
      <c r="AG235" s="360"/>
      <c r="AH235" s="360"/>
      <c r="AI235" s="360"/>
      <c r="AJ235" s="360"/>
      <c r="AK235" s="360"/>
      <c r="AL235" s="360"/>
      <c r="AM235" s="360"/>
      <c r="AN235" s="360"/>
      <c r="AO235" s="360"/>
      <c r="AP235" s="360"/>
      <c r="AQ235" s="360"/>
      <c r="AR235" s="360"/>
      <c r="AS235" s="497"/>
      <c r="AT235" s="360"/>
      <c r="AU235" s="497"/>
      <c r="AV235" s="497"/>
      <c r="AW235" s="497"/>
      <c r="AX235" s="497"/>
      <c r="AY235" s="497"/>
      <c r="AZ235" s="497"/>
      <c r="BA235" s="497"/>
      <c r="BB235" s="497"/>
      <c r="BC235" s="497"/>
      <c r="BD235" s="497"/>
      <c r="BE235" s="360"/>
      <c r="BF235" s="360"/>
      <c r="BG235" s="360"/>
      <c r="BH235" s="360"/>
      <c r="BI235" s="497"/>
    </row>
    <row r="236" spans="1:61" ht="15.75" customHeight="1">
      <c r="A236" s="360"/>
      <c r="B236" s="497"/>
      <c r="C236" s="497"/>
      <c r="D236" s="497"/>
      <c r="E236" s="360"/>
      <c r="F236" s="360"/>
      <c r="G236" s="521" t="s">
        <v>70</v>
      </c>
      <c r="H236" s="522" t="s">
        <v>327</v>
      </c>
      <c r="I236" s="523" t="s">
        <v>481</v>
      </c>
      <c r="J236" s="522" t="s">
        <v>331</v>
      </c>
      <c r="K236" s="910" t="s">
        <v>481</v>
      </c>
      <c r="L236" s="1192" t="s">
        <v>482</v>
      </c>
      <c r="M236" s="1193"/>
      <c r="N236" s="912" t="s">
        <v>483</v>
      </c>
      <c r="O236" s="570"/>
      <c r="P236" s="525" t="s">
        <v>484</v>
      </c>
      <c r="Q236" s="360"/>
      <c r="R236" s="360"/>
      <c r="S236" s="360"/>
      <c r="T236" s="360"/>
      <c r="U236" s="360"/>
      <c r="V236" s="360"/>
      <c r="W236" s="360"/>
      <c r="X236" s="360"/>
      <c r="Y236" s="360"/>
      <c r="Z236" s="497"/>
      <c r="AA236" s="497"/>
      <c r="AB236" s="497"/>
      <c r="AC236" s="497"/>
      <c r="AD236" s="497"/>
      <c r="AE236" s="497"/>
      <c r="AF236" s="360"/>
      <c r="AG236" s="360"/>
      <c r="AH236" s="360"/>
      <c r="AI236" s="360"/>
      <c r="AJ236" s="360"/>
      <c r="AK236" s="360"/>
      <c r="AL236" s="360"/>
      <c r="AM236" s="360"/>
      <c r="AN236" s="360"/>
      <c r="AO236" s="360"/>
      <c r="AP236" s="360"/>
      <c r="AQ236" s="360"/>
      <c r="AR236" s="360"/>
      <c r="AS236" s="497"/>
      <c r="AT236" s="360"/>
      <c r="AU236" s="497"/>
      <c r="AV236" s="497"/>
      <c r="AW236" s="497"/>
      <c r="AX236" s="497"/>
      <c r="AY236" s="497"/>
      <c r="AZ236" s="497"/>
      <c r="BA236" s="497"/>
      <c r="BB236" s="497"/>
      <c r="BC236" s="497"/>
      <c r="BD236" s="497"/>
      <c r="BE236" s="360"/>
      <c r="BF236" s="360"/>
      <c r="BG236" s="360"/>
      <c r="BH236" s="360"/>
      <c r="BI236" s="497"/>
    </row>
    <row r="237" spans="1:61" ht="15.75" customHeight="1">
      <c r="A237" s="360"/>
      <c r="B237" s="497"/>
      <c r="C237" s="497"/>
      <c r="D237" s="497"/>
      <c r="E237" s="360"/>
      <c r="F237" s="360"/>
      <c r="G237" s="521" t="s">
        <v>67</v>
      </c>
      <c r="H237" s="536" t="s">
        <v>6</v>
      </c>
      <c r="I237" s="537">
        <v>5</v>
      </c>
      <c r="J237" s="538" t="s">
        <v>2</v>
      </c>
      <c r="K237" s="499">
        <v>3</v>
      </c>
      <c r="L237" s="497"/>
      <c r="M237" s="1166">
        <v>8</v>
      </c>
      <c r="N237" s="539" t="s">
        <v>11</v>
      </c>
      <c r="O237" s="538"/>
      <c r="P237" s="536" t="s">
        <v>37</v>
      </c>
      <c r="Q237" s="360"/>
      <c r="R237" s="360"/>
      <c r="S237" s="360"/>
      <c r="T237" s="360"/>
      <c r="U237" s="360"/>
      <c r="V237" s="360"/>
      <c r="W237" s="360"/>
      <c r="X237" s="360"/>
      <c r="Y237" s="360"/>
      <c r="Z237" s="497"/>
      <c r="AA237" s="497"/>
      <c r="AB237" s="497"/>
      <c r="AC237" s="497"/>
      <c r="AD237" s="497"/>
      <c r="AE237" s="497"/>
      <c r="AF237" s="360"/>
      <c r="AG237" s="360"/>
      <c r="AH237" s="360"/>
      <c r="AI237" s="360"/>
      <c r="AJ237" s="360"/>
      <c r="AK237" s="360"/>
      <c r="AL237" s="360"/>
      <c r="AM237" s="360"/>
      <c r="AN237" s="360"/>
      <c r="AO237" s="360"/>
      <c r="AP237" s="360"/>
      <c r="AQ237" s="360"/>
      <c r="AR237" s="360"/>
      <c r="AS237" s="497"/>
      <c r="AT237" s="360"/>
      <c r="AU237" s="497"/>
      <c r="AV237" s="497"/>
      <c r="AW237" s="497"/>
      <c r="AX237" s="497"/>
      <c r="AY237" s="497"/>
      <c r="AZ237" s="497"/>
      <c r="BA237" s="497"/>
      <c r="BB237" s="497"/>
      <c r="BC237" s="497"/>
      <c r="BD237" s="497"/>
      <c r="BE237" s="360"/>
      <c r="BF237" s="360"/>
      <c r="BG237" s="360"/>
      <c r="BH237" s="360"/>
      <c r="BI237" s="497"/>
    </row>
    <row r="238" spans="1:61" ht="15.75" customHeight="1">
      <c r="A238" s="360"/>
      <c r="B238" s="497"/>
      <c r="C238" s="497"/>
      <c r="D238" s="497"/>
      <c r="E238" s="360"/>
      <c r="F238" s="360"/>
      <c r="G238" s="547" t="s">
        <v>88</v>
      </c>
      <c r="H238" s="548" t="s">
        <v>30</v>
      </c>
      <c r="I238" s="592">
        <v>17</v>
      </c>
      <c r="J238" s="550" t="s">
        <v>2</v>
      </c>
      <c r="K238" s="8">
        <v>3</v>
      </c>
      <c r="L238" s="497"/>
      <c r="M238" s="1166">
        <v>9</v>
      </c>
      <c r="N238" s="496" t="s">
        <v>20</v>
      </c>
      <c r="O238" s="550"/>
      <c r="P238" s="548" t="s">
        <v>49</v>
      </c>
      <c r="Q238" s="360"/>
      <c r="R238" s="360"/>
      <c r="S238" s="360"/>
      <c r="T238" s="360"/>
      <c r="U238" s="360"/>
      <c r="V238" s="360"/>
      <c r="W238" s="360"/>
      <c r="X238" s="360"/>
      <c r="Y238" s="360"/>
      <c r="Z238" s="497"/>
      <c r="AA238" s="497"/>
      <c r="AB238" s="497"/>
      <c r="AC238" s="497"/>
      <c r="AD238" s="497"/>
      <c r="AE238" s="497"/>
      <c r="AF238" s="360"/>
      <c r="AG238" s="360"/>
      <c r="AH238" s="360"/>
      <c r="AI238" s="360"/>
      <c r="AJ238" s="360"/>
      <c r="AK238" s="360"/>
      <c r="AL238" s="360"/>
      <c r="AM238" s="360"/>
      <c r="AN238" s="360"/>
      <c r="AO238" s="360"/>
      <c r="AP238" s="360"/>
      <c r="AQ238" s="360"/>
      <c r="AR238" s="360"/>
      <c r="AS238" s="497"/>
      <c r="AT238" s="360"/>
      <c r="AU238" s="497"/>
      <c r="AV238" s="497"/>
      <c r="AW238" s="497"/>
      <c r="AX238" s="497"/>
      <c r="AY238" s="497"/>
      <c r="AZ238" s="497"/>
      <c r="BA238" s="497"/>
      <c r="BB238" s="497"/>
      <c r="BC238" s="497"/>
      <c r="BD238" s="497"/>
      <c r="BE238" s="360"/>
      <c r="BF238" s="360"/>
      <c r="BG238" s="360"/>
      <c r="BH238" s="360"/>
      <c r="BI238" s="497"/>
    </row>
    <row r="239" spans="1:61" ht="15.75" customHeight="1">
      <c r="A239" s="360"/>
      <c r="B239" s="497"/>
      <c r="C239" s="497"/>
      <c r="D239" s="497"/>
      <c r="E239" s="360"/>
      <c r="F239" s="360"/>
      <c r="G239" s="547" t="s">
        <v>97</v>
      </c>
      <c r="H239" s="552" t="s">
        <v>3</v>
      </c>
      <c r="I239" s="553">
        <v>4</v>
      </c>
      <c r="J239" s="554" t="s">
        <v>6</v>
      </c>
      <c r="K239" s="539">
        <v>2</v>
      </c>
      <c r="L239" s="497"/>
      <c r="M239" s="1166">
        <v>10</v>
      </c>
      <c r="N239" s="539" t="s">
        <v>43</v>
      </c>
      <c r="O239" s="554"/>
      <c r="P239" s="552" t="s">
        <v>58</v>
      </c>
      <c r="Q239" s="360"/>
      <c r="R239" s="360"/>
      <c r="S239" s="360"/>
      <c r="T239" s="360"/>
      <c r="U239" s="360"/>
      <c r="V239" s="360"/>
      <c r="W239" s="360"/>
      <c r="X239" s="360"/>
      <c r="Y239" s="360"/>
      <c r="Z239" s="497"/>
      <c r="AA239" s="497"/>
      <c r="AB239" s="497"/>
      <c r="AC239" s="497"/>
      <c r="AD239" s="497"/>
      <c r="AE239" s="497"/>
      <c r="AF239" s="360"/>
      <c r="AG239" s="360"/>
      <c r="AH239" s="360"/>
      <c r="AI239" s="360"/>
      <c r="AJ239" s="360"/>
      <c r="AK239" s="360"/>
      <c r="AL239" s="360"/>
      <c r="AM239" s="360"/>
      <c r="AN239" s="360"/>
      <c r="AO239" s="360"/>
      <c r="AP239" s="360"/>
      <c r="AQ239" s="360"/>
      <c r="AR239" s="360"/>
      <c r="AS239" s="497"/>
      <c r="AT239" s="360"/>
      <c r="AU239" s="497"/>
      <c r="AV239" s="497"/>
      <c r="AW239" s="497"/>
      <c r="AX239" s="497"/>
      <c r="AY239" s="497"/>
      <c r="AZ239" s="497"/>
      <c r="BA239" s="497"/>
      <c r="BB239" s="497"/>
      <c r="BC239" s="497"/>
      <c r="BD239" s="497"/>
      <c r="BE239" s="360"/>
      <c r="BF239" s="360"/>
      <c r="BG239" s="360"/>
      <c r="BH239" s="360"/>
      <c r="BI239" s="497"/>
    </row>
    <row r="240" spans="1:61" ht="15.75" customHeight="1">
      <c r="A240" s="360"/>
      <c r="B240" s="497"/>
      <c r="C240" s="497"/>
      <c r="D240" s="497"/>
      <c r="E240" s="360"/>
      <c r="F240" s="360"/>
      <c r="G240" s="555" t="s">
        <v>103</v>
      </c>
      <c r="H240" s="552" t="s">
        <v>7</v>
      </c>
      <c r="I240" s="553">
        <v>5</v>
      </c>
      <c r="J240" s="554" t="s">
        <v>13</v>
      </c>
      <c r="K240" s="539">
        <v>7</v>
      </c>
      <c r="L240" s="497"/>
      <c r="M240" s="1166">
        <v>11</v>
      </c>
      <c r="N240" s="539" t="s">
        <v>44</v>
      </c>
      <c r="O240" s="554"/>
      <c r="P240" s="554" t="s">
        <v>18</v>
      </c>
      <c r="Q240" s="360"/>
      <c r="R240" s="360"/>
      <c r="S240" s="360"/>
      <c r="T240" s="360"/>
      <c r="U240" s="360"/>
      <c r="V240" s="360"/>
      <c r="W240" s="360"/>
      <c r="X240" s="360"/>
      <c r="Y240" s="360"/>
      <c r="Z240" s="497"/>
      <c r="AA240" s="497"/>
      <c r="AB240" s="497"/>
      <c r="AC240" s="497"/>
      <c r="AD240" s="497"/>
      <c r="AE240" s="497"/>
      <c r="AF240" s="360"/>
      <c r="AG240" s="360"/>
      <c r="AH240" s="360"/>
      <c r="AI240" s="360"/>
      <c r="AJ240" s="360"/>
      <c r="AK240" s="360"/>
      <c r="AL240" s="360"/>
      <c r="AM240" s="360"/>
      <c r="AN240" s="360"/>
      <c r="AO240" s="360"/>
      <c r="AP240" s="360"/>
      <c r="AQ240" s="360"/>
      <c r="AR240" s="360"/>
      <c r="AS240" s="497"/>
      <c r="AT240" s="360"/>
      <c r="AU240" s="497"/>
      <c r="AV240" s="497"/>
      <c r="AW240" s="497"/>
      <c r="AX240" s="497"/>
      <c r="AY240" s="497"/>
      <c r="AZ240" s="497"/>
      <c r="BA240" s="497"/>
      <c r="BB240" s="497"/>
      <c r="BC240" s="497"/>
      <c r="BD240" s="497"/>
      <c r="BE240" s="360"/>
      <c r="BF240" s="360"/>
      <c r="BG240" s="360"/>
      <c r="BH240" s="360"/>
      <c r="BI240" s="497"/>
    </row>
    <row r="241" spans="1:61" ht="15.75" customHeight="1">
      <c r="A241" s="360"/>
      <c r="B241" s="497"/>
      <c r="C241" s="497"/>
      <c r="D241" s="497"/>
      <c r="E241" s="360"/>
      <c r="F241" s="360"/>
      <c r="G241" s="555" t="s">
        <v>106</v>
      </c>
      <c r="H241" s="552" t="s">
        <v>16</v>
      </c>
      <c r="I241" s="553">
        <v>6</v>
      </c>
      <c r="J241" s="554" t="s">
        <v>3</v>
      </c>
      <c r="K241" s="539">
        <v>5</v>
      </c>
      <c r="L241" s="497"/>
      <c r="M241" s="1166">
        <v>12</v>
      </c>
      <c r="N241" s="539" t="s">
        <v>14</v>
      </c>
      <c r="O241" s="554"/>
      <c r="P241" s="554" t="s">
        <v>35</v>
      </c>
      <c r="Q241" s="360"/>
      <c r="R241" s="360"/>
      <c r="S241" s="360"/>
      <c r="T241" s="360"/>
      <c r="U241" s="360"/>
      <c r="V241" s="360"/>
      <c r="W241" s="360"/>
      <c r="X241" s="360"/>
      <c r="Y241" s="360"/>
      <c r="Z241" s="497"/>
      <c r="AA241" s="497"/>
      <c r="AB241" s="497"/>
      <c r="AC241" s="497"/>
      <c r="AD241" s="497"/>
      <c r="AE241" s="497"/>
      <c r="AF241" s="360"/>
      <c r="AG241" s="360"/>
      <c r="AH241" s="360"/>
      <c r="AI241" s="360"/>
      <c r="AJ241" s="360"/>
      <c r="AK241" s="360"/>
      <c r="AL241" s="360"/>
      <c r="AM241" s="360"/>
      <c r="AN241" s="360"/>
      <c r="AO241" s="360"/>
      <c r="AP241" s="360"/>
      <c r="AQ241" s="360"/>
      <c r="AR241" s="360"/>
      <c r="AS241" s="497"/>
      <c r="AT241" s="360"/>
      <c r="AU241" s="497"/>
      <c r="AV241" s="497"/>
      <c r="AW241" s="497"/>
      <c r="AX241" s="497"/>
      <c r="AY241" s="497"/>
      <c r="AZ241" s="497"/>
      <c r="BA241" s="497"/>
      <c r="BB241" s="497"/>
      <c r="BC241" s="497"/>
      <c r="BD241" s="497"/>
      <c r="BE241" s="360"/>
      <c r="BF241" s="360"/>
      <c r="BG241" s="360"/>
      <c r="BH241" s="360"/>
      <c r="BI241" s="497"/>
    </row>
    <row r="242" spans="1:61" ht="15.75" customHeight="1">
      <c r="A242" s="360"/>
      <c r="B242" s="497"/>
      <c r="C242" s="497"/>
      <c r="D242" s="497"/>
      <c r="E242" s="360"/>
      <c r="F242" s="360"/>
      <c r="G242" s="555" t="s">
        <v>109</v>
      </c>
      <c r="H242" s="552" t="s">
        <v>3</v>
      </c>
      <c r="I242" s="553">
        <v>4</v>
      </c>
      <c r="J242" s="554" t="s">
        <v>6</v>
      </c>
      <c r="K242" s="539">
        <v>3</v>
      </c>
      <c r="L242" s="497"/>
      <c r="M242" s="1166">
        <v>13</v>
      </c>
      <c r="N242" s="539" t="s">
        <v>36</v>
      </c>
      <c r="O242" s="554"/>
      <c r="P242" s="554" t="s">
        <v>53</v>
      </c>
      <c r="Q242" s="360"/>
      <c r="R242" s="360"/>
      <c r="S242" s="360"/>
      <c r="T242" s="360"/>
      <c r="U242" s="360"/>
      <c r="V242" s="360"/>
      <c r="W242" s="360"/>
      <c r="X242" s="360"/>
      <c r="Y242" s="360"/>
      <c r="Z242" s="497"/>
      <c r="AA242" s="497"/>
      <c r="AB242" s="497"/>
      <c r="AC242" s="497"/>
      <c r="AD242" s="497"/>
      <c r="AE242" s="497"/>
      <c r="AF242" s="360"/>
      <c r="AG242" s="360"/>
      <c r="AH242" s="360"/>
      <c r="AI242" s="360"/>
      <c r="AJ242" s="360"/>
      <c r="AK242" s="360"/>
      <c r="AL242" s="360"/>
      <c r="AM242" s="360"/>
      <c r="AN242" s="360"/>
      <c r="AO242" s="360"/>
      <c r="AP242" s="360"/>
      <c r="AQ242" s="360"/>
      <c r="AR242" s="360"/>
      <c r="AS242" s="497"/>
      <c r="AT242" s="360"/>
      <c r="AU242" s="497"/>
      <c r="AV242" s="497"/>
      <c r="AW242" s="497"/>
      <c r="AX242" s="497"/>
      <c r="AY242" s="497"/>
      <c r="AZ242" s="497"/>
      <c r="BA242" s="497"/>
      <c r="BB242" s="497"/>
      <c r="BC242" s="497"/>
      <c r="BD242" s="497"/>
      <c r="BE242" s="360"/>
      <c r="BF242" s="360"/>
      <c r="BG242" s="360"/>
      <c r="BH242" s="360"/>
      <c r="BI242" s="497"/>
    </row>
    <row r="243" spans="1:61" ht="15.75" customHeight="1">
      <c r="A243" s="360"/>
      <c r="B243" s="497"/>
      <c r="C243" s="497"/>
      <c r="D243" s="497"/>
      <c r="E243" s="360"/>
      <c r="F243" s="360"/>
      <c r="G243" s="559" t="s">
        <v>107</v>
      </c>
      <c r="H243" s="552" t="s">
        <v>7</v>
      </c>
      <c r="I243" s="553">
        <v>6</v>
      </c>
      <c r="J243" s="554" t="s">
        <v>2</v>
      </c>
      <c r="K243" s="539">
        <v>4</v>
      </c>
      <c r="L243" s="497"/>
      <c r="M243" s="1166">
        <v>14</v>
      </c>
      <c r="N243" s="360"/>
      <c r="O243" s="360"/>
      <c r="P243" s="360"/>
      <c r="Q243" s="360"/>
      <c r="R243" s="360"/>
      <c r="S243" s="360"/>
      <c r="T243" s="360"/>
      <c r="U243" s="360"/>
      <c r="V243" s="360"/>
      <c r="W243" s="360"/>
      <c r="X243" s="360"/>
      <c r="Y243" s="360"/>
      <c r="Z243" s="497"/>
      <c r="AA243" s="497"/>
      <c r="AB243" s="497"/>
      <c r="AC243" s="497"/>
      <c r="AD243" s="497"/>
      <c r="AE243" s="497"/>
      <c r="AF243" s="360"/>
      <c r="AG243" s="360"/>
      <c r="AH243" s="360"/>
      <c r="AI243" s="360"/>
      <c r="AJ243" s="360"/>
      <c r="AK243" s="360"/>
      <c r="AL243" s="360"/>
      <c r="AM243" s="360"/>
      <c r="AN243" s="360"/>
      <c r="AO243" s="360"/>
      <c r="AP243" s="360"/>
      <c r="AQ243" s="360"/>
      <c r="AR243" s="360"/>
      <c r="AS243" s="497"/>
      <c r="AT243" s="360"/>
      <c r="AU243" s="497"/>
      <c r="AV243" s="497"/>
      <c r="AW243" s="497"/>
      <c r="AX243" s="497"/>
      <c r="AY243" s="497"/>
      <c r="AZ243" s="497"/>
      <c r="BA243" s="497"/>
      <c r="BB243" s="497"/>
      <c r="BC243" s="497"/>
      <c r="BD243" s="497"/>
      <c r="BE243" s="360"/>
      <c r="BF243" s="360"/>
      <c r="BG243" s="360"/>
      <c r="BH243" s="360"/>
      <c r="BI243" s="497"/>
    </row>
    <row r="244" spans="1:61" ht="15.75" customHeight="1">
      <c r="A244" s="360"/>
      <c r="B244" s="497"/>
      <c r="C244" s="497"/>
      <c r="D244" s="497"/>
      <c r="E244" s="360"/>
      <c r="F244" s="360"/>
      <c r="G244" s="560" t="s">
        <v>112</v>
      </c>
      <c r="H244" s="552" t="s">
        <v>2</v>
      </c>
      <c r="I244" s="553">
        <v>2</v>
      </c>
      <c r="J244" s="554" t="s">
        <v>4</v>
      </c>
      <c r="K244" s="539">
        <v>9</v>
      </c>
      <c r="L244" s="497" t="s">
        <v>511</v>
      </c>
      <c r="M244" s="1166">
        <v>15</v>
      </c>
      <c r="N244" s="360"/>
      <c r="O244" s="360"/>
      <c r="P244" s="360"/>
      <c r="Q244" s="360"/>
      <c r="R244" s="360"/>
      <c r="S244" s="360"/>
      <c r="T244" s="360"/>
      <c r="U244" s="360"/>
      <c r="V244" s="360"/>
      <c r="W244" s="360"/>
      <c r="X244" s="360"/>
      <c r="Y244" s="360"/>
      <c r="Z244" s="497"/>
      <c r="AA244" s="497"/>
      <c r="AB244" s="497"/>
      <c r="AC244" s="497"/>
      <c r="AD244" s="497"/>
      <c r="AE244" s="497"/>
      <c r="AF244" s="360"/>
      <c r="AG244" s="360"/>
      <c r="AH244" s="360"/>
      <c r="AI244" s="360"/>
      <c r="AJ244" s="360"/>
      <c r="AK244" s="360"/>
      <c r="AL244" s="360"/>
      <c r="AM244" s="360"/>
      <c r="AN244" s="360"/>
      <c r="AO244" s="360"/>
      <c r="AP244" s="360"/>
      <c r="AQ244" s="360"/>
      <c r="AR244" s="360"/>
      <c r="AS244" s="497"/>
      <c r="AT244" s="360"/>
      <c r="AU244" s="497"/>
      <c r="AV244" s="497"/>
      <c r="AW244" s="497"/>
      <c r="AX244" s="497"/>
      <c r="AY244" s="497"/>
      <c r="AZ244" s="497"/>
      <c r="BA244" s="497"/>
      <c r="BB244" s="497"/>
      <c r="BC244" s="497"/>
      <c r="BD244" s="497"/>
      <c r="BE244" s="360"/>
      <c r="BF244" s="360"/>
      <c r="BG244" s="360"/>
      <c r="BH244" s="360"/>
      <c r="BI244" s="497"/>
    </row>
    <row r="245" spans="1:61" ht="15.75" customHeight="1">
      <c r="A245" s="360"/>
      <c r="B245" s="497"/>
      <c r="C245" s="497"/>
      <c r="D245" s="497"/>
      <c r="E245" s="360"/>
      <c r="F245" s="360"/>
      <c r="G245" s="561" t="s">
        <v>113</v>
      </c>
      <c r="H245" s="552" t="s">
        <v>6</v>
      </c>
      <c r="I245" s="553">
        <v>2</v>
      </c>
      <c r="J245" s="554" t="s">
        <v>2</v>
      </c>
      <c r="K245" s="539">
        <v>1</v>
      </c>
      <c r="L245" s="497"/>
      <c r="M245" s="1166">
        <v>1</v>
      </c>
      <c r="N245" s="497"/>
      <c r="O245" s="497"/>
      <c r="P245" s="497"/>
      <c r="Q245" s="360"/>
      <c r="R245" s="360"/>
      <c r="S245" s="360"/>
      <c r="T245" s="360"/>
      <c r="U245" s="360"/>
      <c r="V245" s="360"/>
      <c r="W245" s="360"/>
      <c r="X245" s="360"/>
      <c r="Y245" s="360"/>
      <c r="Z245" s="497"/>
      <c r="AA245" s="497"/>
      <c r="AB245" s="497"/>
      <c r="AC245" s="497"/>
      <c r="AD245" s="497"/>
      <c r="AE245" s="497"/>
      <c r="AF245" s="360"/>
      <c r="AG245" s="360"/>
      <c r="AH245" s="360"/>
      <c r="AI245" s="360"/>
      <c r="AJ245" s="360"/>
      <c r="AK245" s="360"/>
      <c r="AL245" s="360"/>
      <c r="AM245" s="360"/>
      <c r="AN245" s="360"/>
      <c r="AO245" s="360"/>
      <c r="AP245" s="360"/>
      <c r="AQ245" s="360"/>
      <c r="AR245" s="360"/>
      <c r="AS245" s="497"/>
      <c r="AT245" s="360"/>
      <c r="AU245" s="497"/>
      <c r="AV245" s="497"/>
      <c r="AW245" s="497"/>
      <c r="AX245" s="497"/>
      <c r="AY245" s="497"/>
      <c r="AZ245" s="497"/>
      <c r="BA245" s="497"/>
      <c r="BB245" s="497"/>
      <c r="BC245" s="497"/>
      <c r="BD245" s="497"/>
      <c r="BE245" s="360"/>
      <c r="BF245" s="360"/>
      <c r="BG245" s="360"/>
      <c r="BH245" s="360"/>
      <c r="BI245" s="497"/>
    </row>
    <row r="246" spans="1:61" ht="15.75" customHeight="1">
      <c r="A246" s="360"/>
      <c r="B246" s="497"/>
      <c r="C246" s="497"/>
      <c r="D246" s="497"/>
      <c r="E246" s="360"/>
      <c r="F246" s="360"/>
      <c r="G246" s="563" t="s">
        <v>115</v>
      </c>
      <c r="H246" s="593" t="s">
        <v>22</v>
      </c>
      <c r="I246" s="549">
        <v>3</v>
      </c>
      <c r="J246" s="550" t="s">
        <v>2</v>
      </c>
      <c r="K246" s="8">
        <v>1</v>
      </c>
      <c r="L246" s="497"/>
      <c r="M246" s="1166">
        <v>2</v>
      </c>
      <c r="N246" s="360"/>
      <c r="O246" s="360"/>
      <c r="P246" s="360"/>
      <c r="Q246" s="360"/>
      <c r="R246" s="360"/>
      <c r="S246" s="360"/>
      <c r="T246" s="360"/>
      <c r="U246" s="360"/>
      <c r="V246" s="360"/>
      <c r="W246" s="360"/>
      <c r="X246" s="360"/>
      <c r="Y246" s="360"/>
      <c r="Z246" s="497"/>
      <c r="AA246" s="497"/>
      <c r="AB246" s="497"/>
      <c r="AC246" s="497"/>
      <c r="AD246" s="497"/>
      <c r="AE246" s="497"/>
      <c r="AF246" s="360"/>
      <c r="AG246" s="360"/>
      <c r="AH246" s="360"/>
      <c r="AI246" s="360"/>
      <c r="AJ246" s="360"/>
      <c r="AK246" s="360"/>
      <c r="AL246" s="360"/>
      <c r="AM246" s="360"/>
      <c r="AN246" s="360"/>
      <c r="AO246" s="360"/>
      <c r="AP246" s="360"/>
      <c r="AQ246" s="360"/>
      <c r="AR246" s="360"/>
      <c r="AS246" s="497"/>
      <c r="AT246" s="360"/>
      <c r="AU246" s="497"/>
      <c r="AV246" s="497"/>
      <c r="AW246" s="497"/>
      <c r="AX246" s="497"/>
      <c r="AY246" s="497"/>
      <c r="AZ246" s="497"/>
      <c r="BA246" s="497"/>
      <c r="BB246" s="497"/>
      <c r="BC246" s="497"/>
      <c r="BD246" s="497"/>
      <c r="BE246" s="360"/>
      <c r="BF246" s="360"/>
      <c r="BG246" s="360"/>
      <c r="BH246" s="360"/>
      <c r="BI246" s="497"/>
    </row>
    <row r="247" spans="1:61" ht="15.75" customHeight="1">
      <c r="A247" s="360"/>
      <c r="B247" s="497"/>
      <c r="C247" s="497"/>
      <c r="D247" s="497"/>
      <c r="E247" s="360"/>
      <c r="F247" s="360"/>
      <c r="G247" s="521" t="s">
        <v>116</v>
      </c>
      <c r="H247" s="552" t="s">
        <v>4</v>
      </c>
      <c r="I247" s="553">
        <v>6</v>
      </c>
      <c r="J247" s="554" t="s">
        <v>2</v>
      </c>
      <c r="K247" s="539">
        <v>1</v>
      </c>
      <c r="L247" s="497"/>
      <c r="M247" s="1166">
        <v>3</v>
      </c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497"/>
      <c r="AA247" s="497"/>
      <c r="AB247" s="497"/>
      <c r="AC247" s="497"/>
      <c r="AD247" s="497"/>
      <c r="AE247" s="497"/>
      <c r="AF247" s="360"/>
      <c r="AG247" s="360"/>
      <c r="AH247" s="360"/>
      <c r="AI247" s="360"/>
      <c r="AJ247" s="360"/>
      <c r="AK247" s="360"/>
      <c r="AL247" s="360"/>
      <c r="AM247" s="360"/>
      <c r="AN247" s="360"/>
      <c r="AO247" s="360"/>
      <c r="AP247" s="360"/>
      <c r="AQ247" s="360"/>
      <c r="AR247" s="360"/>
      <c r="AS247" s="497"/>
      <c r="AT247" s="360"/>
      <c r="AU247" s="497"/>
      <c r="AV247" s="497"/>
      <c r="AW247" s="497"/>
      <c r="AX247" s="497"/>
      <c r="AY247" s="497"/>
      <c r="AZ247" s="497"/>
      <c r="BA247" s="497"/>
      <c r="BB247" s="497"/>
      <c r="BC247" s="497"/>
      <c r="BD247" s="497"/>
      <c r="BE247" s="360"/>
      <c r="BF247" s="360"/>
      <c r="BG247" s="360"/>
      <c r="BH247" s="360"/>
      <c r="BI247" s="497"/>
    </row>
    <row r="248" spans="1:61" ht="15.75" customHeight="1">
      <c r="A248" s="360"/>
      <c r="B248" s="497"/>
      <c r="C248" s="497"/>
      <c r="D248" s="497"/>
      <c r="E248" s="360"/>
      <c r="F248" s="360"/>
      <c r="G248" s="564" t="s">
        <v>117</v>
      </c>
      <c r="H248" s="556" t="s">
        <v>22</v>
      </c>
      <c r="I248" s="553">
        <v>6</v>
      </c>
      <c r="J248" s="554" t="s">
        <v>17</v>
      </c>
      <c r="K248" s="539">
        <v>17</v>
      </c>
      <c r="L248" s="497"/>
      <c r="M248" s="1166">
        <v>4</v>
      </c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497"/>
      <c r="AA248" s="497"/>
      <c r="AB248" s="497"/>
      <c r="AC248" s="497"/>
      <c r="AD248" s="497"/>
      <c r="AE248" s="497"/>
      <c r="AF248" s="360"/>
      <c r="AG248" s="360"/>
      <c r="AH248" s="360"/>
      <c r="AI248" s="360"/>
      <c r="AJ248" s="360"/>
      <c r="AK248" s="360"/>
      <c r="AL248" s="360"/>
      <c r="AM248" s="360"/>
      <c r="AN248" s="360"/>
      <c r="AO248" s="360"/>
      <c r="AP248" s="360"/>
      <c r="AQ248" s="360"/>
      <c r="AR248" s="360"/>
      <c r="AS248" s="497"/>
      <c r="AT248" s="360"/>
      <c r="AU248" s="497"/>
      <c r="AV248" s="497"/>
      <c r="AW248" s="497"/>
      <c r="AX248" s="497"/>
      <c r="AY248" s="497"/>
      <c r="AZ248" s="497"/>
      <c r="BA248" s="497"/>
      <c r="BB248" s="497"/>
      <c r="BC248" s="497"/>
      <c r="BD248" s="497"/>
      <c r="BE248" s="360"/>
      <c r="BF248" s="360"/>
      <c r="BG248" s="360"/>
      <c r="BH248" s="360"/>
      <c r="BI248" s="497"/>
    </row>
    <row r="249" spans="1:61" ht="15.75" customHeight="1">
      <c r="A249" s="360"/>
      <c r="B249" s="497"/>
      <c r="C249" s="497"/>
      <c r="D249" s="497"/>
      <c r="E249" s="360"/>
      <c r="F249" s="360"/>
      <c r="G249" s="564" t="s">
        <v>118</v>
      </c>
      <c r="H249" s="556" t="s">
        <v>22</v>
      </c>
      <c r="I249" s="553">
        <v>4</v>
      </c>
      <c r="J249" s="554" t="s">
        <v>7</v>
      </c>
      <c r="K249" s="539">
        <v>6</v>
      </c>
      <c r="L249" s="497"/>
      <c r="M249" s="1166">
        <v>5</v>
      </c>
      <c r="N249" s="360"/>
      <c r="O249" s="360"/>
      <c r="P249" s="360"/>
      <c r="Q249" s="360"/>
      <c r="R249" s="360"/>
      <c r="S249" s="360"/>
      <c r="T249" s="360"/>
      <c r="U249" s="360"/>
      <c r="V249" s="360"/>
      <c r="W249" s="360"/>
      <c r="X249" s="360"/>
      <c r="Y249" s="360"/>
      <c r="Z249" s="497"/>
      <c r="AA249" s="497"/>
      <c r="AB249" s="497"/>
      <c r="AC249" s="497"/>
      <c r="AD249" s="497"/>
      <c r="AE249" s="497"/>
      <c r="AF249" s="360"/>
      <c r="AG249" s="360"/>
      <c r="AH249" s="360"/>
      <c r="AI249" s="360"/>
      <c r="AJ249" s="360"/>
      <c r="AK249" s="360"/>
      <c r="AL249" s="360"/>
      <c r="AM249" s="360"/>
      <c r="AN249" s="360"/>
      <c r="AO249" s="360"/>
      <c r="AP249" s="360"/>
      <c r="AQ249" s="360"/>
      <c r="AR249" s="360"/>
      <c r="AS249" s="497"/>
      <c r="AT249" s="360"/>
      <c r="AU249" s="497"/>
      <c r="AV249" s="497"/>
      <c r="AW249" s="497"/>
      <c r="AX249" s="497"/>
      <c r="AY249" s="497"/>
      <c r="AZ249" s="497"/>
      <c r="BA249" s="497"/>
      <c r="BB249" s="497"/>
      <c r="BC249" s="497"/>
      <c r="BD249" s="497"/>
      <c r="BE249" s="360"/>
      <c r="BF249" s="360"/>
      <c r="BG249" s="360"/>
      <c r="BH249" s="360"/>
      <c r="BI249" s="497"/>
    </row>
    <row r="250" spans="1:61" ht="15.75" customHeight="1" thickBot="1">
      <c r="A250" s="360"/>
      <c r="B250" s="497"/>
      <c r="C250" s="497"/>
      <c r="D250" s="497"/>
      <c r="E250" s="360"/>
      <c r="F250" s="360"/>
      <c r="G250" s="684" t="s">
        <v>119</v>
      </c>
      <c r="H250" s="688" t="s">
        <v>22</v>
      </c>
      <c r="I250" s="685">
        <v>3</v>
      </c>
      <c r="J250" s="686" t="s">
        <v>7</v>
      </c>
      <c r="K250" s="687">
        <v>6</v>
      </c>
      <c r="L250" s="497"/>
      <c r="M250" s="1166">
        <v>6</v>
      </c>
      <c r="N250" s="360"/>
      <c r="O250" s="360"/>
      <c r="P250" s="360"/>
      <c r="Q250" s="360"/>
      <c r="R250" s="360"/>
      <c r="S250" s="360"/>
      <c r="T250" s="360"/>
      <c r="U250" s="360"/>
      <c r="V250" s="360"/>
      <c r="W250" s="360"/>
      <c r="X250" s="360"/>
      <c r="Y250" s="360"/>
      <c r="Z250" s="497"/>
      <c r="AA250" s="497"/>
      <c r="AB250" s="497"/>
      <c r="AC250" s="497"/>
      <c r="AD250" s="497"/>
      <c r="AE250" s="497"/>
      <c r="AF250" s="360"/>
      <c r="AG250" s="360"/>
      <c r="AH250" s="360"/>
      <c r="AI250" s="360"/>
      <c r="AJ250" s="360"/>
      <c r="AK250" s="360"/>
      <c r="AL250" s="360"/>
      <c r="AM250" s="360"/>
      <c r="AN250" s="360"/>
      <c r="AO250" s="360"/>
      <c r="AP250" s="360"/>
      <c r="AQ250" s="360"/>
      <c r="AR250" s="360"/>
      <c r="AS250" s="497"/>
      <c r="AT250" s="360"/>
      <c r="AU250" s="497"/>
      <c r="AV250" s="497"/>
      <c r="AW250" s="497"/>
      <c r="AX250" s="497"/>
      <c r="AY250" s="497"/>
      <c r="AZ250" s="497"/>
      <c r="BA250" s="497"/>
      <c r="BB250" s="497"/>
      <c r="BC250" s="497"/>
      <c r="BD250" s="497"/>
      <c r="BE250" s="360"/>
      <c r="BF250" s="360"/>
      <c r="BG250" s="360"/>
      <c r="BH250" s="360"/>
      <c r="BI250" s="497"/>
    </row>
    <row r="251" spans="1:61" ht="15.75" customHeight="1">
      <c r="A251" s="360"/>
      <c r="B251" s="497"/>
      <c r="C251" s="497"/>
      <c r="D251" s="497"/>
      <c r="E251" s="360"/>
      <c r="F251" s="360"/>
      <c r="G251" s="360"/>
      <c r="H251" s="360"/>
      <c r="I251" s="360"/>
      <c r="J251" s="497"/>
      <c r="K251" s="360"/>
      <c r="L251" s="360"/>
      <c r="M251" s="1166"/>
      <c r="N251" s="497"/>
      <c r="O251" s="497"/>
      <c r="P251" s="497"/>
      <c r="Q251" s="360"/>
      <c r="R251" s="360"/>
      <c r="S251" s="360"/>
      <c r="T251" s="360"/>
      <c r="U251" s="360"/>
      <c r="V251" s="360"/>
      <c r="W251" s="360"/>
      <c r="X251" s="360"/>
      <c r="Y251" s="360"/>
      <c r="Z251" s="497"/>
      <c r="AA251" s="497"/>
      <c r="AB251" s="497"/>
      <c r="AC251" s="497"/>
      <c r="AD251" s="497"/>
      <c r="AE251" s="497"/>
      <c r="AF251" s="360"/>
      <c r="AG251" s="360"/>
      <c r="AH251" s="360"/>
      <c r="AI251" s="360"/>
      <c r="AJ251" s="360"/>
      <c r="AK251" s="360"/>
      <c r="AL251" s="360"/>
      <c r="AM251" s="360"/>
      <c r="AN251" s="360"/>
      <c r="AO251" s="360"/>
      <c r="AP251" s="360"/>
      <c r="AQ251" s="360"/>
      <c r="AR251" s="360"/>
      <c r="AS251" s="497"/>
      <c r="AT251" s="360"/>
      <c r="AU251" s="497"/>
      <c r="AV251" s="497"/>
      <c r="AW251" s="497"/>
      <c r="AX251" s="497"/>
      <c r="AY251" s="497"/>
      <c r="AZ251" s="497"/>
      <c r="BA251" s="497"/>
      <c r="BB251" s="497"/>
      <c r="BC251" s="497"/>
      <c r="BD251" s="497"/>
      <c r="BE251" s="360"/>
      <c r="BF251" s="360"/>
      <c r="BG251" s="360"/>
      <c r="BH251" s="360"/>
      <c r="BI251" s="497"/>
    </row>
    <row r="252" spans="1:61" ht="15.75" customHeight="1">
      <c r="A252" s="360"/>
      <c r="B252" s="497"/>
      <c r="C252" s="497"/>
      <c r="D252" s="497"/>
      <c r="E252" s="360"/>
      <c r="F252" s="360"/>
      <c r="G252" s="360"/>
      <c r="H252" s="360"/>
      <c r="I252" s="360"/>
      <c r="J252" s="497"/>
      <c r="K252" s="360"/>
      <c r="L252" s="360"/>
      <c r="M252" s="1166"/>
      <c r="N252" s="497"/>
      <c r="O252" s="497"/>
      <c r="P252" s="497"/>
      <c r="Q252" s="360"/>
      <c r="R252" s="360"/>
      <c r="S252" s="360"/>
      <c r="T252" s="360"/>
      <c r="U252" s="360"/>
      <c r="V252" s="360"/>
      <c r="W252" s="360"/>
      <c r="X252" s="360"/>
      <c r="Y252" s="360"/>
      <c r="Z252" s="497"/>
      <c r="AA252" s="497"/>
      <c r="AB252" s="497"/>
      <c r="AC252" s="497"/>
      <c r="AD252" s="497"/>
      <c r="AE252" s="497"/>
      <c r="AF252" s="360"/>
      <c r="AG252" s="360"/>
      <c r="AH252" s="360"/>
      <c r="AI252" s="360"/>
      <c r="AJ252" s="360"/>
      <c r="AK252" s="360"/>
      <c r="AL252" s="360"/>
      <c r="AM252" s="360"/>
      <c r="AN252" s="360"/>
      <c r="AO252" s="360"/>
      <c r="AP252" s="360"/>
      <c r="AQ252" s="360"/>
      <c r="AR252" s="360"/>
      <c r="AS252" s="497"/>
      <c r="AT252" s="360"/>
      <c r="AU252" s="497"/>
      <c r="AV252" s="497"/>
      <c r="AW252" s="497"/>
      <c r="AX252" s="497"/>
      <c r="AY252" s="497"/>
      <c r="AZ252" s="497"/>
      <c r="BA252" s="497"/>
      <c r="BB252" s="497"/>
      <c r="BC252" s="497"/>
      <c r="BD252" s="497"/>
      <c r="BE252" s="360"/>
      <c r="BF252" s="360"/>
      <c r="BG252" s="360"/>
      <c r="BH252" s="360"/>
      <c r="BI252" s="497"/>
    </row>
    <row r="253" spans="1:61" ht="15.75" customHeight="1">
      <c r="A253" s="360"/>
      <c r="B253" s="497"/>
      <c r="C253" s="497"/>
      <c r="D253" s="497"/>
      <c r="E253" s="360"/>
      <c r="F253" s="360"/>
      <c r="G253" s="360"/>
      <c r="H253" s="506"/>
      <c r="I253" s="507" t="s">
        <v>61</v>
      </c>
      <c r="J253" s="506"/>
      <c r="K253" s="360"/>
      <c r="L253" s="11"/>
      <c r="M253" s="1167"/>
      <c r="N253" s="508"/>
      <c r="O253" s="509" t="s">
        <v>61</v>
      </c>
      <c r="P253" s="506"/>
      <c r="Q253" s="360"/>
      <c r="R253" s="360"/>
      <c r="S253" s="360"/>
      <c r="T253" s="360"/>
      <c r="U253" s="360"/>
      <c r="V253" s="360"/>
      <c r="W253" s="360"/>
      <c r="X253" s="360"/>
      <c r="Y253" s="360"/>
      <c r="Z253" s="497"/>
      <c r="AA253" s="497"/>
      <c r="AB253" s="497"/>
      <c r="AC253" s="497"/>
      <c r="AD253" s="497"/>
      <c r="AE253" s="497"/>
      <c r="AF253" s="360"/>
      <c r="AG253" s="360"/>
      <c r="AH253" s="360"/>
      <c r="AI253" s="360"/>
      <c r="AJ253" s="360"/>
      <c r="AK253" s="360"/>
      <c r="AL253" s="360"/>
      <c r="AM253" s="360"/>
      <c r="AN253" s="360"/>
      <c r="AO253" s="360"/>
      <c r="AP253" s="360"/>
      <c r="AQ253" s="360"/>
      <c r="AR253" s="360"/>
      <c r="AS253" s="497"/>
      <c r="AT253" s="360"/>
      <c r="AU253" s="497"/>
      <c r="AV253" s="497"/>
      <c r="AW253" s="497"/>
      <c r="AX253" s="497"/>
      <c r="AY253" s="497"/>
      <c r="AZ253" s="497"/>
      <c r="BA253" s="497"/>
      <c r="BB253" s="497"/>
      <c r="BC253" s="497"/>
      <c r="BD253" s="497"/>
      <c r="BE253" s="360"/>
      <c r="BF253" s="360"/>
      <c r="BG253" s="360"/>
      <c r="BH253" s="360"/>
      <c r="BI253" s="497"/>
    </row>
    <row r="254" spans="1:61" ht="15.75" customHeight="1">
      <c r="A254" s="360"/>
      <c r="B254" s="497"/>
      <c r="C254" s="497"/>
      <c r="D254" s="497"/>
      <c r="E254" s="360"/>
      <c r="F254" s="360"/>
      <c r="G254" s="521" t="s">
        <v>70</v>
      </c>
      <c r="H254" s="522" t="s">
        <v>327</v>
      </c>
      <c r="I254" s="523" t="s">
        <v>481</v>
      </c>
      <c r="J254" s="522" t="s">
        <v>331</v>
      </c>
      <c r="K254" s="910" t="s">
        <v>481</v>
      </c>
      <c r="L254" s="1192" t="s">
        <v>482</v>
      </c>
      <c r="M254" s="1193"/>
      <c r="N254" s="912" t="s">
        <v>483</v>
      </c>
      <c r="O254" s="570"/>
      <c r="P254" s="525" t="s">
        <v>484</v>
      </c>
      <c r="Q254" s="360"/>
      <c r="R254" s="360"/>
      <c r="S254" s="360"/>
      <c r="T254" s="360"/>
      <c r="U254" s="360"/>
      <c r="V254" s="360"/>
      <c r="W254" s="360"/>
      <c r="X254" s="360"/>
      <c r="Y254" s="360"/>
      <c r="Z254" s="497"/>
      <c r="AA254" s="497"/>
      <c r="AB254" s="497"/>
      <c r="AC254" s="497"/>
      <c r="AD254" s="497"/>
      <c r="AE254" s="497"/>
      <c r="AF254" s="360"/>
      <c r="AG254" s="360"/>
      <c r="AH254" s="360"/>
      <c r="AI254" s="360"/>
      <c r="AJ254" s="360"/>
      <c r="AK254" s="360"/>
      <c r="AL254" s="360"/>
      <c r="AM254" s="360"/>
      <c r="AN254" s="360"/>
      <c r="AO254" s="360"/>
      <c r="AP254" s="360"/>
      <c r="AQ254" s="360"/>
      <c r="AR254" s="360"/>
      <c r="AS254" s="497"/>
      <c r="AT254" s="360"/>
      <c r="AU254" s="497"/>
      <c r="AV254" s="497"/>
      <c r="AW254" s="497"/>
      <c r="AX254" s="497"/>
      <c r="AY254" s="497"/>
      <c r="AZ254" s="497"/>
      <c r="BA254" s="497"/>
      <c r="BB254" s="497"/>
      <c r="BC254" s="497"/>
      <c r="BD254" s="497"/>
      <c r="BE254" s="360"/>
      <c r="BF254" s="360"/>
      <c r="BG254" s="360"/>
      <c r="BH254" s="360"/>
      <c r="BI254" s="497"/>
    </row>
    <row r="255" spans="1:61" ht="15.75" customHeight="1">
      <c r="A255" s="360"/>
      <c r="B255" s="497"/>
      <c r="C255" s="497"/>
      <c r="D255" s="497"/>
      <c r="E255" s="360"/>
      <c r="F255" s="360"/>
      <c r="G255" s="521" t="s">
        <v>67</v>
      </c>
      <c r="H255" s="585" t="s">
        <v>22</v>
      </c>
      <c r="I255" s="594">
        <v>7</v>
      </c>
      <c r="J255" s="595" t="s">
        <v>3</v>
      </c>
      <c r="K255" s="596">
        <v>5</v>
      </c>
      <c r="L255" s="497"/>
      <c r="M255" s="1166">
        <v>4</v>
      </c>
      <c r="N255" s="539" t="s">
        <v>23</v>
      </c>
      <c r="O255" s="538"/>
      <c r="P255" s="538" t="s">
        <v>36</v>
      </c>
      <c r="Q255" s="360"/>
      <c r="R255" s="360"/>
      <c r="S255" s="360"/>
      <c r="T255" s="360"/>
      <c r="U255" s="360"/>
      <c r="V255" s="360"/>
      <c r="W255" s="360"/>
      <c r="X255" s="360"/>
      <c r="Y255" s="360"/>
      <c r="Z255" s="497"/>
      <c r="AA255" s="497"/>
      <c r="AB255" s="497"/>
      <c r="AC255" s="497"/>
      <c r="AD255" s="497"/>
      <c r="AE255" s="497"/>
      <c r="AF255" s="360"/>
      <c r="AG255" s="360"/>
      <c r="AH255" s="360"/>
      <c r="AI255" s="360"/>
      <c r="AJ255" s="360"/>
      <c r="AK255" s="360"/>
      <c r="AL255" s="360"/>
      <c r="AM255" s="360"/>
      <c r="AN255" s="360"/>
      <c r="AO255" s="360"/>
      <c r="AP255" s="360"/>
      <c r="AQ255" s="360"/>
      <c r="AR255" s="360"/>
      <c r="AS255" s="497"/>
      <c r="AT255" s="360"/>
      <c r="AU255" s="497"/>
      <c r="AV255" s="497"/>
      <c r="AW255" s="497"/>
      <c r="AX255" s="497"/>
      <c r="AY255" s="497"/>
      <c r="AZ255" s="497"/>
      <c r="BA255" s="497"/>
      <c r="BB255" s="497"/>
      <c r="BC255" s="497"/>
      <c r="BD255" s="497"/>
      <c r="BE255" s="360"/>
      <c r="BF255" s="360"/>
      <c r="BG255" s="360"/>
      <c r="BH255" s="360"/>
      <c r="BI255" s="497"/>
    </row>
    <row r="256" spans="1:61" ht="15.75" customHeight="1">
      <c r="A256" s="360"/>
      <c r="B256" s="497"/>
      <c r="C256" s="497"/>
      <c r="D256" s="497"/>
      <c r="E256" s="360"/>
      <c r="F256" s="360"/>
      <c r="G256" s="547" t="s">
        <v>88</v>
      </c>
      <c r="H256" s="593" t="s">
        <v>22</v>
      </c>
      <c r="I256" s="597">
        <v>3</v>
      </c>
      <c r="J256" s="598" t="s">
        <v>4</v>
      </c>
      <c r="K256" s="599">
        <v>1</v>
      </c>
      <c r="L256" s="497"/>
      <c r="M256" s="1166">
        <v>5</v>
      </c>
      <c r="N256" s="496" t="s">
        <v>29</v>
      </c>
      <c r="O256" s="550"/>
      <c r="P256" s="550" t="s">
        <v>39</v>
      </c>
      <c r="Q256" s="360"/>
      <c r="R256" s="360"/>
      <c r="S256" s="360"/>
      <c r="T256" s="360"/>
      <c r="U256" s="360"/>
      <c r="V256" s="360"/>
      <c r="W256" s="360"/>
      <c r="X256" s="360"/>
      <c r="Y256" s="360"/>
      <c r="Z256" s="497"/>
      <c r="AA256" s="497"/>
      <c r="AB256" s="497"/>
      <c r="AC256" s="497"/>
      <c r="AD256" s="497"/>
      <c r="AE256" s="497"/>
      <c r="AF256" s="360"/>
      <c r="AG256" s="360"/>
      <c r="AH256" s="360"/>
      <c r="AI256" s="360"/>
      <c r="AJ256" s="360"/>
      <c r="AK256" s="360"/>
      <c r="AL256" s="360"/>
      <c r="AM256" s="360"/>
      <c r="AN256" s="360"/>
      <c r="AO256" s="360"/>
      <c r="AP256" s="360"/>
      <c r="AQ256" s="360"/>
      <c r="AR256" s="360"/>
      <c r="AS256" s="497"/>
      <c r="AT256" s="360"/>
      <c r="AU256" s="497"/>
      <c r="AV256" s="497"/>
      <c r="AW256" s="497"/>
      <c r="AX256" s="497"/>
      <c r="AY256" s="497"/>
      <c r="AZ256" s="497"/>
      <c r="BA256" s="497"/>
      <c r="BB256" s="497"/>
      <c r="BC256" s="497"/>
      <c r="BD256" s="497"/>
      <c r="BE256" s="360"/>
      <c r="BF256" s="360"/>
      <c r="BG256" s="360"/>
      <c r="BH256" s="360"/>
      <c r="BI256" s="497"/>
    </row>
    <row r="257" spans="1:61" ht="15.75" customHeight="1">
      <c r="A257" s="360"/>
      <c r="B257" s="497"/>
      <c r="C257" s="497"/>
      <c r="D257" s="497"/>
      <c r="E257" s="360"/>
      <c r="F257" s="360"/>
      <c r="G257" s="547" t="s">
        <v>97</v>
      </c>
      <c r="H257" s="552" t="s">
        <v>3</v>
      </c>
      <c r="I257" s="553">
        <v>3</v>
      </c>
      <c r="J257" s="554" t="s">
        <v>0</v>
      </c>
      <c r="K257" s="539">
        <v>4</v>
      </c>
      <c r="L257" s="497"/>
      <c r="M257" s="1166">
        <v>6</v>
      </c>
      <c r="N257" s="539" t="s">
        <v>27</v>
      </c>
      <c r="O257" s="554"/>
      <c r="P257" s="554" t="s">
        <v>45</v>
      </c>
      <c r="Q257" s="360"/>
      <c r="R257" s="360"/>
      <c r="S257" s="360"/>
      <c r="T257" s="360"/>
      <c r="U257" s="360"/>
      <c r="V257" s="360"/>
      <c r="W257" s="360"/>
      <c r="X257" s="360"/>
      <c r="Y257" s="360"/>
      <c r="Z257" s="497"/>
      <c r="AA257" s="497"/>
      <c r="AB257" s="497"/>
      <c r="AC257" s="497"/>
      <c r="AD257" s="497"/>
      <c r="AE257" s="497"/>
      <c r="AF257" s="360"/>
      <c r="AG257" s="360"/>
      <c r="AH257" s="360"/>
      <c r="AI257" s="360"/>
      <c r="AJ257" s="360"/>
      <c r="AK257" s="360"/>
      <c r="AL257" s="360"/>
      <c r="AM257" s="360"/>
      <c r="AN257" s="360"/>
      <c r="AO257" s="360"/>
      <c r="AP257" s="360"/>
      <c r="AQ257" s="360"/>
      <c r="AR257" s="360"/>
      <c r="AS257" s="497"/>
      <c r="AT257" s="360"/>
      <c r="AU257" s="497"/>
      <c r="AV257" s="497"/>
      <c r="AW257" s="497"/>
      <c r="AX257" s="497"/>
      <c r="AY257" s="497"/>
      <c r="AZ257" s="497"/>
      <c r="BA257" s="497"/>
      <c r="BB257" s="497"/>
      <c r="BC257" s="497"/>
      <c r="BD257" s="497"/>
      <c r="BE257" s="360"/>
      <c r="BF257" s="360"/>
      <c r="BG257" s="360"/>
      <c r="BH257" s="360"/>
      <c r="BI257" s="497"/>
    </row>
    <row r="258" spans="1:61" ht="15.75" customHeight="1">
      <c r="A258" s="360"/>
      <c r="B258" s="497"/>
      <c r="C258" s="497"/>
      <c r="D258" s="497"/>
      <c r="E258" s="360"/>
      <c r="F258" s="360"/>
      <c r="G258" s="555" t="s">
        <v>103</v>
      </c>
      <c r="H258" s="600" t="s">
        <v>13</v>
      </c>
      <c r="I258" s="601">
        <v>9</v>
      </c>
      <c r="J258" s="602" t="s">
        <v>6</v>
      </c>
      <c r="K258" s="603">
        <v>14</v>
      </c>
      <c r="L258" s="497"/>
      <c r="M258" s="1166">
        <v>7</v>
      </c>
      <c r="N258" s="539" t="s">
        <v>28</v>
      </c>
      <c r="O258" s="554"/>
      <c r="P258" s="554" t="s">
        <v>44</v>
      </c>
      <c r="Q258" s="360"/>
      <c r="R258" s="360"/>
      <c r="S258" s="360"/>
      <c r="T258" s="360"/>
      <c r="U258" s="360"/>
      <c r="V258" s="360"/>
      <c r="W258" s="360"/>
      <c r="X258" s="360"/>
      <c r="Y258" s="360"/>
      <c r="Z258" s="497"/>
      <c r="AA258" s="497"/>
      <c r="AB258" s="497"/>
      <c r="AC258" s="497"/>
      <c r="AD258" s="497"/>
      <c r="AE258" s="497"/>
      <c r="AF258" s="360"/>
      <c r="AG258" s="360"/>
      <c r="AH258" s="360"/>
      <c r="AI258" s="360"/>
      <c r="AJ258" s="360"/>
      <c r="AK258" s="360"/>
      <c r="AL258" s="360"/>
      <c r="AM258" s="360"/>
      <c r="AN258" s="360"/>
      <c r="AO258" s="360"/>
      <c r="AP258" s="360"/>
      <c r="AQ258" s="360"/>
      <c r="AR258" s="360"/>
      <c r="AS258" s="497"/>
      <c r="AT258" s="360"/>
      <c r="AU258" s="497"/>
      <c r="AV258" s="497"/>
      <c r="AW258" s="497"/>
      <c r="AX258" s="497"/>
      <c r="AY258" s="497"/>
      <c r="AZ258" s="497"/>
      <c r="BA258" s="497"/>
      <c r="BB258" s="497"/>
      <c r="BC258" s="497"/>
      <c r="BD258" s="497"/>
      <c r="BE258" s="360"/>
      <c r="BF258" s="360"/>
      <c r="BG258" s="360"/>
      <c r="BH258" s="360"/>
      <c r="BI258" s="497"/>
    </row>
    <row r="259" spans="1:61" ht="15.75" customHeight="1">
      <c r="A259" s="360"/>
      <c r="B259" s="497"/>
      <c r="C259" s="497"/>
      <c r="D259" s="497"/>
      <c r="E259" s="360"/>
      <c r="F259" s="360"/>
      <c r="G259" s="555" t="s">
        <v>106</v>
      </c>
      <c r="H259" s="600" t="s">
        <v>6</v>
      </c>
      <c r="I259" s="601">
        <v>10</v>
      </c>
      <c r="J259" s="602" t="s">
        <v>16</v>
      </c>
      <c r="K259" s="603">
        <v>8</v>
      </c>
      <c r="L259" s="497"/>
      <c r="M259" s="1166">
        <v>8</v>
      </c>
      <c r="N259" s="539" t="s">
        <v>18</v>
      </c>
      <c r="O259" s="554"/>
      <c r="P259" s="554" t="s">
        <v>55</v>
      </c>
      <c r="Q259" s="360"/>
      <c r="R259" s="360"/>
      <c r="S259" s="360"/>
      <c r="T259" s="360"/>
      <c r="U259" s="360"/>
      <c r="V259" s="360"/>
      <c r="W259" s="360"/>
      <c r="X259" s="360"/>
      <c r="Y259" s="360"/>
      <c r="Z259" s="497"/>
      <c r="AA259" s="497"/>
      <c r="AB259" s="497"/>
      <c r="AC259" s="497"/>
      <c r="AD259" s="497"/>
      <c r="AE259" s="497"/>
      <c r="AF259" s="360"/>
      <c r="AG259" s="360"/>
      <c r="AH259" s="360"/>
      <c r="AI259" s="360"/>
      <c r="AJ259" s="360"/>
      <c r="AK259" s="360"/>
      <c r="AL259" s="360"/>
      <c r="AM259" s="360"/>
      <c r="AN259" s="360"/>
      <c r="AO259" s="360"/>
      <c r="AP259" s="360"/>
      <c r="AQ259" s="360"/>
      <c r="AR259" s="360"/>
      <c r="AS259" s="497"/>
      <c r="AT259" s="360"/>
      <c r="AU259" s="497"/>
      <c r="AV259" s="497"/>
      <c r="AW259" s="497"/>
      <c r="AX259" s="497"/>
      <c r="AY259" s="497"/>
      <c r="AZ259" s="497"/>
      <c r="BA259" s="497"/>
      <c r="BB259" s="497"/>
      <c r="BC259" s="497"/>
      <c r="BD259" s="497"/>
      <c r="BE259" s="360"/>
      <c r="BF259" s="360"/>
      <c r="BG259" s="360"/>
      <c r="BH259" s="360"/>
      <c r="BI259" s="497"/>
    </row>
    <row r="260" spans="1:61" ht="15.75" customHeight="1">
      <c r="A260" s="360"/>
      <c r="B260" s="497"/>
      <c r="C260" s="497"/>
      <c r="D260" s="497"/>
      <c r="E260" s="360"/>
      <c r="F260" s="360"/>
      <c r="G260" s="555" t="s">
        <v>109</v>
      </c>
      <c r="H260" s="600" t="s">
        <v>7</v>
      </c>
      <c r="I260" s="601">
        <v>4</v>
      </c>
      <c r="J260" s="602" t="s">
        <v>1</v>
      </c>
      <c r="K260" s="603">
        <v>6</v>
      </c>
      <c r="L260" s="497"/>
      <c r="M260" s="1166">
        <v>9</v>
      </c>
      <c r="N260" s="539" t="s">
        <v>26</v>
      </c>
      <c r="O260" s="554"/>
      <c r="P260" s="554" t="s">
        <v>43</v>
      </c>
      <c r="Q260" s="360"/>
      <c r="R260" s="360"/>
      <c r="S260" s="360"/>
      <c r="T260" s="360"/>
      <c r="U260" s="360"/>
      <c r="V260" s="360"/>
      <c r="W260" s="360"/>
      <c r="X260" s="360"/>
      <c r="Y260" s="360"/>
      <c r="Z260" s="497"/>
      <c r="AA260" s="497"/>
      <c r="AB260" s="497"/>
      <c r="AC260" s="497"/>
      <c r="AD260" s="497"/>
      <c r="AE260" s="497"/>
      <c r="AF260" s="360"/>
      <c r="AG260" s="360"/>
      <c r="AH260" s="360"/>
      <c r="AI260" s="360"/>
      <c r="AJ260" s="360"/>
      <c r="AK260" s="360"/>
      <c r="AL260" s="360"/>
      <c r="AM260" s="360"/>
      <c r="AN260" s="360"/>
      <c r="AO260" s="360"/>
      <c r="AP260" s="360"/>
      <c r="AQ260" s="360"/>
      <c r="AR260" s="360"/>
      <c r="AS260" s="497"/>
      <c r="AT260" s="360"/>
      <c r="AU260" s="497"/>
      <c r="AV260" s="497"/>
      <c r="AW260" s="497"/>
      <c r="AX260" s="497"/>
      <c r="AY260" s="497"/>
      <c r="AZ260" s="497"/>
      <c r="BA260" s="497"/>
      <c r="BB260" s="497"/>
      <c r="BC260" s="497"/>
      <c r="BD260" s="497"/>
      <c r="BE260" s="360"/>
      <c r="BF260" s="360"/>
      <c r="BG260" s="360"/>
      <c r="BH260" s="360"/>
      <c r="BI260" s="497"/>
    </row>
    <row r="261" spans="1:61" ht="15.75" customHeight="1">
      <c r="A261" s="360"/>
      <c r="B261" s="497"/>
      <c r="C261" s="497"/>
      <c r="D261" s="497"/>
      <c r="E261" s="360"/>
      <c r="F261" s="360"/>
      <c r="G261" s="559" t="s">
        <v>107</v>
      </c>
      <c r="H261" s="556" t="s">
        <v>22</v>
      </c>
      <c r="I261" s="601">
        <v>2</v>
      </c>
      <c r="J261" s="602" t="s">
        <v>16</v>
      </c>
      <c r="K261" s="603">
        <v>8</v>
      </c>
      <c r="L261" s="497" t="s">
        <v>512</v>
      </c>
      <c r="M261" s="1166">
        <v>10</v>
      </c>
      <c r="N261" s="360"/>
      <c r="O261" s="360"/>
      <c r="P261" s="360"/>
      <c r="Q261" s="360"/>
      <c r="R261" s="360"/>
      <c r="S261" s="360"/>
      <c r="T261" s="360"/>
      <c r="U261" s="360"/>
      <c r="V261" s="360"/>
      <c r="W261" s="360"/>
      <c r="X261" s="360"/>
      <c r="Y261" s="360"/>
      <c r="Z261" s="497"/>
      <c r="AA261" s="497"/>
      <c r="AB261" s="497"/>
      <c r="AC261" s="497"/>
      <c r="AD261" s="497"/>
      <c r="AE261" s="497"/>
      <c r="AF261" s="360"/>
      <c r="AG261" s="360"/>
      <c r="AH261" s="360"/>
      <c r="AI261" s="360"/>
      <c r="AJ261" s="360"/>
      <c r="AK261" s="360"/>
      <c r="AL261" s="360"/>
      <c r="AM261" s="360"/>
      <c r="AN261" s="360"/>
      <c r="AO261" s="360"/>
      <c r="AP261" s="360"/>
      <c r="AQ261" s="360"/>
      <c r="AR261" s="360"/>
      <c r="AS261" s="497"/>
      <c r="AT261" s="360"/>
      <c r="AU261" s="497"/>
      <c r="AV261" s="497"/>
      <c r="AW261" s="497"/>
      <c r="AX261" s="497"/>
      <c r="AY261" s="497"/>
      <c r="AZ261" s="497"/>
      <c r="BA261" s="497"/>
      <c r="BB261" s="497"/>
      <c r="BC261" s="497"/>
      <c r="BD261" s="497"/>
      <c r="BE261" s="360"/>
      <c r="BF261" s="360"/>
      <c r="BG261" s="360"/>
      <c r="BH261" s="360"/>
      <c r="BI261" s="497"/>
    </row>
    <row r="262" spans="1:61" ht="15.75" customHeight="1">
      <c r="A262" s="360"/>
      <c r="B262" s="497"/>
      <c r="C262" s="497"/>
      <c r="D262" s="497"/>
      <c r="E262" s="360"/>
      <c r="F262" s="360"/>
      <c r="G262" s="560" t="s">
        <v>112</v>
      </c>
      <c r="H262" s="556" t="s">
        <v>22</v>
      </c>
      <c r="I262" s="601">
        <v>1</v>
      </c>
      <c r="J262" s="602" t="s">
        <v>3</v>
      </c>
      <c r="K262" s="603">
        <v>3</v>
      </c>
      <c r="L262" s="497"/>
      <c r="M262" s="1166">
        <v>1</v>
      </c>
      <c r="N262" s="360"/>
      <c r="O262" s="360"/>
      <c r="P262" s="360"/>
      <c r="Q262" s="360"/>
      <c r="R262" s="360"/>
      <c r="S262" s="360"/>
      <c r="T262" s="360"/>
      <c r="U262" s="360"/>
      <c r="V262" s="360"/>
      <c r="W262" s="360"/>
      <c r="X262" s="360"/>
      <c r="Y262" s="360"/>
      <c r="Z262" s="497"/>
      <c r="AA262" s="497"/>
      <c r="AB262" s="497"/>
      <c r="AC262" s="497"/>
      <c r="AD262" s="497"/>
      <c r="AE262" s="497"/>
      <c r="AF262" s="360"/>
      <c r="AG262" s="360"/>
      <c r="AH262" s="360"/>
      <c r="AI262" s="360"/>
      <c r="AJ262" s="360"/>
      <c r="AK262" s="360"/>
      <c r="AL262" s="360"/>
      <c r="AM262" s="360"/>
      <c r="AN262" s="360"/>
      <c r="AO262" s="360"/>
      <c r="AP262" s="360"/>
      <c r="AQ262" s="360"/>
      <c r="AR262" s="360"/>
      <c r="AS262" s="497"/>
      <c r="AT262" s="360"/>
      <c r="AU262" s="497"/>
      <c r="AV262" s="497"/>
      <c r="AW262" s="497"/>
      <c r="AX262" s="497"/>
      <c r="AY262" s="497"/>
      <c r="AZ262" s="497"/>
      <c r="BA262" s="497"/>
      <c r="BB262" s="497"/>
      <c r="BC262" s="497"/>
      <c r="BD262" s="497"/>
      <c r="BE262" s="360"/>
      <c r="BF262" s="360"/>
      <c r="BG262" s="360"/>
      <c r="BH262" s="360"/>
      <c r="BI262" s="497"/>
    </row>
    <row r="263" spans="1:61" ht="15.75" customHeight="1">
      <c r="A263" s="360"/>
      <c r="B263" s="497"/>
      <c r="C263" s="497"/>
      <c r="D263" s="497"/>
      <c r="E263" s="360"/>
      <c r="F263" s="360"/>
      <c r="G263" s="561" t="s">
        <v>113</v>
      </c>
      <c r="H263" s="600" t="s">
        <v>2</v>
      </c>
      <c r="I263" s="601">
        <v>7</v>
      </c>
      <c r="J263" s="602" t="s">
        <v>8</v>
      </c>
      <c r="K263" s="603">
        <v>12</v>
      </c>
      <c r="L263" s="497"/>
      <c r="M263" s="1166">
        <v>2</v>
      </c>
      <c r="N263" s="360"/>
      <c r="O263" s="360"/>
      <c r="P263" s="360"/>
      <c r="Q263" s="360"/>
      <c r="R263" s="360"/>
      <c r="S263" s="360"/>
      <c r="T263" s="360"/>
      <c r="U263" s="360"/>
      <c r="V263" s="360"/>
      <c r="W263" s="360"/>
      <c r="X263" s="360"/>
      <c r="Y263" s="360"/>
      <c r="Z263" s="497"/>
      <c r="AA263" s="497"/>
      <c r="AB263" s="497"/>
      <c r="AC263" s="497"/>
      <c r="AD263" s="497"/>
      <c r="AE263" s="497"/>
      <c r="AF263" s="360"/>
      <c r="AG263" s="360"/>
      <c r="AH263" s="360"/>
      <c r="AI263" s="360"/>
      <c r="AJ263" s="360"/>
      <c r="AK263" s="360"/>
      <c r="AL263" s="360"/>
      <c r="AM263" s="360"/>
      <c r="AN263" s="360"/>
      <c r="AO263" s="360"/>
      <c r="AP263" s="360"/>
      <c r="AQ263" s="360"/>
      <c r="AR263" s="360"/>
      <c r="AS263" s="497"/>
      <c r="AT263" s="360"/>
      <c r="AU263" s="497"/>
      <c r="AV263" s="497"/>
      <c r="AW263" s="497"/>
      <c r="AX263" s="497"/>
      <c r="AY263" s="497"/>
      <c r="AZ263" s="497"/>
      <c r="BA263" s="497"/>
      <c r="BB263" s="497"/>
      <c r="BC263" s="497"/>
      <c r="BD263" s="497"/>
      <c r="BE263" s="360"/>
      <c r="BF263" s="360"/>
      <c r="BG263" s="360"/>
      <c r="BH263" s="360"/>
      <c r="BI263" s="497"/>
    </row>
    <row r="264" spans="1:61" ht="15.75" customHeight="1">
      <c r="A264" s="360"/>
      <c r="B264" s="497"/>
      <c r="C264" s="497"/>
      <c r="D264" s="497"/>
      <c r="E264" s="360"/>
      <c r="F264" s="360"/>
      <c r="G264" s="563" t="s">
        <v>115</v>
      </c>
      <c r="H264" s="593" t="s">
        <v>22</v>
      </c>
      <c r="I264" s="597">
        <v>1</v>
      </c>
      <c r="J264" s="598" t="s">
        <v>0</v>
      </c>
      <c r="K264" s="599">
        <v>7</v>
      </c>
      <c r="L264" s="497"/>
      <c r="M264" s="1166">
        <v>3</v>
      </c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360"/>
      <c r="Y264" s="360"/>
      <c r="Z264" s="497"/>
      <c r="AA264" s="497"/>
      <c r="AB264" s="497"/>
      <c r="AC264" s="497"/>
      <c r="AD264" s="497"/>
      <c r="AE264" s="497"/>
      <c r="AF264" s="360"/>
      <c r="AG264" s="360"/>
      <c r="AH264" s="360"/>
      <c r="AI264" s="360"/>
      <c r="AJ264" s="360"/>
      <c r="AK264" s="360"/>
      <c r="AL264" s="360"/>
      <c r="AM264" s="360"/>
      <c r="AN264" s="360"/>
      <c r="AO264" s="360"/>
      <c r="AP264" s="360"/>
      <c r="AQ264" s="360"/>
      <c r="AR264" s="360"/>
      <c r="AS264" s="497"/>
      <c r="AT264" s="360"/>
      <c r="AU264" s="497"/>
      <c r="AV264" s="497"/>
      <c r="AW264" s="497"/>
      <c r="AX264" s="497"/>
      <c r="AY264" s="497"/>
      <c r="AZ264" s="497"/>
      <c r="BA264" s="497"/>
      <c r="BB264" s="497"/>
      <c r="BC264" s="497"/>
      <c r="BD264" s="497"/>
      <c r="BE264" s="360"/>
      <c r="BF264" s="360"/>
      <c r="BG264" s="360"/>
      <c r="BH264" s="360"/>
      <c r="BI264" s="497"/>
    </row>
    <row r="265" spans="1:61" ht="15.75" customHeight="1">
      <c r="A265" s="360"/>
      <c r="B265" s="497"/>
      <c r="C265" s="497"/>
      <c r="D265" s="497"/>
      <c r="E265" s="360"/>
      <c r="F265" s="360"/>
      <c r="G265" s="521" t="s">
        <v>116</v>
      </c>
      <c r="H265" s="556" t="s">
        <v>22</v>
      </c>
      <c r="I265" s="553">
        <v>1</v>
      </c>
      <c r="J265" s="554" t="s">
        <v>3</v>
      </c>
      <c r="K265" s="539">
        <v>3</v>
      </c>
      <c r="L265" s="497"/>
      <c r="M265" s="1166">
        <v>4</v>
      </c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497"/>
      <c r="AA265" s="497"/>
      <c r="AB265" s="497"/>
      <c r="AC265" s="497"/>
      <c r="AD265" s="497"/>
      <c r="AE265" s="497"/>
      <c r="AF265" s="360"/>
      <c r="AG265" s="360"/>
      <c r="AH265" s="360"/>
      <c r="AI265" s="360"/>
      <c r="AJ265" s="360"/>
      <c r="AK265" s="360"/>
      <c r="AL265" s="360"/>
      <c r="AM265" s="360"/>
      <c r="AN265" s="360"/>
      <c r="AO265" s="360"/>
      <c r="AP265" s="360"/>
      <c r="AQ265" s="360"/>
      <c r="AR265" s="360"/>
      <c r="AS265" s="497"/>
      <c r="AT265" s="360"/>
      <c r="AU265" s="497"/>
      <c r="AV265" s="497"/>
      <c r="AW265" s="497"/>
      <c r="AX265" s="497"/>
      <c r="AY265" s="497"/>
      <c r="AZ265" s="497"/>
      <c r="BA265" s="497"/>
      <c r="BB265" s="497"/>
      <c r="BC265" s="497"/>
      <c r="BD265" s="497"/>
      <c r="BE265" s="360"/>
      <c r="BF265" s="360"/>
      <c r="BG265" s="360"/>
      <c r="BH265" s="360"/>
      <c r="BI265" s="497"/>
    </row>
    <row r="266" spans="1:61" ht="15.75" customHeight="1">
      <c r="A266" s="360"/>
      <c r="B266" s="497"/>
      <c r="C266" s="497"/>
      <c r="D266" s="497"/>
      <c r="E266" s="360"/>
      <c r="F266" s="360"/>
      <c r="G266" s="564" t="s">
        <v>117</v>
      </c>
      <c r="H266" s="600" t="s">
        <v>6</v>
      </c>
      <c r="I266" s="601">
        <v>8</v>
      </c>
      <c r="J266" s="602" t="s">
        <v>8</v>
      </c>
      <c r="K266" s="603">
        <v>11</v>
      </c>
      <c r="L266" s="497"/>
      <c r="M266" s="1166">
        <v>5</v>
      </c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497"/>
      <c r="AA266" s="497"/>
      <c r="AB266" s="497"/>
      <c r="AC266" s="497"/>
      <c r="AD266" s="497"/>
      <c r="AE266" s="497"/>
      <c r="AF266" s="360"/>
      <c r="AG266" s="360"/>
      <c r="AH266" s="360"/>
      <c r="AI266" s="360"/>
      <c r="AJ266" s="360"/>
      <c r="AK266" s="360"/>
      <c r="AL266" s="360"/>
      <c r="AM266" s="360"/>
      <c r="AN266" s="360"/>
      <c r="AO266" s="360"/>
      <c r="AP266" s="360"/>
      <c r="AQ266" s="360"/>
      <c r="AR266" s="360"/>
      <c r="AS266" s="497"/>
      <c r="AT266" s="360"/>
      <c r="AU266" s="497"/>
      <c r="AV266" s="497"/>
      <c r="AW266" s="497"/>
      <c r="AX266" s="497"/>
      <c r="AY266" s="497"/>
      <c r="AZ266" s="497"/>
      <c r="BA266" s="497"/>
      <c r="BB266" s="497"/>
      <c r="BC266" s="497"/>
      <c r="BD266" s="497"/>
      <c r="BE266" s="360"/>
      <c r="BF266" s="360"/>
      <c r="BG266" s="360"/>
      <c r="BH266" s="360"/>
      <c r="BI266" s="497"/>
    </row>
    <row r="267" spans="1:61" ht="15.75" customHeight="1">
      <c r="A267" s="360"/>
      <c r="B267" s="497"/>
      <c r="C267" s="497"/>
      <c r="D267" s="497"/>
      <c r="E267" s="360"/>
      <c r="F267" s="360"/>
      <c r="G267" s="564" t="s">
        <v>118</v>
      </c>
      <c r="H267" s="600" t="s">
        <v>2</v>
      </c>
      <c r="I267" s="601">
        <v>6</v>
      </c>
      <c r="J267" s="602" t="s">
        <v>17</v>
      </c>
      <c r="K267" s="604">
        <v>28</v>
      </c>
      <c r="L267" s="497"/>
      <c r="M267" s="1166">
        <v>6</v>
      </c>
      <c r="N267" s="360"/>
      <c r="O267" s="360"/>
      <c r="P267" s="360"/>
      <c r="Q267" s="360"/>
      <c r="R267" s="360"/>
      <c r="S267" s="360"/>
      <c r="T267" s="360"/>
      <c r="U267" s="360"/>
      <c r="V267" s="360"/>
      <c r="W267" s="360"/>
      <c r="X267" s="360"/>
      <c r="Y267" s="360"/>
      <c r="Z267" s="497"/>
      <c r="AA267" s="497"/>
      <c r="AB267" s="497"/>
      <c r="AC267" s="497"/>
      <c r="AD267" s="497"/>
      <c r="AE267" s="497"/>
      <c r="AF267" s="360"/>
      <c r="AG267" s="360"/>
      <c r="AH267" s="360"/>
      <c r="AI267" s="360"/>
      <c r="AJ267" s="360"/>
      <c r="AK267" s="360"/>
      <c r="AL267" s="360"/>
      <c r="AM267" s="360"/>
      <c r="AN267" s="360"/>
      <c r="AO267" s="360"/>
      <c r="AP267" s="360"/>
      <c r="AQ267" s="360"/>
      <c r="AR267" s="360"/>
      <c r="AS267" s="497"/>
      <c r="AT267" s="360"/>
      <c r="AU267" s="497"/>
      <c r="AV267" s="497"/>
      <c r="AW267" s="497"/>
      <c r="AX267" s="497"/>
      <c r="AY267" s="497"/>
      <c r="AZ267" s="497"/>
      <c r="BA267" s="497"/>
      <c r="BB267" s="497"/>
      <c r="BC267" s="497"/>
      <c r="BD267" s="497"/>
      <c r="BE267" s="360"/>
      <c r="BF267" s="360"/>
      <c r="BG267" s="360"/>
      <c r="BH267" s="360"/>
      <c r="BI267" s="497"/>
    </row>
    <row r="268" spans="1:61" ht="15.75" customHeight="1" thickBot="1">
      <c r="A268" s="360"/>
      <c r="B268" s="497"/>
      <c r="C268" s="497"/>
      <c r="D268" s="497"/>
      <c r="E268" s="360"/>
      <c r="F268" s="360"/>
      <c r="G268" s="684" t="s">
        <v>119</v>
      </c>
      <c r="H268" s="688" t="s">
        <v>22</v>
      </c>
      <c r="I268" s="752">
        <v>1</v>
      </c>
      <c r="J268" s="753" t="s">
        <v>2</v>
      </c>
      <c r="K268" s="754">
        <v>3</v>
      </c>
      <c r="L268" s="497"/>
      <c r="M268" s="1166">
        <v>7</v>
      </c>
      <c r="N268" s="360"/>
      <c r="O268" s="360"/>
      <c r="P268" s="360"/>
      <c r="Q268" s="360"/>
      <c r="R268" s="360"/>
      <c r="S268" s="360"/>
      <c r="T268" s="360"/>
      <c r="U268" s="360"/>
      <c r="V268" s="360"/>
      <c r="W268" s="360"/>
      <c r="X268" s="360"/>
      <c r="Y268" s="360"/>
      <c r="Z268" s="497"/>
      <c r="AA268" s="497"/>
      <c r="AB268" s="497"/>
      <c r="AC268" s="497"/>
      <c r="AD268" s="497"/>
      <c r="AE268" s="497"/>
      <c r="AF268" s="360"/>
      <c r="AG268" s="360"/>
      <c r="AH268" s="360"/>
      <c r="AI268" s="360"/>
      <c r="AJ268" s="360"/>
      <c r="AK268" s="360"/>
      <c r="AL268" s="360"/>
      <c r="AM268" s="360"/>
      <c r="AN268" s="360"/>
      <c r="AO268" s="360"/>
      <c r="AP268" s="360"/>
      <c r="AQ268" s="360"/>
      <c r="AR268" s="360"/>
      <c r="AS268" s="497"/>
      <c r="AT268" s="360"/>
      <c r="AU268" s="497"/>
      <c r="AV268" s="497"/>
      <c r="AW268" s="497"/>
      <c r="AX268" s="497"/>
      <c r="AY268" s="497"/>
      <c r="AZ268" s="497"/>
      <c r="BA268" s="497"/>
      <c r="BB268" s="497"/>
      <c r="BC268" s="497"/>
      <c r="BD268" s="497"/>
      <c r="BE268" s="360"/>
      <c r="BF268" s="360"/>
      <c r="BG268" s="360"/>
      <c r="BH268" s="360"/>
      <c r="BI268" s="497"/>
    </row>
    <row r="269" spans="1:61" ht="15.75" customHeight="1">
      <c r="A269" s="360"/>
      <c r="B269" s="497"/>
      <c r="C269" s="497"/>
      <c r="D269" s="497"/>
      <c r="E269" s="360"/>
      <c r="F269" s="360"/>
      <c r="G269" s="360"/>
      <c r="H269" s="360"/>
      <c r="I269" s="360"/>
      <c r="J269" s="497"/>
      <c r="K269" s="360"/>
      <c r="L269" s="360"/>
      <c r="M269" s="1166"/>
      <c r="N269" s="497"/>
      <c r="O269" s="497"/>
      <c r="P269" s="497"/>
      <c r="Q269" s="360"/>
      <c r="R269" s="360"/>
      <c r="S269" s="360"/>
      <c r="T269" s="360"/>
      <c r="U269" s="360"/>
      <c r="V269" s="360"/>
      <c r="W269" s="360"/>
      <c r="X269" s="360"/>
      <c r="Y269" s="360"/>
      <c r="Z269" s="497"/>
      <c r="AA269" s="497"/>
      <c r="AB269" s="497"/>
      <c r="AC269" s="497"/>
      <c r="AD269" s="497"/>
      <c r="AE269" s="497"/>
      <c r="AF269" s="360"/>
      <c r="AG269" s="360"/>
      <c r="AH269" s="360"/>
      <c r="AI269" s="360"/>
      <c r="AJ269" s="360"/>
      <c r="AK269" s="360"/>
      <c r="AL269" s="360"/>
      <c r="AM269" s="360"/>
      <c r="AN269" s="360"/>
      <c r="AO269" s="360"/>
      <c r="AP269" s="360"/>
      <c r="AQ269" s="360"/>
      <c r="AR269" s="360"/>
      <c r="AS269" s="497"/>
      <c r="AT269" s="360"/>
      <c r="AU269" s="497"/>
      <c r="AV269" s="497"/>
      <c r="AW269" s="497"/>
      <c r="AX269" s="497"/>
      <c r="AY269" s="497"/>
      <c r="AZ269" s="497"/>
      <c r="BA269" s="497"/>
      <c r="BB269" s="497"/>
      <c r="BC269" s="497"/>
      <c r="BD269" s="497"/>
      <c r="BE269" s="360"/>
      <c r="BF269" s="360"/>
      <c r="BG269" s="360"/>
      <c r="BH269" s="360"/>
      <c r="BI269" s="497"/>
    </row>
    <row r="270" spans="1:61" ht="15.75" customHeight="1">
      <c r="A270" s="360"/>
      <c r="B270" s="497"/>
      <c r="C270" s="497"/>
      <c r="D270" s="497"/>
      <c r="E270" s="360"/>
      <c r="F270" s="360"/>
      <c r="G270" s="360"/>
      <c r="H270" s="360"/>
      <c r="I270" s="360"/>
      <c r="J270" s="497"/>
      <c r="K270" s="360"/>
      <c r="L270" s="360"/>
      <c r="M270" s="1166"/>
      <c r="N270" s="497"/>
      <c r="O270" s="497"/>
      <c r="P270" s="497"/>
      <c r="Q270" s="360"/>
      <c r="R270" s="360"/>
      <c r="S270" s="360"/>
      <c r="T270" s="360"/>
      <c r="U270" s="360"/>
      <c r="V270" s="360"/>
      <c r="W270" s="360"/>
      <c r="X270" s="360"/>
      <c r="Y270" s="360"/>
      <c r="Z270" s="497"/>
      <c r="AA270" s="497"/>
      <c r="AB270" s="497"/>
      <c r="AC270" s="497"/>
      <c r="AD270" s="497"/>
      <c r="AE270" s="497"/>
      <c r="AF270" s="360"/>
      <c r="AG270" s="360"/>
      <c r="AH270" s="360"/>
      <c r="AI270" s="360"/>
      <c r="AJ270" s="360"/>
      <c r="AK270" s="360"/>
      <c r="AL270" s="360"/>
      <c r="AM270" s="360"/>
      <c r="AN270" s="360"/>
      <c r="AO270" s="360"/>
      <c r="AP270" s="360"/>
      <c r="AQ270" s="360"/>
      <c r="AR270" s="360"/>
      <c r="AS270" s="497"/>
      <c r="AT270" s="360"/>
      <c r="AU270" s="497"/>
      <c r="AV270" s="497"/>
      <c r="AW270" s="497"/>
      <c r="AX270" s="497"/>
      <c r="AY270" s="497"/>
      <c r="AZ270" s="497"/>
      <c r="BA270" s="497"/>
      <c r="BB270" s="497"/>
      <c r="BC270" s="497"/>
      <c r="BD270" s="497"/>
      <c r="BE270" s="360"/>
      <c r="BF270" s="360"/>
      <c r="BG270" s="360"/>
      <c r="BH270" s="360"/>
      <c r="BI270" s="497"/>
    </row>
    <row r="271" spans="1:61" ht="15.75" customHeight="1">
      <c r="A271" s="360"/>
      <c r="B271" s="497"/>
      <c r="C271" s="497"/>
      <c r="D271" s="497"/>
      <c r="E271" s="360"/>
      <c r="F271" s="360"/>
      <c r="G271" s="360"/>
      <c r="H271" s="506"/>
      <c r="I271" s="507" t="s">
        <v>60</v>
      </c>
      <c r="J271" s="506"/>
      <c r="K271" s="360"/>
      <c r="L271" s="360"/>
      <c r="M271" s="1166"/>
      <c r="N271" s="497"/>
      <c r="O271" s="497"/>
      <c r="P271" s="497"/>
      <c r="Q271" s="360"/>
      <c r="R271" s="360"/>
      <c r="S271" s="360"/>
      <c r="T271" s="360"/>
      <c r="U271" s="360"/>
      <c r="V271" s="360"/>
      <c r="W271" s="360"/>
      <c r="X271" s="360"/>
      <c r="Y271" s="360"/>
      <c r="Z271" s="497"/>
      <c r="AA271" s="497"/>
      <c r="AB271" s="497"/>
      <c r="AC271" s="497"/>
      <c r="AD271" s="497"/>
      <c r="AE271" s="497"/>
      <c r="AF271" s="360"/>
      <c r="AG271" s="360"/>
      <c r="AH271" s="360"/>
      <c r="AI271" s="360"/>
      <c r="AJ271" s="360"/>
      <c r="AK271" s="360"/>
      <c r="AL271" s="360"/>
      <c r="AM271" s="360"/>
      <c r="AN271" s="360"/>
      <c r="AO271" s="360"/>
      <c r="AP271" s="360"/>
      <c r="AQ271" s="360"/>
      <c r="AR271" s="360"/>
      <c r="AS271" s="497"/>
      <c r="AT271" s="360"/>
      <c r="AU271" s="497"/>
      <c r="AV271" s="497"/>
      <c r="AW271" s="497"/>
      <c r="AX271" s="497"/>
      <c r="AY271" s="497"/>
      <c r="AZ271" s="497"/>
      <c r="BA271" s="497"/>
      <c r="BB271" s="497"/>
      <c r="BC271" s="497"/>
      <c r="BD271" s="497"/>
      <c r="BE271" s="360"/>
      <c r="BF271" s="360"/>
      <c r="BG271" s="360"/>
      <c r="BH271" s="360"/>
      <c r="BI271" s="497"/>
    </row>
    <row r="272" spans="1:61" ht="15.75" customHeight="1">
      <c r="A272" s="360"/>
      <c r="B272" s="497"/>
      <c r="C272" s="497"/>
      <c r="D272" s="497"/>
      <c r="E272" s="360"/>
      <c r="F272" s="360"/>
      <c r="G272" s="521" t="s">
        <v>70</v>
      </c>
      <c r="H272" s="522" t="s">
        <v>327</v>
      </c>
      <c r="I272" s="523" t="s">
        <v>481</v>
      </c>
      <c r="J272" s="522" t="s">
        <v>331</v>
      </c>
      <c r="K272" s="910" t="s">
        <v>481</v>
      </c>
      <c r="L272" s="1192" t="s">
        <v>482</v>
      </c>
      <c r="M272" s="1193"/>
      <c r="N272" s="497"/>
      <c r="O272" s="497"/>
      <c r="P272" s="497"/>
      <c r="Q272" s="360"/>
      <c r="R272" s="360"/>
      <c r="S272" s="360"/>
      <c r="T272" s="360"/>
      <c r="U272" s="360"/>
      <c r="V272" s="360"/>
      <c r="W272" s="360"/>
      <c r="X272" s="360"/>
      <c r="Y272" s="360"/>
      <c r="Z272" s="497"/>
      <c r="AA272" s="497"/>
      <c r="AB272" s="497"/>
      <c r="AC272" s="497"/>
      <c r="AD272" s="497"/>
      <c r="AE272" s="497"/>
      <c r="AF272" s="360"/>
      <c r="AG272" s="360"/>
      <c r="AH272" s="360"/>
      <c r="AI272" s="360"/>
      <c r="AJ272" s="360"/>
      <c r="AK272" s="360"/>
      <c r="AL272" s="360"/>
      <c r="AM272" s="360"/>
      <c r="AN272" s="360"/>
      <c r="AO272" s="360"/>
      <c r="AP272" s="360"/>
      <c r="AQ272" s="360"/>
      <c r="AR272" s="360"/>
      <c r="AS272" s="497"/>
      <c r="AT272" s="360"/>
      <c r="AU272" s="497"/>
      <c r="AV272" s="497"/>
      <c r="AW272" s="497"/>
      <c r="AX272" s="497"/>
      <c r="AY272" s="497"/>
      <c r="AZ272" s="497"/>
      <c r="BA272" s="497"/>
      <c r="BB272" s="497"/>
      <c r="BC272" s="497"/>
      <c r="BD272" s="497"/>
      <c r="BE272" s="360"/>
      <c r="BF272" s="360"/>
      <c r="BG272" s="360"/>
      <c r="BH272" s="360"/>
      <c r="BI272" s="497"/>
    </row>
    <row r="273" spans="1:61" ht="15.75" customHeight="1">
      <c r="A273" s="360"/>
      <c r="B273" s="497"/>
      <c r="C273" s="497"/>
      <c r="D273" s="497"/>
      <c r="E273" s="360"/>
      <c r="F273" s="360"/>
      <c r="G273" s="605" t="s">
        <v>90</v>
      </c>
      <c r="H273" s="606" t="s">
        <v>0</v>
      </c>
      <c r="I273" s="594">
        <v>1</v>
      </c>
      <c r="J273" s="607" t="s">
        <v>22</v>
      </c>
      <c r="K273" s="596">
        <v>23</v>
      </c>
      <c r="L273" s="497" t="s">
        <v>541</v>
      </c>
      <c r="M273" s="1170"/>
      <c r="N273" s="497"/>
      <c r="O273" s="497"/>
      <c r="P273" s="497"/>
      <c r="Q273" s="360"/>
      <c r="R273" s="360"/>
      <c r="S273" s="360"/>
      <c r="T273" s="360"/>
      <c r="U273" s="360"/>
      <c r="V273" s="360"/>
      <c r="W273" s="360"/>
      <c r="X273" s="360"/>
      <c r="Y273" s="360"/>
      <c r="Z273" s="497"/>
      <c r="AA273" s="497"/>
      <c r="AB273" s="497"/>
      <c r="AC273" s="497"/>
      <c r="AD273" s="497"/>
      <c r="AE273" s="497"/>
      <c r="AF273" s="360"/>
      <c r="AG273" s="360"/>
      <c r="AH273" s="360"/>
      <c r="AI273" s="360"/>
      <c r="AJ273" s="360"/>
      <c r="AK273" s="360"/>
      <c r="AL273" s="360"/>
      <c r="AM273" s="360"/>
      <c r="AN273" s="360"/>
      <c r="AO273" s="360"/>
      <c r="AP273" s="360"/>
      <c r="AQ273" s="360"/>
      <c r="AR273" s="360"/>
      <c r="AS273" s="497"/>
      <c r="AT273" s="360"/>
      <c r="AU273" s="497"/>
      <c r="AV273" s="497"/>
      <c r="AW273" s="497"/>
      <c r="AX273" s="497"/>
      <c r="AY273" s="497"/>
      <c r="AZ273" s="497"/>
      <c r="BA273" s="497"/>
      <c r="BB273" s="497"/>
      <c r="BC273" s="497"/>
      <c r="BD273" s="497"/>
      <c r="BE273" s="360"/>
      <c r="BF273" s="360"/>
      <c r="BG273" s="360"/>
      <c r="BH273" s="360"/>
      <c r="BI273" s="497"/>
    </row>
    <row r="274" spans="1:61" ht="15.75" customHeight="1">
      <c r="A274" s="360"/>
      <c r="B274" s="497"/>
      <c r="C274" s="497"/>
      <c r="D274" s="497"/>
      <c r="E274" s="360"/>
      <c r="F274" s="360"/>
      <c r="G274" s="559" t="s">
        <v>107</v>
      </c>
      <c r="H274" s="608" t="s">
        <v>4</v>
      </c>
      <c r="I274" s="597">
        <v>3</v>
      </c>
      <c r="J274" s="598" t="s">
        <v>1</v>
      </c>
      <c r="K274" s="599">
        <v>2</v>
      </c>
      <c r="L274" s="360"/>
      <c r="M274" s="1166">
        <v>1</v>
      </c>
      <c r="N274" s="497"/>
      <c r="O274" s="497"/>
      <c r="P274" s="497"/>
      <c r="Q274" s="360"/>
      <c r="R274" s="360"/>
      <c r="S274" s="360"/>
      <c r="T274" s="360"/>
      <c r="U274" s="360"/>
      <c r="V274" s="360"/>
      <c r="W274" s="360"/>
      <c r="X274" s="360"/>
      <c r="Y274" s="360"/>
      <c r="Z274" s="497"/>
      <c r="AA274" s="497"/>
      <c r="AB274" s="497"/>
      <c r="AC274" s="497"/>
      <c r="AD274" s="497"/>
      <c r="AE274" s="497"/>
      <c r="AF274" s="360"/>
      <c r="AG274" s="360"/>
      <c r="AH274" s="360"/>
      <c r="AI274" s="360"/>
      <c r="AJ274" s="360"/>
      <c r="AK274" s="360"/>
      <c r="AL274" s="360"/>
      <c r="AM274" s="360"/>
      <c r="AN274" s="360"/>
      <c r="AO274" s="360"/>
      <c r="AP274" s="360"/>
      <c r="AQ274" s="360"/>
      <c r="AR274" s="360"/>
      <c r="AS274" s="497"/>
      <c r="AT274" s="360"/>
      <c r="AU274" s="497"/>
      <c r="AV274" s="497"/>
      <c r="AW274" s="497"/>
      <c r="AX274" s="497"/>
      <c r="AY274" s="497"/>
      <c r="AZ274" s="497"/>
      <c r="BA274" s="497"/>
      <c r="BB274" s="497"/>
      <c r="BC274" s="497"/>
      <c r="BD274" s="497"/>
      <c r="BE274" s="360"/>
      <c r="BF274" s="360"/>
      <c r="BG274" s="360"/>
      <c r="BH274" s="360"/>
      <c r="BI274" s="497"/>
    </row>
    <row r="275" spans="1:61" ht="15.75" customHeight="1">
      <c r="A275" s="360"/>
      <c r="B275" s="497"/>
      <c r="C275" s="497"/>
      <c r="D275" s="497"/>
      <c r="E275" s="360"/>
      <c r="F275" s="360"/>
      <c r="G275" s="560" t="s">
        <v>112</v>
      </c>
      <c r="H275" s="556" t="s">
        <v>22</v>
      </c>
      <c r="I275" s="591">
        <v>18</v>
      </c>
      <c r="J275" s="554" t="s">
        <v>7</v>
      </c>
      <c r="K275" s="539">
        <v>5</v>
      </c>
      <c r="L275" s="360"/>
      <c r="M275" s="1166">
        <v>2</v>
      </c>
      <c r="N275" s="497"/>
      <c r="O275" s="497"/>
      <c r="P275" s="497"/>
      <c r="Q275" s="360"/>
      <c r="R275" s="360"/>
      <c r="S275" s="360"/>
      <c r="T275" s="360"/>
      <c r="U275" s="360"/>
      <c r="V275" s="360"/>
      <c r="W275" s="360"/>
      <c r="X275" s="360"/>
      <c r="Y275" s="360"/>
      <c r="Z275" s="497"/>
      <c r="AA275" s="497"/>
      <c r="AB275" s="497"/>
      <c r="AC275" s="497"/>
      <c r="AD275" s="497"/>
      <c r="AE275" s="497"/>
      <c r="AF275" s="360"/>
      <c r="AG275" s="360"/>
      <c r="AH275" s="360"/>
      <c r="AI275" s="360"/>
      <c r="AJ275" s="360"/>
      <c r="AK275" s="360"/>
      <c r="AL275" s="360"/>
      <c r="AM275" s="360"/>
      <c r="AN275" s="360"/>
      <c r="AO275" s="360"/>
      <c r="AP275" s="360"/>
      <c r="AQ275" s="360"/>
      <c r="AR275" s="360"/>
      <c r="AS275" s="497"/>
      <c r="AT275" s="360"/>
      <c r="AU275" s="497"/>
      <c r="AV275" s="497"/>
      <c r="AW275" s="497"/>
      <c r="AX275" s="497"/>
      <c r="AY275" s="497"/>
      <c r="AZ275" s="497"/>
      <c r="BA275" s="497"/>
      <c r="BB275" s="497"/>
      <c r="BC275" s="497"/>
      <c r="BD275" s="497"/>
      <c r="BE275" s="360"/>
      <c r="BF275" s="360"/>
      <c r="BG275" s="360"/>
      <c r="BH275" s="360"/>
      <c r="BI275" s="497"/>
    </row>
    <row r="276" spans="1:61" ht="15.75" customHeight="1">
      <c r="A276" s="360"/>
      <c r="B276" s="497"/>
      <c r="C276" s="497"/>
      <c r="D276" s="497"/>
      <c r="E276" s="360"/>
      <c r="F276" s="360"/>
      <c r="G276" s="561" t="s">
        <v>113</v>
      </c>
      <c r="H276" s="600" t="s">
        <v>4</v>
      </c>
      <c r="I276" s="601">
        <v>2</v>
      </c>
      <c r="J276" s="602" t="s">
        <v>3</v>
      </c>
      <c r="K276" s="603">
        <v>4</v>
      </c>
      <c r="L276" s="360"/>
      <c r="M276" s="1166">
        <v>3</v>
      </c>
      <c r="N276" s="497"/>
      <c r="O276" s="497"/>
      <c r="P276" s="497"/>
      <c r="Q276" s="360"/>
      <c r="R276" s="360"/>
      <c r="S276" s="360"/>
      <c r="T276" s="360"/>
      <c r="U276" s="360"/>
      <c r="V276" s="360"/>
      <c r="W276" s="360"/>
      <c r="X276" s="360"/>
      <c r="Y276" s="360"/>
      <c r="Z276" s="497"/>
      <c r="AA276" s="497"/>
      <c r="AB276" s="497"/>
      <c r="AC276" s="497"/>
      <c r="AD276" s="497"/>
      <c r="AE276" s="497"/>
      <c r="AF276" s="360"/>
      <c r="AG276" s="360"/>
      <c r="AH276" s="360"/>
      <c r="AI276" s="360"/>
      <c r="AJ276" s="360"/>
      <c r="AK276" s="360"/>
      <c r="AL276" s="360"/>
      <c r="AM276" s="360"/>
      <c r="AN276" s="360"/>
      <c r="AO276" s="360"/>
      <c r="AP276" s="360"/>
      <c r="AQ276" s="360"/>
      <c r="AR276" s="360"/>
      <c r="AS276" s="497"/>
      <c r="AT276" s="360"/>
      <c r="AU276" s="497"/>
      <c r="AV276" s="497"/>
      <c r="AW276" s="497"/>
      <c r="AX276" s="497"/>
      <c r="AY276" s="497"/>
      <c r="AZ276" s="497"/>
      <c r="BA276" s="497"/>
      <c r="BB276" s="497"/>
      <c r="BC276" s="497"/>
      <c r="BD276" s="497"/>
      <c r="BE276" s="360"/>
      <c r="BF276" s="360"/>
      <c r="BG276" s="360"/>
      <c r="BH276" s="360"/>
      <c r="BI276" s="497"/>
    </row>
    <row r="277" spans="1:61" ht="15.75" customHeight="1">
      <c r="A277" s="360"/>
      <c r="B277" s="497"/>
      <c r="C277" s="497"/>
      <c r="D277" s="497"/>
      <c r="E277" s="360"/>
      <c r="F277" s="360"/>
      <c r="G277" s="563" t="s">
        <v>115</v>
      </c>
      <c r="H277" s="600" t="s">
        <v>13</v>
      </c>
      <c r="I277" s="601">
        <v>10</v>
      </c>
      <c r="J277" s="602" t="s">
        <v>3</v>
      </c>
      <c r="K277" s="603">
        <v>4</v>
      </c>
      <c r="L277" s="360"/>
      <c r="M277" s="1166">
        <v>4</v>
      </c>
      <c r="N277" s="497"/>
      <c r="O277" s="497"/>
      <c r="P277" s="497"/>
      <c r="Q277" s="360"/>
      <c r="R277" s="360"/>
      <c r="S277" s="360"/>
      <c r="T277" s="360"/>
      <c r="U277" s="360"/>
      <c r="V277" s="360"/>
      <c r="W277" s="360"/>
      <c r="X277" s="360"/>
      <c r="Y277" s="360"/>
      <c r="Z277" s="497"/>
      <c r="AA277" s="497"/>
      <c r="AB277" s="497"/>
      <c r="AC277" s="497"/>
      <c r="AD277" s="497"/>
      <c r="AE277" s="497"/>
      <c r="AF277" s="360"/>
      <c r="AG277" s="360"/>
      <c r="AH277" s="360"/>
      <c r="AI277" s="360"/>
      <c r="AJ277" s="360"/>
      <c r="AK277" s="360"/>
      <c r="AL277" s="360"/>
      <c r="AM277" s="360"/>
      <c r="AN277" s="360"/>
      <c r="AO277" s="360"/>
      <c r="AP277" s="360"/>
      <c r="AQ277" s="360"/>
      <c r="AR277" s="360"/>
      <c r="AS277" s="497"/>
      <c r="AT277" s="360"/>
      <c r="AU277" s="497"/>
      <c r="AV277" s="497"/>
      <c r="AW277" s="497"/>
      <c r="AX277" s="497"/>
      <c r="AY277" s="497"/>
      <c r="AZ277" s="497"/>
      <c r="BA277" s="497"/>
      <c r="BB277" s="497"/>
      <c r="BC277" s="497"/>
      <c r="BD277" s="497"/>
      <c r="BE277" s="360"/>
      <c r="BF277" s="360"/>
      <c r="BG277" s="360"/>
      <c r="BH277" s="360"/>
      <c r="BI277" s="497"/>
    </row>
    <row r="278" spans="1:61" ht="15.75" customHeight="1">
      <c r="A278" s="360"/>
      <c r="B278" s="497"/>
      <c r="C278" s="497"/>
      <c r="D278" s="497"/>
      <c r="E278" s="360"/>
      <c r="F278" s="360"/>
      <c r="G278" s="521" t="s">
        <v>116</v>
      </c>
      <c r="H278" s="600" t="s">
        <v>4</v>
      </c>
      <c r="I278" s="601">
        <v>2</v>
      </c>
      <c r="J278" s="602" t="s">
        <v>16</v>
      </c>
      <c r="K278" s="603">
        <v>17</v>
      </c>
      <c r="L278" s="497" t="s">
        <v>513</v>
      </c>
      <c r="M278" s="1166">
        <v>5</v>
      </c>
      <c r="N278" s="497"/>
      <c r="O278" s="497"/>
      <c r="P278" s="497"/>
      <c r="Q278" s="360"/>
      <c r="R278" s="360"/>
      <c r="S278" s="360"/>
      <c r="T278" s="360"/>
      <c r="U278" s="360"/>
      <c r="V278" s="360"/>
      <c r="W278" s="360"/>
      <c r="X278" s="360"/>
      <c r="Y278" s="360"/>
      <c r="Z278" s="497"/>
      <c r="AA278" s="497"/>
      <c r="AB278" s="497"/>
      <c r="AC278" s="497"/>
      <c r="AD278" s="497"/>
      <c r="AE278" s="497"/>
      <c r="AF278" s="360"/>
      <c r="AG278" s="360"/>
      <c r="AH278" s="360"/>
      <c r="AI278" s="360"/>
      <c r="AJ278" s="360"/>
      <c r="AK278" s="360"/>
      <c r="AL278" s="360"/>
      <c r="AM278" s="360"/>
      <c r="AN278" s="360"/>
      <c r="AO278" s="360"/>
      <c r="AP278" s="360"/>
      <c r="AQ278" s="360"/>
      <c r="AR278" s="360"/>
      <c r="AS278" s="497"/>
      <c r="AT278" s="360"/>
      <c r="AU278" s="497"/>
      <c r="AV278" s="497"/>
      <c r="AW278" s="497"/>
      <c r="AX278" s="497"/>
      <c r="AY278" s="497"/>
      <c r="AZ278" s="497"/>
      <c r="BA278" s="497"/>
      <c r="BB278" s="497"/>
      <c r="BC278" s="497"/>
      <c r="BD278" s="497"/>
      <c r="BE278" s="360"/>
      <c r="BF278" s="360"/>
      <c r="BG278" s="360"/>
      <c r="BH278" s="360"/>
      <c r="BI278" s="497"/>
    </row>
    <row r="279" spans="1:61" ht="15.75" customHeight="1">
      <c r="A279" s="360"/>
      <c r="B279" s="497"/>
      <c r="C279" s="497"/>
      <c r="D279" s="497"/>
      <c r="E279" s="360"/>
      <c r="F279" s="360"/>
      <c r="G279" s="609" t="s">
        <v>117</v>
      </c>
      <c r="H279" s="600" t="s">
        <v>4</v>
      </c>
      <c r="I279" s="601">
        <v>1</v>
      </c>
      <c r="J279" s="602" t="s">
        <v>14</v>
      </c>
      <c r="K279" s="603">
        <v>19</v>
      </c>
      <c r="L279" s="360"/>
      <c r="M279" s="1166">
        <v>1</v>
      </c>
      <c r="N279" s="497"/>
      <c r="O279" s="497"/>
      <c r="P279" s="497"/>
      <c r="Q279" s="360"/>
      <c r="R279" s="360"/>
      <c r="S279" s="360"/>
      <c r="T279" s="360"/>
      <c r="U279" s="360"/>
      <c r="V279" s="360"/>
      <c r="W279" s="360"/>
      <c r="X279" s="360"/>
      <c r="Y279" s="360"/>
      <c r="Z279" s="497"/>
      <c r="AA279" s="497"/>
      <c r="AB279" s="497"/>
      <c r="AC279" s="497"/>
      <c r="AD279" s="497"/>
      <c r="AE279" s="497"/>
      <c r="AF279" s="360"/>
      <c r="AG279" s="360"/>
      <c r="AH279" s="360"/>
      <c r="AI279" s="360"/>
      <c r="AJ279" s="360"/>
      <c r="AK279" s="360"/>
      <c r="AL279" s="360"/>
      <c r="AM279" s="360"/>
      <c r="AN279" s="360"/>
      <c r="AO279" s="360"/>
      <c r="AP279" s="360"/>
      <c r="AQ279" s="360"/>
      <c r="AR279" s="360"/>
      <c r="AS279" s="497"/>
      <c r="AT279" s="360"/>
      <c r="AU279" s="497"/>
      <c r="AV279" s="497"/>
      <c r="AW279" s="497"/>
      <c r="AX279" s="497"/>
      <c r="AY279" s="497"/>
      <c r="AZ279" s="497"/>
      <c r="BA279" s="497"/>
      <c r="BB279" s="497"/>
      <c r="BC279" s="497"/>
      <c r="BD279" s="497"/>
      <c r="BE279" s="360"/>
      <c r="BF279" s="360"/>
      <c r="BG279" s="360"/>
      <c r="BH279" s="360"/>
      <c r="BI279" s="497"/>
    </row>
    <row r="280" spans="1:61" ht="15.75" customHeight="1">
      <c r="A280" s="360"/>
      <c r="B280" s="497"/>
      <c r="C280" s="497"/>
      <c r="D280" s="497"/>
      <c r="E280" s="360"/>
      <c r="F280" s="360"/>
      <c r="G280" s="609" t="s">
        <v>118</v>
      </c>
      <c r="H280" s="600" t="s">
        <v>0</v>
      </c>
      <c r="I280" s="601">
        <v>2</v>
      </c>
      <c r="J280" s="602" t="s">
        <v>7</v>
      </c>
      <c r="K280" s="603">
        <v>5</v>
      </c>
      <c r="L280" s="360"/>
      <c r="M280" s="1166">
        <v>2</v>
      </c>
      <c r="N280" s="497"/>
      <c r="O280" s="497"/>
      <c r="P280" s="497"/>
      <c r="Q280" s="360"/>
      <c r="R280" s="360"/>
      <c r="S280" s="360"/>
      <c r="T280" s="360"/>
      <c r="U280" s="360"/>
      <c r="V280" s="360"/>
      <c r="W280" s="360"/>
      <c r="X280" s="360"/>
      <c r="Y280" s="360"/>
      <c r="Z280" s="497"/>
      <c r="AA280" s="497"/>
      <c r="AB280" s="497"/>
      <c r="AC280" s="497"/>
      <c r="AD280" s="497"/>
      <c r="AE280" s="497"/>
      <c r="AF280" s="360"/>
      <c r="AG280" s="360"/>
      <c r="AH280" s="360"/>
      <c r="AI280" s="360"/>
      <c r="AJ280" s="360"/>
      <c r="AK280" s="360"/>
      <c r="AL280" s="360"/>
      <c r="AM280" s="360"/>
      <c r="AN280" s="360"/>
      <c r="AO280" s="360"/>
      <c r="AP280" s="360"/>
      <c r="AQ280" s="360"/>
      <c r="AR280" s="360"/>
      <c r="AS280" s="497"/>
      <c r="AT280" s="360"/>
      <c r="AU280" s="497"/>
      <c r="AV280" s="497"/>
      <c r="AW280" s="497"/>
      <c r="AX280" s="497"/>
      <c r="AY280" s="497"/>
      <c r="AZ280" s="497"/>
      <c r="BA280" s="497"/>
      <c r="BB280" s="497"/>
      <c r="BC280" s="497"/>
      <c r="BD280" s="497"/>
      <c r="BE280" s="360"/>
      <c r="BF280" s="360"/>
      <c r="BG280" s="360"/>
      <c r="BH280" s="360"/>
      <c r="BI280" s="497"/>
    </row>
    <row r="281" spans="1:61" ht="15.75" customHeight="1" thickBot="1">
      <c r="A281" s="360"/>
      <c r="B281" s="497"/>
      <c r="C281" s="497"/>
      <c r="D281" s="497"/>
      <c r="E281" s="360"/>
      <c r="F281" s="360"/>
      <c r="G281" s="684" t="s">
        <v>119</v>
      </c>
      <c r="H281" s="755" t="s">
        <v>4</v>
      </c>
      <c r="I281" s="752">
        <v>1</v>
      </c>
      <c r="J281" s="753" t="s">
        <v>3</v>
      </c>
      <c r="K281" s="754">
        <v>5</v>
      </c>
      <c r="L281" s="360"/>
      <c r="M281" s="1166">
        <v>3</v>
      </c>
      <c r="N281" s="497"/>
      <c r="O281" s="497"/>
      <c r="P281" s="497"/>
      <c r="Q281" s="360"/>
      <c r="R281" s="360"/>
      <c r="S281" s="360"/>
      <c r="T281" s="360"/>
      <c r="U281" s="360"/>
      <c r="V281" s="360"/>
      <c r="W281" s="360"/>
      <c r="X281" s="360"/>
      <c r="Y281" s="360"/>
      <c r="Z281" s="497"/>
      <c r="AA281" s="497"/>
      <c r="AB281" s="497"/>
      <c r="AC281" s="497"/>
      <c r="AD281" s="497"/>
      <c r="AE281" s="497"/>
      <c r="AF281" s="360"/>
      <c r="AG281" s="360"/>
      <c r="AH281" s="360"/>
      <c r="AI281" s="360"/>
      <c r="AJ281" s="360"/>
      <c r="AK281" s="360"/>
      <c r="AL281" s="360"/>
      <c r="AM281" s="360"/>
      <c r="AN281" s="360"/>
      <c r="AO281" s="360"/>
      <c r="AP281" s="360"/>
      <c r="AQ281" s="360"/>
      <c r="AR281" s="360"/>
      <c r="AS281" s="497"/>
      <c r="AT281" s="360"/>
      <c r="AU281" s="497"/>
      <c r="AV281" s="497"/>
      <c r="AW281" s="497"/>
      <c r="AX281" s="497"/>
      <c r="AY281" s="497"/>
      <c r="AZ281" s="497"/>
      <c r="BA281" s="497"/>
      <c r="BB281" s="497"/>
      <c r="BC281" s="497"/>
      <c r="BD281" s="497"/>
      <c r="BE281" s="360"/>
      <c r="BF281" s="360"/>
      <c r="BG281" s="360"/>
      <c r="BH281" s="360"/>
      <c r="BI281" s="497"/>
    </row>
    <row r="282" spans="1:61" ht="15.75" customHeight="1">
      <c r="A282" s="360"/>
      <c r="B282" s="497"/>
      <c r="C282" s="497"/>
      <c r="D282" s="497"/>
      <c r="E282" s="360"/>
      <c r="F282" s="360"/>
      <c r="G282" s="360"/>
      <c r="H282" s="360"/>
      <c r="I282" s="360"/>
      <c r="J282" s="497"/>
      <c r="K282" s="360"/>
      <c r="L282" s="360"/>
      <c r="M282" s="1166"/>
      <c r="N282" s="497"/>
      <c r="O282" s="497"/>
      <c r="P282" s="497"/>
      <c r="Q282" s="360"/>
      <c r="R282" s="360"/>
      <c r="S282" s="360"/>
      <c r="T282" s="360"/>
      <c r="U282" s="360"/>
      <c r="V282" s="360"/>
      <c r="W282" s="360"/>
      <c r="X282" s="360"/>
      <c r="Y282" s="360"/>
      <c r="Z282" s="497"/>
      <c r="AA282" s="497"/>
      <c r="AB282" s="497"/>
      <c r="AC282" s="497"/>
      <c r="AD282" s="497"/>
      <c r="AE282" s="497"/>
      <c r="AF282" s="360"/>
      <c r="AG282" s="360"/>
      <c r="AH282" s="360"/>
      <c r="AI282" s="360"/>
      <c r="AJ282" s="360"/>
      <c r="AK282" s="360"/>
      <c r="AL282" s="360"/>
      <c r="AM282" s="360"/>
      <c r="AN282" s="360"/>
      <c r="AO282" s="360"/>
      <c r="AP282" s="360"/>
      <c r="AQ282" s="360"/>
      <c r="AR282" s="360"/>
      <c r="AS282" s="497"/>
      <c r="AT282" s="360"/>
      <c r="AU282" s="497"/>
      <c r="AV282" s="497"/>
      <c r="AW282" s="497"/>
      <c r="AX282" s="497"/>
      <c r="AY282" s="497"/>
      <c r="AZ282" s="497"/>
      <c r="BA282" s="497"/>
      <c r="BB282" s="497"/>
      <c r="BC282" s="497"/>
      <c r="BD282" s="497"/>
      <c r="BE282" s="360"/>
      <c r="BF282" s="360"/>
      <c r="BG282" s="360"/>
      <c r="BH282" s="360"/>
      <c r="BI282" s="497"/>
    </row>
    <row r="283" spans="1:61" ht="15.75" customHeight="1">
      <c r="A283" s="360"/>
      <c r="B283" s="497"/>
      <c r="C283" s="497"/>
      <c r="D283" s="497"/>
      <c r="E283" s="360"/>
      <c r="F283" s="360"/>
      <c r="G283" s="360"/>
      <c r="H283" s="360"/>
      <c r="I283" s="360"/>
      <c r="J283" s="497"/>
      <c r="K283" s="360"/>
      <c r="L283" s="360"/>
      <c r="M283" s="1166"/>
      <c r="N283" s="497"/>
      <c r="O283" s="497"/>
      <c r="P283" s="497"/>
      <c r="Q283" s="360"/>
      <c r="R283" s="360"/>
      <c r="S283" s="360"/>
      <c r="T283" s="360"/>
      <c r="U283" s="360"/>
      <c r="V283" s="360"/>
      <c r="W283" s="360"/>
      <c r="X283" s="360"/>
      <c r="Y283" s="360"/>
      <c r="Z283" s="497"/>
      <c r="AA283" s="497"/>
      <c r="AB283" s="497"/>
      <c r="AC283" s="497"/>
      <c r="AD283" s="497"/>
      <c r="AE283" s="497"/>
      <c r="AF283" s="360"/>
      <c r="AG283" s="360"/>
      <c r="AH283" s="360"/>
      <c r="AI283" s="360"/>
      <c r="AJ283" s="360"/>
      <c r="AK283" s="360"/>
      <c r="AL283" s="360"/>
      <c r="AM283" s="360"/>
      <c r="AN283" s="360"/>
      <c r="AO283" s="360"/>
      <c r="AP283" s="360"/>
      <c r="AQ283" s="360"/>
      <c r="AR283" s="360"/>
      <c r="AS283" s="497"/>
      <c r="AT283" s="360"/>
      <c r="AU283" s="497"/>
      <c r="AV283" s="497"/>
      <c r="AW283" s="497"/>
      <c r="AX283" s="497"/>
      <c r="AY283" s="497"/>
      <c r="AZ283" s="497"/>
      <c r="BA283" s="497"/>
      <c r="BB283" s="497"/>
      <c r="BC283" s="497"/>
      <c r="BD283" s="497"/>
      <c r="BE283" s="360"/>
      <c r="BF283" s="360"/>
      <c r="BG283" s="360"/>
      <c r="BH283" s="360"/>
      <c r="BI283" s="497"/>
    </row>
    <row r="284" spans="1:61" ht="15.75" customHeight="1">
      <c r="A284" s="360"/>
      <c r="B284" s="497"/>
      <c r="C284" s="497"/>
      <c r="D284" s="497"/>
      <c r="E284" s="360"/>
      <c r="F284" s="360"/>
      <c r="G284" s="360"/>
      <c r="H284" s="360"/>
      <c r="I284" s="360"/>
      <c r="J284" s="497"/>
      <c r="K284" s="360"/>
      <c r="L284" s="360"/>
      <c r="M284" s="1166"/>
      <c r="N284" s="497"/>
      <c r="O284" s="497"/>
      <c r="P284" s="497"/>
      <c r="Q284" s="360"/>
      <c r="R284" s="360"/>
      <c r="S284" s="360"/>
      <c r="T284" s="360"/>
      <c r="U284" s="360"/>
      <c r="V284" s="360"/>
      <c r="W284" s="360"/>
      <c r="X284" s="360"/>
      <c r="Y284" s="360"/>
      <c r="Z284" s="497"/>
      <c r="AA284" s="497"/>
      <c r="AB284" s="497"/>
      <c r="AC284" s="497"/>
      <c r="AD284" s="497"/>
      <c r="AE284" s="497"/>
      <c r="AF284" s="360"/>
      <c r="AG284" s="360"/>
      <c r="AH284" s="360"/>
      <c r="AI284" s="360"/>
      <c r="AJ284" s="360"/>
      <c r="AK284" s="360"/>
      <c r="AL284" s="360"/>
      <c r="AM284" s="360"/>
      <c r="AN284" s="360"/>
      <c r="AO284" s="360"/>
      <c r="AP284" s="360"/>
      <c r="AQ284" s="360"/>
      <c r="AR284" s="360"/>
      <c r="AS284" s="497"/>
      <c r="AT284" s="360"/>
      <c r="AU284" s="497"/>
      <c r="AV284" s="497"/>
      <c r="AW284" s="497"/>
      <c r="AX284" s="497"/>
      <c r="AY284" s="497"/>
      <c r="AZ284" s="497"/>
      <c r="BA284" s="497"/>
      <c r="BB284" s="497"/>
      <c r="BC284" s="497"/>
      <c r="BD284" s="497"/>
      <c r="BE284" s="360"/>
      <c r="BF284" s="360"/>
      <c r="BG284" s="360"/>
      <c r="BH284" s="360"/>
      <c r="BI284" s="497"/>
    </row>
    <row r="285" spans="1:61" ht="15.75" customHeight="1">
      <c r="A285" s="360"/>
      <c r="B285" s="497"/>
      <c r="C285" s="497"/>
      <c r="D285" s="497"/>
      <c r="E285" s="360"/>
      <c r="F285" s="360"/>
      <c r="G285" s="360"/>
      <c r="H285" s="360"/>
      <c r="I285" s="360"/>
      <c r="J285" s="497"/>
      <c r="K285" s="360"/>
      <c r="L285" s="360"/>
      <c r="M285" s="1166"/>
      <c r="N285" s="497"/>
      <c r="O285" s="497"/>
      <c r="P285" s="497"/>
      <c r="Q285" s="360"/>
      <c r="R285" s="360"/>
      <c r="S285" s="360"/>
      <c r="T285" s="360"/>
      <c r="U285" s="360"/>
      <c r="V285" s="360"/>
      <c r="W285" s="360"/>
      <c r="X285" s="360"/>
      <c r="Y285" s="360"/>
      <c r="Z285" s="497"/>
      <c r="AA285" s="497"/>
      <c r="AB285" s="497"/>
      <c r="AC285" s="497"/>
      <c r="AD285" s="497"/>
      <c r="AE285" s="497"/>
      <c r="AF285" s="360"/>
      <c r="AG285" s="360"/>
      <c r="AH285" s="360"/>
      <c r="AI285" s="360"/>
      <c r="AJ285" s="360"/>
      <c r="AK285" s="360"/>
      <c r="AL285" s="360"/>
      <c r="AM285" s="360"/>
      <c r="AN285" s="360"/>
      <c r="AO285" s="360"/>
      <c r="AP285" s="360"/>
      <c r="AQ285" s="360"/>
      <c r="AR285" s="360"/>
      <c r="AS285" s="497"/>
      <c r="AT285" s="360"/>
      <c r="AU285" s="497"/>
      <c r="AV285" s="497"/>
      <c r="AW285" s="497"/>
      <c r="AX285" s="497"/>
      <c r="AY285" s="497"/>
      <c r="AZ285" s="497"/>
      <c r="BA285" s="497"/>
      <c r="BB285" s="497"/>
      <c r="BC285" s="497"/>
      <c r="BD285" s="497"/>
      <c r="BE285" s="360"/>
      <c r="BF285" s="360"/>
      <c r="BG285" s="360"/>
      <c r="BH285" s="360"/>
      <c r="BI285" s="497"/>
    </row>
    <row r="286" spans="1:61" ht="15.75" customHeight="1">
      <c r="A286" s="360"/>
      <c r="B286" s="497"/>
      <c r="C286" s="497"/>
      <c r="D286" s="497"/>
      <c r="E286" s="360"/>
      <c r="F286" s="360"/>
      <c r="G286" s="360"/>
      <c r="H286" s="360"/>
      <c r="I286" s="360"/>
      <c r="J286" s="497"/>
      <c r="K286" s="360"/>
      <c r="L286" s="360"/>
      <c r="M286" s="1166"/>
      <c r="N286" s="497"/>
      <c r="O286" s="497"/>
      <c r="P286" s="497"/>
      <c r="Q286" s="360"/>
      <c r="R286" s="360"/>
      <c r="S286" s="360"/>
      <c r="T286" s="360"/>
      <c r="U286" s="360"/>
      <c r="V286" s="360"/>
      <c r="W286" s="360"/>
      <c r="X286" s="360"/>
      <c r="Y286" s="360"/>
      <c r="Z286" s="497"/>
      <c r="AA286" s="497"/>
      <c r="AB286" s="497"/>
      <c r="AC286" s="497"/>
      <c r="AD286" s="497"/>
      <c r="AE286" s="497"/>
      <c r="AF286" s="360"/>
      <c r="AG286" s="360"/>
      <c r="AH286" s="360"/>
      <c r="AI286" s="360"/>
      <c r="AJ286" s="360"/>
      <c r="AK286" s="360"/>
      <c r="AL286" s="360"/>
      <c r="AM286" s="360"/>
      <c r="AN286" s="360"/>
      <c r="AO286" s="360"/>
      <c r="AP286" s="360"/>
      <c r="AQ286" s="360"/>
      <c r="AR286" s="360"/>
      <c r="AS286" s="497"/>
      <c r="AT286" s="360"/>
      <c r="AU286" s="497"/>
      <c r="AV286" s="497"/>
      <c r="AW286" s="497"/>
      <c r="AX286" s="497"/>
      <c r="AY286" s="497"/>
      <c r="AZ286" s="497"/>
      <c r="BA286" s="497"/>
      <c r="BB286" s="497"/>
      <c r="BC286" s="497"/>
      <c r="BD286" s="497"/>
      <c r="BE286" s="360"/>
      <c r="BF286" s="360"/>
      <c r="BG286" s="360"/>
      <c r="BH286" s="360"/>
      <c r="BI286" s="497"/>
    </row>
    <row r="287" spans="1:61" ht="15.75" customHeight="1">
      <c r="A287" s="360"/>
      <c r="B287" s="497"/>
      <c r="C287" s="497"/>
      <c r="D287" s="497"/>
      <c r="E287" s="360"/>
      <c r="F287" s="360"/>
      <c r="G287" s="360"/>
      <c r="H287" s="360"/>
      <c r="I287" s="360"/>
      <c r="J287" s="497"/>
      <c r="K287" s="360"/>
      <c r="L287" s="360"/>
      <c r="M287" s="1166"/>
      <c r="N287" s="497"/>
      <c r="O287" s="497"/>
      <c r="P287" s="497"/>
      <c r="Q287" s="360"/>
      <c r="R287" s="360"/>
      <c r="S287" s="360"/>
      <c r="T287" s="360"/>
      <c r="U287" s="360"/>
      <c r="V287" s="360"/>
      <c r="W287" s="360"/>
      <c r="X287" s="360"/>
      <c r="Y287" s="360"/>
      <c r="Z287" s="497"/>
      <c r="AA287" s="497"/>
      <c r="AB287" s="497"/>
      <c r="AC287" s="497"/>
      <c r="AD287" s="497"/>
      <c r="AE287" s="497"/>
      <c r="AF287" s="360"/>
      <c r="AG287" s="360"/>
      <c r="AH287" s="360"/>
      <c r="AI287" s="360"/>
      <c r="AJ287" s="360"/>
      <c r="AK287" s="360"/>
      <c r="AL287" s="360"/>
      <c r="AM287" s="360"/>
      <c r="AN287" s="360"/>
      <c r="AO287" s="360"/>
      <c r="AP287" s="360"/>
      <c r="AQ287" s="360"/>
      <c r="AR287" s="360"/>
      <c r="AS287" s="497"/>
      <c r="AT287" s="360"/>
      <c r="AU287" s="497"/>
      <c r="AV287" s="497"/>
      <c r="AW287" s="497"/>
      <c r="AX287" s="497"/>
      <c r="AY287" s="497"/>
      <c r="AZ287" s="497"/>
      <c r="BA287" s="497"/>
      <c r="BB287" s="497"/>
      <c r="BC287" s="497"/>
      <c r="BD287" s="497"/>
      <c r="BE287" s="360"/>
      <c r="BF287" s="360"/>
      <c r="BG287" s="360"/>
      <c r="BH287" s="360"/>
      <c r="BI287" s="497"/>
    </row>
    <row r="288" spans="1:61" ht="15.75" customHeight="1">
      <c r="A288" s="360"/>
      <c r="B288" s="497"/>
      <c r="C288" s="497"/>
      <c r="D288" s="497"/>
      <c r="E288" s="360"/>
      <c r="F288" s="360"/>
      <c r="G288" s="360"/>
      <c r="H288" s="360"/>
      <c r="I288" s="360"/>
      <c r="J288" s="497"/>
      <c r="K288" s="360"/>
      <c r="L288" s="360"/>
      <c r="M288" s="1166"/>
      <c r="N288" s="497"/>
      <c r="O288" s="497"/>
      <c r="P288" s="497"/>
      <c r="Q288" s="360"/>
      <c r="R288" s="360"/>
      <c r="S288" s="360"/>
      <c r="T288" s="360"/>
      <c r="U288" s="360"/>
      <c r="V288" s="360"/>
      <c r="W288" s="360"/>
      <c r="X288" s="360"/>
      <c r="Y288" s="360"/>
      <c r="Z288" s="497"/>
      <c r="AA288" s="497"/>
      <c r="AB288" s="497"/>
      <c r="AC288" s="497"/>
      <c r="AD288" s="497"/>
      <c r="AE288" s="497"/>
      <c r="AF288" s="360"/>
      <c r="AG288" s="360"/>
      <c r="AH288" s="360"/>
      <c r="AI288" s="360"/>
      <c r="AJ288" s="360"/>
      <c r="AK288" s="360"/>
      <c r="AL288" s="360"/>
      <c r="AM288" s="360"/>
      <c r="AN288" s="360"/>
      <c r="AO288" s="360"/>
      <c r="AP288" s="360"/>
      <c r="AQ288" s="360"/>
      <c r="AR288" s="360"/>
      <c r="AS288" s="497"/>
      <c r="AT288" s="360"/>
      <c r="AU288" s="497"/>
      <c r="AV288" s="497"/>
      <c r="AW288" s="497"/>
      <c r="AX288" s="497"/>
      <c r="AY288" s="497"/>
      <c r="AZ288" s="497"/>
      <c r="BA288" s="497"/>
      <c r="BB288" s="497"/>
      <c r="BC288" s="497"/>
      <c r="BD288" s="497"/>
      <c r="BE288" s="360"/>
      <c r="BF288" s="360"/>
      <c r="BG288" s="360"/>
      <c r="BH288" s="360"/>
      <c r="BI288" s="497"/>
    </row>
    <row r="289" spans="1:61" ht="15.75" customHeight="1">
      <c r="A289" s="360"/>
      <c r="B289" s="497"/>
      <c r="C289" s="497"/>
      <c r="D289" s="497"/>
      <c r="E289" s="360"/>
      <c r="F289" s="360"/>
      <c r="G289" s="360"/>
      <c r="H289" s="360"/>
      <c r="I289" s="360"/>
      <c r="J289" s="497"/>
      <c r="K289" s="360"/>
      <c r="L289" s="360"/>
      <c r="M289" s="1166"/>
      <c r="N289" s="497"/>
      <c r="O289" s="497"/>
      <c r="P289" s="497"/>
      <c r="Q289" s="360"/>
      <c r="R289" s="360"/>
      <c r="S289" s="360"/>
      <c r="T289" s="360"/>
      <c r="U289" s="360"/>
      <c r="V289" s="360"/>
      <c r="W289" s="360"/>
      <c r="X289" s="360"/>
      <c r="Y289" s="360"/>
      <c r="Z289" s="497"/>
      <c r="AA289" s="497"/>
      <c r="AB289" s="497"/>
      <c r="AC289" s="497"/>
      <c r="AD289" s="497"/>
      <c r="AE289" s="497"/>
      <c r="AF289" s="360"/>
      <c r="AG289" s="360"/>
      <c r="AH289" s="360"/>
      <c r="AI289" s="360"/>
      <c r="AJ289" s="360"/>
      <c r="AK289" s="360"/>
      <c r="AL289" s="360"/>
      <c r="AM289" s="360"/>
      <c r="AN289" s="360"/>
      <c r="AO289" s="360"/>
      <c r="AP289" s="360"/>
      <c r="AQ289" s="360"/>
      <c r="AR289" s="360"/>
      <c r="AS289" s="497"/>
      <c r="AT289" s="360"/>
      <c r="AU289" s="497"/>
      <c r="AV289" s="497"/>
      <c r="AW289" s="497"/>
      <c r="AX289" s="497"/>
      <c r="AY289" s="497"/>
      <c r="AZ289" s="497"/>
      <c r="BA289" s="497"/>
      <c r="BB289" s="497"/>
      <c r="BC289" s="497"/>
      <c r="BD289" s="497"/>
      <c r="BE289" s="360"/>
      <c r="BF289" s="360"/>
      <c r="BG289" s="360"/>
      <c r="BH289" s="360"/>
      <c r="BI289" s="497"/>
    </row>
    <row r="290" spans="1:61" ht="15.75" customHeight="1">
      <c r="A290" s="360"/>
      <c r="B290" s="497"/>
      <c r="C290" s="497"/>
      <c r="D290" s="497"/>
      <c r="E290" s="360"/>
      <c r="F290" s="360"/>
      <c r="G290" s="360"/>
      <c r="H290" s="360"/>
      <c r="I290" s="360"/>
      <c r="J290" s="497"/>
      <c r="K290" s="360"/>
      <c r="L290" s="360"/>
      <c r="M290" s="1166"/>
      <c r="N290" s="497"/>
      <c r="O290" s="497"/>
      <c r="P290" s="497"/>
      <c r="Q290" s="360"/>
      <c r="R290" s="360"/>
      <c r="S290" s="360"/>
      <c r="T290" s="360"/>
      <c r="U290" s="360"/>
      <c r="V290" s="360"/>
      <c r="W290" s="360"/>
      <c r="X290" s="360"/>
      <c r="Y290" s="360"/>
      <c r="Z290" s="497"/>
      <c r="AA290" s="497"/>
      <c r="AB290" s="497"/>
      <c r="AC290" s="497"/>
      <c r="AD290" s="497"/>
      <c r="AE290" s="497"/>
      <c r="AF290" s="360"/>
      <c r="AG290" s="360"/>
      <c r="AH290" s="360"/>
      <c r="AI290" s="360"/>
      <c r="AJ290" s="360"/>
      <c r="AK290" s="360"/>
      <c r="AL290" s="360"/>
      <c r="AM290" s="360"/>
      <c r="AN290" s="360"/>
      <c r="AO290" s="360"/>
      <c r="AP290" s="360"/>
      <c r="AQ290" s="360"/>
      <c r="AR290" s="360"/>
      <c r="AS290" s="497"/>
      <c r="AT290" s="360"/>
      <c r="AU290" s="497"/>
      <c r="AV290" s="497"/>
      <c r="AW290" s="497"/>
      <c r="AX290" s="497"/>
      <c r="AY290" s="497"/>
      <c r="AZ290" s="497"/>
      <c r="BA290" s="497"/>
      <c r="BB290" s="497"/>
      <c r="BC290" s="497"/>
      <c r="BD290" s="497"/>
      <c r="BE290" s="360"/>
      <c r="BF290" s="360"/>
      <c r="BG290" s="360"/>
      <c r="BH290" s="360"/>
      <c r="BI290" s="497"/>
    </row>
    <row r="291" spans="1:61" ht="15.75" customHeight="1">
      <c r="A291" s="360"/>
      <c r="B291" s="497"/>
      <c r="C291" s="497"/>
      <c r="D291" s="497"/>
      <c r="E291" s="360"/>
      <c r="F291" s="360"/>
      <c r="G291" s="360"/>
      <c r="H291" s="360"/>
      <c r="I291" s="360"/>
      <c r="J291" s="497"/>
      <c r="K291" s="360"/>
      <c r="L291" s="360"/>
      <c r="M291" s="1166"/>
      <c r="N291" s="497"/>
      <c r="O291" s="497"/>
      <c r="P291" s="497"/>
      <c r="Q291" s="360"/>
      <c r="R291" s="360"/>
      <c r="S291" s="360"/>
      <c r="T291" s="360"/>
      <c r="U291" s="360"/>
      <c r="V291" s="360"/>
      <c r="W291" s="360"/>
      <c r="X291" s="360"/>
      <c r="Y291" s="360"/>
      <c r="Z291" s="497"/>
      <c r="AA291" s="497"/>
      <c r="AB291" s="497"/>
      <c r="AC291" s="497"/>
      <c r="AD291" s="497"/>
      <c r="AE291" s="497"/>
      <c r="AF291" s="360"/>
      <c r="AG291" s="360"/>
      <c r="AH291" s="360"/>
      <c r="AI291" s="360"/>
      <c r="AJ291" s="360"/>
      <c r="AK291" s="360"/>
      <c r="AL291" s="360"/>
      <c r="AM291" s="360"/>
      <c r="AN291" s="360"/>
      <c r="AO291" s="360"/>
      <c r="AP291" s="360"/>
      <c r="AQ291" s="360"/>
      <c r="AR291" s="360"/>
      <c r="AS291" s="497"/>
      <c r="AT291" s="360"/>
      <c r="AU291" s="497"/>
      <c r="AV291" s="497"/>
      <c r="AW291" s="497"/>
      <c r="AX291" s="497"/>
      <c r="AY291" s="497"/>
      <c r="AZ291" s="497"/>
      <c r="BA291" s="497"/>
      <c r="BB291" s="497"/>
      <c r="BC291" s="497"/>
      <c r="BD291" s="497"/>
      <c r="BE291" s="360"/>
      <c r="BF291" s="360"/>
      <c r="BG291" s="360"/>
      <c r="BH291" s="360"/>
      <c r="BI291" s="497"/>
    </row>
    <row r="292" spans="1:61" ht="15.75" customHeight="1">
      <c r="A292" s="360"/>
      <c r="B292" s="497"/>
      <c r="C292" s="497"/>
      <c r="D292" s="497"/>
      <c r="E292" s="360"/>
      <c r="F292" s="360"/>
      <c r="G292" s="360"/>
      <c r="H292" s="360"/>
      <c r="I292" s="360"/>
      <c r="J292" s="497"/>
      <c r="K292" s="360"/>
      <c r="L292" s="360"/>
      <c r="M292" s="1166"/>
      <c r="N292" s="497"/>
      <c r="O292" s="497"/>
      <c r="P292" s="497"/>
      <c r="Q292" s="360"/>
      <c r="R292" s="360"/>
      <c r="S292" s="360"/>
      <c r="T292" s="360"/>
      <c r="U292" s="360"/>
      <c r="V292" s="360"/>
      <c r="W292" s="360"/>
      <c r="X292" s="360"/>
      <c r="Y292" s="360"/>
      <c r="Z292" s="497"/>
      <c r="AA292" s="497"/>
      <c r="AB292" s="497"/>
      <c r="AC292" s="497"/>
      <c r="AD292" s="497"/>
      <c r="AE292" s="497"/>
      <c r="AF292" s="360"/>
      <c r="AG292" s="360"/>
      <c r="AH292" s="360"/>
      <c r="AI292" s="360"/>
      <c r="AJ292" s="360"/>
      <c r="AK292" s="360"/>
      <c r="AL292" s="360"/>
      <c r="AM292" s="360"/>
      <c r="AN292" s="360"/>
      <c r="AO292" s="360"/>
      <c r="AP292" s="360"/>
      <c r="AQ292" s="360"/>
      <c r="AR292" s="360"/>
      <c r="AS292" s="497"/>
      <c r="AT292" s="360"/>
      <c r="AU292" s="497"/>
      <c r="AV292" s="497"/>
      <c r="AW292" s="497"/>
      <c r="AX292" s="497"/>
      <c r="AY292" s="497"/>
      <c r="AZ292" s="497"/>
      <c r="BA292" s="497"/>
      <c r="BB292" s="497"/>
      <c r="BC292" s="497"/>
      <c r="BD292" s="497"/>
      <c r="BE292" s="360"/>
      <c r="BF292" s="360"/>
      <c r="BG292" s="360"/>
      <c r="BH292" s="360"/>
      <c r="BI292" s="497"/>
    </row>
    <row r="293" spans="1:61" ht="15.75" customHeight="1">
      <c r="A293" s="360"/>
      <c r="B293" s="497"/>
      <c r="C293" s="497"/>
      <c r="D293" s="497"/>
      <c r="E293" s="360"/>
      <c r="F293" s="360"/>
      <c r="G293" s="360"/>
      <c r="H293" s="360"/>
      <c r="I293" s="360"/>
      <c r="J293" s="497"/>
      <c r="K293" s="360"/>
      <c r="L293" s="360"/>
      <c r="M293" s="1166"/>
      <c r="N293" s="497"/>
      <c r="O293" s="497"/>
      <c r="P293" s="497"/>
      <c r="Q293" s="360"/>
      <c r="R293" s="360"/>
      <c r="S293" s="360"/>
      <c r="T293" s="360"/>
      <c r="U293" s="360"/>
      <c r="V293" s="360"/>
      <c r="W293" s="360"/>
      <c r="X293" s="360"/>
      <c r="Y293" s="360"/>
      <c r="Z293" s="497"/>
      <c r="AA293" s="497"/>
      <c r="AB293" s="497"/>
      <c r="AC293" s="497"/>
      <c r="AD293" s="497"/>
      <c r="AE293" s="497"/>
      <c r="AF293" s="360"/>
      <c r="AG293" s="360"/>
      <c r="AH293" s="360"/>
      <c r="AI293" s="360"/>
      <c r="AJ293" s="360"/>
      <c r="AK293" s="360"/>
      <c r="AL293" s="360"/>
      <c r="AM293" s="360"/>
      <c r="AN293" s="360"/>
      <c r="AO293" s="360"/>
      <c r="AP293" s="360"/>
      <c r="AQ293" s="360"/>
      <c r="AR293" s="360"/>
      <c r="AS293" s="497"/>
      <c r="AT293" s="360"/>
      <c r="AU293" s="497"/>
      <c r="AV293" s="497"/>
      <c r="AW293" s="497"/>
      <c r="AX293" s="497"/>
      <c r="AY293" s="497"/>
      <c r="AZ293" s="497"/>
      <c r="BA293" s="497"/>
      <c r="BB293" s="497"/>
      <c r="BC293" s="497"/>
      <c r="BD293" s="497"/>
      <c r="BE293" s="360"/>
      <c r="BF293" s="360"/>
      <c r="BG293" s="360"/>
      <c r="BH293" s="360"/>
      <c r="BI293" s="497"/>
    </row>
    <row r="294" spans="1:61" ht="15.75" customHeight="1">
      <c r="A294" s="360"/>
      <c r="B294" s="497"/>
      <c r="C294" s="497"/>
      <c r="D294" s="497"/>
      <c r="E294" s="360"/>
      <c r="F294" s="360"/>
      <c r="G294" s="360"/>
      <c r="H294" s="360"/>
      <c r="I294" s="360"/>
      <c r="J294" s="497"/>
      <c r="K294" s="360"/>
      <c r="L294" s="360"/>
      <c r="M294" s="1166"/>
      <c r="N294" s="497"/>
      <c r="O294" s="497"/>
      <c r="P294" s="497"/>
      <c r="Q294" s="360"/>
      <c r="R294" s="360"/>
      <c r="S294" s="360"/>
      <c r="T294" s="360"/>
      <c r="U294" s="360"/>
      <c r="V294" s="360"/>
      <c r="W294" s="360"/>
      <c r="X294" s="360"/>
      <c r="Y294" s="360"/>
      <c r="Z294" s="497"/>
      <c r="AA294" s="497"/>
      <c r="AB294" s="497"/>
      <c r="AC294" s="497"/>
      <c r="AD294" s="497"/>
      <c r="AE294" s="497"/>
      <c r="AF294" s="360"/>
      <c r="AG294" s="360"/>
      <c r="AH294" s="360"/>
      <c r="AI294" s="360"/>
      <c r="AJ294" s="360"/>
      <c r="AK294" s="360"/>
      <c r="AL294" s="360"/>
      <c r="AM294" s="360"/>
      <c r="AN294" s="360"/>
      <c r="AO294" s="360"/>
      <c r="AP294" s="360"/>
      <c r="AQ294" s="360"/>
      <c r="AR294" s="360"/>
      <c r="AS294" s="497"/>
      <c r="AT294" s="360"/>
      <c r="AU294" s="497"/>
      <c r="AV294" s="497"/>
      <c r="AW294" s="497"/>
      <c r="AX294" s="497"/>
      <c r="AY294" s="497"/>
      <c r="AZ294" s="497"/>
      <c r="BA294" s="497"/>
      <c r="BB294" s="497"/>
      <c r="BC294" s="497"/>
      <c r="BD294" s="497"/>
      <c r="BE294" s="360"/>
      <c r="BF294" s="360"/>
      <c r="BG294" s="360"/>
      <c r="BH294" s="360"/>
      <c r="BI294" s="497"/>
    </row>
    <row r="295" spans="1:61" ht="15.75" customHeight="1">
      <c r="A295" s="360"/>
      <c r="B295" s="497"/>
      <c r="C295" s="497"/>
      <c r="D295" s="497"/>
      <c r="E295" s="360"/>
      <c r="F295" s="360"/>
      <c r="G295" s="360"/>
      <c r="H295" s="360"/>
      <c r="I295" s="360"/>
      <c r="J295" s="497"/>
      <c r="K295" s="360"/>
      <c r="L295" s="360"/>
      <c r="M295" s="1166"/>
      <c r="N295" s="497"/>
      <c r="O295" s="497"/>
      <c r="P295" s="497"/>
      <c r="Q295" s="360"/>
      <c r="R295" s="360"/>
      <c r="S295" s="360"/>
      <c r="T295" s="360"/>
      <c r="U295" s="360"/>
      <c r="V295" s="360"/>
      <c r="W295" s="360"/>
      <c r="X295" s="360"/>
      <c r="Y295" s="360"/>
      <c r="Z295" s="497"/>
      <c r="AA295" s="497"/>
      <c r="AB295" s="497"/>
      <c r="AC295" s="497"/>
      <c r="AD295" s="497"/>
      <c r="AE295" s="497"/>
      <c r="AF295" s="360"/>
      <c r="AG295" s="360"/>
      <c r="AH295" s="360"/>
      <c r="AI295" s="360"/>
      <c r="AJ295" s="360"/>
      <c r="AK295" s="360"/>
      <c r="AL295" s="360"/>
      <c r="AM295" s="360"/>
      <c r="AN295" s="360"/>
      <c r="AO295" s="360"/>
      <c r="AP295" s="360"/>
      <c r="AQ295" s="360"/>
      <c r="AR295" s="360"/>
      <c r="AS295" s="497"/>
      <c r="AT295" s="360"/>
      <c r="AU295" s="497"/>
      <c r="AV295" s="497"/>
      <c r="AW295" s="497"/>
      <c r="AX295" s="497"/>
      <c r="AY295" s="497"/>
      <c r="AZ295" s="497"/>
      <c r="BA295" s="497"/>
      <c r="BB295" s="497"/>
      <c r="BC295" s="497"/>
      <c r="BD295" s="497"/>
      <c r="BE295" s="360"/>
      <c r="BF295" s="360"/>
      <c r="BG295" s="360"/>
      <c r="BH295" s="360"/>
      <c r="BI295" s="497"/>
    </row>
    <row r="296" spans="1:61" ht="15.75" customHeight="1">
      <c r="A296" s="360"/>
      <c r="B296" s="497"/>
      <c r="C296" s="497"/>
      <c r="D296" s="497"/>
      <c r="E296" s="360"/>
      <c r="F296" s="360"/>
      <c r="G296" s="360"/>
      <c r="H296" s="360"/>
      <c r="I296" s="360"/>
      <c r="J296" s="497"/>
      <c r="K296" s="360"/>
      <c r="L296" s="360"/>
      <c r="M296" s="1166"/>
      <c r="N296" s="497"/>
      <c r="O296" s="497"/>
      <c r="P296" s="497"/>
      <c r="Q296" s="360"/>
      <c r="R296" s="360"/>
      <c r="S296" s="360"/>
      <c r="T296" s="360"/>
      <c r="U296" s="360"/>
      <c r="V296" s="360"/>
      <c r="W296" s="360"/>
      <c r="X296" s="360"/>
      <c r="Y296" s="360"/>
      <c r="Z296" s="497"/>
      <c r="AA296" s="497"/>
      <c r="AB296" s="497"/>
      <c r="AC296" s="497"/>
      <c r="AD296" s="497"/>
      <c r="AE296" s="497"/>
      <c r="AF296" s="360"/>
      <c r="AG296" s="360"/>
      <c r="AH296" s="360"/>
      <c r="AI296" s="360"/>
      <c r="AJ296" s="360"/>
      <c r="AK296" s="360"/>
      <c r="AL296" s="360"/>
      <c r="AM296" s="360"/>
      <c r="AN296" s="360"/>
      <c r="AO296" s="360"/>
      <c r="AP296" s="360"/>
      <c r="AQ296" s="360"/>
      <c r="AR296" s="360"/>
      <c r="AS296" s="497"/>
      <c r="AT296" s="360"/>
      <c r="AU296" s="497"/>
      <c r="AV296" s="497"/>
      <c r="AW296" s="497"/>
      <c r="AX296" s="497"/>
      <c r="AY296" s="497"/>
      <c r="AZ296" s="497"/>
      <c r="BA296" s="497"/>
      <c r="BB296" s="497"/>
      <c r="BC296" s="497"/>
      <c r="BD296" s="497"/>
      <c r="BE296" s="360"/>
      <c r="BF296" s="360"/>
      <c r="BG296" s="360"/>
      <c r="BH296" s="360"/>
      <c r="BI296" s="497"/>
    </row>
    <row r="297" spans="1:61" ht="15.75" customHeight="1">
      <c r="A297" s="360"/>
      <c r="B297" s="497"/>
      <c r="C297" s="497"/>
      <c r="D297" s="497"/>
      <c r="E297" s="360"/>
      <c r="F297" s="360"/>
      <c r="G297" s="360"/>
      <c r="H297" s="360"/>
      <c r="I297" s="360"/>
      <c r="J297" s="497"/>
      <c r="K297" s="360"/>
      <c r="L297" s="360"/>
      <c r="M297" s="1166"/>
      <c r="N297" s="497"/>
      <c r="O297" s="497"/>
      <c r="P297" s="497"/>
      <c r="Q297" s="360"/>
      <c r="R297" s="360"/>
      <c r="S297" s="360"/>
      <c r="T297" s="360"/>
      <c r="U297" s="360"/>
      <c r="V297" s="360"/>
      <c r="W297" s="360"/>
      <c r="X297" s="360"/>
      <c r="Y297" s="360"/>
      <c r="Z297" s="497"/>
      <c r="AA297" s="497"/>
      <c r="AB297" s="497"/>
      <c r="AC297" s="497"/>
      <c r="AD297" s="497"/>
      <c r="AE297" s="497"/>
      <c r="AF297" s="360"/>
      <c r="AG297" s="360"/>
      <c r="AH297" s="360"/>
      <c r="AI297" s="360"/>
      <c r="AJ297" s="360"/>
      <c r="AK297" s="360"/>
      <c r="AL297" s="360"/>
      <c r="AM297" s="360"/>
      <c r="AN297" s="360"/>
      <c r="AO297" s="360"/>
      <c r="AP297" s="360"/>
      <c r="AQ297" s="360"/>
      <c r="AR297" s="360"/>
      <c r="AS297" s="497"/>
      <c r="AT297" s="360"/>
      <c r="AU297" s="497"/>
      <c r="AV297" s="497"/>
      <c r="AW297" s="497"/>
      <c r="AX297" s="497"/>
      <c r="AY297" s="497"/>
      <c r="AZ297" s="497"/>
      <c r="BA297" s="497"/>
      <c r="BB297" s="497"/>
      <c r="BC297" s="497"/>
      <c r="BD297" s="497"/>
      <c r="BE297" s="360"/>
      <c r="BF297" s="360"/>
      <c r="BG297" s="360"/>
      <c r="BH297" s="360"/>
      <c r="BI297" s="497"/>
    </row>
    <row r="298" spans="1:61" ht="15.75" customHeight="1">
      <c r="A298" s="360"/>
      <c r="B298" s="497"/>
      <c r="C298" s="497"/>
      <c r="D298" s="497"/>
      <c r="E298" s="360"/>
      <c r="F298" s="360"/>
      <c r="G298" s="360"/>
      <c r="H298" s="360"/>
      <c r="I298" s="360"/>
      <c r="J298" s="497"/>
      <c r="K298" s="360"/>
      <c r="L298" s="360"/>
      <c r="M298" s="1166"/>
      <c r="N298" s="497"/>
      <c r="O298" s="497"/>
      <c r="P298" s="497"/>
      <c r="Q298" s="360"/>
      <c r="R298" s="360"/>
      <c r="S298" s="360"/>
      <c r="T298" s="360"/>
      <c r="U298" s="360"/>
      <c r="V298" s="360"/>
      <c r="W298" s="360"/>
      <c r="X298" s="360"/>
      <c r="Y298" s="360"/>
      <c r="Z298" s="497"/>
      <c r="AA298" s="497"/>
      <c r="AB298" s="497"/>
      <c r="AC298" s="497"/>
      <c r="AD298" s="497"/>
      <c r="AE298" s="497"/>
      <c r="AF298" s="360"/>
      <c r="AG298" s="360"/>
      <c r="AH298" s="360"/>
      <c r="AI298" s="360"/>
      <c r="AJ298" s="360"/>
      <c r="AK298" s="360"/>
      <c r="AL298" s="360"/>
      <c r="AM298" s="360"/>
      <c r="AN298" s="360"/>
      <c r="AO298" s="360"/>
      <c r="AP298" s="360"/>
      <c r="AQ298" s="360"/>
      <c r="AR298" s="360"/>
      <c r="AS298" s="497"/>
      <c r="AT298" s="360"/>
      <c r="AU298" s="497"/>
      <c r="AV298" s="497"/>
      <c r="AW298" s="497"/>
      <c r="AX298" s="497"/>
      <c r="AY298" s="497"/>
      <c r="AZ298" s="497"/>
      <c r="BA298" s="497"/>
      <c r="BB298" s="497"/>
      <c r="BC298" s="497"/>
      <c r="BD298" s="497"/>
      <c r="BE298" s="360"/>
      <c r="BF298" s="360"/>
      <c r="BG298" s="360"/>
      <c r="BH298" s="360"/>
      <c r="BI298" s="497"/>
    </row>
    <row r="299" spans="1:61" ht="15.75" customHeight="1">
      <c r="A299" s="360"/>
      <c r="B299" s="497"/>
      <c r="C299" s="497"/>
      <c r="D299" s="497"/>
      <c r="E299" s="360"/>
      <c r="F299" s="360"/>
      <c r="G299" s="360"/>
      <c r="H299" s="360"/>
      <c r="I299" s="360"/>
      <c r="J299" s="497"/>
      <c r="K299" s="360"/>
      <c r="L299" s="360"/>
      <c r="M299" s="1166"/>
      <c r="N299" s="497"/>
      <c r="O299" s="497"/>
      <c r="P299" s="497"/>
      <c r="Q299" s="360"/>
      <c r="R299" s="360"/>
      <c r="S299" s="360"/>
      <c r="T299" s="360"/>
      <c r="U299" s="360"/>
      <c r="V299" s="360"/>
      <c r="W299" s="360"/>
      <c r="X299" s="360"/>
      <c r="Y299" s="360"/>
      <c r="Z299" s="497"/>
      <c r="AA299" s="497"/>
      <c r="AB299" s="497"/>
      <c r="AC299" s="497"/>
      <c r="AD299" s="497"/>
      <c r="AE299" s="497"/>
      <c r="AF299" s="360"/>
      <c r="AG299" s="360"/>
      <c r="AH299" s="360"/>
      <c r="AI299" s="360"/>
      <c r="AJ299" s="360"/>
      <c r="AK299" s="360"/>
      <c r="AL299" s="360"/>
      <c r="AM299" s="360"/>
      <c r="AN299" s="360"/>
      <c r="AO299" s="360"/>
      <c r="AP299" s="360"/>
      <c r="AQ299" s="360"/>
      <c r="AR299" s="360"/>
      <c r="AS299" s="497"/>
      <c r="AT299" s="360"/>
      <c r="AU299" s="497"/>
      <c r="AV299" s="497"/>
      <c r="AW299" s="497"/>
      <c r="AX299" s="497"/>
      <c r="AY299" s="497"/>
      <c r="AZ299" s="497"/>
      <c r="BA299" s="497"/>
      <c r="BB299" s="497"/>
      <c r="BC299" s="497"/>
      <c r="BD299" s="497"/>
      <c r="BE299" s="360"/>
      <c r="BF299" s="360"/>
      <c r="BG299" s="360"/>
      <c r="BH299" s="360"/>
      <c r="BI299" s="497"/>
    </row>
    <row r="300" spans="1:61" ht="15.75" customHeight="1">
      <c r="A300" s="360"/>
      <c r="B300" s="497"/>
      <c r="C300" s="497"/>
      <c r="D300" s="497"/>
      <c r="E300" s="360"/>
      <c r="F300" s="360"/>
      <c r="G300" s="360"/>
      <c r="H300" s="360"/>
      <c r="I300" s="360"/>
      <c r="J300" s="497"/>
      <c r="K300" s="360"/>
      <c r="L300" s="360"/>
      <c r="M300" s="1166"/>
      <c r="N300" s="497"/>
      <c r="O300" s="497"/>
      <c r="P300" s="497"/>
      <c r="Q300" s="360"/>
      <c r="R300" s="360"/>
      <c r="S300" s="360"/>
      <c r="T300" s="360"/>
      <c r="U300" s="360"/>
      <c r="V300" s="360"/>
      <c r="W300" s="360"/>
      <c r="X300" s="360"/>
      <c r="Y300" s="360"/>
      <c r="Z300" s="497"/>
      <c r="AA300" s="497"/>
      <c r="AB300" s="497"/>
      <c r="AC300" s="497"/>
      <c r="AD300" s="497"/>
      <c r="AE300" s="497"/>
      <c r="AF300" s="360"/>
      <c r="AG300" s="360"/>
      <c r="AH300" s="360"/>
      <c r="AI300" s="360"/>
      <c r="AJ300" s="360"/>
      <c r="AK300" s="360"/>
      <c r="AL300" s="360"/>
      <c r="AM300" s="360"/>
      <c r="AN300" s="360"/>
      <c r="AO300" s="360"/>
      <c r="AP300" s="360"/>
      <c r="AQ300" s="360"/>
      <c r="AR300" s="360"/>
      <c r="AS300" s="497"/>
      <c r="AT300" s="360"/>
      <c r="AU300" s="497"/>
      <c r="AV300" s="497"/>
      <c r="AW300" s="497"/>
      <c r="AX300" s="497"/>
      <c r="AY300" s="497"/>
      <c r="AZ300" s="497"/>
      <c r="BA300" s="497"/>
      <c r="BB300" s="497"/>
      <c r="BC300" s="497"/>
      <c r="BD300" s="497"/>
      <c r="BE300" s="360"/>
      <c r="BF300" s="360"/>
      <c r="BG300" s="360"/>
      <c r="BH300" s="360"/>
      <c r="BI300" s="497"/>
    </row>
    <row r="301" spans="1:61" ht="15.75" customHeight="1">
      <c r="A301" s="360"/>
      <c r="B301" s="497"/>
      <c r="C301" s="497"/>
      <c r="D301" s="497"/>
      <c r="E301" s="360"/>
      <c r="F301" s="360"/>
      <c r="G301" s="360"/>
      <c r="H301" s="360"/>
      <c r="I301" s="360"/>
      <c r="J301" s="497"/>
      <c r="K301" s="360"/>
      <c r="L301" s="360"/>
      <c r="M301" s="1166"/>
      <c r="N301" s="497"/>
      <c r="O301" s="497"/>
      <c r="P301" s="497"/>
      <c r="Q301" s="360"/>
      <c r="R301" s="360"/>
      <c r="S301" s="360"/>
      <c r="T301" s="360"/>
      <c r="U301" s="360"/>
      <c r="V301" s="360"/>
      <c r="W301" s="360"/>
      <c r="X301" s="360"/>
      <c r="Y301" s="360"/>
      <c r="Z301" s="497"/>
      <c r="AA301" s="497"/>
      <c r="AB301" s="497"/>
      <c r="AC301" s="497"/>
      <c r="AD301" s="497"/>
      <c r="AE301" s="497"/>
      <c r="AF301" s="360"/>
      <c r="AG301" s="360"/>
      <c r="AH301" s="360"/>
      <c r="AI301" s="360"/>
      <c r="AJ301" s="360"/>
      <c r="AK301" s="360"/>
      <c r="AL301" s="360"/>
      <c r="AM301" s="360"/>
      <c r="AN301" s="360"/>
      <c r="AO301" s="360"/>
      <c r="AP301" s="360"/>
      <c r="AQ301" s="360"/>
      <c r="AR301" s="360"/>
      <c r="AS301" s="497"/>
      <c r="AT301" s="360"/>
      <c r="AU301" s="497"/>
      <c r="AV301" s="497"/>
      <c r="AW301" s="497"/>
      <c r="AX301" s="497"/>
      <c r="AY301" s="497"/>
      <c r="AZ301" s="497"/>
      <c r="BA301" s="497"/>
      <c r="BB301" s="497"/>
      <c r="BC301" s="497"/>
      <c r="BD301" s="497"/>
      <c r="BE301" s="360"/>
      <c r="BF301" s="360"/>
      <c r="BG301" s="360"/>
      <c r="BH301" s="360"/>
      <c r="BI301" s="497"/>
    </row>
    <row r="302" spans="1:61" ht="15.75" customHeight="1">
      <c r="A302" s="360"/>
      <c r="B302" s="497"/>
      <c r="C302" s="497"/>
      <c r="D302" s="497"/>
      <c r="E302" s="360"/>
      <c r="F302" s="360"/>
      <c r="G302" s="360"/>
      <c r="H302" s="360"/>
      <c r="I302" s="360"/>
      <c r="J302" s="497"/>
      <c r="K302" s="360"/>
      <c r="L302" s="360"/>
      <c r="M302" s="1166"/>
      <c r="N302" s="497"/>
      <c r="O302" s="497"/>
      <c r="P302" s="497"/>
      <c r="Q302" s="360"/>
      <c r="R302" s="360"/>
      <c r="S302" s="360"/>
      <c r="T302" s="360"/>
      <c r="U302" s="360"/>
      <c r="V302" s="360"/>
      <c r="W302" s="360"/>
      <c r="X302" s="360"/>
      <c r="Y302" s="360"/>
      <c r="Z302" s="497"/>
      <c r="AA302" s="497"/>
      <c r="AB302" s="497"/>
      <c r="AC302" s="497"/>
      <c r="AD302" s="497"/>
      <c r="AE302" s="497"/>
      <c r="AF302" s="360"/>
      <c r="AG302" s="360"/>
      <c r="AH302" s="360"/>
      <c r="AI302" s="360"/>
      <c r="AJ302" s="360"/>
      <c r="AK302" s="360"/>
      <c r="AL302" s="360"/>
      <c r="AM302" s="360"/>
      <c r="AN302" s="360"/>
      <c r="AO302" s="360"/>
      <c r="AP302" s="360"/>
      <c r="AQ302" s="360"/>
      <c r="AR302" s="360"/>
      <c r="AS302" s="497"/>
      <c r="AT302" s="360"/>
      <c r="AU302" s="497"/>
      <c r="AV302" s="497"/>
      <c r="AW302" s="497"/>
      <c r="AX302" s="497"/>
      <c r="AY302" s="497"/>
      <c r="AZ302" s="497"/>
      <c r="BA302" s="497"/>
      <c r="BB302" s="497"/>
      <c r="BC302" s="497"/>
      <c r="BD302" s="497"/>
      <c r="BE302" s="360"/>
      <c r="BF302" s="360"/>
      <c r="BG302" s="360"/>
      <c r="BH302" s="360"/>
      <c r="BI302" s="497"/>
    </row>
    <row r="303" spans="1:61" ht="15.75" customHeight="1">
      <c r="A303" s="360"/>
      <c r="B303" s="497"/>
      <c r="C303" s="497"/>
      <c r="D303" s="497"/>
      <c r="E303" s="360"/>
      <c r="F303" s="360"/>
      <c r="G303" s="360"/>
      <c r="H303" s="360"/>
      <c r="I303" s="360"/>
      <c r="J303" s="497"/>
      <c r="K303" s="360"/>
      <c r="L303" s="360"/>
      <c r="M303" s="1166"/>
      <c r="N303" s="497"/>
      <c r="O303" s="497"/>
      <c r="P303" s="497"/>
      <c r="Q303" s="360"/>
      <c r="R303" s="360"/>
      <c r="S303" s="360"/>
      <c r="T303" s="360"/>
      <c r="U303" s="360"/>
      <c r="V303" s="360"/>
      <c r="W303" s="360"/>
      <c r="X303" s="360"/>
      <c r="Y303" s="360"/>
      <c r="Z303" s="497"/>
      <c r="AA303" s="497"/>
      <c r="AB303" s="497"/>
      <c r="AC303" s="497"/>
      <c r="AD303" s="497"/>
      <c r="AE303" s="497"/>
      <c r="AF303" s="360"/>
      <c r="AG303" s="360"/>
      <c r="AH303" s="360"/>
      <c r="AI303" s="360"/>
      <c r="AJ303" s="360"/>
      <c r="AK303" s="360"/>
      <c r="AL303" s="360"/>
      <c r="AM303" s="360"/>
      <c r="AN303" s="360"/>
      <c r="AO303" s="360"/>
      <c r="AP303" s="360"/>
      <c r="AQ303" s="360"/>
      <c r="AR303" s="360"/>
      <c r="AS303" s="497"/>
      <c r="AT303" s="360"/>
      <c r="AU303" s="497"/>
      <c r="AV303" s="497"/>
      <c r="AW303" s="497"/>
      <c r="AX303" s="497"/>
      <c r="AY303" s="497"/>
      <c r="AZ303" s="497"/>
      <c r="BA303" s="497"/>
      <c r="BB303" s="497"/>
      <c r="BC303" s="497"/>
      <c r="BD303" s="497"/>
      <c r="BE303" s="360"/>
      <c r="BF303" s="360"/>
      <c r="BG303" s="360"/>
      <c r="BH303" s="360"/>
      <c r="BI303" s="497"/>
    </row>
    <row r="304" spans="1:61" ht="15.75" customHeight="1">
      <c r="A304" s="360"/>
      <c r="B304" s="497"/>
      <c r="C304" s="497"/>
      <c r="D304" s="497"/>
      <c r="E304" s="360"/>
      <c r="F304" s="360"/>
      <c r="G304" s="360"/>
      <c r="H304" s="360"/>
      <c r="I304" s="360"/>
      <c r="J304" s="497"/>
      <c r="K304" s="360"/>
      <c r="L304" s="360"/>
      <c r="M304" s="1166"/>
      <c r="N304" s="497"/>
      <c r="O304" s="497"/>
      <c r="P304" s="497"/>
      <c r="Q304" s="360"/>
      <c r="R304" s="360"/>
      <c r="S304" s="360"/>
      <c r="T304" s="360"/>
      <c r="U304" s="360"/>
      <c r="V304" s="360"/>
      <c r="W304" s="360"/>
      <c r="X304" s="360"/>
      <c r="Y304" s="360"/>
      <c r="Z304" s="497"/>
      <c r="AA304" s="497"/>
      <c r="AB304" s="497"/>
      <c r="AC304" s="497"/>
      <c r="AD304" s="497"/>
      <c r="AE304" s="497"/>
      <c r="AF304" s="360"/>
      <c r="AG304" s="360"/>
      <c r="AH304" s="360"/>
      <c r="AI304" s="360"/>
      <c r="AJ304" s="360"/>
      <c r="AK304" s="360"/>
      <c r="AL304" s="360"/>
      <c r="AM304" s="360"/>
      <c r="AN304" s="360"/>
      <c r="AO304" s="360"/>
      <c r="AP304" s="360"/>
      <c r="AQ304" s="360"/>
      <c r="AR304" s="360"/>
      <c r="AS304" s="497"/>
      <c r="AT304" s="360"/>
      <c r="AU304" s="497"/>
      <c r="AV304" s="497"/>
      <c r="AW304" s="497"/>
      <c r="AX304" s="497"/>
      <c r="AY304" s="497"/>
      <c r="AZ304" s="497"/>
      <c r="BA304" s="497"/>
      <c r="BB304" s="497"/>
      <c r="BC304" s="497"/>
      <c r="BD304" s="497"/>
      <c r="BE304" s="360"/>
      <c r="BF304" s="360"/>
      <c r="BG304" s="360"/>
      <c r="BH304" s="360"/>
      <c r="BI304" s="497"/>
    </row>
    <row r="305" spans="1:61" ht="15.75" customHeight="1">
      <c r="A305" s="360"/>
      <c r="B305" s="497"/>
      <c r="C305" s="497"/>
      <c r="D305" s="497"/>
      <c r="E305" s="360"/>
      <c r="F305" s="360"/>
      <c r="G305" s="360"/>
      <c r="H305" s="360"/>
      <c r="I305" s="360"/>
      <c r="J305" s="497"/>
      <c r="K305" s="360"/>
      <c r="L305" s="360"/>
      <c r="M305" s="1166"/>
      <c r="N305" s="497"/>
      <c r="O305" s="497"/>
      <c r="P305" s="497"/>
      <c r="Q305" s="360"/>
      <c r="R305" s="360"/>
      <c r="S305" s="360"/>
      <c r="T305" s="360"/>
      <c r="U305" s="360"/>
      <c r="V305" s="360"/>
      <c r="W305" s="360"/>
      <c r="X305" s="360"/>
      <c r="Y305" s="360"/>
      <c r="Z305" s="497"/>
      <c r="AA305" s="497"/>
      <c r="AB305" s="497"/>
      <c r="AC305" s="497"/>
      <c r="AD305" s="497"/>
      <c r="AE305" s="497"/>
      <c r="AF305" s="360"/>
      <c r="AG305" s="360"/>
      <c r="AH305" s="360"/>
      <c r="AI305" s="360"/>
      <c r="AJ305" s="360"/>
      <c r="AK305" s="360"/>
      <c r="AL305" s="360"/>
      <c r="AM305" s="360"/>
      <c r="AN305" s="360"/>
      <c r="AO305" s="360"/>
      <c r="AP305" s="360"/>
      <c r="AQ305" s="360"/>
      <c r="AR305" s="360"/>
      <c r="AS305" s="497"/>
      <c r="AT305" s="360"/>
      <c r="AU305" s="497"/>
      <c r="AV305" s="497"/>
      <c r="AW305" s="497"/>
      <c r="AX305" s="497"/>
      <c r="AY305" s="497"/>
      <c r="AZ305" s="497"/>
      <c r="BA305" s="497"/>
      <c r="BB305" s="497"/>
      <c r="BC305" s="497"/>
      <c r="BD305" s="497"/>
      <c r="BE305" s="360"/>
      <c r="BF305" s="360"/>
      <c r="BG305" s="360"/>
      <c r="BH305" s="360"/>
      <c r="BI305" s="497"/>
    </row>
    <row r="306" spans="1:61" ht="15.75" customHeight="1">
      <c r="A306" s="360"/>
      <c r="B306" s="497"/>
      <c r="C306" s="497"/>
      <c r="D306" s="497"/>
      <c r="E306" s="360"/>
      <c r="F306" s="360"/>
      <c r="G306" s="360"/>
      <c r="H306" s="360"/>
      <c r="I306" s="360"/>
      <c r="J306" s="497"/>
      <c r="K306" s="360"/>
      <c r="L306" s="360"/>
      <c r="M306" s="1166"/>
      <c r="N306" s="497"/>
      <c r="O306" s="497"/>
      <c r="P306" s="497"/>
      <c r="Q306" s="360"/>
      <c r="R306" s="360"/>
      <c r="S306" s="360"/>
      <c r="T306" s="360"/>
      <c r="U306" s="360"/>
      <c r="V306" s="360"/>
      <c r="W306" s="360"/>
      <c r="X306" s="360"/>
      <c r="Y306" s="360"/>
      <c r="Z306" s="497"/>
      <c r="AA306" s="497"/>
      <c r="AB306" s="497"/>
      <c r="AC306" s="497"/>
      <c r="AD306" s="497"/>
      <c r="AE306" s="497"/>
      <c r="AF306" s="360"/>
      <c r="AG306" s="360"/>
      <c r="AH306" s="360"/>
      <c r="AI306" s="360"/>
      <c r="AJ306" s="360"/>
      <c r="AK306" s="360"/>
      <c r="AL306" s="360"/>
      <c r="AM306" s="360"/>
      <c r="AN306" s="360"/>
      <c r="AO306" s="360"/>
      <c r="AP306" s="360"/>
      <c r="AQ306" s="360"/>
      <c r="AR306" s="360"/>
      <c r="AS306" s="497"/>
      <c r="AT306" s="360"/>
      <c r="AU306" s="497"/>
      <c r="AV306" s="497"/>
      <c r="AW306" s="497"/>
      <c r="AX306" s="497"/>
      <c r="AY306" s="497"/>
      <c r="AZ306" s="497"/>
      <c r="BA306" s="497"/>
      <c r="BB306" s="497"/>
      <c r="BC306" s="497"/>
      <c r="BD306" s="497"/>
      <c r="BE306" s="360"/>
      <c r="BF306" s="360"/>
      <c r="BG306" s="360"/>
      <c r="BH306" s="360"/>
      <c r="BI306" s="497"/>
    </row>
    <row r="307" spans="1:61" ht="15.75" customHeight="1">
      <c r="A307" s="360"/>
      <c r="B307" s="497"/>
      <c r="C307" s="497"/>
      <c r="D307" s="497"/>
      <c r="E307" s="360"/>
      <c r="F307" s="360"/>
      <c r="G307" s="360"/>
      <c r="H307" s="360"/>
      <c r="I307" s="360"/>
      <c r="J307" s="497"/>
      <c r="K307" s="360"/>
      <c r="L307" s="360"/>
      <c r="M307" s="1166"/>
      <c r="N307" s="497"/>
      <c r="O307" s="497"/>
      <c r="P307" s="497"/>
      <c r="Q307" s="360"/>
      <c r="R307" s="360"/>
      <c r="S307" s="360"/>
      <c r="T307" s="360"/>
      <c r="U307" s="360"/>
      <c r="V307" s="360"/>
      <c r="W307" s="360"/>
      <c r="X307" s="360"/>
      <c r="Y307" s="360"/>
      <c r="Z307" s="497"/>
      <c r="AA307" s="497"/>
      <c r="AB307" s="497"/>
      <c r="AC307" s="497"/>
      <c r="AD307" s="497"/>
      <c r="AE307" s="497"/>
      <c r="AF307" s="360"/>
      <c r="AG307" s="360"/>
      <c r="AH307" s="360"/>
      <c r="AI307" s="360"/>
      <c r="AJ307" s="360"/>
      <c r="AK307" s="360"/>
      <c r="AL307" s="360"/>
      <c r="AM307" s="360"/>
      <c r="AN307" s="360"/>
      <c r="AO307" s="360"/>
      <c r="AP307" s="360"/>
      <c r="AQ307" s="360"/>
      <c r="AR307" s="360"/>
      <c r="AS307" s="497"/>
      <c r="AT307" s="360"/>
      <c r="AU307" s="497"/>
      <c r="AV307" s="497"/>
      <c r="AW307" s="497"/>
      <c r="AX307" s="497"/>
      <c r="AY307" s="497"/>
      <c r="AZ307" s="497"/>
      <c r="BA307" s="497"/>
      <c r="BB307" s="497"/>
      <c r="BC307" s="497"/>
      <c r="BD307" s="497"/>
      <c r="BE307" s="360"/>
      <c r="BF307" s="360"/>
      <c r="BG307" s="360"/>
      <c r="BH307" s="360"/>
      <c r="BI307" s="497"/>
    </row>
    <row r="308" spans="1:61" ht="15.75" customHeight="1">
      <c r="A308" s="360"/>
      <c r="B308" s="497"/>
      <c r="C308" s="497"/>
      <c r="D308" s="497"/>
      <c r="E308" s="360"/>
      <c r="F308" s="360"/>
      <c r="G308" s="360"/>
      <c r="H308" s="360"/>
      <c r="I308" s="360"/>
      <c r="J308" s="497"/>
      <c r="K308" s="360"/>
      <c r="L308" s="360"/>
      <c r="M308" s="1166"/>
      <c r="N308" s="497"/>
      <c r="O308" s="497"/>
      <c r="P308" s="497"/>
      <c r="Q308" s="360"/>
      <c r="R308" s="360"/>
      <c r="S308" s="360"/>
      <c r="T308" s="360"/>
      <c r="U308" s="360"/>
      <c r="V308" s="360"/>
      <c r="W308" s="360"/>
      <c r="X308" s="360"/>
      <c r="Y308" s="360"/>
      <c r="Z308" s="497"/>
      <c r="AA308" s="497"/>
      <c r="AB308" s="497"/>
      <c r="AC308" s="497"/>
      <c r="AD308" s="497"/>
      <c r="AE308" s="497"/>
      <c r="AF308" s="360"/>
      <c r="AG308" s="360"/>
      <c r="AH308" s="360"/>
      <c r="AI308" s="360"/>
      <c r="AJ308" s="360"/>
      <c r="AK308" s="360"/>
      <c r="AL308" s="360"/>
      <c r="AM308" s="360"/>
      <c r="AN308" s="360"/>
      <c r="AO308" s="360"/>
      <c r="AP308" s="360"/>
      <c r="AQ308" s="360"/>
      <c r="AR308" s="360"/>
      <c r="AS308" s="497"/>
      <c r="AT308" s="360"/>
      <c r="AU308" s="497"/>
      <c r="AV308" s="497"/>
      <c r="AW308" s="497"/>
      <c r="AX308" s="497"/>
      <c r="AY308" s="497"/>
      <c r="AZ308" s="497"/>
      <c r="BA308" s="497"/>
      <c r="BB308" s="497"/>
      <c r="BC308" s="497"/>
      <c r="BD308" s="497"/>
      <c r="BE308" s="360"/>
      <c r="BF308" s="360"/>
      <c r="BG308" s="360"/>
      <c r="BH308" s="360"/>
      <c r="BI308" s="497"/>
    </row>
    <row r="309" spans="1:61" ht="15.75" customHeight="1">
      <c r="A309" s="360"/>
      <c r="B309" s="497"/>
      <c r="C309" s="497"/>
      <c r="D309" s="497"/>
      <c r="E309" s="360"/>
      <c r="F309" s="360"/>
      <c r="G309" s="360"/>
      <c r="H309" s="360"/>
      <c r="I309" s="360"/>
      <c r="J309" s="497"/>
      <c r="K309" s="360"/>
      <c r="L309" s="360"/>
      <c r="M309" s="1166"/>
      <c r="N309" s="497"/>
      <c r="O309" s="497"/>
      <c r="P309" s="497"/>
      <c r="Q309" s="360"/>
      <c r="R309" s="360"/>
      <c r="S309" s="360"/>
      <c r="T309" s="360"/>
      <c r="U309" s="360"/>
      <c r="V309" s="360"/>
      <c r="W309" s="360"/>
      <c r="X309" s="360"/>
      <c r="Y309" s="360"/>
      <c r="Z309" s="497"/>
      <c r="AA309" s="497"/>
      <c r="AB309" s="497"/>
      <c r="AC309" s="497"/>
      <c r="AD309" s="497"/>
      <c r="AE309" s="497"/>
      <c r="AF309" s="360"/>
      <c r="AG309" s="360"/>
      <c r="AH309" s="360"/>
      <c r="AI309" s="360"/>
      <c r="AJ309" s="360"/>
      <c r="AK309" s="360"/>
      <c r="AL309" s="360"/>
      <c r="AM309" s="360"/>
      <c r="AN309" s="360"/>
      <c r="AO309" s="360"/>
      <c r="AP309" s="360"/>
      <c r="AQ309" s="360"/>
      <c r="AR309" s="360"/>
      <c r="AS309" s="497"/>
      <c r="AT309" s="360"/>
      <c r="AU309" s="497"/>
      <c r="AV309" s="497"/>
      <c r="AW309" s="497"/>
      <c r="AX309" s="497"/>
      <c r="AY309" s="497"/>
      <c r="AZ309" s="497"/>
      <c r="BA309" s="497"/>
      <c r="BB309" s="497"/>
      <c r="BC309" s="497"/>
      <c r="BD309" s="497"/>
      <c r="BE309" s="360"/>
      <c r="BF309" s="360"/>
      <c r="BG309" s="360"/>
      <c r="BH309" s="360"/>
      <c r="BI309" s="497"/>
    </row>
    <row r="310" spans="1:61" ht="15.75" customHeight="1">
      <c r="A310" s="360"/>
      <c r="B310" s="497"/>
      <c r="C310" s="497"/>
      <c r="D310" s="497"/>
      <c r="E310" s="360"/>
      <c r="F310" s="360"/>
      <c r="G310" s="360"/>
      <c r="H310" s="360"/>
      <c r="I310" s="360"/>
      <c r="J310" s="497"/>
      <c r="K310" s="360"/>
      <c r="L310" s="360"/>
      <c r="M310" s="1166"/>
      <c r="N310" s="497"/>
      <c r="O310" s="497"/>
      <c r="P310" s="497"/>
      <c r="Q310" s="360"/>
      <c r="R310" s="360"/>
      <c r="S310" s="360"/>
      <c r="T310" s="360"/>
      <c r="U310" s="360"/>
      <c r="V310" s="360"/>
      <c r="W310" s="360"/>
      <c r="X310" s="360"/>
      <c r="Y310" s="360"/>
      <c r="Z310" s="497"/>
      <c r="AA310" s="497"/>
      <c r="AB310" s="497"/>
      <c r="AC310" s="497"/>
      <c r="AD310" s="497"/>
      <c r="AE310" s="497"/>
      <c r="AF310" s="360"/>
      <c r="AG310" s="360"/>
      <c r="AH310" s="360"/>
      <c r="AI310" s="360"/>
      <c r="AJ310" s="360"/>
      <c r="AK310" s="360"/>
      <c r="AL310" s="360"/>
      <c r="AM310" s="360"/>
      <c r="AN310" s="360"/>
      <c r="AO310" s="360"/>
      <c r="AP310" s="360"/>
      <c r="AQ310" s="360"/>
      <c r="AR310" s="360"/>
      <c r="AS310" s="497"/>
      <c r="AT310" s="360"/>
      <c r="AU310" s="497"/>
      <c r="AV310" s="497"/>
      <c r="AW310" s="497"/>
      <c r="AX310" s="497"/>
      <c r="AY310" s="497"/>
      <c r="AZ310" s="497"/>
      <c r="BA310" s="497"/>
      <c r="BB310" s="497"/>
      <c r="BC310" s="497"/>
      <c r="BD310" s="497"/>
      <c r="BE310" s="360"/>
      <c r="BF310" s="360"/>
      <c r="BG310" s="360"/>
      <c r="BH310" s="360"/>
      <c r="BI310" s="497"/>
    </row>
    <row r="311" spans="1:61" ht="15.75" customHeight="1">
      <c r="A311" s="360"/>
      <c r="B311" s="497"/>
      <c r="C311" s="497"/>
      <c r="D311" s="497"/>
      <c r="E311" s="360"/>
      <c r="F311" s="360"/>
      <c r="G311" s="360"/>
      <c r="H311" s="360"/>
      <c r="I311" s="360"/>
      <c r="J311" s="497"/>
      <c r="K311" s="360"/>
      <c r="L311" s="360"/>
      <c r="M311" s="1166"/>
      <c r="N311" s="497"/>
      <c r="O311" s="497"/>
      <c r="P311" s="497"/>
      <c r="Q311" s="360"/>
      <c r="R311" s="360"/>
      <c r="S311" s="360"/>
      <c r="T311" s="360"/>
      <c r="U311" s="360"/>
      <c r="V311" s="360"/>
      <c r="W311" s="360"/>
      <c r="X311" s="360"/>
      <c r="Y311" s="360"/>
      <c r="Z311" s="497"/>
      <c r="AA311" s="497"/>
      <c r="AB311" s="497"/>
      <c r="AC311" s="497"/>
      <c r="AD311" s="497"/>
      <c r="AE311" s="497"/>
      <c r="AF311" s="360"/>
      <c r="AG311" s="360"/>
      <c r="AH311" s="360"/>
      <c r="AI311" s="360"/>
      <c r="AJ311" s="360"/>
      <c r="AK311" s="360"/>
      <c r="AL311" s="360"/>
      <c r="AM311" s="360"/>
      <c r="AN311" s="360"/>
      <c r="AO311" s="360"/>
      <c r="AP311" s="360"/>
      <c r="AQ311" s="360"/>
      <c r="AR311" s="360"/>
      <c r="AS311" s="497"/>
      <c r="AT311" s="360"/>
      <c r="AU311" s="497"/>
      <c r="AV311" s="497"/>
      <c r="AW311" s="497"/>
      <c r="AX311" s="497"/>
      <c r="AY311" s="497"/>
      <c r="AZ311" s="497"/>
      <c r="BA311" s="497"/>
      <c r="BB311" s="497"/>
      <c r="BC311" s="497"/>
      <c r="BD311" s="497"/>
      <c r="BE311" s="360"/>
      <c r="BF311" s="360"/>
      <c r="BG311" s="360"/>
      <c r="BH311" s="360"/>
      <c r="BI311" s="497"/>
    </row>
    <row r="312" spans="1:61" ht="15.75" customHeight="1">
      <c r="A312" s="360"/>
      <c r="B312" s="497"/>
      <c r="C312" s="497"/>
      <c r="D312" s="497"/>
      <c r="E312" s="360"/>
      <c r="F312" s="360"/>
      <c r="G312" s="360"/>
      <c r="H312" s="360"/>
      <c r="I312" s="360"/>
      <c r="J312" s="497"/>
      <c r="K312" s="360"/>
      <c r="L312" s="360"/>
      <c r="M312" s="1166"/>
      <c r="N312" s="497"/>
      <c r="O312" s="497"/>
      <c r="P312" s="497"/>
      <c r="Q312" s="360"/>
      <c r="R312" s="360"/>
      <c r="S312" s="360"/>
      <c r="T312" s="360"/>
      <c r="U312" s="360"/>
      <c r="V312" s="360"/>
      <c r="W312" s="360"/>
      <c r="X312" s="360"/>
      <c r="Y312" s="360"/>
      <c r="Z312" s="497"/>
      <c r="AA312" s="497"/>
      <c r="AB312" s="497"/>
      <c r="AC312" s="497"/>
      <c r="AD312" s="497"/>
      <c r="AE312" s="497"/>
      <c r="AF312" s="360"/>
      <c r="AG312" s="360"/>
      <c r="AH312" s="360"/>
      <c r="AI312" s="360"/>
      <c r="AJ312" s="360"/>
      <c r="AK312" s="360"/>
      <c r="AL312" s="360"/>
      <c r="AM312" s="360"/>
      <c r="AN312" s="360"/>
      <c r="AO312" s="360"/>
      <c r="AP312" s="360"/>
      <c r="AQ312" s="360"/>
      <c r="AR312" s="360"/>
      <c r="AS312" s="497"/>
      <c r="AT312" s="360"/>
      <c r="AU312" s="497"/>
      <c r="AV312" s="497"/>
      <c r="AW312" s="497"/>
      <c r="AX312" s="497"/>
      <c r="AY312" s="497"/>
      <c r="AZ312" s="497"/>
      <c r="BA312" s="497"/>
      <c r="BB312" s="497"/>
      <c r="BC312" s="497"/>
      <c r="BD312" s="497"/>
      <c r="BE312" s="360"/>
      <c r="BF312" s="360"/>
      <c r="BG312" s="360"/>
      <c r="BH312" s="360"/>
      <c r="BI312" s="497"/>
    </row>
    <row r="313" spans="1:61" ht="15.75" customHeight="1">
      <c r="A313" s="360"/>
      <c r="B313" s="497"/>
      <c r="C313" s="497"/>
      <c r="D313" s="497"/>
      <c r="E313" s="360"/>
      <c r="F313" s="360"/>
      <c r="G313" s="360"/>
      <c r="H313" s="360"/>
      <c r="I313" s="360"/>
      <c r="J313" s="497"/>
      <c r="K313" s="360"/>
      <c r="L313" s="360"/>
      <c r="M313" s="1166"/>
      <c r="N313" s="497"/>
      <c r="O313" s="497"/>
      <c r="P313" s="497"/>
      <c r="Q313" s="360"/>
      <c r="R313" s="360"/>
      <c r="S313" s="360"/>
      <c r="T313" s="360"/>
      <c r="U313" s="360"/>
      <c r="V313" s="360"/>
      <c r="W313" s="360"/>
      <c r="X313" s="360"/>
      <c r="Y313" s="360"/>
      <c r="Z313" s="497"/>
      <c r="AA313" s="497"/>
      <c r="AB313" s="497"/>
      <c r="AC313" s="497"/>
      <c r="AD313" s="497"/>
      <c r="AE313" s="497"/>
      <c r="AF313" s="360"/>
      <c r="AG313" s="360"/>
      <c r="AH313" s="360"/>
      <c r="AI313" s="360"/>
      <c r="AJ313" s="360"/>
      <c r="AK313" s="360"/>
      <c r="AL313" s="360"/>
      <c r="AM313" s="360"/>
      <c r="AN313" s="360"/>
      <c r="AO313" s="360"/>
      <c r="AP313" s="360"/>
      <c r="AQ313" s="360"/>
      <c r="AR313" s="360"/>
      <c r="AS313" s="497"/>
      <c r="AT313" s="360"/>
      <c r="AU313" s="497"/>
      <c r="AV313" s="497"/>
      <c r="AW313" s="497"/>
      <c r="AX313" s="497"/>
      <c r="AY313" s="497"/>
      <c r="AZ313" s="497"/>
      <c r="BA313" s="497"/>
      <c r="BB313" s="497"/>
      <c r="BC313" s="497"/>
      <c r="BD313" s="497"/>
      <c r="BE313" s="360"/>
      <c r="BF313" s="360"/>
      <c r="BG313" s="360"/>
      <c r="BH313" s="360"/>
      <c r="BI313" s="497"/>
    </row>
    <row r="314" spans="1:61" ht="15.75" customHeight="1">
      <c r="A314" s="360"/>
      <c r="B314" s="497"/>
      <c r="C314" s="497"/>
      <c r="D314" s="497"/>
      <c r="E314" s="360"/>
      <c r="F314" s="360"/>
      <c r="G314" s="360"/>
      <c r="H314" s="360"/>
      <c r="I314" s="360"/>
      <c r="J314" s="497"/>
      <c r="K314" s="360"/>
      <c r="L314" s="360"/>
      <c r="M314" s="1166"/>
      <c r="N314" s="497"/>
      <c r="O314" s="497"/>
      <c r="P314" s="497"/>
      <c r="Q314" s="360"/>
      <c r="R314" s="360"/>
      <c r="S314" s="360"/>
      <c r="T314" s="360"/>
      <c r="U314" s="360"/>
      <c r="V314" s="360"/>
      <c r="W314" s="360"/>
      <c r="X314" s="360"/>
      <c r="Y314" s="360"/>
      <c r="Z314" s="497"/>
      <c r="AA314" s="497"/>
      <c r="AB314" s="497"/>
      <c r="AC314" s="497"/>
      <c r="AD314" s="497"/>
      <c r="AE314" s="497"/>
      <c r="AF314" s="360"/>
      <c r="AG314" s="360"/>
      <c r="AH314" s="360"/>
      <c r="AI314" s="360"/>
      <c r="AJ314" s="360"/>
      <c r="AK314" s="360"/>
      <c r="AL314" s="360"/>
      <c r="AM314" s="360"/>
      <c r="AN314" s="360"/>
      <c r="AO314" s="360"/>
      <c r="AP314" s="360"/>
      <c r="AQ314" s="360"/>
      <c r="AR314" s="360"/>
      <c r="AS314" s="497"/>
      <c r="AT314" s="360"/>
      <c r="AU314" s="497"/>
      <c r="AV314" s="497"/>
      <c r="AW314" s="497"/>
      <c r="AX314" s="497"/>
      <c r="AY314" s="497"/>
      <c r="AZ314" s="497"/>
      <c r="BA314" s="497"/>
      <c r="BB314" s="497"/>
      <c r="BC314" s="497"/>
      <c r="BD314" s="497"/>
      <c r="BE314" s="360"/>
      <c r="BF314" s="360"/>
      <c r="BG314" s="360"/>
      <c r="BH314" s="360"/>
      <c r="BI314" s="497"/>
    </row>
    <row r="315" spans="1:61" ht="15.75" customHeight="1">
      <c r="A315" s="360"/>
      <c r="B315" s="497"/>
      <c r="C315" s="497"/>
      <c r="D315" s="497"/>
      <c r="E315" s="360"/>
      <c r="F315" s="360"/>
      <c r="G315" s="360"/>
      <c r="H315" s="360"/>
      <c r="I315" s="360"/>
      <c r="J315" s="497"/>
      <c r="K315" s="360"/>
      <c r="L315" s="360"/>
      <c r="M315" s="1166"/>
      <c r="N315" s="497"/>
      <c r="O315" s="497"/>
      <c r="P315" s="497"/>
      <c r="Q315" s="360"/>
      <c r="R315" s="360"/>
      <c r="S315" s="360"/>
      <c r="T315" s="360"/>
      <c r="U315" s="360"/>
      <c r="V315" s="360"/>
      <c r="W315" s="360"/>
      <c r="X315" s="360"/>
      <c r="Y315" s="360"/>
      <c r="Z315" s="497"/>
      <c r="AA315" s="497"/>
      <c r="AB315" s="497"/>
      <c r="AC315" s="497"/>
      <c r="AD315" s="497"/>
      <c r="AE315" s="497"/>
      <c r="AF315" s="360"/>
      <c r="AG315" s="360"/>
      <c r="AH315" s="360"/>
      <c r="AI315" s="360"/>
      <c r="AJ315" s="360"/>
      <c r="AK315" s="360"/>
      <c r="AL315" s="360"/>
      <c r="AM315" s="360"/>
      <c r="AN315" s="360"/>
      <c r="AO315" s="360"/>
      <c r="AP315" s="360"/>
      <c r="AQ315" s="360"/>
      <c r="AR315" s="360"/>
      <c r="AS315" s="497"/>
      <c r="AT315" s="360"/>
      <c r="AU315" s="497"/>
      <c r="AV315" s="497"/>
      <c r="AW315" s="497"/>
      <c r="AX315" s="497"/>
      <c r="AY315" s="497"/>
      <c r="AZ315" s="497"/>
      <c r="BA315" s="497"/>
      <c r="BB315" s="497"/>
      <c r="BC315" s="497"/>
      <c r="BD315" s="497"/>
      <c r="BE315" s="360"/>
      <c r="BF315" s="360"/>
      <c r="BG315" s="360"/>
      <c r="BH315" s="360"/>
      <c r="BI315" s="497"/>
    </row>
    <row r="316" spans="1:61" ht="15.75" customHeight="1">
      <c r="A316" s="360"/>
      <c r="B316" s="497"/>
      <c r="C316" s="497"/>
      <c r="D316" s="497"/>
      <c r="E316" s="360"/>
      <c r="F316" s="360"/>
      <c r="G316" s="360"/>
      <c r="H316" s="360"/>
      <c r="I316" s="360"/>
      <c r="J316" s="497"/>
      <c r="K316" s="360"/>
      <c r="L316" s="360"/>
      <c r="M316" s="1166"/>
      <c r="N316" s="497"/>
      <c r="O316" s="497"/>
      <c r="P316" s="497"/>
      <c r="Q316" s="360"/>
      <c r="R316" s="360"/>
      <c r="S316" s="360"/>
      <c r="T316" s="360"/>
      <c r="U316" s="360"/>
      <c r="V316" s="360"/>
      <c r="W316" s="360"/>
      <c r="X316" s="360"/>
      <c r="Y316" s="360"/>
      <c r="Z316" s="497"/>
      <c r="AA316" s="497"/>
      <c r="AB316" s="497"/>
      <c r="AC316" s="497"/>
      <c r="AD316" s="497"/>
      <c r="AE316" s="497"/>
      <c r="AF316" s="360"/>
      <c r="AG316" s="360"/>
      <c r="AH316" s="360"/>
      <c r="AI316" s="360"/>
      <c r="AJ316" s="360"/>
      <c r="AK316" s="360"/>
      <c r="AL316" s="360"/>
      <c r="AM316" s="360"/>
      <c r="AN316" s="360"/>
      <c r="AO316" s="360"/>
      <c r="AP316" s="360"/>
      <c r="AQ316" s="360"/>
      <c r="AR316" s="360"/>
      <c r="AS316" s="497"/>
      <c r="AT316" s="360"/>
      <c r="AU316" s="497"/>
      <c r="AV316" s="497"/>
      <c r="AW316" s="497"/>
      <c r="AX316" s="497"/>
      <c r="AY316" s="497"/>
      <c r="AZ316" s="497"/>
      <c r="BA316" s="497"/>
      <c r="BB316" s="497"/>
      <c r="BC316" s="497"/>
      <c r="BD316" s="497"/>
      <c r="BE316" s="360"/>
      <c r="BF316" s="360"/>
      <c r="BG316" s="360"/>
      <c r="BH316" s="360"/>
      <c r="BI316" s="497"/>
    </row>
    <row r="317" spans="1:61" ht="15.75" customHeight="1">
      <c r="A317" s="360"/>
      <c r="B317" s="497"/>
      <c r="C317" s="497"/>
      <c r="D317" s="497"/>
      <c r="E317" s="360"/>
      <c r="F317" s="360"/>
      <c r="G317" s="360"/>
      <c r="H317" s="360"/>
      <c r="I317" s="360"/>
      <c r="J317" s="497"/>
      <c r="K317" s="360"/>
      <c r="L317" s="360"/>
      <c r="M317" s="1166"/>
      <c r="N317" s="497"/>
      <c r="O317" s="497"/>
      <c r="P317" s="497"/>
      <c r="Q317" s="360"/>
      <c r="R317" s="360"/>
      <c r="S317" s="360"/>
      <c r="T317" s="360"/>
      <c r="U317" s="360"/>
      <c r="V317" s="360"/>
      <c r="W317" s="360"/>
      <c r="X317" s="360"/>
      <c r="Y317" s="360"/>
      <c r="Z317" s="497"/>
      <c r="AA317" s="497"/>
      <c r="AB317" s="497"/>
      <c r="AC317" s="497"/>
      <c r="AD317" s="497"/>
      <c r="AE317" s="497"/>
      <c r="AF317" s="360"/>
      <c r="AG317" s="360"/>
      <c r="AH317" s="360"/>
      <c r="AI317" s="360"/>
      <c r="AJ317" s="360"/>
      <c r="AK317" s="360"/>
      <c r="AL317" s="360"/>
      <c r="AM317" s="360"/>
      <c r="AN317" s="360"/>
      <c r="AO317" s="360"/>
      <c r="AP317" s="360"/>
      <c r="AQ317" s="360"/>
      <c r="AR317" s="360"/>
      <c r="AS317" s="497"/>
      <c r="AT317" s="360"/>
      <c r="AU317" s="497"/>
      <c r="AV317" s="497"/>
      <c r="AW317" s="497"/>
      <c r="AX317" s="497"/>
      <c r="AY317" s="497"/>
      <c r="AZ317" s="497"/>
      <c r="BA317" s="497"/>
      <c r="BB317" s="497"/>
      <c r="BC317" s="497"/>
      <c r="BD317" s="497"/>
      <c r="BE317" s="360"/>
      <c r="BF317" s="360"/>
      <c r="BG317" s="360"/>
      <c r="BH317" s="360"/>
      <c r="BI317" s="497"/>
    </row>
    <row r="318" spans="1:61" ht="15.75" customHeight="1">
      <c r="A318" s="360"/>
      <c r="B318" s="497"/>
      <c r="C318" s="497"/>
      <c r="D318" s="497"/>
      <c r="E318" s="360"/>
      <c r="F318" s="360"/>
      <c r="G318" s="360"/>
      <c r="H318" s="360"/>
      <c r="I318" s="360"/>
      <c r="J318" s="497"/>
      <c r="K318" s="360"/>
      <c r="L318" s="360"/>
      <c r="M318" s="1166"/>
      <c r="N318" s="497"/>
      <c r="O318" s="497"/>
      <c r="P318" s="497"/>
      <c r="Q318" s="360"/>
      <c r="R318" s="360"/>
      <c r="S318" s="360"/>
      <c r="T318" s="360"/>
      <c r="U318" s="360"/>
      <c r="V318" s="360"/>
      <c r="W318" s="360"/>
      <c r="X318" s="360"/>
      <c r="Y318" s="360"/>
      <c r="Z318" s="497"/>
      <c r="AA318" s="497"/>
      <c r="AB318" s="497"/>
      <c r="AC318" s="497"/>
      <c r="AD318" s="497"/>
      <c r="AE318" s="497"/>
      <c r="AF318" s="360"/>
      <c r="AG318" s="360"/>
      <c r="AH318" s="360"/>
      <c r="AI318" s="360"/>
      <c r="AJ318" s="360"/>
      <c r="AK318" s="360"/>
      <c r="AL318" s="360"/>
      <c r="AM318" s="360"/>
      <c r="AN318" s="360"/>
      <c r="AO318" s="360"/>
      <c r="AP318" s="360"/>
      <c r="AQ318" s="360"/>
      <c r="AR318" s="360"/>
      <c r="AS318" s="497"/>
      <c r="AT318" s="360"/>
      <c r="AU318" s="497"/>
      <c r="AV318" s="497"/>
      <c r="AW318" s="497"/>
      <c r="AX318" s="497"/>
      <c r="AY318" s="497"/>
      <c r="AZ318" s="497"/>
      <c r="BA318" s="497"/>
      <c r="BB318" s="497"/>
      <c r="BC318" s="497"/>
      <c r="BD318" s="497"/>
      <c r="BE318" s="360"/>
      <c r="BF318" s="360"/>
      <c r="BG318" s="360"/>
      <c r="BH318" s="360"/>
      <c r="BI318" s="497"/>
    </row>
    <row r="319" spans="1:61" ht="15.75" customHeight="1">
      <c r="A319" s="360"/>
      <c r="B319" s="497"/>
      <c r="C319" s="497"/>
      <c r="D319" s="497"/>
      <c r="E319" s="360"/>
      <c r="F319" s="360"/>
      <c r="G319" s="360"/>
      <c r="H319" s="360"/>
      <c r="I319" s="360"/>
      <c r="J319" s="497"/>
      <c r="K319" s="360"/>
      <c r="L319" s="360"/>
      <c r="M319" s="1166"/>
      <c r="N319" s="497"/>
      <c r="O319" s="497"/>
      <c r="P319" s="497"/>
      <c r="Q319" s="360"/>
      <c r="R319" s="360"/>
      <c r="S319" s="360"/>
      <c r="T319" s="360"/>
      <c r="U319" s="360"/>
      <c r="V319" s="360"/>
      <c r="W319" s="360"/>
      <c r="X319" s="360"/>
      <c r="Y319" s="360"/>
      <c r="Z319" s="497"/>
      <c r="AA319" s="497"/>
      <c r="AB319" s="497"/>
      <c r="AC319" s="497"/>
      <c r="AD319" s="497"/>
      <c r="AE319" s="497"/>
      <c r="AF319" s="360"/>
      <c r="AG319" s="360"/>
      <c r="AH319" s="360"/>
      <c r="AI319" s="360"/>
      <c r="AJ319" s="360"/>
      <c r="AK319" s="360"/>
      <c r="AL319" s="360"/>
      <c r="AM319" s="360"/>
      <c r="AN319" s="360"/>
      <c r="AO319" s="360"/>
      <c r="AP319" s="360"/>
      <c r="AQ319" s="360"/>
      <c r="AR319" s="360"/>
      <c r="AS319" s="497"/>
      <c r="AT319" s="360"/>
      <c r="AU319" s="497"/>
      <c r="AV319" s="497"/>
      <c r="AW319" s="497"/>
      <c r="AX319" s="497"/>
      <c r="AY319" s="497"/>
      <c r="AZ319" s="497"/>
      <c r="BA319" s="497"/>
      <c r="BB319" s="497"/>
      <c r="BC319" s="497"/>
      <c r="BD319" s="497"/>
      <c r="BE319" s="360"/>
      <c r="BF319" s="360"/>
      <c r="BG319" s="360"/>
      <c r="BH319" s="360"/>
      <c r="BI319" s="497"/>
    </row>
    <row r="320" spans="1:61" ht="15.75" customHeight="1">
      <c r="A320" s="360"/>
      <c r="B320" s="497"/>
      <c r="C320" s="497"/>
      <c r="D320" s="497"/>
      <c r="E320" s="360"/>
      <c r="F320" s="360"/>
      <c r="G320" s="360"/>
      <c r="H320" s="360"/>
      <c r="I320" s="360"/>
      <c r="J320" s="497"/>
      <c r="K320" s="360"/>
      <c r="L320" s="360"/>
      <c r="M320" s="1166"/>
      <c r="N320" s="497"/>
      <c r="O320" s="497"/>
      <c r="P320" s="497"/>
      <c r="Q320" s="360"/>
      <c r="R320" s="360"/>
      <c r="S320" s="360"/>
      <c r="T320" s="360"/>
      <c r="U320" s="360"/>
      <c r="V320" s="360"/>
      <c r="W320" s="360"/>
      <c r="X320" s="360"/>
      <c r="Y320" s="360"/>
      <c r="Z320" s="497"/>
      <c r="AA320" s="497"/>
      <c r="AB320" s="497"/>
      <c r="AC320" s="497"/>
      <c r="AD320" s="497"/>
      <c r="AE320" s="497"/>
      <c r="AF320" s="360"/>
      <c r="AG320" s="360"/>
      <c r="AH320" s="360"/>
      <c r="AI320" s="360"/>
      <c r="AJ320" s="360"/>
      <c r="AK320" s="360"/>
      <c r="AL320" s="360"/>
      <c r="AM320" s="360"/>
      <c r="AN320" s="360"/>
      <c r="AO320" s="360"/>
      <c r="AP320" s="360"/>
      <c r="AQ320" s="360"/>
      <c r="AR320" s="360"/>
      <c r="AS320" s="497"/>
      <c r="AT320" s="360"/>
      <c r="AU320" s="497"/>
      <c r="AV320" s="497"/>
      <c r="AW320" s="497"/>
      <c r="AX320" s="497"/>
      <c r="AY320" s="497"/>
      <c r="AZ320" s="497"/>
      <c r="BA320" s="497"/>
      <c r="BB320" s="497"/>
      <c r="BC320" s="497"/>
      <c r="BD320" s="497"/>
      <c r="BE320" s="360"/>
      <c r="BF320" s="360"/>
      <c r="BG320" s="360"/>
      <c r="BH320" s="360"/>
      <c r="BI320" s="497"/>
    </row>
    <row r="321" spans="1:61" ht="15.75" customHeight="1">
      <c r="A321" s="360"/>
      <c r="B321" s="497"/>
      <c r="C321" s="497"/>
      <c r="D321" s="497"/>
      <c r="E321" s="360"/>
      <c r="F321" s="360"/>
      <c r="G321" s="360"/>
      <c r="H321" s="360"/>
      <c r="I321" s="360"/>
      <c r="J321" s="497"/>
      <c r="K321" s="360"/>
      <c r="L321" s="360"/>
      <c r="M321" s="1166"/>
      <c r="N321" s="497"/>
      <c r="O321" s="497"/>
      <c r="P321" s="497"/>
      <c r="Q321" s="360"/>
      <c r="R321" s="360"/>
      <c r="S321" s="360"/>
      <c r="T321" s="360"/>
      <c r="U321" s="360"/>
      <c r="V321" s="360"/>
      <c r="W321" s="360"/>
      <c r="X321" s="360"/>
      <c r="Y321" s="360"/>
      <c r="Z321" s="497"/>
      <c r="AA321" s="497"/>
      <c r="AB321" s="497"/>
      <c r="AC321" s="497"/>
      <c r="AD321" s="497"/>
      <c r="AE321" s="497"/>
      <c r="AF321" s="360"/>
      <c r="AG321" s="360"/>
      <c r="AH321" s="360"/>
      <c r="AI321" s="360"/>
      <c r="AJ321" s="360"/>
      <c r="AK321" s="360"/>
      <c r="AL321" s="360"/>
      <c r="AM321" s="360"/>
      <c r="AN321" s="360"/>
      <c r="AO321" s="360"/>
      <c r="AP321" s="360"/>
      <c r="AQ321" s="360"/>
      <c r="AR321" s="360"/>
      <c r="AS321" s="497"/>
      <c r="AT321" s="360"/>
      <c r="AU321" s="497"/>
      <c r="AV321" s="497"/>
      <c r="AW321" s="497"/>
      <c r="AX321" s="497"/>
      <c r="AY321" s="497"/>
      <c r="AZ321" s="497"/>
      <c r="BA321" s="497"/>
      <c r="BB321" s="497"/>
      <c r="BC321" s="497"/>
      <c r="BD321" s="497"/>
      <c r="BE321" s="360"/>
      <c r="BF321" s="360"/>
      <c r="BG321" s="360"/>
      <c r="BH321" s="360"/>
      <c r="BI321" s="497"/>
    </row>
    <row r="322" spans="1:61" ht="15.75" customHeight="1">
      <c r="A322" s="360"/>
      <c r="B322" s="497"/>
      <c r="C322" s="497"/>
      <c r="D322" s="497"/>
      <c r="E322" s="360"/>
      <c r="F322" s="360"/>
      <c r="G322" s="360"/>
      <c r="H322" s="360"/>
      <c r="I322" s="360"/>
      <c r="J322" s="497"/>
      <c r="K322" s="360"/>
      <c r="L322" s="360"/>
      <c r="M322" s="1166"/>
      <c r="N322" s="497"/>
      <c r="O322" s="497"/>
      <c r="P322" s="497"/>
      <c r="Q322" s="360"/>
      <c r="R322" s="360"/>
      <c r="S322" s="360"/>
      <c r="T322" s="360"/>
      <c r="U322" s="360"/>
      <c r="V322" s="360"/>
      <c r="W322" s="360"/>
      <c r="X322" s="360"/>
      <c r="Y322" s="360"/>
      <c r="Z322" s="497"/>
      <c r="AA322" s="497"/>
      <c r="AB322" s="497"/>
      <c r="AC322" s="497"/>
      <c r="AD322" s="497"/>
      <c r="AE322" s="497"/>
      <c r="AF322" s="360"/>
      <c r="AG322" s="360"/>
      <c r="AH322" s="360"/>
      <c r="AI322" s="360"/>
      <c r="AJ322" s="360"/>
      <c r="AK322" s="360"/>
      <c r="AL322" s="360"/>
      <c r="AM322" s="360"/>
      <c r="AN322" s="360"/>
      <c r="AO322" s="360"/>
      <c r="AP322" s="360"/>
      <c r="AQ322" s="360"/>
      <c r="AR322" s="360"/>
      <c r="AS322" s="497"/>
      <c r="AT322" s="360"/>
      <c r="AU322" s="497"/>
      <c r="AV322" s="497"/>
      <c r="AW322" s="497"/>
      <c r="AX322" s="497"/>
      <c r="AY322" s="497"/>
      <c r="AZ322" s="497"/>
      <c r="BA322" s="497"/>
      <c r="BB322" s="497"/>
      <c r="BC322" s="497"/>
      <c r="BD322" s="497"/>
      <c r="BE322" s="360"/>
      <c r="BF322" s="360"/>
      <c r="BG322" s="360"/>
      <c r="BH322" s="360"/>
      <c r="BI322" s="497"/>
    </row>
    <row r="323" spans="1:61" ht="15.75" customHeight="1">
      <c r="A323" s="360"/>
      <c r="B323" s="497"/>
      <c r="C323" s="497"/>
      <c r="D323" s="497"/>
      <c r="E323" s="360"/>
      <c r="F323" s="360"/>
      <c r="G323" s="360"/>
      <c r="H323" s="360"/>
      <c r="I323" s="360"/>
      <c r="J323" s="497"/>
      <c r="K323" s="360"/>
      <c r="L323" s="360"/>
      <c r="M323" s="1166"/>
      <c r="N323" s="497"/>
      <c r="O323" s="497"/>
      <c r="P323" s="497"/>
      <c r="Q323" s="360"/>
      <c r="R323" s="360"/>
      <c r="S323" s="360"/>
      <c r="T323" s="360"/>
      <c r="U323" s="360"/>
      <c r="V323" s="360"/>
      <c r="W323" s="360"/>
      <c r="X323" s="360"/>
      <c r="Y323" s="360"/>
      <c r="Z323" s="497"/>
      <c r="AA323" s="497"/>
      <c r="AB323" s="497"/>
      <c r="AC323" s="497"/>
      <c r="AD323" s="497"/>
      <c r="AE323" s="497"/>
      <c r="AF323" s="360"/>
      <c r="AG323" s="360"/>
      <c r="AH323" s="360"/>
      <c r="AI323" s="360"/>
      <c r="AJ323" s="360"/>
      <c r="AK323" s="360"/>
      <c r="AL323" s="360"/>
      <c r="AM323" s="360"/>
      <c r="AN323" s="360"/>
      <c r="AO323" s="360"/>
      <c r="AP323" s="360"/>
      <c r="AQ323" s="360"/>
      <c r="AR323" s="360"/>
      <c r="AS323" s="497"/>
      <c r="AT323" s="360"/>
      <c r="AU323" s="497"/>
      <c r="AV323" s="497"/>
      <c r="AW323" s="497"/>
      <c r="AX323" s="497"/>
      <c r="AY323" s="497"/>
      <c r="AZ323" s="497"/>
      <c r="BA323" s="497"/>
      <c r="BB323" s="497"/>
      <c r="BC323" s="497"/>
      <c r="BD323" s="497"/>
      <c r="BE323" s="360"/>
      <c r="BF323" s="360"/>
      <c r="BG323" s="360"/>
      <c r="BH323" s="360"/>
      <c r="BI323" s="497"/>
    </row>
    <row r="324" spans="1:61" ht="15.75" customHeight="1">
      <c r="A324" s="360"/>
      <c r="B324" s="497"/>
      <c r="C324" s="497"/>
      <c r="D324" s="497"/>
      <c r="E324" s="360"/>
      <c r="F324" s="360"/>
      <c r="G324" s="360"/>
      <c r="H324" s="360"/>
      <c r="I324" s="360"/>
      <c r="J324" s="497"/>
      <c r="K324" s="360"/>
      <c r="L324" s="360"/>
      <c r="M324" s="1166"/>
      <c r="N324" s="497"/>
      <c r="O324" s="497"/>
      <c r="P324" s="497"/>
      <c r="Q324" s="360"/>
      <c r="R324" s="360"/>
      <c r="S324" s="360"/>
      <c r="T324" s="360"/>
      <c r="U324" s="360"/>
      <c r="V324" s="360"/>
      <c r="W324" s="360"/>
      <c r="X324" s="360"/>
      <c r="Y324" s="360"/>
      <c r="Z324" s="497"/>
      <c r="AA324" s="497"/>
      <c r="AB324" s="497"/>
      <c r="AC324" s="497"/>
      <c r="AD324" s="497"/>
      <c r="AE324" s="497"/>
      <c r="AF324" s="360"/>
      <c r="AG324" s="360"/>
      <c r="AH324" s="360"/>
      <c r="AI324" s="360"/>
      <c r="AJ324" s="360"/>
      <c r="AK324" s="360"/>
      <c r="AL324" s="360"/>
      <c r="AM324" s="360"/>
      <c r="AN324" s="360"/>
      <c r="AO324" s="360"/>
      <c r="AP324" s="360"/>
      <c r="AQ324" s="360"/>
      <c r="AR324" s="360"/>
      <c r="AS324" s="497"/>
      <c r="AT324" s="360"/>
      <c r="AU324" s="497"/>
      <c r="AV324" s="497"/>
      <c r="AW324" s="497"/>
      <c r="AX324" s="497"/>
      <c r="AY324" s="497"/>
      <c r="AZ324" s="497"/>
      <c r="BA324" s="497"/>
      <c r="BB324" s="497"/>
      <c r="BC324" s="497"/>
      <c r="BD324" s="497"/>
      <c r="BE324" s="360"/>
      <c r="BF324" s="360"/>
      <c r="BG324" s="360"/>
      <c r="BH324" s="360"/>
      <c r="BI324" s="497"/>
    </row>
    <row r="325" spans="1:61" ht="15.75" customHeight="1">
      <c r="A325" s="360"/>
      <c r="B325" s="497"/>
      <c r="C325" s="497"/>
      <c r="D325" s="497"/>
      <c r="E325" s="360"/>
      <c r="F325" s="360"/>
      <c r="G325" s="360"/>
      <c r="H325" s="360"/>
      <c r="I325" s="360"/>
      <c r="J325" s="497"/>
      <c r="K325" s="360"/>
      <c r="L325" s="360"/>
      <c r="M325" s="1166"/>
      <c r="N325" s="497"/>
      <c r="O325" s="497"/>
      <c r="P325" s="497"/>
      <c r="Q325" s="360"/>
      <c r="R325" s="360"/>
      <c r="S325" s="360"/>
      <c r="T325" s="360"/>
      <c r="U325" s="360"/>
      <c r="V325" s="360"/>
      <c r="W325" s="360"/>
      <c r="X325" s="360"/>
      <c r="Y325" s="360"/>
      <c r="Z325" s="497"/>
      <c r="AA325" s="497"/>
      <c r="AB325" s="497"/>
      <c r="AC325" s="497"/>
      <c r="AD325" s="497"/>
      <c r="AE325" s="497"/>
      <c r="AF325" s="360"/>
      <c r="AG325" s="360"/>
      <c r="AH325" s="360"/>
      <c r="AI325" s="360"/>
      <c r="AJ325" s="360"/>
      <c r="AK325" s="360"/>
      <c r="AL325" s="360"/>
      <c r="AM325" s="360"/>
      <c r="AN325" s="360"/>
      <c r="AO325" s="360"/>
      <c r="AP325" s="360"/>
      <c r="AQ325" s="360"/>
      <c r="AR325" s="360"/>
      <c r="AS325" s="497"/>
      <c r="AT325" s="360"/>
      <c r="AU325" s="497"/>
      <c r="AV325" s="497"/>
      <c r="AW325" s="497"/>
      <c r="AX325" s="497"/>
      <c r="AY325" s="497"/>
      <c r="AZ325" s="497"/>
      <c r="BA325" s="497"/>
      <c r="BB325" s="497"/>
      <c r="BC325" s="497"/>
      <c r="BD325" s="497"/>
      <c r="BE325" s="360"/>
      <c r="BF325" s="360"/>
      <c r="BG325" s="360"/>
      <c r="BH325" s="360"/>
      <c r="BI325" s="497"/>
    </row>
    <row r="326" spans="1:61" ht="15.75" customHeight="1">
      <c r="A326" s="360"/>
      <c r="B326" s="497"/>
      <c r="C326" s="497"/>
      <c r="D326" s="497"/>
      <c r="E326" s="360"/>
      <c r="F326" s="360"/>
      <c r="G326" s="360"/>
      <c r="H326" s="360"/>
      <c r="I326" s="360"/>
      <c r="J326" s="497"/>
      <c r="K326" s="360"/>
      <c r="L326" s="360"/>
      <c r="M326" s="1166"/>
      <c r="N326" s="497"/>
      <c r="O326" s="497"/>
      <c r="P326" s="497"/>
      <c r="Q326" s="360"/>
      <c r="R326" s="360"/>
      <c r="S326" s="360"/>
      <c r="T326" s="360"/>
      <c r="U326" s="360"/>
      <c r="V326" s="360"/>
      <c r="W326" s="360"/>
      <c r="X326" s="360"/>
      <c r="Y326" s="360"/>
      <c r="Z326" s="497"/>
      <c r="AA326" s="497"/>
      <c r="AB326" s="497"/>
      <c r="AC326" s="497"/>
      <c r="AD326" s="497"/>
      <c r="AE326" s="497"/>
      <c r="AF326" s="360"/>
      <c r="AG326" s="360"/>
      <c r="AH326" s="360"/>
      <c r="AI326" s="360"/>
      <c r="AJ326" s="360"/>
      <c r="AK326" s="360"/>
      <c r="AL326" s="360"/>
      <c r="AM326" s="360"/>
      <c r="AN326" s="360"/>
      <c r="AO326" s="360"/>
      <c r="AP326" s="360"/>
      <c r="AQ326" s="360"/>
      <c r="AR326" s="360"/>
      <c r="AS326" s="497"/>
      <c r="AT326" s="360"/>
      <c r="AU326" s="497"/>
      <c r="AV326" s="497"/>
      <c r="AW326" s="497"/>
      <c r="AX326" s="497"/>
      <c r="AY326" s="497"/>
      <c r="AZ326" s="497"/>
      <c r="BA326" s="497"/>
      <c r="BB326" s="497"/>
      <c r="BC326" s="497"/>
      <c r="BD326" s="497"/>
      <c r="BE326" s="360"/>
      <c r="BF326" s="360"/>
      <c r="BG326" s="360"/>
      <c r="BH326" s="360"/>
      <c r="BI326" s="497"/>
    </row>
    <row r="327" spans="1:61" ht="15.75" customHeight="1">
      <c r="A327" s="360"/>
      <c r="B327" s="497"/>
      <c r="C327" s="497"/>
      <c r="D327" s="497"/>
      <c r="E327" s="360"/>
      <c r="F327" s="360"/>
      <c r="G327" s="360"/>
      <c r="H327" s="360"/>
      <c r="I327" s="360"/>
      <c r="J327" s="497"/>
      <c r="K327" s="360"/>
      <c r="L327" s="360"/>
      <c r="M327" s="1166"/>
      <c r="N327" s="497"/>
      <c r="O327" s="497"/>
      <c r="P327" s="497"/>
      <c r="Q327" s="360"/>
      <c r="R327" s="360"/>
      <c r="S327" s="360"/>
      <c r="T327" s="360"/>
      <c r="U327" s="360"/>
      <c r="V327" s="360"/>
      <c r="W327" s="360"/>
      <c r="X327" s="360"/>
      <c r="Y327" s="360"/>
      <c r="Z327" s="497"/>
      <c r="AA327" s="497"/>
      <c r="AB327" s="497"/>
      <c r="AC327" s="497"/>
      <c r="AD327" s="497"/>
      <c r="AE327" s="497"/>
      <c r="AF327" s="360"/>
      <c r="AG327" s="360"/>
      <c r="AH327" s="360"/>
      <c r="AI327" s="360"/>
      <c r="AJ327" s="360"/>
      <c r="AK327" s="360"/>
      <c r="AL327" s="360"/>
      <c r="AM327" s="360"/>
      <c r="AN327" s="360"/>
      <c r="AO327" s="360"/>
      <c r="AP327" s="360"/>
      <c r="AQ327" s="360"/>
      <c r="AR327" s="360"/>
      <c r="AS327" s="497"/>
      <c r="AT327" s="360"/>
      <c r="AU327" s="497"/>
      <c r="AV327" s="497"/>
      <c r="AW327" s="497"/>
      <c r="AX327" s="497"/>
      <c r="AY327" s="497"/>
      <c r="AZ327" s="497"/>
      <c r="BA327" s="497"/>
      <c r="BB327" s="497"/>
      <c r="BC327" s="497"/>
      <c r="BD327" s="497"/>
      <c r="BE327" s="360"/>
      <c r="BF327" s="360"/>
      <c r="BG327" s="360"/>
      <c r="BH327" s="360"/>
      <c r="BI327" s="497"/>
    </row>
    <row r="328" spans="1:61" ht="15.75" customHeight="1">
      <c r="A328" s="360"/>
      <c r="B328" s="497"/>
      <c r="C328" s="497"/>
      <c r="D328" s="497"/>
      <c r="E328" s="360"/>
      <c r="F328" s="360"/>
      <c r="G328" s="360"/>
      <c r="H328" s="360"/>
      <c r="I328" s="360"/>
      <c r="J328" s="497"/>
      <c r="K328" s="360"/>
      <c r="L328" s="360"/>
      <c r="M328" s="1166"/>
      <c r="N328" s="497"/>
      <c r="O328" s="497"/>
      <c r="P328" s="497"/>
      <c r="Q328" s="360"/>
      <c r="R328" s="360"/>
      <c r="S328" s="360"/>
      <c r="T328" s="360"/>
      <c r="U328" s="360"/>
      <c r="V328" s="360"/>
      <c r="W328" s="360"/>
      <c r="X328" s="360"/>
      <c r="Y328" s="360"/>
      <c r="Z328" s="497"/>
      <c r="AA328" s="497"/>
      <c r="AB328" s="497"/>
      <c r="AC328" s="497"/>
      <c r="AD328" s="497"/>
      <c r="AE328" s="497"/>
      <c r="AF328" s="360"/>
      <c r="AG328" s="360"/>
      <c r="AH328" s="360"/>
      <c r="AI328" s="360"/>
      <c r="AJ328" s="360"/>
      <c r="AK328" s="360"/>
      <c r="AL328" s="360"/>
      <c r="AM328" s="360"/>
      <c r="AN328" s="360"/>
      <c r="AO328" s="360"/>
      <c r="AP328" s="360"/>
      <c r="AQ328" s="360"/>
      <c r="AR328" s="360"/>
      <c r="AS328" s="497"/>
      <c r="AT328" s="360"/>
      <c r="AU328" s="497"/>
      <c r="AV328" s="497"/>
      <c r="AW328" s="497"/>
      <c r="AX328" s="497"/>
      <c r="AY328" s="497"/>
      <c r="AZ328" s="497"/>
      <c r="BA328" s="497"/>
      <c r="BB328" s="497"/>
      <c r="BC328" s="497"/>
      <c r="BD328" s="497"/>
      <c r="BE328" s="360"/>
      <c r="BF328" s="360"/>
      <c r="BG328" s="360"/>
      <c r="BH328" s="360"/>
      <c r="BI328" s="497"/>
    </row>
    <row r="329" spans="1:61" ht="15.75" customHeight="1">
      <c r="A329" s="360"/>
      <c r="B329" s="497"/>
      <c r="C329" s="497"/>
      <c r="D329" s="497"/>
      <c r="E329" s="360"/>
      <c r="F329" s="360"/>
      <c r="G329" s="360"/>
      <c r="H329" s="360"/>
      <c r="I329" s="360"/>
      <c r="J329" s="497"/>
      <c r="K329" s="360"/>
      <c r="L329" s="360"/>
      <c r="M329" s="1166"/>
      <c r="N329" s="497"/>
      <c r="O329" s="497"/>
      <c r="P329" s="497"/>
      <c r="Q329" s="360"/>
      <c r="R329" s="360"/>
      <c r="S329" s="360"/>
      <c r="T329" s="360"/>
      <c r="U329" s="360"/>
      <c r="V329" s="360"/>
      <c r="W329" s="360"/>
      <c r="X329" s="360"/>
      <c r="Y329" s="360"/>
      <c r="Z329" s="497"/>
      <c r="AA329" s="497"/>
      <c r="AB329" s="497"/>
      <c r="AC329" s="497"/>
      <c r="AD329" s="497"/>
      <c r="AE329" s="497"/>
      <c r="AF329" s="360"/>
      <c r="AG329" s="360"/>
      <c r="AH329" s="360"/>
      <c r="AI329" s="360"/>
      <c r="AJ329" s="360"/>
      <c r="AK329" s="360"/>
      <c r="AL329" s="360"/>
      <c r="AM329" s="360"/>
      <c r="AN329" s="360"/>
      <c r="AO329" s="360"/>
      <c r="AP329" s="360"/>
      <c r="AQ329" s="360"/>
      <c r="AR329" s="360"/>
      <c r="AS329" s="497"/>
      <c r="AT329" s="360"/>
      <c r="AU329" s="497"/>
      <c r="AV329" s="497"/>
      <c r="AW329" s="497"/>
      <c r="AX329" s="497"/>
      <c r="AY329" s="497"/>
      <c r="AZ329" s="497"/>
      <c r="BA329" s="497"/>
      <c r="BB329" s="497"/>
      <c r="BC329" s="497"/>
      <c r="BD329" s="497"/>
      <c r="BE329" s="360"/>
      <c r="BF329" s="360"/>
      <c r="BG329" s="360"/>
      <c r="BH329" s="360"/>
      <c r="BI329" s="497"/>
    </row>
    <row r="330" spans="1:61" ht="15.75" customHeight="1">
      <c r="A330" s="360"/>
      <c r="B330" s="497"/>
      <c r="C330" s="497"/>
      <c r="D330" s="497"/>
      <c r="E330" s="360"/>
      <c r="F330" s="360"/>
      <c r="G330" s="360"/>
      <c r="H330" s="360"/>
      <c r="I330" s="360"/>
      <c r="J330" s="497"/>
      <c r="K330" s="360"/>
      <c r="L330" s="360"/>
      <c r="M330" s="1166"/>
      <c r="N330" s="497"/>
      <c r="O330" s="497"/>
      <c r="P330" s="497"/>
      <c r="Q330" s="360"/>
      <c r="R330" s="360"/>
      <c r="S330" s="360"/>
      <c r="T330" s="360"/>
      <c r="U330" s="360"/>
      <c r="V330" s="360"/>
      <c r="W330" s="360"/>
      <c r="X330" s="360"/>
      <c r="Y330" s="360"/>
      <c r="Z330" s="497"/>
      <c r="AA330" s="497"/>
      <c r="AB330" s="497"/>
      <c r="AC330" s="497"/>
      <c r="AD330" s="497"/>
      <c r="AE330" s="497"/>
      <c r="AF330" s="360"/>
      <c r="AG330" s="360"/>
      <c r="AH330" s="360"/>
      <c r="AI330" s="360"/>
      <c r="AJ330" s="360"/>
      <c r="AK330" s="360"/>
      <c r="AL330" s="360"/>
      <c r="AM330" s="360"/>
      <c r="AN330" s="360"/>
      <c r="AO330" s="360"/>
      <c r="AP330" s="360"/>
      <c r="AQ330" s="360"/>
      <c r="AR330" s="360"/>
      <c r="AS330" s="497"/>
      <c r="AT330" s="360"/>
      <c r="AU330" s="497"/>
      <c r="AV330" s="497"/>
      <c r="AW330" s="497"/>
      <c r="AX330" s="497"/>
      <c r="AY330" s="497"/>
      <c r="AZ330" s="497"/>
      <c r="BA330" s="497"/>
      <c r="BB330" s="497"/>
      <c r="BC330" s="497"/>
      <c r="BD330" s="497"/>
      <c r="BE330" s="360"/>
      <c r="BF330" s="360"/>
      <c r="BG330" s="360"/>
      <c r="BH330" s="360"/>
      <c r="BI330" s="497"/>
    </row>
    <row r="331" spans="1:61" ht="15.75" customHeight="1">
      <c r="A331" s="360"/>
      <c r="B331" s="497"/>
      <c r="C331" s="497"/>
      <c r="D331" s="497"/>
      <c r="E331" s="360"/>
      <c r="F331" s="360"/>
      <c r="G331" s="360"/>
      <c r="H331" s="360"/>
      <c r="I331" s="360"/>
      <c r="J331" s="497"/>
      <c r="K331" s="360"/>
      <c r="L331" s="360"/>
      <c r="M331" s="1166"/>
      <c r="N331" s="497"/>
      <c r="O331" s="497"/>
      <c r="P331" s="497"/>
      <c r="Q331" s="360"/>
      <c r="R331" s="360"/>
      <c r="S331" s="360"/>
      <c r="T331" s="360"/>
      <c r="U331" s="360"/>
      <c r="V331" s="360"/>
      <c r="W331" s="360"/>
      <c r="X331" s="360"/>
      <c r="Y331" s="360"/>
      <c r="Z331" s="497"/>
      <c r="AA331" s="497"/>
      <c r="AB331" s="497"/>
      <c r="AC331" s="497"/>
      <c r="AD331" s="497"/>
      <c r="AE331" s="497"/>
      <c r="AF331" s="360"/>
      <c r="AG331" s="360"/>
      <c r="AH331" s="360"/>
      <c r="AI331" s="360"/>
      <c r="AJ331" s="360"/>
      <c r="AK331" s="360"/>
      <c r="AL331" s="360"/>
      <c r="AM331" s="360"/>
      <c r="AN331" s="360"/>
      <c r="AO331" s="360"/>
      <c r="AP331" s="360"/>
      <c r="AQ331" s="360"/>
      <c r="AR331" s="360"/>
      <c r="AS331" s="497"/>
      <c r="AT331" s="360"/>
      <c r="AU331" s="497"/>
      <c r="AV331" s="497"/>
      <c r="AW331" s="497"/>
      <c r="AX331" s="497"/>
      <c r="AY331" s="497"/>
      <c r="AZ331" s="497"/>
      <c r="BA331" s="497"/>
      <c r="BB331" s="497"/>
      <c r="BC331" s="497"/>
      <c r="BD331" s="497"/>
      <c r="BE331" s="360"/>
      <c r="BF331" s="360"/>
      <c r="BG331" s="360"/>
      <c r="BH331" s="360"/>
      <c r="BI331" s="497"/>
    </row>
    <row r="332" spans="1:61" ht="15.75" customHeight="1">
      <c r="A332" s="360"/>
      <c r="B332" s="497"/>
      <c r="C332" s="497"/>
      <c r="D332" s="497"/>
      <c r="E332" s="360"/>
      <c r="F332" s="360"/>
      <c r="G332" s="360"/>
      <c r="H332" s="360"/>
      <c r="I332" s="360"/>
      <c r="J332" s="497"/>
      <c r="K332" s="360"/>
      <c r="L332" s="360"/>
      <c r="M332" s="1166"/>
      <c r="N332" s="497"/>
      <c r="O332" s="497"/>
      <c r="P332" s="497"/>
      <c r="Q332" s="360"/>
      <c r="R332" s="360"/>
      <c r="S332" s="360"/>
      <c r="T332" s="360"/>
      <c r="U332" s="360"/>
      <c r="V332" s="360"/>
      <c r="W332" s="360"/>
      <c r="X332" s="360"/>
      <c r="Y332" s="360"/>
      <c r="Z332" s="497"/>
      <c r="AA332" s="497"/>
      <c r="AB332" s="497"/>
      <c r="AC332" s="497"/>
      <c r="AD332" s="497"/>
      <c r="AE332" s="497"/>
      <c r="AF332" s="360"/>
      <c r="AG332" s="360"/>
      <c r="AH332" s="360"/>
      <c r="AI332" s="360"/>
      <c r="AJ332" s="360"/>
      <c r="AK332" s="360"/>
      <c r="AL332" s="360"/>
      <c r="AM332" s="360"/>
      <c r="AN332" s="360"/>
      <c r="AO332" s="360"/>
      <c r="AP332" s="360"/>
      <c r="AQ332" s="360"/>
      <c r="AR332" s="360"/>
      <c r="AS332" s="497"/>
      <c r="AT332" s="360"/>
      <c r="AU332" s="497"/>
      <c r="AV332" s="497"/>
      <c r="AW332" s="497"/>
      <c r="AX332" s="497"/>
      <c r="AY332" s="497"/>
      <c r="AZ332" s="497"/>
      <c r="BA332" s="497"/>
      <c r="BB332" s="497"/>
      <c r="BC332" s="497"/>
      <c r="BD332" s="497"/>
      <c r="BE332" s="360"/>
      <c r="BF332" s="360"/>
      <c r="BG332" s="360"/>
      <c r="BH332" s="360"/>
      <c r="BI332" s="497"/>
    </row>
    <row r="333" spans="1:61" ht="15.75" customHeight="1">
      <c r="A333" s="360"/>
      <c r="B333" s="497"/>
      <c r="C333" s="497"/>
      <c r="D333" s="497"/>
      <c r="E333" s="360"/>
      <c r="F333" s="360"/>
      <c r="G333" s="360"/>
      <c r="H333" s="360"/>
      <c r="I333" s="360"/>
      <c r="J333" s="497"/>
      <c r="K333" s="360"/>
      <c r="L333" s="360"/>
      <c r="M333" s="1166"/>
      <c r="N333" s="497"/>
      <c r="O333" s="497"/>
      <c r="P333" s="497"/>
      <c r="Q333" s="360"/>
      <c r="R333" s="360"/>
      <c r="S333" s="360"/>
      <c r="T333" s="360"/>
      <c r="U333" s="360"/>
      <c r="V333" s="360"/>
      <c r="W333" s="360"/>
      <c r="X333" s="360"/>
      <c r="Y333" s="360"/>
      <c r="Z333" s="497"/>
      <c r="AA333" s="497"/>
      <c r="AB333" s="497"/>
      <c r="AC333" s="497"/>
      <c r="AD333" s="497"/>
      <c r="AE333" s="497"/>
      <c r="AF333" s="360"/>
      <c r="AG333" s="360"/>
      <c r="AH333" s="360"/>
      <c r="AI333" s="360"/>
      <c r="AJ333" s="360"/>
      <c r="AK333" s="360"/>
      <c r="AL333" s="360"/>
      <c r="AM333" s="360"/>
      <c r="AN333" s="360"/>
      <c r="AO333" s="360"/>
      <c r="AP333" s="360"/>
      <c r="AQ333" s="360"/>
      <c r="AR333" s="360"/>
      <c r="AS333" s="497"/>
      <c r="AT333" s="360"/>
      <c r="AU333" s="497"/>
      <c r="AV333" s="497"/>
      <c r="AW333" s="497"/>
      <c r="AX333" s="497"/>
      <c r="AY333" s="497"/>
      <c r="AZ333" s="497"/>
      <c r="BA333" s="497"/>
      <c r="BB333" s="497"/>
      <c r="BC333" s="497"/>
      <c r="BD333" s="497"/>
      <c r="BE333" s="360"/>
      <c r="BF333" s="360"/>
      <c r="BG333" s="360"/>
      <c r="BH333" s="360"/>
      <c r="BI333" s="497"/>
    </row>
    <row r="334" spans="1:61" ht="15.75" customHeight="1">
      <c r="A334" s="360"/>
      <c r="B334" s="497"/>
      <c r="C334" s="497"/>
      <c r="D334" s="497"/>
      <c r="E334" s="360"/>
      <c r="F334" s="360"/>
      <c r="G334" s="360"/>
      <c r="H334" s="360"/>
      <c r="I334" s="360"/>
      <c r="J334" s="497"/>
      <c r="K334" s="360"/>
      <c r="L334" s="360"/>
      <c r="M334" s="1166"/>
      <c r="N334" s="497"/>
      <c r="O334" s="497"/>
      <c r="P334" s="497"/>
      <c r="Q334" s="360"/>
      <c r="R334" s="360"/>
      <c r="S334" s="360"/>
      <c r="T334" s="360"/>
      <c r="U334" s="360"/>
      <c r="V334" s="360"/>
      <c r="W334" s="360"/>
      <c r="X334" s="360"/>
      <c r="Y334" s="360"/>
      <c r="Z334" s="497"/>
      <c r="AA334" s="497"/>
      <c r="AB334" s="497"/>
      <c r="AC334" s="497"/>
      <c r="AD334" s="497"/>
      <c r="AE334" s="497"/>
      <c r="AF334" s="360"/>
      <c r="AG334" s="360"/>
      <c r="AH334" s="360"/>
      <c r="AI334" s="360"/>
      <c r="AJ334" s="360"/>
      <c r="AK334" s="360"/>
      <c r="AL334" s="360"/>
      <c r="AM334" s="360"/>
      <c r="AN334" s="360"/>
      <c r="AO334" s="360"/>
      <c r="AP334" s="360"/>
      <c r="AQ334" s="360"/>
      <c r="AR334" s="360"/>
      <c r="AS334" s="497"/>
      <c r="AT334" s="360"/>
      <c r="AU334" s="497"/>
      <c r="AV334" s="497"/>
      <c r="AW334" s="497"/>
      <c r="AX334" s="497"/>
      <c r="AY334" s="497"/>
      <c r="AZ334" s="497"/>
      <c r="BA334" s="497"/>
      <c r="BB334" s="497"/>
      <c r="BC334" s="497"/>
      <c r="BD334" s="497"/>
      <c r="BE334" s="360"/>
      <c r="BF334" s="360"/>
      <c r="BG334" s="360"/>
      <c r="BH334" s="360"/>
      <c r="BI334" s="497"/>
    </row>
    <row r="335" spans="1:61" ht="15.75" customHeight="1">
      <c r="A335" s="360"/>
      <c r="B335" s="497"/>
      <c r="C335" s="497"/>
      <c r="D335" s="497"/>
      <c r="E335" s="360"/>
      <c r="F335" s="360"/>
      <c r="G335" s="360"/>
      <c r="H335" s="360"/>
      <c r="I335" s="360"/>
      <c r="J335" s="497"/>
      <c r="K335" s="360"/>
      <c r="L335" s="360"/>
      <c r="M335" s="1166"/>
      <c r="N335" s="497"/>
      <c r="O335" s="497"/>
      <c r="P335" s="497"/>
      <c r="Q335" s="360"/>
      <c r="R335" s="360"/>
      <c r="S335" s="360"/>
      <c r="T335" s="360"/>
      <c r="U335" s="360"/>
      <c r="V335" s="360"/>
      <c r="W335" s="360"/>
      <c r="X335" s="360"/>
      <c r="Y335" s="360"/>
      <c r="Z335" s="497"/>
      <c r="AA335" s="497"/>
      <c r="AB335" s="497"/>
      <c r="AC335" s="497"/>
      <c r="AD335" s="497"/>
      <c r="AE335" s="497"/>
      <c r="AF335" s="360"/>
      <c r="AG335" s="360"/>
      <c r="AH335" s="360"/>
      <c r="AI335" s="360"/>
      <c r="AJ335" s="360"/>
      <c r="AK335" s="360"/>
      <c r="AL335" s="360"/>
      <c r="AM335" s="360"/>
      <c r="AN335" s="360"/>
      <c r="AO335" s="360"/>
      <c r="AP335" s="360"/>
      <c r="AQ335" s="360"/>
      <c r="AR335" s="360"/>
      <c r="AS335" s="497"/>
      <c r="AT335" s="360"/>
      <c r="AU335" s="497"/>
      <c r="AV335" s="497"/>
      <c r="AW335" s="497"/>
      <c r="AX335" s="497"/>
      <c r="AY335" s="497"/>
      <c r="AZ335" s="497"/>
      <c r="BA335" s="497"/>
      <c r="BB335" s="497"/>
      <c r="BC335" s="497"/>
      <c r="BD335" s="497"/>
      <c r="BE335" s="360"/>
      <c r="BF335" s="360"/>
      <c r="BG335" s="360"/>
      <c r="BH335" s="360"/>
      <c r="BI335" s="497"/>
    </row>
    <row r="336" spans="1:61" ht="15.75" customHeight="1">
      <c r="A336" s="360"/>
      <c r="B336" s="497"/>
      <c r="C336" s="497"/>
      <c r="D336" s="497"/>
      <c r="E336" s="360"/>
      <c r="F336" s="360"/>
      <c r="G336" s="360"/>
      <c r="H336" s="360"/>
      <c r="I336" s="360"/>
      <c r="J336" s="497"/>
      <c r="K336" s="360"/>
      <c r="L336" s="360"/>
      <c r="M336" s="1166"/>
      <c r="N336" s="497"/>
      <c r="O336" s="497"/>
      <c r="P336" s="497"/>
      <c r="Q336" s="360"/>
      <c r="R336" s="360"/>
      <c r="S336" s="360"/>
      <c r="T336" s="360"/>
      <c r="U336" s="360"/>
      <c r="V336" s="360"/>
      <c r="W336" s="360"/>
      <c r="X336" s="360"/>
      <c r="Y336" s="360"/>
      <c r="Z336" s="497"/>
      <c r="AA336" s="497"/>
      <c r="AB336" s="497"/>
      <c r="AC336" s="497"/>
      <c r="AD336" s="497"/>
      <c r="AE336" s="497"/>
      <c r="AF336" s="360"/>
      <c r="AG336" s="360"/>
      <c r="AH336" s="360"/>
      <c r="AI336" s="360"/>
      <c r="AJ336" s="360"/>
      <c r="AK336" s="360"/>
      <c r="AL336" s="360"/>
      <c r="AM336" s="360"/>
      <c r="AN336" s="360"/>
      <c r="AO336" s="360"/>
      <c r="AP336" s="360"/>
      <c r="AQ336" s="360"/>
      <c r="AR336" s="360"/>
      <c r="AS336" s="497"/>
      <c r="AT336" s="360"/>
      <c r="AU336" s="497"/>
      <c r="AV336" s="497"/>
      <c r="AW336" s="497"/>
      <c r="AX336" s="497"/>
      <c r="AY336" s="497"/>
      <c r="AZ336" s="497"/>
      <c r="BA336" s="497"/>
      <c r="BB336" s="497"/>
      <c r="BC336" s="497"/>
      <c r="BD336" s="497"/>
      <c r="BE336" s="360"/>
      <c r="BF336" s="360"/>
      <c r="BG336" s="360"/>
      <c r="BH336" s="360"/>
      <c r="BI336" s="497"/>
    </row>
    <row r="337" spans="1:61" ht="15.75" customHeight="1">
      <c r="A337" s="360"/>
      <c r="B337" s="497"/>
      <c r="C337" s="497"/>
      <c r="D337" s="497"/>
      <c r="E337" s="360"/>
      <c r="F337" s="360"/>
      <c r="G337" s="360"/>
      <c r="H337" s="360"/>
      <c r="I337" s="360"/>
      <c r="J337" s="497"/>
      <c r="K337" s="360"/>
      <c r="L337" s="360"/>
      <c r="M337" s="1166"/>
      <c r="N337" s="497"/>
      <c r="O337" s="497"/>
      <c r="P337" s="497"/>
      <c r="Q337" s="360"/>
      <c r="R337" s="360"/>
      <c r="S337" s="360"/>
      <c r="T337" s="360"/>
      <c r="U337" s="360"/>
      <c r="V337" s="360"/>
      <c r="W337" s="360"/>
      <c r="X337" s="360"/>
      <c r="Y337" s="360"/>
      <c r="Z337" s="497"/>
      <c r="AA337" s="497"/>
      <c r="AB337" s="497"/>
      <c r="AC337" s="497"/>
      <c r="AD337" s="497"/>
      <c r="AE337" s="497"/>
      <c r="AF337" s="360"/>
      <c r="AG337" s="360"/>
      <c r="AH337" s="360"/>
      <c r="AI337" s="360"/>
      <c r="AJ337" s="360"/>
      <c r="AK337" s="360"/>
      <c r="AL337" s="360"/>
      <c r="AM337" s="360"/>
      <c r="AN337" s="360"/>
      <c r="AO337" s="360"/>
      <c r="AP337" s="360"/>
      <c r="AQ337" s="360"/>
      <c r="AR337" s="360"/>
      <c r="AS337" s="497"/>
      <c r="AT337" s="360"/>
      <c r="AU337" s="497"/>
      <c r="AV337" s="497"/>
      <c r="AW337" s="497"/>
      <c r="AX337" s="497"/>
      <c r="AY337" s="497"/>
      <c r="AZ337" s="497"/>
      <c r="BA337" s="497"/>
      <c r="BB337" s="497"/>
      <c r="BC337" s="497"/>
      <c r="BD337" s="497"/>
      <c r="BE337" s="360"/>
      <c r="BF337" s="360"/>
      <c r="BG337" s="360"/>
      <c r="BH337" s="360"/>
      <c r="BI337" s="497"/>
    </row>
    <row r="338" spans="1:61" ht="15.75" customHeight="1">
      <c r="A338" s="360"/>
      <c r="B338" s="497"/>
      <c r="C338" s="497"/>
      <c r="D338" s="497"/>
      <c r="E338" s="360"/>
      <c r="F338" s="360"/>
      <c r="G338" s="360"/>
      <c r="H338" s="360"/>
      <c r="I338" s="360"/>
      <c r="J338" s="497"/>
      <c r="K338" s="360"/>
      <c r="L338" s="360"/>
      <c r="M338" s="1166"/>
      <c r="N338" s="497"/>
      <c r="O338" s="497"/>
      <c r="P338" s="497"/>
      <c r="Q338" s="360"/>
      <c r="R338" s="360"/>
      <c r="S338" s="360"/>
      <c r="T338" s="360"/>
      <c r="U338" s="360"/>
      <c r="V338" s="360"/>
      <c r="W338" s="360"/>
      <c r="X338" s="360"/>
      <c r="Y338" s="360"/>
      <c r="Z338" s="497"/>
      <c r="AA338" s="497"/>
      <c r="AB338" s="497"/>
      <c r="AC338" s="497"/>
      <c r="AD338" s="497"/>
      <c r="AE338" s="497"/>
      <c r="AF338" s="360"/>
      <c r="AG338" s="360"/>
      <c r="AH338" s="360"/>
      <c r="AI338" s="360"/>
      <c r="AJ338" s="360"/>
      <c r="AK338" s="360"/>
      <c r="AL338" s="360"/>
      <c r="AM338" s="360"/>
      <c r="AN338" s="360"/>
      <c r="AO338" s="360"/>
      <c r="AP338" s="360"/>
      <c r="AQ338" s="360"/>
      <c r="AR338" s="360"/>
      <c r="AS338" s="497"/>
      <c r="AT338" s="360"/>
      <c r="AU338" s="497"/>
      <c r="AV338" s="497"/>
      <c r="AW338" s="497"/>
      <c r="AX338" s="497"/>
      <c r="AY338" s="497"/>
      <c r="AZ338" s="497"/>
      <c r="BA338" s="497"/>
      <c r="BB338" s="497"/>
      <c r="BC338" s="497"/>
      <c r="BD338" s="497"/>
      <c r="BE338" s="360"/>
      <c r="BF338" s="360"/>
      <c r="BG338" s="360"/>
      <c r="BH338" s="360"/>
      <c r="BI338" s="497"/>
    </row>
    <row r="339" spans="1:61" ht="15.75" customHeight="1">
      <c r="A339" s="360"/>
      <c r="B339" s="497"/>
      <c r="C339" s="497"/>
      <c r="D339" s="497"/>
      <c r="E339" s="360"/>
      <c r="F339" s="360"/>
      <c r="G339" s="360"/>
      <c r="H339" s="360"/>
      <c r="I339" s="360"/>
      <c r="J339" s="497"/>
      <c r="K339" s="360"/>
      <c r="L339" s="360"/>
      <c r="M339" s="1166"/>
      <c r="N339" s="497"/>
      <c r="O339" s="497"/>
      <c r="P339" s="497"/>
      <c r="Q339" s="360"/>
      <c r="R339" s="360"/>
      <c r="S339" s="360"/>
      <c r="T339" s="360"/>
      <c r="U339" s="360"/>
      <c r="V339" s="360"/>
      <c r="W339" s="360"/>
      <c r="X339" s="360"/>
      <c r="Y339" s="360"/>
      <c r="Z339" s="497"/>
      <c r="AA339" s="497"/>
      <c r="AB339" s="497"/>
      <c r="AC339" s="497"/>
      <c r="AD339" s="497"/>
      <c r="AE339" s="497"/>
      <c r="AF339" s="360"/>
      <c r="AG339" s="360"/>
      <c r="AH339" s="360"/>
      <c r="AI339" s="360"/>
      <c r="AJ339" s="360"/>
      <c r="AK339" s="360"/>
      <c r="AL339" s="360"/>
      <c r="AM339" s="360"/>
      <c r="AN339" s="360"/>
      <c r="AO339" s="360"/>
      <c r="AP339" s="360"/>
      <c r="AQ339" s="360"/>
      <c r="AR339" s="360"/>
      <c r="AS339" s="497"/>
      <c r="AT339" s="360"/>
      <c r="AU339" s="497"/>
      <c r="AV339" s="497"/>
      <c r="AW339" s="497"/>
      <c r="AX339" s="497"/>
      <c r="AY339" s="497"/>
      <c r="AZ339" s="497"/>
      <c r="BA339" s="497"/>
      <c r="BB339" s="497"/>
      <c r="BC339" s="497"/>
      <c r="BD339" s="497"/>
      <c r="BE339" s="360"/>
      <c r="BF339" s="360"/>
      <c r="BG339" s="360"/>
      <c r="BH339" s="360"/>
      <c r="BI339" s="497"/>
    </row>
    <row r="340" spans="1:61" ht="15.75" customHeight="1">
      <c r="A340" s="360"/>
      <c r="B340" s="497"/>
      <c r="C340" s="497"/>
      <c r="D340" s="497"/>
      <c r="E340" s="360"/>
      <c r="F340" s="360"/>
      <c r="G340" s="360"/>
      <c r="H340" s="360"/>
      <c r="I340" s="360"/>
      <c r="J340" s="497"/>
      <c r="K340" s="360"/>
      <c r="L340" s="360"/>
      <c r="M340" s="1166"/>
      <c r="N340" s="497"/>
      <c r="O340" s="497"/>
      <c r="P340" s="497"/>
      <c r="Q340" s="360"/>
      <c r="R340" s="360"/>
      <c r="S340" s="360"/>
      <c r="T340" s="360"/>
      <c r="U340" s="360"/>
      <c r="V340" s="360"/>
      <c r="W340" s="360"/>
      <c r="X340" s="360"/>
      <c r="Y340" s="360"/>
      <c r="Z340" s="497"/>
      <c r="AA340" s="497"/>
      <c r="AB340" s="497"/>
      <c r="AC340" s="497"/>
      <c r="AD340" s="497"/>
      <c r="AE340" s="497"/>
      <c r="AF340" s="360"/>
      <c r="AG340" s="360"/>
      <c r="AH340" s="360"/>
      <c r="AI340" s="360"/>
      <c r="AJ340" s="360"/>
      <c r="AK340" s="360"/>
      <c r="AL340" s="360"/>
      <c r="AM340" s="360"/>
      <c r="AN340" s="360"/>
      <c r="AO340" s="360"/>
      <c r="AP340" s="360"/>
      <c r="AQ340" s="360"/>
      <c r="AR340" s="360"/>
      <c r="AS340" s="497"/>
      <c r="AT340" s="360"/>
      <c r="AU340" s="497"/>
      <c r="AV340" s="497"/>
      <c r="AW340" s="497"/>
      <c r="AX340" s="497"/>
      <c r="AY340" s="497"/>
      <c r="AZ340" s="497"/>
      <c r="BA340" s="497"/>
      <c r="BB340" s="497"/>
      <c r="BC340" s="497"/>
      <c r="BD340" s="497"/>
      <c r="BE340" s="360"/>
      <c r="BF340" s="360"/>
      <c r="BG340" s="360"/>
      <c r="BH340" s="360"/>
      <c r="BI340" s="497"/>
    </row>
    <row r="341" spans="1:61" ht="15.75" customHeight="1">
      <c r="A341" s="360"/>
      <c r="B341" s="497"/>
      <c r="C341" s="497"/>
      <c r="D341" s="497"/>
      <c r="E341" s="360"/>
      <c r="F341" s="360"/>
      <c r="G341" s="360"/>
      <c r="H341" s="360"/>
      <c r="I341" s="360"/>
      <c r="J341" s="497"/>
      <c r="K341" s="360"/>
      <c r="L341" s="360"/>
      <c r="M341" s="1166"/>
      <c r="N341" s="497"/>
      <c r="O341" s="497"/>
      <c r="P341" s="497"/>
      <c r="Q341" s="360"/>
      <c r="R341" s="360"/>
      <c r="S341" s="360"/>
      <c r="T341" s="360"/>
      <c r="U341" s="360"/>
      <c r="V341" s="360"/>
      <c r="W341" s="360"/>
      <c r="X341" s="360"/>
      <c r="Y341" s="360"/>
      <c r="Z341" s="497"/>
      <c r="AA341" s="497"/>
      <c r="AB341" s="497"/>
      <c r="AC341" s="497"/>
      <c r="AD341" s="497"/>
      <c r="AE341" s="497"/>
      <c r="AF341" s="360"/>
      <c r="AG341" s="360"/>
      <c r="AH341" s="360"/>
      <c r="AI341" s="360"/>
      <c r="AJ341" s="360"/>
      <c r="AK341" s="360"/>
      <c r="AL341" s="360"/>
      <c r="AM341" s="360"/>
      <c r="AN341" s="360"/>
      <c r="AO341" s="360"/>
      <c r="AP341" s="360"/>
      <c r="AQ341" s="360"/>
      <c r="AR341" s="360"/>
      <c r="AS341" s="497"/>
      <c r="AT341" s="360"/>
      <c r="AU341" s="497"/>
      <c r="AV341" s="497"/>
      <c r="AW341" s="497"/>
      <c r="AX341" s="497"/>
      <c r="AY341" s="497"/>
      <c r="AZ341" s="497"/>
      <c r="BA341" s="497"/>
      <c r="BB341" s="497"/>
      <c r="BC341" s="497"/>
      <c r="BD341" s="497"/>
      <c r="BE341" s="360"/>
      <c r="BF341" s="360"/>
      <c r="BG341" s="360"/>
      <c r="BH341" s="360"/>
      <c r="BI341" s="497"/>
    </row>
    <row r="342" spans="1:61" ht="15.75" customHeight="1">
      <c r="A342" s="360"/>
      <c r="B342" s="497"/>
      <c r="C342" s="497"/>
      <c r="D342" s="497"/>
      <c r="E342" s="360"/>
      <c r="F342" s="360"/>
      <c r="G342" s="360"/>
      <c r="H342" s="360"/>
      <c r="I342" s="360"/>
      <c r="J342" s="497"/>
      <c r="K342" s="360"/>
      <c r="L342" s="360"/>
      <c r="M342" s="1166"/>
      <c r="N342" s="497"/>
      <c r="O342" s="497"/>
      <c r="P342" s="497"/>
      <c r="Q342" s="360"/>
      <c r="R342" s="360"/>
      <c r="S342" s="360"/>
      <c r="T342" s="360"/>
      <c r="U342" s="360"/>
      <c r="V342" s="360"/>
      <c r="W342" s="360"/>
      <c r="X342" s="360"/>
      <c r="Y342" s="360"/>
      <c r="Z342" s="497"/>
      <c r="AA342" s="497"/>
      <c r="AB342" s="497"/>
      <c r="AC342" s="497"/>
      <c r="AD342" s="497"/>
      <c r="AE342" s="497"/>
      <c r="AF342" s="360"/>
      <c r="AG342" s="360"/>
      <c r="AH342" s="360"/>
      <c r="AI342" s="360"/>
      <c r="AJ342" s="360"/>
      <c r="AK342" s="360"/>
      <c r="AL342" s="360"/>
      <c r="AM342" s="360"/>
      <c r="AN342" s="360"/>
      <c r="AO342" s="360"/>
      <c r="AP342" s="360"/>
      <c r="AQ342" s="360"/>
      <c r="AR342" s="360"/>
      <c r="AS342" s="497"/>
      <c r="AT342" s="360"/>
      <c r="AU342" s="497"/>
      <c r="AV342" s="497"/>
      <c r="AW342" s="497"/>
      <c r="AX342" s="497"/>
      <c r="AY342" s="497"/>
      <c r="AZ342" s="497"/>
      <c r="BA342" s="497"/>
      <c r="BB342" s="497"/>
      <c r="BC342" s="497"/>
      <c r="BD342" s="497"/>
      <c r="BE342" s="360"/>
      <c r="BF342" s="360"/>
      <c r="BG342" s="360"/>
      <c r="BH342" s="360"/>
      <c r="BI342" s="497"/>
    </row>
    <row r="343" spans="1:61" ht="15.75" customHeight="1">
      <c r="A343" s="360"/>
      <c r="B343" s="497"/>
      <c r="C343" s="497"/>
      <c r="D343" s="497"/>
      <c r="E343" s="360"/>
      <c r="F343" s="360"/>
      <c r="G343" s="360"/>
      <c r="H343" s="360"/>
      <c r="I343" s="360"/>
      <c r="J343" s="497"/>
      <c r="K343" s="360"/>
      <c r="L343" s="360"/>
      <c r="M343" s="1166"/>
      <c r="N343" s="497"/>
      <c r="O343" s="497"/>
      <c r="P343" s="497"/>
      <c r="Q343" s="360"/>
      <c r="R343" s="360"/>
      <c r="S343" s="360"/>
      <c r="T343" s="360"/>
      <c r="U343" s="360"/>
      <c r="V343" s="360"/>
      <c r="W343" s="360"/>
      <c r="X343" s="360"/>
      <c r="Y343" s="360"/>
      <c r="Z343" s="497"/>
      <c r="AA343" s="497"/>
      <c r="AB343" s="497"/>
      <c r="AC343" s="497"/>
      <c r="AD343" s="497"/>
      <c r="AE343" s="497"/>
      <c r="AF343" s="360"/>
      <c r="AG343" s="360"/>
      <c r="AH343" s="360"/>
      <c r="AI343" s="360"/>
      <c r="AJ343" s="360"/>
      <c r="AK343" s="360"/>
      <c r="AL343" s="360"/>
      <c r="AM343" s="360"/>
      <c r="AN343" s="360"/>
      <c r="AO343" s="360"/>
      <c r="AP343" s="360"/>
      <c r="AQ343" s="360"/>
      <c r="AR343" s="360"/>
      <c r="AS343" s="497"/>
      <c r="AT343" s="360"/>
      <c r="AU343" s="497"/>
      <c r="AV343" s="497"/>
      <c r="AW343" s="497"/>
      <c r="AX343" s="497"/>
      <c r="AY343" s="497"/>
      <c r="AZ343" s="497"/>
      <c r="BA343" s="497"/>
      <c r="BB343" s="497"/>
      <c r="BC343" s="497"/>
      <c r="BD343" s="497"/>
      <c r="BE343" s="360"/>
      <c r="BF343" s="360"/>
      <c r="BG343" s="360"/>
      <c r="BH343" s="360"/>
      <c r="BI343" s="497"/>
    </row>
    <row r="344" spans="1:61" ht="15.75" customHeight="1">
      <c r="A344" s="360"/>
      <c r="B344" s="497"/>
      <c r="C344" s="497"/>
      <c r="D344" s="497"/>
      <c r="E344" s="360"/>
      <c r="F344" s="360"/>
      <c r="G344" s="360"/>
      <c r="H344" s="360"/>
      <c r="I344" s="360"/>
      <c r="J344" s="497"/>
      <c r="K344" s="360"/>
      <c r="L344" s="360"/>
      <c r="M344" s="1166"/>
      <c r="N344" s="497"/>
      <c r="O344" s="497"/>
      <c r="P344" s="497"/>
      <c r="Q344" s="360"/>
      <c r="R344" s="360"/>
      <c r="S344" s="360"/>
      <c r="T344" s="360"/>
      <c r="U344" s="360"/>
      <c r="V344" s="360"/>
      <c r="W344" s="360"/>
      <c r="X344" s="360"/>
      <c r="Y344" s="360"/>
      <c r="Z344" s="497"/>
      <c r="AA344" s="497"/>
      <c r="AB344" s="497"/>
      <c r="AC344" s="497"/>
      <c r="AD344" s="497"/>
      <c r="AE344" s="497"/>
      <c r="AF344" s="360"/>
      <c r="AG344" s="360"/>
      <c r="AH344" s="360"/>
      <c r="AI344" s="360"/>
      <c r="AJ344" s="360"/>
      <c r="AK344" s="360"/>
      <c r="AL344" s="360"/>
      <c r="AM344" s="360"/>
      <c r="AN344" s="360"/>
      <c r="AO344" s="360"/>
      <c r="AP344" s="360"/>
      <c r="AQ344" s="360"/>
      <c r="AR344" s="360"/>
      <c r="AS344" s="497"/>
      <c r="AT344" s="360"/>
      <c r="AU344" s="497"/>
      <c r="AV344" s="497"/>
      <c r="AW344" s="497"/>
      <c r="AX344" s="497"/>
      <c r="AY344" s="497"/>
      <c r="AZ344" s="497"/>
      <c r="BA344" s="497"/>
      <c r="BB344" s="497"/>
      <c r="BC344" s="497"/>
      <c r="BD344" s="497"/>
      <c r="BE344" s="360"/>
      <c r="BF344" s="360"/>
      <c r="BG344" s="360"/>
      <c r="BH344" s="360"/>
      <c r="BI344" s="497"/>
    </row>
    <row r="345" spans="1:61" ht="15.75" customHeight="1">
      <c r="A345" s="360"/>
      <c r="B345" s="497"/>
      <c r="C345" s="497"/>
      <c r="D345" s="497"/>
      <c r="E345" s="360"/>
      <c r="F345" s="360"/>
      <c r="G345" s="360"/>
      <c r="H345" s="360"/>
      <c r="I345" s="360"/>
      <c r="J345" s="497"/>
      <c r="K345" s="360"/>
      <c r="L345" s="360"/>
      <c r="M345" s="1166"/>
      <c r="N345" s="497"/>
      <c r="O345" s="497"/>
      <c r="P345" s="497"/>
      <c r="Q345" s="360"/>
      <c r="R345" s="360"/>
      <c r="S345" s="360"/>
      <c r="T345" s="360"/>
      <c r="U345" s="360"/>
      <c r="V345" s="360"/>
      <c r="W345" s="360"/>
      <c r="X345" s="360"/>
      <c r="Y345" s="360"/>
      <c r="Z345" s="497"/>
      <c r="AA345" s="497"/>
      <c r="AB345" s="497"/>
      <c r="AC345" s="497"/>
      <c r="AD345" s="497"/>
      <c r="AE345" s="497"/>
      <c r="AF345" s="360"/>
      <c r="AG345" s="360"/>
      <c r="AH345" s="360"/>
      <c r="AI345" s="360"/>
      <c r="AJ345" s="360"/>
      <c r="AK345" s="360"/>
      <c r="AL345" s="360"/>
      <c r="AM345" s="360"/>
      <c r="AN345" s="360"/>
      <c r="AO345" s="360"/>
      <c r="AP345" s="360"/>
      <c r="AQ345" s="360"/>
      <c r="AR345" s="360"/>
      <c r="AS345" s="497"/>
      <c r="AT345" s="360"/>
      <c r="AU345" s="497"/>
      <c r="AV345" s="497"/>
      <c r="AW345" s="497"/>
      <c r="AX345" s="497"/>
      <c r="AY345" s="497"/>
      <c r="AZ345" s="497"/>
      <c r="BA345" s="497"/>
      <c r="BB345" s="497"/>
      <c r="BC345" s="497"/>
      <c r="BD345" s="497"/>
      <c r="BE345" s="360"/>
      <c r="BF345" s="360"/>
      <c r="BG345" s="360"/>
      <c r="BH345" s="360"/>
      <c r="BI345" s="497"/>
    </row>
    <row r="346" spans="1:61" ht="15.75" customHeight="1">
      <c r="A346" s="360"/>
      <c r="B346" s="497"/>
      <c r="C346" s="497"/>
      <c r="D346" s="497"/>
      <c r="E346" s="360"/>
      <c r="F346" s="360"/>
      <c r="G346" s="360"/>
      <c r="H346" s="360"/>
      <c r="I346" s="360"/>
      <c r="J346" s="497"/>
      <c r="K346" s="360"/>
      <c r="L346" s="360"/>
      <c r="M346" s="1166"/>
      <c r="N346" s="497"/>
      <c r="O346" s="497"/>
      <c r="P346" s="497"/>
      <c r="Q346" s="360"/>
      <c r="R346" s="360"/>
      <c r="S346" s="360"/>
      <c r="T346" s="360"/>
      <c r="U346" s="360"/>
      <c r="V346" s="360"/>
      <c r="W346" s="360"/>
      <c r="X346" s="360"/>
      <c r="Y346" s="360"/>
      <c r="Z346" s="497"/>
      <c r="AA346" s="497"/>
      <c r="AB346" s="497"/>
      <c r="AC346" s="497"/>
      <c r="AD346" s="497"/>
      <c r="AE346" s="497"/>
      <c r="AF346" s="360"/>
      <c r="AG346" s="360"/>
      <c r="AH346" s="360"/>
      <c r="AI346" s="360"/>
      <c r="AJ346" s="360"/>
      <c r="AK346" s="360"/>
      <c r="AL346" s="360"/>
      <c r="AM346" s="360"/>
      <c r="AN346" s="360"/>
      <c r="AO346" s="360"/>
      <c r="AP346" s="360"/>
      <c r="AQ346" s="360"/>
      <c r="AR346" s="360"/>
      <c r="AS346" s="497"/>
      <c r="AT346" s="360"/>
      <c r="AU346" s="497"/>
      <c r="AV346" s="497"/>
      <c r="AW346" s="497"/>
      <c r="AX346" s="497"/>
      <c r="AY346" s="497"/>
      <c r="AZ346" s="497"/>
      <c r="BA346" s="497"/>
      <c r="BB346" s="497"/>
      <c r="BC346" s="497"/>
      <c r="BD346" s="497"/>
      <c r="BE346" s="360"/>
      <c r="BF346" s="360"/>
      <c r="BG346" s="360"/>
      <c r="BH346" s="360"/>
      <c r="BI346" s="497"/>
    </row>
    <row r="347" spans="1:61" ht="15.75" customHeight="1">
      <c r="A347" s="360"/>
      <c r="B347" s="497"/>
      <c r="C347" s="497"/>
      <c r="D347" s="497"/>
      <c r="E347" s="360"/>
      <c r="F347" s="360"/>
      <c r="G347" s="360"/>
      <c r="H347" s="360"/>
      <c r="I347" s="360"/>
      <c r="J347" s="497"/>
      <c r="K347" s="360"/>
      <c r="L347" s="360"/>
      <c r="M347" s="1166"/>
      <c r="N347" s="497"/>
      <c r="O347" s="497"/>
      <c r="P347" s="497"/>
      <c r="Q347" s="360"/>
      <c r="R347" s="360"/>
      <c r="S347" s="360"/>
      <c r="T347" s="360"/>
      <c r="U347" s="360"/>
      <c r="V347" s="360"/>
      <c r="W347" s="360"/>
      <c r="X347" s="360"/>
      <c r="Y347" s="360"/>
      <c r="Z347" s="497"/>
      <c r="AA347" s="497"/>
      <c r="AB347" s="497"/>
      <c r="AC347" s="497"/>
      <c r="AD347" s="497"/>
      <c r="AE347" s="497"/>
      <c r="AF347" s="360"/>
      <c r="AG347" s="360"/>
      <c r="AH347" s="360"/>
      <c r="AI347" s="360"/>
      <c r="AJ347" s="360"/>
      <c r="AK347" s="360"/>
      <c r="AL347" s="360"/>
      <c r="AM347" s="360"/>
      <c r="AN347" s="360"/>
      <c r="AO347" s="360"/>
      <c r="AP347" s="360"/>
      <c r="AQ347" s="360"/>
      <c r="AR347" s="360"/>
      <c r="AS347" s="497"/>
      <c r="AT347" s="360"/>
      <c r="AU347" s="497"/>
      <c r="AV347" s="497"/>
      <c r="AW347" s="497"/>
      <c r="AX347" s="497"/>
      <c r="AY347" s="497"/>
      <c r="AZ347" s="497"/>
      <c r="BA347" s="497"/>
      <c r="BB347" s="497"/>
      <c r="BC347" s="497"/>
      <c r="BD347" s="497"/>
      <c r="BE347" s="360"/>
      <c r="BF347" s="360"/>
      <c r="BG347" s="360"/>
      <c r="BH347" s="360"/>
      <c r="BI347" s="497"/>
    </row>
    <row r="348" spans="1:61" ht="15.75" customHeight="1">
      <c r="A348" s="360"/>
      <c r="B348" s="497"/>
      <c r="C348" s="497"/>
      <c r="D348" s="497"/>
      <c r="E348" s="360"/>
      <c r="F348" s="360"/>
      <c r="G348" s="360"/>
      <c r="H348" s="360"/>
      <c r="I348" s="360"/>
      <c r="J348" s="497"/>
      <c r="K348" s="360"/>
      <c r="L348" s="360"/>
      <c r="M348" s="1166"/>
      <c r="N348" s="497"/>
      <c r="O348" s="497"/>
      <c r="P348" s="497"/>
      <c r="Q348" s="360"/>
      <c r="R348" s="360"/>
      <c r="S348" s="360"/>
      <c r="T348" s="360"/>
      <c r="U348" s="360"/>
      <c r="V348" s="360"/>
      <c r="W348" s="360"/>
      <c r="X348" s="360"/>
      <c r="Y348" s="360"/>
      <c r="Z348" s="497"/>
      <c r="AA348" s="497"/>
      <c r="AB348" s="497"/>
      <c r="AC348" s="497"/>
      <c r="AD348" s="497"/>
      <c r="AE348" s="497"/>
      <c r="AF348" s="360"/>
      <c r="AG348" s="360"/>
      <c r="AH348" s="360"/>
      <c r="AI348" s="360"/>
      <c r="AJ348" s="360"/>
      <c r="AK348" s="360"/>
      <c r="AL348" s="360"/>
      <c r="AM348" s="360"/>
      <c r="AN348" s="360"/>
      <c r="AO348" s="360"/>
      <c r="AP348" s="360"/>
      <c r="AQ348" s="360"/>
      <c r="AR348" s="360"/>
      <c r="AS348" s="497"/>
      <c r="AT348" s="360"/>
      <c r="AU348" s="497"/>
      <c r="AV348" s="497"/>
      <c r="AW348" s="497"/>
      <c r="AX348" s="497"/>
      <c r="AY348" s="497"/>
      <c r="AZ348" s="497"/>
      <c r="BA348" s="497"/>
      <c r="BB348" s="497"/>
      <c r="BC348" s="497"/>
      <c r="BD348" s="497"/>
      <c r="BE348" s="360"/>
      <c r="BF348" s="360"/>
      <c r="BG348" s="360"/>
      <c r="BH348" s="360"/>
      <c r="BI348" s="497"/>
    </row>
    <row r="349" spans="1:61" ht="15.75" customHeight="1">
      <c r="A349" s="360"/>
      <c r="B349" s="497"/>
      <c r="C349" s="497"/>
      <c r="D349" s="497"/>
      <c r="E349" s="360"/>
      <c r="F349" s="360"/>
      <c r="G349" s="360"/>
      <c r="H349" s="360"/>
      <c r="I349" s="360"/>
      <c r="J349" s="497"/>
      <c r="K349" s="360"/>
      <c r="L349" s="360"/>
      <c r="M349" s="1166"/>
      <c r="N349" s="497"/>
      <c r="O349" s="497"/>
      <c r="P349" s="497"/>
      <c r="Q349" s="360"/>
      <c r="R349" s="360"/>
      <c r="S349" s="360"/>
      <c r="T349" s="360"/>
      <c r="U349" s="360"/>
      <c r="V349" s="360"/>
      <c r="W349" s="360"/>
      <c r="X349" s="360"/>
      <c r="Y349" s="360"/>
      <c r="Z349" s="497"/>
      <c r="AA349" s="497"/>
      <c r="AB349" s="497"/>
      <c r="AC349" s="497"/>
      <c r="AD349" s="497"/>
      <c r="AE349" s="497"/>
      <c r="AF349" s="360"/>
      <c r="AG349" s="360"/>
      <c r="AH349" s="360"/>
      <c r="AI349" s="360"/>
      <c r="AJ349" s="360"/>
      <c r="AK349" s="360"/>
      <c r="AL349" s="360"/>
      <c r="AM349" s="360"/>
      <c r="AN349" s="360"/>
      <c r="AO349" s="360"/>
      <c r="AP349" s="360"/>
      <c r="AQ349" s="360"/>
      <c r="AR349" s="360"/>
      <c r="AS349" s="497"/>
      <c r="AT349" s="360"/>
      <c r="AU349" s="497"/>
      <c r="AV349" s="497"/>
      <c r="AW349" s="497"/>
      <c r="AX349" s="497"/>
      <c r="AY349" s="497"/>
      <c r="AZ349" s="497"/>
      <c r="BA349" s="497"/>
      <c r="BB349" s="497"/>
      <c r="BC349" s="497"/>
      <c r="BD349" s="497"/>
      <c r="BE349" s="360"/>
      <c r="BF349" s="360"/>
      <c r="BG349" s="360"/>
      <c r="BH349" s="360"/>
      <c r="BI349" s="497"/>
    </row>
    <row r="350" spans="1:61" ht="15.75" customHeight="1">
      <c r="A350" s="360"/>
      <c r="B350" s="497"/>
      <c r="C350" s="497"/>
      <c r="D350" s="497"/>
      <c r="E350" s="360"/>
      <c r="F350" s="360"/>
      <c r="G350" s="360"/>
      <c r="H350" s="360"/>
      <c r="I350" s="360"/>
      <c r="J350" s="497"/>
      <c r="K350" s="360"/>
      <c r="L350" s="360"/>
      <c r="M350" s="1166"/>
      <c r="N350" s="497"/>
      <c r="O350" s="497"/>
      <c r="P350" s="497"/>
      <c r="Q350" s="360"/>
      <c r="R350" s="360"/>
      <c r="S350" s="360"/>
      <c r="T350" s="360"/>
      <c r="U350" s="360"/>
      <c r="V350" s="360"/>
      <c r="W350" s="360"/>
      <c r="X350" s="360"/>
      <c r="Y350" s="360"/>
      <c r="Z350" s="497"/>
      <c r="AA350" s="497"/>
      <c r="AB350" s="497"/>
      <c r="AC350" s="497"/>
      <c r="AD350" s="497"/>
      <c r="AE350" s="497"/>
      <c r="AF350" s="360"/>
      <c r="AG350" s="360"/>
      <c r="AH350" s="360"/>
      <c r="AI350" s="360"/>
      <c r="AJ350" s="360"/>
      <c r="AK350" s="360"/>
      <c r="AL350" s="360"/>
      <c r="AM350" s="360"/>
      <c r="AN350" s="360"/>
      <c r="AO350" s="360"/>
      <c r="AP350" s="360"/>
      <c r="AQ350" s="360"/>
      <c r="AR350" s="360"/>
      <c r="AS350" s="497"/>
      <c r="AT350" s="360"/>
      <c r="AU350" s="497"/>
      <c r="AV350" s="497"/>
      <c r="AW350" s="497"/>
      <c r="AX350" s="497"/>
      <c r="AY350" s="497"/>
      <c r="AZ350" s="497"/>
      <c r="BA350" s="497"/>
      <c r="BB350" s="497"/>
      <c r="BC350" s="497"/>
      <c r="BD350" s="497"/>
      <c r="BE350" s="360"/>
      <c r="BF350" s="360"/>
      <c r="BG350" s="360"/>
      <c r="BH350" s="360"/>
      <c r="BI350" s="497"/>
    </row>
    <row r="351" spans="1:61" ht="15.75" customHeight="1">
      <c r="A351" s="360"/>
      <c r="B351" s="497"/>
      <c r="C351" s="497"/>
      <c r="D351" s="497"/>
      <c r="E351" s="360"/>
      <c r="F351" s="360"/>
      <c r="G351" s="360"/>
      <c r="H351" s="360"/>
      <c r="I351" s="360"/>
      <c r="J351" s="497"/>
      <c r="K351" s="360"/>
      <c r="L351" s="360"/>
      <c r="M351" s="1166"/>
      <c r="N351" s="497"/>
      <c r="O351" s="497"/>
      <c r="P351" s="497"/>
      <c r="Q351" s="360"/>
      <c r="R351" s="360"/>
      <c r="S351" s="360"/>
      <c r="T351" s="360"/>
      <c r="U351" s="360"/>
      <c r="V351" s="360"/>
      <c r="W351" s="360"/>
      <c r="X351" s="360"/>
      <c r="Y351" s="360"/>
      <c r="Z351" s="497"/>
      <c r="AA351" s="497"/>
      <c r="AB351" s="497"/>
      <c r="AC351" s="497"/>
      <c r="AD351" s="497"/>
      <c r="AE351" s="497"/>
      <c r="AF351" s="360"/>
      <c r="AG351" s="360"/>
      <c r="AH351" s="360"/>
      <c r="AI351" s="360"/>
      <c r="AJ351" s="360"/>
      <c r="AK351" s="360"/>
      <c r="AL351" s="360"/>
      <c r="AM351" s="360"/>
      <c r="AN351" s="360"/>
      <c r="AO351" s="360"/>
      <c r="AP351" s="360"/>
      <c r="AQ351" s="360"/>
      <c r="AR351" s="360"/>
      <c r="AS351" s="497"/>
      <c r="AT351" s="360"/>
      <c r="AU351" s="497"/>
      <c r="AV351" s="497"/>
      <c r="AW351" s="497"/>
      <c r="AX351" s="497"/>
      <c r="AY351" s="497"/>
      <c r="AZ351" s="497"/>
      <c r="BA351" s="497"/>
      <c r="BB351" s="497"/>
      <c r="BC351" s="497"/>
      <c r="BD351" s="497"/>
      <c r="BE351" s="360"/>
      <c r="BF351" s="360"/>
      <c r="BG351" s="360"/>
      <c r="BH351" s="360"/>
      <c r="BI351" s="497"/>
    </row>
    <row r="352" spans="1:61" ht="15.75" customHeight="1">
      <c r="A352" s="360"/>
      <c r="B352" s="497"/>
      <c r="C352" s="497"/>
      <c r="D352" s="497"/>
      <c r="E352" s="360"/>
      <c r="F352" s="360"/>
      <c r="G352" s="360"/>
      <c r="H352" s="360"/>
      <c r="I352" s="360"/>
      <c r="J352" s="497"/>
      <c r="K352" s="360"/>
      <c r="L352" s="360"/>
      <c r="M352" s="1166"/>
      <c r="N352" s="497"/>
      <c r="O352" s="497"/>
      <c r="P352" s="497"/>
      <c r="Q352" s="360"/>
      <c r="R352" s="360"/>
      <c r="S352" s="360"/>
      <c r="T352" s="360"/>
      <c r="U352" s="360"/>
      <c r="V352" s="360"/>
      <c r="W352" s="360"/>
      <c r="X352" s="360"/>
      <c r="Y352" s="360"/>
      <c r="Z352" s="497"/>
      <c r="AA352" s="497"/>
      <c r="AB352" s="497"/>
      <c r="AC352" s="497"/>
      <c r="AD352" s="497"/>
      <c r="AE352" s="497"/>
      <c r="AF352" s="360"/>
      <c r="AG352" s="360"/>
      <c r="AH352" s="360"/>
      <c r="AI352" s="360"/>
      <c r="AJ352" s="360"/>
      <c r="AK352" s="360"/>
      <c r="AL352" s="360"/>
      <c r="AM352" s="360"/>
      <c r="AN352" s="360"/>
      <c r="AO352" s="360"/>
      <c r="AP352" s="360"/>
      <c r="AQ352" s="360"/>
      <c r="AR352" s="360"/>
      <c r="AS352" s="497"/>
      <c r="AT352" s="360"/>
      <c r="AU352" s="497"/>
      <c r="AV352" s="497"/>
      <c r="AW352" s="497"/>
      <c r="AX352" s="497"/>
      <c r="AY352" s="497"/>
      <c r="AZ352" s="497"/>
      <c r="BA352" s="497"/>
      <c r="BB352" s="497"/>
      <c r="BC352" s="497"/>
      <c r="BD352" s="497"/>
      <c r="BE352" s="360"/>
      <c r="BF352" s="360"/>
      <c r="BG352" s="360"/>
      <c r="BH352" s="360"/>
      <c r="BI352" s="497"/>
    </row>
    <row r="353" spans="1:61" ht="15.75" customHeight="1">
      <c r="A353" s="360"/>
      <c r="B353" s="497"/>
      <c r="C353" s="497"/>
      <c r="D353" s="497"/>
      <c r="E353" s="360"/>
      <c r="F353" s="360"/>
      <c r="G353" s="360"/>
      <c r="H353" s="360"/>
      <c r="I353" s="360"/>
      <c r="J353" s="497"/>
      <c r="K353" s="360"/>
      <c r="L353" s="360"/>
      <c r="M353" s="1166"/>
      <c r="N353" s="497"/>
      <c r="O353" s="497"/>
      <c r="P353" s="497"/>
      <c r="Q353" s="360"/>
      <c r="R353" s="360"/>
      <c r="S353" s="360"/>
      <c r="T353" s="360"/>
      <c r="U353" s="360"/>
      <c r="V353" s="360"/>
      <c r="W353" s="360"/>
      <c r="X353" s="360"/>
      <c r="Y353" s="360"/>
      <c r="Z353" s="497"/>
      <c r="AA353" s="497"/>
      <c r="AB353" s="497"/>
      <c r="AC353" s="497"/>
      <c r="AD353" s="497"/>
      <c r="AE353" s="497"/>
      <c r="AF353" s="360"/>
      <c r="AG353" s="360"/>
      <c r="AH353" s="360"/>
      <c r="AI353" s="360"/>
      <c r="AJ353" s="360"/>
      <c r="AK353" s="360"/>
      <c r="AL353" s="360"/>
      <c r="AM353" s="360"/>
      <c r="AN353" s="360"/>
      <c r="AO353" s="360"/>
      <c r="AP353" s="360"/>
      <c r="AQ353" s="360"/>
      <c r="AR353" s="360"/>
      <c r="AS353" s="497"/>
      <c r="AT353" s="360"/>
      <c r="AU353" s="497"/>
      <c r="AV353" s="497"/>
      <c r="AW353" s="497"/>
      <c r="AX353" s="497"/>
      <c r="AY353" s="497"/>
      <c r="AZ353" s="497"/>
      <c r="BA353" s="497"/>
      <c r="BB353" s="497"/>
      <c r="BC353" s="497"/>
      <c r="BD353" s="497"/>
      <c r="BE353" s="360"/>
      <c r="BF353" s="360"/>
      <c r="BG353" s="360"/>
      <c r="BH353" s="360"/>
      <c r="BI353" s="497"/>
    </row>
    <row r="354" spans="1:61" ht="15.75" customHeight="1">
      <c r="A354" s="360"/>
      <c r="B354" s="497"/>
      <c r="C354" s="497"/>
      <c r="D354" s="497"/>
      <c r="E354" s="360"/>
      <c r="F354" s="360"/>
      <c r="G354" s="360"/>
      <c r="H354" s="360"/>
      <c r="I354" s="360"/>
      <c r="J354" s="497"/>
      <c r="K354" s="360"/>
      <c r="L354" s="360"/>
      <c r="M354" s="1166"/>
      <c r="N354" s="497"/>
      <c r="O354" s="497"/>
      <c r="P354" s="497"/>
      <c r="Q354" s="360"/>
      <c r="R354" s="360"/>
      <c r="S354" s="360"/>
      <c r="T354" s="360"/>
      <c r="U354" s="360"/>
      <c r="V354" s="360"/>
      <c r="W354" s="360"/>
      <c r="X354" s="360"/>
      <c r="Y354" s="360"/>
      <c r="Z354" s="497"/>
      <c r="AA354" s="497"/>
      <c r="AB354" s="497"/>
      <c r="AC354" s="497"/>
      <c r="AD354" s="497"/>
      <c r="AE354" s="497"/>
      <c r="AF354" s="360"/>
      <c r="AG354" s="360"/>
      <c r="AH354" s="360"/>
      <c r="AI354" s="360"/>
      <c r="AJ354" s="360"/>
      <c r="AK354" s="360"/>
      <c r="AL354" s="360"/>
      <c r="AM354" s="360"/>
      <c r="AN354" s="360"/>
      <c r="AO354" s="360"/>
      <c r="AP354" s="360"/>
      <c r="AQ354" s="360"/>
      <c r="AR354" s="360"/>
      <c r="AS354" s="497"/>
      <c r="AT354" s="360"/>
      <c r="AU354" s="497"/>
      <c r="AV354" s="497"/>
      <c r="AW354" s="497"/>
      <c r="AX354" s="497"/>
      <c r="AY354" s="497"/>
      <c r="AZ354" s="497"/>
      <c r="BA354" s="497"/>
      <c r="BB354" s="497"/>
      <c r="BC354" s="497"/>
      <c r="BD354" s="497"/>
      <c r="BE354" s="360"/>
      <c r="BF354" s="360"/>
      <c r="BG354" s="360"/>
      <c r="BH354" s="360"/>
      <c r="BI354" s="497"/>
    </row>
    <row r="355" spans="1:61" ht="15.75" customHeight="1">
      <c r="A355" s="360"/>
      <c r="B355" s="497"/>
      <c r="C355" s="497"/>
      <c r="D355" s="497"/>
      <c r="E355" s="360"/>
      <c r="F355" s="360"/>
      <c r="G355" s="360"/>
      <c r="H355" s="360"/>
      <c r="I355" s="360"/>
      <c r="J355" s="497"/>
      <c r="K355" s="360"/>
      <c r="L355" s="360"/>
      <c r="M355" s="1166"/>
      <c r="N355" s="497"/>
      <c r="O355" s="497"/>
      <c r="P355" s="497"/>
      <c r="Q355" s="360"/>
      <c r="R355" s="360"/>
      <c r="S355" s="360"/>
      <c r="T355" s="360"/>
      <c r="U355" s="360"/>
      <c r="V355" s="360"/>
      <c r="W355" s="360"/>
      <c r="X355" s="360"/>
      <c r="Y355" s="360"/>
      <c r="Z355" s="497"/>
      <c r="AA355" s="497"/>
      <c r="AB355" s="497"/>
      <c r="AC355" s="497"/>
      <c r="AD355" s="497"/>
      <c r="AE355" s="497"/>
      <c r="AF355" s="360"/>
      <c r="AG355" s="360"/>
      <c r="AH355" s="360"/>
      <c r="AI355" s="360"/>
      <c r="AJ355" s="360"/>
      <c r="AK355" s="360"/>
      <c r="AL355" s="360"/>
      <c r="AM355" s="360"/>
      <c r="AN355" s="360"/>
      <c r="AO355" s="360"/>
      <c r="AP355" s="360"/>
      <c r="AQ355" s="360"/>
      <c r="AR355" s="360"/>
      <c r="AS355" s="497"/>
      <c r="AT355" s="360"/>
      <c r="AU355" s="497"/>
      <c r="AV355" s="497"/>
      <c r="AW355" s="497"/>
      <c r="AX355" s="497"/>
      <c r="AY355" s="497"/>
      <c r="AZ355" s="497"/>
      <c r="BA355" s="497"/>
      <c r="BB355" s="497"/>
      <c r="BC355" s="497"/>
      <c r="BD355" s="497"/>
      <c r="BE355" s="360"/>
      <c r="BF355" s="360"/>
      <c r="BG355" s="360"/>
      <c r="BH355" s="360"/>
      <c r="BI355" s="497"/>
    </row>
    <row r="356" spans="1:61" ht="15.75" customHeight="1">
      <c r="A356" s="360"/>
      <c r="B356" s="497"/>
      <c r="C356" s="497"/>
      <c r="D356" s="497"/>
      <c r="E356" s="360"/>
      <c r="F356" s="360"/>
      <c r="G356" s="360"/>
      <c r="H356" s="360"/>
      <c r="I356" s="360"/>
      <c r="J356" s="497"/>
      <c r="K356" s="360"/>
      <c r="L356" s="360"/>
      <c r="M356" s="1166"/>
      <c r="N356" s="497"/>
      <c r="O356" s="497"/>
      <c r="P356" s="497"/>
      <c r="Q356" s="360"/>
      <c r="R356" s="360"/>
      <c r="S356" s="360"/>
      <c r="T356" s="360"/>
      <c r="U356" s="360"/>
      <c r="V356" s="360"/>
      <c r="W356" s="360"/>
      <c r="X356" s="360"/>
      <c r="Y356" s="360"/>
      <c r="Z356" s="497"/>
      <c r="AA356" s="497"/>
      <c r="AB356" s="497"/>
      <c r="AC356" s="497"/>
      <c r="AD356" s="497"/>
      <c r="AE356" s="497"/>
      <c r="AF356" s="360"/>
      <c r="AG356" s="360"/>
      <c r="AH356" s="360"/>
      <c r="AI356" s="360"/>
      <c r="AJ356" s="360"/>
      <c r="AK356" s="360"/>
      <c r="AL356" s="360"/>
      <c r="AM356" s="360"/>
      <c r="AN356" s="360"/>
      <c r="AO356" s="360"/>
      <c r="AP356" s="360"/>
      <c r="AQ356" s="360"/>
      <c r="AR356" s="360"/>
      <c r="AS356" s="497"/>
      <c r="AT356" s="360"/>
      <c r="AU356" s="497"/>
      <c r="AV356" s="497"/>
      <c r="AW356" s="497"/>
      <c r="AX356" s="497"/>
      <c r="AY356" s="497"/>
      <c r="AZ356" s="497"/>
      <c r="BA356" s="497"/>
      <c r="BB356" s="497"/>
      <c r="BC356" s="497"/>
      <c r="BD356" s="497"/>
      <c r="BE356" s="360"/>
      <c r="BF356" s="360"/>
      <c r="BG356" s="360"/>
      <c r="BH356" s="360"/>
      <c r="BI356" s="497"/>
    </row>
    <row r="357" spans="1:61" ht="15.75" customHeight="1">
      <c r="A357" s="360"/>
      <c r="B357" s="497"/>
      <c r="C357" s="497"/>
      <c r="D357" s="497"/>
      <c r="E357" s="360"/>
      <c r="F357" s="360"/>
      <c r="G357" s="360"/>
      <c r="H357" s="360"/>
      <c r="I357" s="360"/>
      <c r="J357" s="497"/>
      <c r="K357" s="360"/>
      <c r="L357" s="360"/>
      <c r="M357" s="1166"/>
      <c r="N357" s="497"/>
      <c r="O357" s="497"/>
      <c r="P357" s="497"/>
      <c r="Q357" s="360"/>
      <c r="R357" s="360"/>
      <c r="S357" s="360"/>
      <c r="T357" s="360"/>
      <c r="U357" s="360"/>
      <c r="V357" s="360"/>
      <c r="W357" s="360"/>
      <c r="X357" s="360"/>
      <c r="Y357" s="360"/>
      <c r="Z357" s="497"/>
      <c r="AA357" s="497"/>
      <c r="AB357" s="497"/>
      <c r="AC357" s="497"/>
      <c r="AD357" s="497"/>
      <c r="AE357" s="497"/>
      <c r="AF357" s="360"/>
      <c r="AG357" s="360"/>
      <c r="AH357" s="360"/>
      <c r="AI357" s="360"/>
      <c r="AJ357" s="360"/>
      <c r="AK357" s="360"/>
      <c r="AL357" s="360"/>
      <c r="AM357" s="360"/>
      <c r="AN357" s="360"/>
      <c r="AO357" s="360"/>
      <c r="AP357" s="360"/>
      <c r="AQ357" s="360"/>
      <c r="AR357" s="360"/>
      <c r="AS357" s="497"/>
      <c r="AT357" s="360"/>
      <c r="AU357" s="497"/>
      <c r="AV357" s="497"/>
      <c r="AW357" s="497"/>
      <c r="AX357" s="497"/>
      <c r="AY357" s="497"/>
      <c r="AZ357" s="497"/>
      <c r="BA357" s="497"/>
      <c r="BB357" s="497"/>
      <c r="BC357" s="497"/>
      <c r="BD357" s="497"/>
      <c r="BE357" s="360"/>
      <c r="BF357" s="360"/>
      <c r="BG357" s="360"/>
      <c r="BH357" s="360"/>
      <c r="BI357" s="497"/>
    </row>
    <row r="358" spans="1:61" ht="15.75" customHeight="1">
      <c r="A358" s="360"/>
      <c r="B358" s="497"/>
      <c r="C358" s="497"/>
      <c r="D358" s="497"/>
      <c r="E358" s="360"/>
      <c r="F358" s="360"/>
      <c r="G358" s="360"/>
      <c r="H358" s="360"/>
      <c r="I358" s="360"/>
      <c r="J358" s="497"/>
      <c r="K358" s="360"/>
      <c r="L358" s="360"/>
      <c r="M358" s="1166"/>
      <c r="N358" s="497"/>
      <c r="O358" s="497"/>
      <c r="P358" s="497"/>
      <c r="Q358" s="360"/>
      <c r="R358" s="360"/>
      <c r="S358" s="360"/>
      <c r="T358" s="360"/>
      <c r="U358" s="360"/>
      <c r="V358" s="360"/>
      <c r="W358" s="360"/>
      <c r="X358" s="360"/>
      <c r="Y358" s="360"/>
      <c r="Z358" s="497"/>
      <c r="AA358" s="497"/>
      <c r="AB358" s="497"/>
      <c r="AC358" s="497"/>
      <c r="AD358" s="497"/>
      <c r="AE358" s="497"/>
      <c r="AF358" s="360"/>
      <c r="AG358" s="360"/>
      <c r="AH358" s="360"/>
      <c r="AI358" s="360"/>
      <c r="AJ358" s="360"/>
      <c r="AK358" s="360"/>
      <c r="AL358" s="360"/>
      <c r="AM358" s="360"/>
      <c r="AN358" s="360"/>
      <c r="AO358" s="360"/>
      <c r="AP358" s="360"/>
      <c r="AQ358" s="360"/>
      <c r="AR358" s="360"/>
      <c r="AS358" s="497"/>
      <c r="AT358" s="360"/>
      <c r="AU358" s="497"/>
      <c r="AV358" s="497"/>
      <c r="AW358" s="497"/>
      <c r="AX358" s="497"/>
      <c r="AY358" s="497"/>
      <c r="AZ358" s="497"/>
      <c r="BA358" s="497"/>
      <c r="BB358" s="497"/>
      <c r="BC358" s="497"/>
      <c r="BD358" s="497"/>
      <c r="BE358" s="360"/>
      <c r="BF358" s="360"/>
      <c r="BG358" s="360"/>
      <c r="BH358" s="360"/>
      <c r="BI358" s="497"/>
    </row>
    <row r="359" spans="1:61" ht="15.75" customHeight="1">
      <c r="A359" s="360"/>
      <c r="B359" s="497"/>
      <c r="C359" s="497"/>
      <c r="D359" s="497"/>
      <c r="E359" s="360"/>
      <c r="F359" s="360"/>
      <c r="G359" s="360"/>
      <c r="H359" s="360"/>
      <c r="I359" s="360"/>
      <c r="J359" s="497"/>
      <c r="K359" s="360"/>
      <c r="L359" s="360"/>
      <c r="M359" s="1166"/>
      <c r="N359" s="497"/>
      <c r="O359" s="497"/>
      <c r="P359" s="497"/>
      <c r="Q359" s="360"/>
      <c r="R359" s="360"/>
      <c r="S359" s="360"/>
      <c r="T359" s="360"/>
      <c r="U359" s="360"/>
      <c r="V359" s="360"/>
      <c r="W359" s="360"/>
      <c r="X359" s="360"/>
      <c r="Y359" s="360"/>
      <c r="Z359" s="497"/>
      <c r="AA359" s="497"/>
      <c r="AB359" s="497"/>
      <c r="AC359" s="497"/>
      <c r="AD359" s="497"/>
      <c r="AE359" s="497"/>
      <c r="AF359" s="360"/>
      <c r="AG359" s="360"/>
      <c r="AH359" s="360"/>
      <c r="AI359" s="360"/>
      <c r="AJ359" s="360"/>
      <c r="AK359" s="360"/>
      <c r="AL359" s="360"/>
      <c r="AM359" s="360"/>
      <c r="AN359" s="360"/>
      <c r="AO359" s="360"/>
      <c r="AP359" s="360"/>
      <c r="AQ359" s="360"/>
      <c r="AR359" s="360"/>
      <c r="AS359" s="497"/>
      <c r="AT359" s="360"/>
      <c r="AU359" s="497"/>
      <c r="AV359" s="497"/>
      <c r="AW359" s="497"/>
      <c r="AX359" s="497"/>
      <c r="AY359" s="497"/>
      <c r="AZ359" s="497"/>
      <c r="BA359" s="497"/>
      <c r="BB359" s="497"/>
      <c r="BC359" s="497"/>
      <c r="BD359" s="497"/>
      <c r="BE359" s="360"/>
      <c r="BF359" s="360"/>
      <c r="BG359" s="360"/>
      <c r="BH359" s="360"/>
      <c r="BI359" s="497"/>
    </row>
    <row r="360" spans="1:61" ht="15.75" customHeight="1">
      <c r="A360" s="360"/>
      <c r="B360" s="497"/>
      <c r="C360" s="497"/>
      <c r="D360" s="497"/>
      <c r="E360" s="360"/>
      <c r="F360" s="360"/>
      <c r="G360" s="360"/>
      <c r="H360" s="360"/>
      <c r="I360" s="360"/>
      <c r="J360" s="497"/>
      <c r="K360" s="360"/>
      <c r="L360" s="360"/>
      <c r="M360" s="1166"/>
      <c r="N360" s="497"/>
      <c r="O360" s="497"/>
      <c r="P360" s="497"/>
      <c r="Q360" s="360"/>
      <c r="R360" s="360"/>
      <c r="S360" s="360"/>
      <c r="T360" s="360"/>
      <c r="U360" s="360"/>
      <c r="V360" s="360"/>
      <c r="W360" s="360"/>
      <c r="X360" s="360"/>
      <c r="Y360" s="360"/>
      <c r="Z360" s="497"/>
      <c r="AA360" s="497"/>
      <c r="AB360" s="497"/>
      <c r="AC360" s="497"/>
      <c r="AD360" s="497"/>
      <c r="AE360" s="497"/>
      <c r="AF360" s="360"/>
      <c r="AG360" s="360"/>
      <c r="AH360" s="360"/>
      <c r="AI360" s="360"/>
      <c r="AJ360" s="360"/>
      <c r="AK360" s="360"/>
      <c r="AL360" s="360"/>
      <c r="AM360" s="360"/>
      <c r="AN360" s="360"/>
      <c r="AO360" s="360"/>
      <c r="AP360" s="360"/>
      <c r="AQ360" s="360"/>
      <c r="AR360" s="360"/>
      <c r="AS360" s="497"/>
      <c r="AT360" s="360"/>
      <c r="AU360" s="497"/>
      <c r="AV360" s="497"/>
      <c r="AW360" s="497"/>
      <c r="AX360" s="497"/>
      <c r="AY360" s="497"/>
      <c r="AZ360" s="497"/>
      <c r="BA360" s="497"/>
      <c r="BB360" s="497"/>
      <c r="BC360" s="497"/>
      <c r="BD360" s="497"/>
      <c r="BE360" s="360"/>
      <c r="BF360" s="360"/>
      <c r="BG360" s="360"/>
      <c r="BH360" s="360"/>
      <c r="BI360" s="497"/>
    </row>
    <row r="361" spans="1:61" ht="15.75" customHeight="1">
      <c r="A361" s="360"/>
      <c r="B361" s="497"/>
      <c r="C361" s="497"/>
      <c r="D361" s="497"/>
      <c r="E361" s="360"/>
      <c r="F361" s="360"/>
      <c r="G361" s="360"/>
      <c r="H361" s="360"/>
      <c r="I361" s="360"/>
      <c r="J361" s="497"/>
      <c r="K361" s="360"/>
      <c r="L361" s="360"/>
      <c r="M361" s="1166"/>
      <c r="N361" s="497"/>
      <c r="O361" s="497"/>
      <c r="P361" s="497"/>
      <c r="Q361" s="360"/>
      <c r="R361" s="360"/>
      <c r="S361" s="360"/>
      <c r="T361" s="360"/>
      <c r="U361" s="360"/>
      <c r="V361" s="360"/>
      <c r="W361" s="360"/>
      <c r="X361" s="360"/>
      <c r="Y361" s="360"/>
      <c r="Z361" s="497"/>
      <c r="AA361" s="497"/>
      <c r="AB361" s="497"/>
      <c r="AC361" s="497"/>
      <c r="AD361" s="497"/>
      <c r="AE361" s="497"/>
      <c r="AF361" s="360"/>
      <c r="AG361" s="360"/>
      <c r="AH361" s="360"/>
      <c r="AI361" s="360"/>
      <c r="AJ361" s="360"/>
      <c r="AK361" s="360"/>
      <c r="AL361" s="360"/>
      <c r="AM361" s="360"/>
      <c r="AN361" s="360"/>
      <c r="AO361" s="360"/>
      <c r="AP361" s="360"/>
      <c r="AQ361" s="360"/>
      <c r="AR361" s="360"/>
      <c r="AS361" s="497"/>
      <c r="AT361" s="360"/>
      <c r="AU361" s="497"/>
      <c r="AV361" s="497"/>
      <c r="AW361" s="497"/>
      <c r="AX361" s="497"/>
      <c r="AY361" s="497"/>
      <c r="AZ361" s="497"/>
      <c r="BA361" s="497"/>
      <c r="BB361" s="497"/>
      <c r="BC361" s="497"/>
      <c r="BD361" s="497"/>
      <c r="BE361" s="360"/>
      <c r="BF361" s="360"/>
      <c r="BG361" s="360"/>
      <c r="BH361" s="360"/>
      <c r="BI361" s="497"/>
    </row>
    <row r="362" spans="1:61" ht="15.75" customHeight="1">
      <c r="A362" s="360"/>
      <c r="B362" s="497"/>
      <c r="C362" s="497"/>
      <c r="D362" s="497"/>
      <c r="E362" s="360"/>
      <c r="F362" s="360"/>
      <c r="G362" s="360"/>
      <c r="H362" s="360"/>
      <c r="I362" s="360"/>
      <c r="J362" s="497"/>
      <c r="K362" s="360"/>
      <c r="L362" s="360"/>
      <c r="M362" s="1166"/>
      <c r="N362" s="497"/>
      <c r="O362" s="497"/>
      <c r="P362" s="497"/>
      <c r="Q362" s="360"/>
      <c r="R362" s="360"/>
      <c r="S362" s="360"/>
      <c r="T362" s="360"/>
      <c r="U362" s="360"/>
      <c r="V362" s="360"/>
      <c r="W362" s="360"/>
      <c r="X362" s="360"/>
      <c r="Y362" s="360"/>
      <c r="Z362" s="497"/>
      <c r="AA362" s="497"/>
      <c r="AB362" s="497"/>
      <c r="AC362" s="497"/>
      <c r="AD362" s="497"/>
      <c r="AE362" s="497"/>
      <c r="AF362" s="360"/>
      <c r="AG362" s="360"/>
      <c r="AH362" s="360"/>
      <c r="AI362" s="360"/>
      <c r="AJ362" s="360"/>
      <c r="AK362" s="360"/>
      <c r="AL362" s="360"/>
      <c r="AM362" s="360"/>
      <c r="AN362" s="360"/>
      <c r="AO362" s="360"/>
      <c r="AP362" s="360"/>
      <c r="AQ362" s="360"/>
      <c r="AR362" s="360"/>
      <c r="AS362" s="497"/>
      <c r="AT362" s="360"/>
      <c r="AU362" s="497"/>
      <c r="AV362" s="497"/>
      <c r="AW362" s="497"/>
      <c r="AX362" s="497"/>
      <c r="AY362" s="497"/>
      <c r="AZ362" s="497"/>
      <c r="BA362" s="497"/>
      <c r="BB362" s="497"/>
      <c r="BC362" s="497"/>
      <c r="BD362" s="497"/>
      <c r="BE362" s="360"/>
      <c r="BF362" s="360"/>
      <c r="BG362" s="360"/>
      <c r="BH362" s="360"/>
      <c r="BI362" s="497"/>
    </row>
    <row r="363" spans="1:61" ht="15.75" customHeight="1">
      <c r="A363" s="360"/>
      <c r="B363" s="497"/>
      <c r="C363" s="497"/>
      <c r="D363" s="497"/>
      <c r="E363" s="360"/>
      <c r="F363" s="360"/>
      <c r="G363" s="360"/>
      <c r="H363" s="360"/>
      <c r="I363" s="360"/>
      <c r="J363" s="497"/>
      <c r="K363" s="360"/>
      <c r="L363" s="360"/>
      <c r="M363" s="1166"/>
      <c r="N363" s="497"/>
      <c r="O363" s="497"/>
      <c r="P363" s="497"/>
      <c r="Q363" s="360"/>
      <c r="R363" s="360"/>
      <c r="S363" s="360"/>
      <c r="T363" s="360"/>
      <c r="U363" s="360"/>
      <c r="V363" s="360"/>
      <c r="W363" s="360"/>
      <c r="X363" s="360"/>
      <c r="Y363" s="360"/>
      <c r="Z363" s="497"/>
      <c r="AA363" s="497"/>
      <c r="AB363" s="497"/>
      <c r="AC363" s="497"/>
      <c r="AD363" s="497"/>
      <c r="AE363" s="497"/>
      <c r="AF363" s="360"/>
      <c r="AG363" s="360"/>
      <c r="AH363" s="360"/>
      <c r="AI363" s="360"/>
      <c r="AJ363" s="360"/>
      <c r="AK363" s="360"/>
      <c r="AL363" s="360"/>
      <c r="AM363" s="360"/>
      <c r="AN363" s="360"/>
      <c r="AO363" s="360"/>
      <c r="AP363" s="360"/>
      <c r="AQ363" s="360"/>
      <c r="AR363" s="360"/>
      <c r="AS363" s="497"/>
      <c r="AT363" s="360"/>
      <c r="AU363" s="497"/>
      <c r="AV363" s="497"/>
      <c r="AW363" s="497"/>
      <c r="AX363" s="497"/>
      <c r="AY363" s="497"/>
      <c r="AZ363" s="497"/>
      <c r="BA363" s="497"/>
      <c r="BB363" s="497"/>
      <c r="BC363" s="497"/>
      <c r="BD363" s="497"/>
      <c r="BE363" s="360"/>
      <c r="BF363" s="360"/>
      <c r="BG363" s="360"/>
      <c r="BH363" s="360"/>
      <c r="BI363" s="497"/>
    </row>
    <row r="364" spans="1:61" ht="15.75" customHeight="1">
      <c r="A364" s="360"/>
      <c r="B364" s="497"/>
      <c r="C364" s="497"/>
      <c r="D364" s="497"/>
      <c r="E364" s="360"/>
      <c r="F364" s="360"/>
      <c r="G364" s="360"/>
      <c r="H364" s="360"/>
      <c r="I364" s="360"/>
      <c r="J364" s="497"/>
      <c r="K364" s="360"/>
      <c r="L364" s="360"/>
      <c r="M364" s="1166"/>
      <c r="N364" s="497"/>
      <c r="O364" s="497"/>
      <c r="P364" s="497"/>
      <c r="Q364" s="360"/>
      <c r="R364" s="360"/>
      <c r="S364" s="360"/>
      <c r="T364" s="360"/>
      <c r="U364" s="360"/>
      <c r="V364" s="360"/>
      <c r="W364" s="360"/>
      <c r="X364" s="360"/>
      <c r="Y364" s="360"/>
      <c r="Z364" s="497"/>
      <c r="AA364" s="497"/>
      <c r="AB364" s="497"/>
      <c r="AC364" s="497"/>
      <c r="AD364" s="497"/>
      <c r="AE364" s="497"/>
      <c r="AF364" s="360"/>
      <c r="AG364" s="360"/>
      <c r="AH364" s="360"/>
      <c r="AI364" s="360"/>
      <c r="AJ364" s="360"/>
      <c r="AK364" s="360"/>
      <c r="AL364" s="360"/>
      <c r="AM364" s="360"/>
      <c r="AN364" s="360"/>
      <c r="AO364" s="360"/>
      <c r="AP364" s="360"/>
      <c r="AQ364" s="360"/>
      <c r="AR364" s="360"/>
      <c r="AS364" s="497"/>
      <c r="AT364" s="360"/>
      <c r="AU364" s="497"/>
      <c r="AV364" s="497"/>
      <c r="AW364" s="497"/>
      <c r="AX364" s="497"/>
      <c r="AY364" s="497"/>
      <c r="AZ364" s="497"/>
      <c r="BA364" s="497"/>
      <c r="BB364" s="497"/>
      <c r="BC364" s="497"/>
      <c r="BD364" s="497"/>
      <c r="BE364" s="360"/>
      <c r="BF364" s="360"/>
      <c r="BG364" s="360"/>
      <c r="BH364" s="360"/>
      <c r="BI364" s="497"/>
    </row>
    <row r="365" spans="1:61" ht="15.75" customHeight="1">
      <c r="A365" s="360"/>
      <c r="B365" s="497"/>
      <c r="C365" s="497"/>
      <c r="D365" s="497"/>
      <c r="E365" s="360"/>
      <c r="F365" s="360"/>
      <c r="G365" s="360"/>
      <c r="H365" s="360"/>
      <c r="I365" s="360"/>
      <c r="J365" s="497"/>
      <c r="K365" s="360"/>
      <c r="L365" s="360"/>
      <c r="M365" s="1166"/>
      <c r="N365" s="497"/>
      <c r="O365" s="497"/>
      <c r="P365" s="497"/>
      <c r="Q365" s="360"/>
      <c r="R365" s="360"/>
      <c r="S365" s="360"/>
      <c r="T365" s="360"/>
      <c r="U365" s="360"/>
      <c r="V365" s="360"/>
      <c r="W365" s="360"/>
      <c r="X365" s="360"/>
      <c r="Y365" s="360"/>
      <c r="Z365" s="497"/>
      <c r="AA365" s="497"/>
      <c r="AB365" s="497"/>
      <c r="AC365" s="497"/>
      <c r="AD365" s="497"/>
      <c r="AE365" s="497"/>
      <c r="AF365" s="360"/>
      <c r="AG365" s="360"/>
      <c r="AH365" s="360"/>
      <c r="AI365" s="360"/>
      <c r="AJ365" s="360"/>
      <c r="AK365" s="360"/>
      <c r="AL365" s="360"/>
      <c r="AM365" s="360"/>
      <c r="AN365" s="360"/>
      <c r="AO365" s="360"/>
      <c r="AP365" s="360"/>
      <c r="AQ365" s="360"/>
      <c r="AR365" s="360"/>
      <c r="AS365" s="497"/>
      <c r="AT365" s="360"/>
      <c r="AU365" s="497"/>
      <c r="AV365" s="497"/>
      <c r="AW365" s="497"/>
      <c r="AX365" s="497"/>
      <c r="AY365" s="497"/>
      <c r="AZ365" s="497"/>
      <c r="BA365" s="497"/>
      <c r="BB365" s="497"/>
      <c r="BC365" s="497"/>
      <c r="BD365" s="497"/>
      <c r="BE365" s="360"/>
      <c r="BF365" s="360"/>
      <c r="BG365" s="360"/>
      <c r="BH365" s="360"/>
      <c r="BI365" s="497"/>
    </row>
    <row r="366" spans="1:61" ht="15.75" customHeight="1">
      <c r="A366" s="360"/>
      <c r="B366" s="497"/>
      <c r="C366" s="497"/>
      <c r="D366" s="497"/>
      <c r="E366" s="360"/>
      <c r="F366" s="360"/>
      <c r="G366" s="360"/>
      <c r="H366" s="360"/>
      <c r="I366" s="360"/>
      <c r="J366" s="497"/>
      <c r="K366" s="360"/>
      <c r="L366" s="360"/>
      <c r="M366" s="1166"/>
      <c r="N366" s="497"/>
      <c r="O366" s="497"/>
      <c r="P366" s="497"/>
      <c r="Q366" s="360"/>
      <c r="R366" s="360"/>
      <c r="S366" s="360"/>
      <c r="T366" s="360"/>
      <c r="U366" s="360"/>
      <c r="V366" s="360"/>
      <c r="W366" s="360"/>
      <c r="X366" s="360"/>
      <c r="Y366" s="360"/>
      <c r="Z366" s="497"/>
      <c r="AA366" s="497"/>
      <c r="AB366" s="497"/>
      <c r="AC366" s="497"/>
      <c r="AD366" s="497"/>
      <c r="AE366" s="497"/>
      <c r="AF366" s="360"/>
      <c r="AG366" s="360"/>
      <c r="AH366" s="360"/>
      <c r="AI366" s="360"/>
      <c r="AJ366" s="360"/>
      <c r="AK366" s="360"/>
      <c r="AL366" s="360"/>
      <c r="AM366" s="360"/>
      <c r="AN366" s="360"/>
      <c r="AO366" s="360"/>
      <c r="AP366" s="360"/>
      <c r="AQ366" s="360"/>
      <c r="AR366" s="360"/>
      <c r="AS366" s="497"/>
      <c r="AT366" s="360"/>
      <c r="AU366" s="497"/>
      <c r="AV366" s="497"/>
      <c r="AW366" s="497"/>
      <c r="AX366" s="497"/>
      <c r="AY366" s="497"/>
      <c r="AZ366" s="497"/>
      <c r="BA366" s="497"/>
      <c r="BB366" s="497"/>
      <c r="BC366" s="497"/>
      <c r="BD366" s="497"/>
      <c r="BE366" s="360"/>
      <c r="BF366" s="360"/>
      <c r="BG366" s="360"/>
      <c r="BH366" s="360"/>
      <c r="BI366" s="497"/>
    </row>
    <row r="367" spans="1:61" ht="15.75" customHeight="1">
      <c r="A367" s="360"/>
      <c r="B367" s="497"/>
      <c r="C367" s="497"/>
      <c r="D367" s="497"/>
      <c r="E367" s="360"/>
      <c r="F367" s="360"/>
      <c r="G367" s="360"/>
      <c r="H367" s="360"/>
      <c r="I367" s="360"/>
      <c r="J367" s="497"/>
      <c r="K367" s="360"/>
      <c r="L367" s="360"/>
      <c r="M367" s="1166"/>
      <c r="N367" s="497"/>
      <c r="O367" s="497"/>
      <c r="P367" s="497"/>
      <c r="Q367" s="360"/>
      <c r="R367" s="360"/>
      <c r="S367" s="360"/>
      <c r="T367" s="360"/>
      <c r="U367" s="360"/>
      <c r="V367" s="360"/>
      <c r="W367" s="360"/>
      <c r="X367" s="360"/>
      <c r="Y367" s="360"/>
      <c r="Z367" s="497"/>
      <c r="AA367" s="497"/>
      <c r="AB367" s="497"/>
      <c r="AC367" s="497"/>
      <c r="AD367" s="497"/>
      <c r="AE367" s="497"/>
      <c r="AF367" s="360"/>
      <c r="AG367" s="360"/>
      <c r="AH367" s="360"/>
      <c r="AI367" s="360"/>
      <c r="AJ367" s="360"/>
      <c r="AK367" s="360"/>
      <c r="AL367" s="360"/>
      <c r="AM367" s="360"/>
      <c r="AN367" s="360"/>
      <c r="AO367" s="360"/>
      <c r="AP367" s="360"/>
      <c r="AQ367" s="360"/>
      <c r="AR367" s="360"/>
      <c r="AS367" s="497"/>
      <c r="AT367" s="360"/>
      <c r="AU367" s="497"/>
      <c r="AV367" s="497"/>
      <c r="AW367" s="497"/>
      <c r="AX367" s="497"/>
      <c r="AY367" s="497"/>
      <c r="AZ367" s="497"/>
      <c r="BA367" s="497"/>
      <c r="BB367" s="497"/>
      <c r="BC367" s="497"/>
      <c r="BD367" s="497"/>
      <c r="BE367" s="360"/>
      <c r="BF367" s="360"/>
      <c r="BG367" s="360"/>
      <c r="BH367" s="360"/>
      <c r="BI367" s="497"/>
    </row>
    <row r="368" spans="1:61" ht="15.75" customHeight="1">
      <c r="A368" s="360"/>
      <c r="B368" s="497"/>
      <c r="C368" s="497"/>
      <c r="D368" s="497"/>
      <c r="E368" s="360"/>
      <c r="F368" s="360"/>
      <c r="G368" s="360"/>
      <c r="H368" s="360"/>
      <c r="I368" s="360"/>
      <c r="J368" s="497"/>
      <c r="K368" s="360"/>
      <c r="L368" s="360"/>
      <c r="M368" s="1166"/>
      <c r="N368" s="497"/>
      <c r="O368" s="497"/>
      <c r="P368" s="497"/>
      <c r="Q368" s="360"/>
      <c r="R368" s="360"/>
      <c r="S368" s="360"/>
      <c r="T368" s="360"/>
      <c r="U368" s="360"/>
      <c r="V368" s="360"/>
      <c r="W368" s="360"/>
      <c r="X368" s="360"/>
      <c r="Y368" s="360"/>
      <c r="Z368" s="497"/>
      <c r="AA368" s="497"/>
      <c r="AB368" s="497"/>
      <c r="AC368" s="497"/>
      <c r="AD368" s="497"/>
      <c r="AE368" s="497"/>
      <c r="AF368" s="360"/>
      <c r="AG368" s="360"/>
      <c r="AH368" s="360"/>
      <c r="AI368" s="360"/>
      <c r="AJ368" s="360"/>
      <c r="AK368" s="360"/>
      <c r="AL368" s="360"/>
      <c r="AM368" s="360"/>
      <c r="AN368" s="360"/>
      <c r="AO368" s="360"/>
      <c r="AP368" s="360"/>
      <c r="AQ368" s="360"/>
      <c r="AR368" s="360"/>
      <c r="AS368" s="497"/>
      <c r="AT368" s="360"/>
      <c r="AU368" s="497"/>
      <c r="AV368" s="497"/>
      <c r="AW368" s="497"/>
      <c r="AX368" s="497"/>
      <c r="AY368" s="497"/>
      <c r="AZ368" s="497"/>
      <c r="BA368" s="497"/>
      <c r="BB368" s="497"/>
      <c r="BC368" s="497"/>
      <c r="BD368" s="497"/>
      <c r="BE368" s="360"/>
      <c r="BF368" s="360"/>
      <c r="BG368" s="360"/>
      <c r="BH368" s="360"/>
      <c r="BI368" s="497"/>
    </row>
    <row r="369" spans="1:61" ht="15.75" customHeight="1">
      <c r="A369" s="360"/>
      <c r="B369" s="497"/>
      <c r="C369" s="497"/>
      <c r="D369" s="497"/>
      <c r="E369" s="360"/>
      <c r="F369" s="360"/>
      <c r="G369" s="360"/>
      <c r="H369" s="360"/>
      <c r="I369" s="360"/>
      <c r="J369" s="497"/>
      <c r="K369" s="360"/>
      <c r="L369" s="360"/>
      <c r="M369" s="1166"/>
      <c r="N369" s="497"/>
      <c r="O369" s="497"/>
      <c r="P369" s="497"/>
      <c r="Q369" s="360"/>
      <c r="R369" s="360"/>
      <c r="S369" s="360"/>
      <c r="T369" s="360"/>
      <c r="U369" s="360"/>
      <c r="V369" s="360"/>
      <c r="W369" s="360"/>
      <c r="X369" s="360"/>
      <c r="Y369" s="360"/>
      <c r="Z369" s="497"/>
      <c r="AA369" s="497"/>
      <c r="AB369" s="497"/>
      <c r="AC369" s="497"/>
      <c r="AD369" s="497"/>
      <c r="AE369" s="497"/>
      <c r="AF369" s="360"/>
      <c r="AG369" s="360"/>
      <c r="AH369" s="360"/>
      <c r="AI369" s="360"/>
      <c r="AJ369" s="360"/>
      <c r="AK369" s="360"/>
      <c r="AL369" s="360"/>
      <c r="AM369" s="360"/>
      <c r="AN369" s="360"/>
      <c r="AO369" s="360"/>
      <c r="AP369" s="360"/>
      <c r="AQ369" s="360"/>
      <c r="AR369" s="360"/>
      <c r="AS369" s="497"/>
      <c r="AT369" s="360"/>
      <c r="AU369" s="497"/>
      <c r="AV369" s="497"/>
      <c r="AW369" s="497"/>
      <c r="AX369" s="497"/>
      <c r="AY369" s="497"/>
      <c r="AZ369" s="497"/>
      <c r="BA369" s="497"/>
      <c r="BB369" s="497"/>
      <c r="BC369" s="497"/>
      <c r="BD369" s="497"/>
      <c r="BE369" s="360"/>
      <c r="BF369" s="360"/>
      <c r="BG369" s="360"/>
      <c r="BH369" s="360"/>
      <c r="BI369" s="497"/>
    </row>
    <row r="370" spans="1:61" ht="15.75" customHeight="1">
      <c r="A370" s="360"/>
      <c r="B370" s="497"/>
      <c r="C370" s="497"/>
      <c r="D370" s="497"/>
      <c r="E370" s="360"/>
      <c r="F370" s="360"/>
      <c r="G370" s="360"/>
      <c r="H370" s="360"/>
      <c r="I370" s="360"/>
      <c r="J370" s="497"/>
      <c r="K370" s="360"/>
      <c r="L370" s="360"/>
      <c r="M370" s="1166"/>
      <c r="N370" s="497"/>
      <c r="O370" s="497"/>
      <c r="P370" s="497"/>
      <c r="Q370" s="360"/>
      <c r="R370" s="360"/>
      <c r="S370" s="360"/>
      <c r="T370" s="360"/>
      <c r="U370" s="360"/>
      <c r="V370" s="360"/>
      <c r="W370" s="360"/>
      <c r="X370" s="360"/>
      <c r="Y370" s="360"/>
      <c r="Z370" s="497"/>
      <c r="AA370" s="497"/>
      <c r="AB370" s="497"/>
      <c r="AC370" s="497"/>
      <c r="AD370" s="497"/>
      <c r="AE370" s="497"/>
      <c r="AF370" s="360"/>
      <c r="AG370" s="360"/>
      <c r="AH370" s="360"/>
      <c r="AI370" s="360"/>
      <c r="AJ370" s="360"/>
      <c r="AK370" s="360"/>
      <c r="AL370" s="360"/>
      <c r="AM370" s="360"/>
      <c r="AN370" s="360"/>
      <c r="AO370" s="360"/>
      <c r="AP370" s="360"/>
      <c r="AQ370" s="360"/>
      <c r="AR370" s="360"/>
      <c r="AS370" s="497"/>
      <c r="AT370" s="360"/>
      <c r="AU370" s="497"/>
      <c r="AV370" s="497"/>
      <c r="AW370" s="497"/>
      <c r="AX370" s="497"/>
      <c r="AY370" s="497"/>
      <c r="AZ370" s="497"/>
      <c r="BA370" s="497"/>
      <c r="BB370" s="497"/>
      <c r="BC370" s="497"/>
      <c r="BD370" s="497"/>
      <c r="BE370" s="360"/>
      <c r="BF370" s="360"/>
      <c r="BG370" s="360"/>
      <c r="BH370" s="360"/>
      <c r="BI370" s="497"/>
    </row>
    <row r="371" spans="1:61" ht="15.75" customHeight="1">
      <c r="A371" s="360"/>
      <c r="B371" s="497"/>
      <c r="C371" s="497"/>
      <c r="D371" s="497"/>
      <c r="E371" s="360"/>
      <c r="F371" s="360"/>
      <c r="G371" s="360"/>
      <c r="H371" s="360"/>
      <c r="I371" s="360"/>
      <c r="J371" s="497"/>
      <c r="K371" s="360"/>
      <c r="L371" s="360"/>
      <c r="M371" s="1166"/>
      <c r="N371" s="497"/>
      <c r="O371" s="497"/>
      <c r="P371" s="497"/>
      <c r="Q371" s="360"/>
      <c r="R371" s="360"/>
      <c r="S371" s="360"/>
      <c r="T371" s="360"/>
      <c r="U371" s="360"/>
      <c r="V371" s="360"/>
      <c r="W371" s="360"/>
      <c r="X371" s="360"/>
      <c r="Y371" s="360"/>
      <c r="Z371" s="497"/>
      <c r="AA371" s="497"/>
      <c r="AB371" s="497"/>
      <c r="AC371" s="497"/>
      <c r="AD371" s="497"/>
      <c r="AE371" s="497"/>
      <c r="AF371" s="360"/>
      <c r="AG371" s="360"/>
      <c r="AH371" s="360"/>
      <c r="AI371" s="360"/>
      <c r="AJ371" s="360"/>
      <c r="AK371" s="360"/>
      <c r="AL371" s="360"/>
      <c r="AM371" s="360"/>
      <c r="AN371" s="360"/>
      <c r="AO371" s="360"/>
      <c r="AP371" s="360"/>
      <c r="AQ371" s="360"/>
      <c r="AR371" s="360"/>
      <c r="AS371" s="497"/>
      <c r="AT371" s="360"/>
      <c r="AU371" s="497"/>
      <c r="AV371" s="497"/>
      <c r="AW371" s="497"/>
      <c r="AX371" s="497"/>
      <c r="AY371" s="497"/>
      <c r="AZ371" s="497"/>
      <c r="BA371" s="497"/>
      <c r="BB371" s="497"/>
      <c r="BC371" s="497"/>
      <c r="BD371" s="497"/>
      <c r="BE371" s="360"/>
      <c r="BF371" s="360"/>
      <c r="BG371" s="360"/>
      <c r="BH371" s="360"/>
      <c r="BI371" s="497"/>
    </row>
    <row r="372" spans="1:61" ht="15.75" customHeight="1">
      <c r="A372" s="360"/>
      <c r="B372" s="497"/>
      <c r="C372" s="497"/>
      <c r="D372" s="497"/>
      <c r="E372" s="360"/>
      <c r="F372" s="360"/>
      <c r="G372" s="360"/>
      <c r="H372" s="360"/>
      <c r="I372" s="360"/>
      <c r="J372" s="497"/>
      <c r="K372" s="360"/>
      <c r="L372" s="360"/>
      <c r="M372" s="1166"/>
      <c r="N372" s="497"/>
      <c r="O372" s="497"/>
      <c r="P372" s="497"/>
      <c r="Q372" s="360"/>
      <c r="R372" s="360"/>
      <c r="S372" s="360"/>
      <c r="T372" s="360"/>
      <c r="U372" s="360"/>
      <c r="V372" s="360"/>
      <c r="W372" s="360"/>
      <c r="X372" s="360"/>
      <c r="Y372" s="360"/>
      <c r="Z372" s="497"/>
      <c r="AA372" s="497"/>
      <c r="AB372" s="497"/>
      <c r="AC372" s="497"/>
      <c r="AD372" s="497"/>
      <c r="AE372" s="497"/>
      <c r="AF372" s="360"/>
      <c r="AG372" s="360"/>
      <c r="AH372" s="360"/>
      <c r="AI372" s="360"/>
      <c r="AJ372" s="360"/>
      <c r="AK372" s="360"/>
      <c r="AL372" s="360"/>
      <c r="AM372" s="360"/>
      <c r="AN372" s="360"/>
      <c r="AO372" s="360"/>
      <c r="AP372" s="360"/>
      <c r="AQ372" s="360"/>
      <c r="AR372" s="360"/>
      <c r="AS372" s="497"/>
      <c r="AT372" s="360"/>
      <c r="AU372" s="497"/>
      <c r="AV372" s="497"/>
      <c r="AW372" s="497"/>
      <c r="AX372" s="497"/>
      <c r="AY372" s="497"/>
      <c r="AZ372" s="497"/>
      <c r="BA372" s="497"/>
      <c r="BB372" s="497"/>
      <c r="BC372" s="497"/>
      <c r="BD372" s="497"/>
      <c r="BE372" s="360"/>
      <c r="BF372" s="360"/>
      <c r="BG372" s="360"/>
      <c r="BH372" s="360"/>
      <c r="BI372" s="497"/>
    </row>
    <row r="373" spans="1:61" ht="15.75" customHeight="1">
      <c r="A373" s="360"/>
      <c r="B373" s="497"/>
      <c r="C373" s="497"/>
      <c r="D373" s="497"/>
      <c r="E373" s="360"/>
      <c r="F373" s="360"/>
      <c r="G373" s="360"/>
      <c r="H373" s="360"/>
      <c r="I373" s="360"/>
      <c r="J373" s="497"/>
      <c r="K373" s="360"/>
      <c r="L373" s="360"/>
      <c r="M373" s="1166"/>
      <c r="N373" s="497"/>
      <c r="O373" s="497"/>
      <c r="P373" s="497"/>
      <c r="Q373" s="360"/>
      <c r="R373" s="360"/>
      <c r="S373" s="360"/>
      <c r="T373" s="360"/>
      <c r="U373" s="360"/>
      <c r="V373" s="360"/>
      <c r="W373" s="360"/>
      <c r="X373" s="360"/>
      <c r="Y373" s="360"/>
      <c r="Z373" s="497"/>
      <c r="AA373" s="497"/>
      <c r="AB373" s="497"/>
      <c r="AC373" s="497"/>
      <c r="AD373" s="497"/>
      <c r="AE373" s="497"/>
      <c r="AF373" s="360"/>
      <c r="AG373" s="360"/>
      <c r="AH373" s="360"/>
      <c r="AI373" s="360"/>
      <c r="AJ373" s="360"/>
      <c r="AK373" s="360"/>
      <c r="AL373" s="360"/>
      <c r="AM373" s="360"/>
      <c r="AN373" s="360"/>
      <c r="AO373" s="360"/>
      <c r="AP373" s="360"/>
      <c r="AQ373" s="360"/>
      <c r="AR373" s="360"/>
      <c r="AS373" s="497"/>
      <c r="AT373" s="360"/>
      <c r="AU373" s="497"/>
      <c r="AV373" s="497"/>
      <c r="AW373" s="497"/>
      <c r="AX373" s="497"/>
      <c r="AY373" s="497"/>
      <c r="AZ373" s="497"/>
      <c r="BA373" s="497"/>
      <c r="BB373" s="497"/>
      <c r="BC373" s="497"/>
      <c r="BD373" s="497"/>
      <c r="BE373" s="360"/>
      <c r="BF373" s="360"/>
      <c r="BG373" s="360"/>
      <c r="BH373" s="360"/>
      <c r="BI373" s="497"/>
    </row>
    <row r="374" spans="1:61" ht="15.75" customHeight="1">
      <c r="A374" s="360"/>
      <c r="B374" s="497"/>
      <c r="C374" s="497"/>
      <c r="D374" s="497"/>
      <c r="E374" s="360"/>
      <c r="F374" s="360"/>
      <c r="G374" s="360"/>
      <c r="H374" s="360"/>
      <c r="I374" s="360"/>
      <c r="J374" s="497"/>
      <c r="K374" s="360"/>
      <c r="L374" s="360"/>
      <c r="M374" s="1166"/>
      <c r="N374" s="497"/>
      <c r="O374" s="497"/>
      <c r="P374" s="497"/>
      <c r="Q374" s="360"/>
      <c r="R374" s="360"/>
      <c r="S374" s="360"/>
      <c r="T374" s="360"/>
      <c r="U374" s="360"/>
      <c r="V374" s="360"/>
      <c r="W374" s="360"/>
      <c r="X374" s="360"/>
      <c r="Y374" s="360"/>
      <c r="Z374" s="497"/>
      <c r="AA374" s="497"/>
      <c r="AB374" s="497"/>
      <c r="AC374" s="497"/>
      <c r="AD374" s="497"/>
      <c r="AE374" s="497"/>
      <c r="AF374" s="360"/>
      <c r="AG374" s="360"/>
      <c r="AH374" s="360"/>
      <c r="AI374" s="360"/>
      <c r="AJ374" s="360"/>
      <c r="AK374" s="360"/>
      <c r="AL374" s="360"/>
      <c r="AM374" s="360"/>
      <c r="AN374" s="360"/>
      <c r="AO374" s="360"/>
      <c r="AP374" s="360"/>
      <c r="AQ374" s="360"/>
      <c r="AR374" s="360"/>
      <c r="AS374" s="497"/>
      <c r="AT374" s="360"/>
      <c r="AU374" s="497"/>
      <c r="AV374" s="497"/>
      <c r="AW374" s="497"/>
      <c r="AX374" s="497"/>
      <c r="AY374" s="497"/>
      <c r="AZ374" s="497"/>
      <c r="BA374" s="497"/>
      <c r="BB374" s="497"/>
      <c r="BC374" s="497"/>
      <c r="BD374" s="497"/>
      <c r="BE374" s="360"/>
      <c r="BF374" s="360"/>
      <c r="BG374" s="360"/>
      <c r="BH374" s="360"/>
      <c r="BI374" s="497"/>
    </row>
    <row r="375" spans="1:61" ht="15.75" customHeight="1">
      <c r="A375" s="360"/>
      <c r="B375" s="497"/>
      <c r="C375" s="497"/>
      <c r="D375" s="497"/>
      <c r="E375" s="360"/>
      <c r="F375" s="360"/>
      <c r="G375" s="360"/>
      <c r="H375" s="360"/>
      <c r="I375" s="360"/>
      <c r="J375" s="497"/>
      <c r="K375" s="360"/>
      <c r="L375" s="360"/>
      <c r="M375" s="1166"/>
      <c r="N375" s="497"/>
      <c r="O375" s="497"/>
      <c r="P375" s="497"/>
      <c r="Q375" s="360"/>
      <c r="R375" s="360"/>
      <c r="S375" s="360"/>
      <c r="T375" s="360"/>
      <c r="U375" s="360"/>
      <c r="V375" s="360"/>
      <c r="W375" s="360"/>
      <c r="X375" s="360"/>
      <c r="Y375" s="360"/>
      <c r="Z375" s="497"/>
      <c r="AA375" s="497"/>
      <c r="AB375" s="497"/>
      <c r="AC375" s="497"/>
      <c r="AD375" s="497"/>
      <c r="AE375" s="497"/>
      <c r="AF375" s="360"/>
      <c r="AG375" s="360"/>
      <c r="AH375" s="360"/>
      <c r="AI375" s="360"/>
      <c r="AJ375" s="360"/>
      <c r="AK375" s="360"/>
      <c r="AL375" s="360"/>
      <c r="AM375" s="360"/>
      <c r="AN375" s="360"/>
      <c r="AO375" s="360"/>
      <c r="AP375" s="360"/>
      <c r="AQ375" s="360"/>
      <c r="AR375" s="360"/>
      <c r="AS375" s="497"/>
      <c r="AT375" s="360"/>
      <c r="AU375" s="497"/>
      <c r="AV375" s="497"/>
      <c r="AW375" s="497"/>
      <c r="AX375" s="497"/>
      <c r="AY375" s="497"/>
      <c r="AZ375" s="497"/>
      <c r="BA375" s="497"/>
      <c r="BB375" s="497"/>
      <c r="BC375" s="497"/>
      <c r="BD375" s="497"/>
      <c r="BE375" s="360"/>
      <c r="BF375" s="360"/>
      <c r="BG375" s="360"/>
      <c r="BH375" s="360"/>
      <c r="BI375" s="497"/>
    </row>
    <row r="376" spans="1:61" ht="15.75" customHeight="1">
      <c r="A376" s="360"/>
      <c r="B376" s="497"/>
      <c r="C376" s="497"/>
      <c r="D376" s="497"/>
      <c r="E376" s="360"/>
      <c r="F376" s="360"/>
      <c r="G376" s="360"/>
      <c r="H376" s="360"/>
      <c r="I376" s="360"/>
      <c r="J376" s="497"/>
      <c r="K376" s="360"/>
      <c r="L376" s="360"/>
      <c r="M376" s="1166"/>
      <c r="N376" s="497"/>
      <c r="O376" s="497"/>
      <c r="P376" s="497"/>
      <c r="Q376" s="360"/>
      <c r="R376" s="360"/>
      <c r="S376" s="360"/>
      <c r="T376" s="360"/>
      <c r="U376" s="360"/>
      <c r="V376" s="360"/>
      <c r="W376" s="360"/>
      <c r="X376" s="360"/>
      <c r="Y376" s="360"/>
      <c r="Z376" s="497"/>
      <c r="AA376" s="497"/>
      <c r="AB376" s="497"/>
      <c r="AC376" s="497"/>
      <c r="AD376" s="497"/>
      <c r="AE376" s="497"/>
      <c r="AF376" s="360"/>
      <c r="AG376" s="360"/>
      <c r="AH376" s="360"/>
      <c r="AI376" s="360"/>
      <c r="AJ376" s="360"/>
      <c r="AK376" s="360"/>
      <c r="AL376" s="360"/>
      <c r="AM376" s="360"/>
      <c r="AN376" s="360"/>
      <c r="AO376" s="360"/>
      <c r="AP376" s="360"/>
      <c r="AQ376" s="360"/>
      <c r="AR376" s="360"/>
      <c r="AS376" s="497"/>
      <c r="AT376" s="360"/>
      <c r="AU376" s="497"/>
      <c r="AV376" s="497"/>
      <c r="AW376" s="497"/>
      <c r="AX376" s="497"/>
      <c r="AY376" s="497"/>
      <c r="AZ376" s="497"/>
      <c r="BA376" s="497"/>
      <c r="BB376" s="497"/>
      <c r="BC376" s="497"/>
      <c r="BD376" s="497"/>
      <c r="BE376" s="360"/>
      <c r="BF376" s="360"/>
      <c r="BG376" s="360"/>
      <c r="BH376" s="360"/>
      <c r="BI376" s="497"/>
    </row>
    <row r="377" spans="1:61" ht="15.75" customHeight="1">
      <c r="A377" s="360"/>
      <c r="B377" s="497"/>
      <c r="C377" s="497"/>
      <c r="D377" s="497"/>
      <c r="E377" s="360"/>
      <c r="F377" s="360"/>
      <c r="G377" s="360"/>
      <c r="H377" s="360"/>
      <c r="I377" s="360"/>
      <c r="J377" s="497"/>
      <c r="K377" s="360"/>
      <c r="L377" s="360"/>
      <c r="M377" s="1166"/>
      <c r="N377" s="497"/>
      <c r="O377" s="497"/>
      <c r="P377" s="497"/>
      <c r="Q377" s="360"/>
      <c r="R377" s="360"/>
      <c r="S377" s="360"/>
      <c r="T377" s="360"/>
      <c r="U377" s="360"/>
      <c r="V377" s="360"/>
      <c r="W377" s="360"/>
      <c r="X377" s="360"/>
      <c r="Y377" s="360"/>
      <c r="Z377" s="497"/>
      <c r="AA377" s="497"/>
      <c r="AB377" s="497"/>
      <c r="AC377" s="497"/>
      <c r="AD377" s="497"/>
      <c r="AE377" s="497"/>
      <c r="AF377" s="360"/>
      <c r="AG377" s="360"/>
      <c r="AH377" s="360"/>
      <c r="AI377" s="360"/>
      <c r="AJ377" s="360"/>
      <c r="AK377" s="360"/>
      <c r="AL377" s="360"/>
      <c r="AM377" s="360"/>
      <c r="AN377" s="360"/>
      <c r="AO377" s="360"/>
      <c r="AP377" s="360"/>
      <c r="AQ377" s="360"/>
      <c r="AR377" s="360"/>
      <c r="AS377" s="497"/>
      <c r="AT377" s="360"/>
      <c r="AU377" s="497"/>
      <c r="AV377" s="497"/>
      <c r="AW377" s="497"/>
      <c r="AX377" s="497"/>
      <c r="AY377" s="497"/>
      <c r="AZ377" s="497"/>
      <c r="BA377" s="497"/>
      <c r="BB377" s="497"/>
      <c r="BC377" s="497"/>
      <c r="BD377" s="497"/>
      <c r="BE377" s="360"/>
      <c r="BF377" s="360"/>
      <c r="BG377" s="360"/>
      <c r="BH377" s="360"/>
      <c r="BI377" s="497"/>
    </row>
    <row r="378" spans="1:61" ht="15.75" customHeight="1">
      <c r="A378" s="360"/>
      <c r="B378" s="497"/>
      <c r="C378" s="497"/>
      <c r="D378" s="497"/>
      <c r="E378" s="360"/>
      <c r="F378" s="360"/>
      <c r="G378" s="360"/>
      <c r="H378" s="360"/>
      <c r="I378" s="360"/>
      <c r="J378" s="497"/>
      <c r="K378" s="360"/>
      <c r="L378" s="360"/>
      <c r="M378" s="1166"/>
      <c r="N378" s="497"/>
      <c r="O378" s="497"/>
      <c r="P378" s="497"/>
      <c r="Q378" s="360"/>
      <c r="R378" s="360"/>
      <c r="S378" s="360"/>
      <c r="T378" s="360"/>
      <c r="U378" s="360"/>
      <c r="V378" s="360"/>
      <c r="W378" s="360"/>
      <c r="X378" s="360"/>
      <c r="Y378" s="360"/>
      <c r="Z378" s="497"/>
      <c r="AA378" s="497"/>
      <c r="AB378" s="497"/>
      <c r="AC378" s="497"/>
      <c r="AD378" s="497"/>
      <c r="AE378" s="497"/>
      <c r="AF378" s="360"/>
      <c r="AG378" s="360"/>
      <c r="AH378" s="360"/>
      <c r="AI378" s="360"/>
      <c r="AJ378" s="360"/>
      <c r="AK378" s="360"/>
      <c r="AL378" s="360"/>
      <c r="AM378" s="360"/>
      <c r="AN378" s="360"/>
      <c r="AO378" s="360"/>
      <c r="AP378" s="360"/>
      <c r="AQ378" s="360"/>
      <c r="AR378" s="360"/>
      <c r="AS378" s="497"/>
      <c r="AT378" s="360"/>
      <c r="AU378" s="497"/>
      <c r="AV378" s="497"/>
      <c r="AW378" s="497"/>
      <c r="AX378" s="497"/>
      <c r="AY378" s="497"/>
      <c r="AZ378" s="497"/>
      <c r="BA378" s="497"/>
      <c r="BB378" s="497"/>
      <c r="BC378" s="497"/>
      <c r="BD378" s="497"/>
      <c r="BE378" s="360"/>
      <c r="BF378" s="360"/>
      <c r="BG378" s="360"/>
      <c r="BH378" s="360"/>
      <c r="BI378" s="497"/>
    </row>
    <row r="379" spans="1:61" ht="15.75" customHeight="1">
      <c r="A379" s="360"/>
      <c r="B379" s="497"/>
      <c r="C379" s="497"/>
      <c r="D379" s="497"/>
      <c r="E379" s="360"/>
      <c r="F379" s="360"/>
      <c r="G379" s="360"/>
      <c r="H379" s="360"/>
      <c r="I379" s="360"/>
      <c r="J379" s="497"/>
      <c r="K379" s="360"/>
      <c r="L379" s="360"/>
      <c r="M379" s="1166"/>
      <c r="N379" s="497"/>
      <c r="O379" s="497"/>
      <c r="P379" s="497"/>
      <c r="Q379" s="360"/>
      <c r="R379" s="360"/>
      <c r="S379" s="360"/>
      <c r="T379" s="360"/>
      <c r="U379" s="360"/>
      <c r="V379" s="360"/>
      <c r="W379" s="360"/>
      <c r="X379" s="360"/>
      <c r="Y379" s="360"/>
      <c r="Z379" s="497"/>
      <c r="AA379" s="497"/>
      <c r="AB379" s="497"/>
      <c r="AC379" s="497"/>
      <c r="AD379" s="497"/>
      <c r="AE379" s="497"/>
      <c r="AF379" s="360"/>
      <c r="AG379" s="360"/>
      <c r="AH379" s="360"/>
      <c r="AI379" s="360"/>
      <c r="AJ379" s="360"/>
      <c r="AK379" s="360"/>
      <c r="AL379" s="360"/>
      <c r="AM379" s="360"/>
      <c r="AN379" s="360"/>
      <c r="AO379" s="360"/>
      <c r="AP379" s="360"/>
      <c r="AQ379" s="360"/>
      <c r="AR379" s="360"/>
      <c r="AS379" s="497"/>
      <c r="AT379" s="360"/>
      <c r="AU379" s="497"/>
      <c r="AV379" s="497"/>
      <c r="AW379" s="497"/>
      <c r="AX379" s="497"/>
      <c r="AY379" s="497"/>
      <c r="AZ379" s="497"/>
      <c r="BA379" s="497"/>
      <c r="BB379" s="497"/>
      <c r="BC379" s="497"/>
      <c r="BD379" s="497"/>
      <c r="BE379" s="360"/>
      <c r="BF379" s="360"/>
      <c r="BG379" s="360"/>
      <c r="BH379" s="360"/>
      <c r="BI379" s="497"/>
    </row>
    <row r="380" spans="1:61" ht="15.75" customHeight="1">
      <c r="A380" s="360"/>
      <c r="B380" s="497"/>
      <c r="C380" s="497"/>
      <c r="D380" s="497"/>
      <c r="E380" s="360"/>
      <c r="F380" s="360"/>
      <c r="G380" s="360"/>
      <c r="H380" s="360"/>
      <c r="I380" s="360"/>
      <c r="J380" s="497"/>
      <c r="K380" s="360"/>
      <c r="L380" s="360"/>
      <c r="M380" s="1166"/>
      <c r="N380" s="497"/>
      <c r="O380" s="497"/>
      <c r="P380" s="497"/>
      <c r="Q380" s="360"/>
      <c r="R380" s="360"/>
      <c r="S380" s="360"/>
      <c r="T380" s="360"/>
      <c r="U380" s="360"/>
      <c r="V380" s="360"/>
      <c r="W380" s="360"/>
      <c r="X380" s="360"/>
      <c r="Y380" s="360"/>
      <c r="Z380" s="497"/>
      <c r="AA380" s="497"/>
      <c r="AB380" s="497"/>
      <c r="AC380" s="497"/>
      <c r="AD380" s="497"/>
      <c r="AE380" s="497"/>
      <c r="AF380" s="360"/>
      <c r="AG380" s="360"/>
      <c r="AH380" s="360"/>
      <c r="AI380" s="360"/>
      <c r="AJ380" s="360"/>
      <c r="AK380" s="360"/>
      <c r="AL380" s="360"/>
      <c r="AM380" s="360"/>
      <c r="AN380" s="360"/>
      <c r="AO380" s="360"/>
      <c r="AP380" s="360"/>
      <c r="AQ380" s="360"/>
      <c r="AR380" s="360"/>
      <c r="AS380" s="497"/>
      <c r="AT380" s="360"/>
      <c r="AU380" s="497"/>
      <c r="AV380" s="497"/>
      <c r="AW380" s="497"/>
      <c r="AX380" s="497"/>
      <c r="AY380" s="497"/>
      <c r="AZ380" s="497"/>
      <c r="BA380" s="497"/>
      <c r="BB380" s="497"/>
      <c r="BC380" s="497"/>
      <c r="BD380" s="497"/>
      <c r="BE380" s="360"/>
      <c r="BF380" s="360"/>
      <c r="BG380" s="360"/>
      <c r="BH380" s="360"/>
      <c r="BI380" s="497"/>
    </row>
    <row r="381" spans="1:61" ht="15.75" customHeight="1">
      <c r="A381" s="360"/>
      <c r="B381" s="497"/>
      <c r="C381" s="497"/>
      <c r="D381" s="497"/>
      <c r="E381" s="360"/>
      <c r="F381" s="360"/>
      <c r="G381" s="360"/>
      <c r="H381" s="360"/>
      <c r="I381" s="360"/>
      <c r="J381" s="497"/>
      <c r="K381" s="360"/>
      <c r="L381" s="360"/>
      <c r="M381" s="1166"/>
      <c r="N381" s="497"/>
      <c r="O381" s="497"/>
      <c r="P381" s="497"/>
      <c r="Q381" s="360"/>
      <c r="R381" s="360"/>
      <c r="S381" s="360"/>
      <c r="T381" s="360"/>
      <c r="U381" s="360"/>
      <c r="V381" s="360"/>
      <c r="W381" s="360"/>
      <c r="X381" s="360"/>
      <c r="Y381" s="360"/>
      <c r="Z381" s="497"/>
      <c r="AA381" s="497"/>
      <c r="AB381" s="497"/>
      <c r="AC381" s="497"/>
      <c r="AD381" s="497"/>
      <c r="AE381" s="497"/>
      <c r="AF381" s="360"/>
      <c r="AG381" s="360"/>
      <c r="AH381" s="360"/>
      <c r="AI381" s="360"/>
      <c r="AJ381" s="360"/>
      <c r="AK381" s="360"/>
      <c r="AL381" s="360"/>
      <c r="AM381" s="360"/>
      <c r="AN381" s="360"/>
      <c r="AO381" s="360"/>
      <c r="AP381" s="360"/>
      <c r="AQ381" s="360"/>
      <c r="AR381" s="360"/>
      <c r="AS381" s="497"/>
      <c r="AT381" s="360"/>
      <c r="AU381" s="497"/>
      <c r="AV381" s="497"/>
      <c r="AW381" s="497"/>
      <c r="AX381" s="497"/>
      <c r="AY381" s="497"/>
      <c r="AZ381" s="497"/>
      <c r="BA381" s="497"/>
      <c r="BB381" s="497"/>
      <c r="BC381" s="497"/>
      <c r="BD381" s="497"/>
      <c r="BE381" s="360"/>
      <c r="BF381" s="360"/>
      <c r="BG381" s="360"/>
      <c r="BH381" s="360"/>
      <c r="BI381" s="497"/>
    </row>
    <row r="382" spans="1:61" ht="15.75" customHeight="1">
      <c r="A382" s="360"/>
      <c r="B382" s="497"/>
      <c r="C382" s="497"/>
      <c r="D382" s="497"/>
      <c r="E382" s="360"/>
      <c r="F382" s="360"/>
      <c r="G382" s="360"/>
      <c r="H382" s="360"/>
      <c r="I382" s="360"/>
      <c r="J382" s="497"/>
      <c r="K382" s="360"/>
      <c r="L382" s="360"/>
      <c r="M382" s="1166"/>
      <c r="N382" s="497"/>
      <c r="O382" s="497"/>
      <c r="P382" s="497"/>
      <c r="Q382" s="360"/>
      <c r="R382" s="360"/>
      <c r="S382" s="360"/>
      <c r="T382" s="360"/>
      <c r="U382" s="360"/>
      <c r="V382" s="360"/>
      <c r="W382" s="360"/>
      <c r="X382" s="360"/>
      <c r="Y382" s="360"/>
      <c r="Z382" s="497"/>
      <c r="AA382" s="497"/>
      <c r="AB382" s="497"/>
      <c r="AC382" s="497"/>
      <c r="AD382" s="497"/>
      <c r="AE382" s="497"/>
      <c r="AF382" s="360"/>
      <c r="AG382" s="360"/>
      <c r="AH382" s="360"/>
      <c r="AI382" s="360"/>
      <c r="AJ382" s="360"/>
      <c r="AK382" s="360"/>
      <c r="AL382" s="360"/>
      <c r="AM382" s="360"/>
      <c r="AN382" s="360"/>
      <c r="AO382" s="360"/>
      <c r="AP382" s="360"/>
      <c r="AQ382" s="360"/>
      <c r="AR382" s="360"/>
      <c r="AS382" s="497"/>
      <c r="AT382" s="360"/>
      <c r="AU382" s="497"/>
      <c r="AV382" s="497"/>
      <c r="AW382" s="497"/>
      <c r="AX382" s="497"/>
      <c r="AY382" s="497"/>
      <c r="AZ382" s="497"/>
      <c r="BA382" s="497"/>
      <c r="BB382" s="497"/>
      <c r="BC382" s="497"/>
      <c r="BD382" s="497"/>
      <c r="BE382" s="360"/>
      <c r="BF382" s="360"/>
      <c r="BG382" s="360"/>
      <c r="BH382" s="360"/>
      <c r="BI382" s="497"/>
    </row>
    <row r="383" spans="1:61" ht="15.75" customHeight="1">
      <c r="A383" s="360"/>
      <c r="B383" s="497"/>
      <c r="C383" s="497"/>
      <c r="D383" s="497"/>
      <c r="E383" s="360"/>
      <c r="F383" s="360"/>
      <c r="G383" s="360"/>
      <c r="H383" s="360"/>
      <c r="I383" s="360"/>
      <c r="J383" s="497"/>
      <c r="K383" s="360"/>
      <c r="L383" s="360"/>
      <c r="M383" s="1166"/>
      <c r="N383" s="497"/>
      <c r="O383" s="497"/>
      <c r="P383" s="497"/>
      <c r="Q383" s="360"/>
      <c r="R383" s="360"/>
      <c r="S383" s="360"/>
      <c r="T383" s="360"/>
      <c r="U383" s="360"/>
      <c r="V383" s="360"/>
      <c r="W383" s="360"/>
      <c r="X383" s="360"/>
      <c r="Y383" s="360"/>
      <c r="Z383" s="497"/>
      <c r="AA383" s="497"/>
      <c r="AB383" s="497"/>
      <c r="AC383" s="497"/>
      <c r="AD383" s="497"/>
      <c r="AE383" s="497"/>
      <c r="AF383" s="360"/>
      <c r="AG383" s="360"/>
      <c r="AH383" s="360"/>
      <c r="AI383" s="360"/>
      <c r="AJ383" s="360"/>
      <c r="AK383" s="360"/>
      <c r="AL383" s="360"/>
      <c r="AM383" s="360"/>
      <c r="AN383" s="360"/>
      <c r="AO383" s="360"/>
      <c r="AP383" s="360"/>
      <c r="AQ383" s="360"/>
      <c r="AR383" s="360"/>
      <c r="AS383" s="497"/>
      <c r="AT383" s="360"/>
      <c r="AU383" s="497"/>
      <c r="AV383" s="497"/>
      <c r="AW383" s="497"/>
      <c r="AX383" s="497"/>
      <c r="AY383" s="497"/>
      <c r="AZ383" s="497"/>
      <c r="BA383" s="497"/>
      <c r="BB383" s="497"/>
      <c r="BC383" s="497"/>
      <c r="BD383" s="497"/>
      <c r="BE383" s="360"/>
      <c r="BF383" s="360"/>
      <c r="BG383" s="360"/>
      <c r="BH383" s="360"/>
      <c r="BI383" s="497"/>
    </row>
    <row r="384" spans="1:61" ht="15.75" customHeight="1">
      <c r="A384" s="360"/>
      <c r="B384" s="497"/>
      <c r="C384" s="497"/>
      <c r="D384" s="497"/>
      <c r="E384" s="360"/>
      <c r="F384" s="360"/>
      <c r="G384" s="360"/>
      <c r="H384" s="360"/>
      <c r="I384" s="360"/>
      <c r="J384" s="497"/>
      <c r="K384" s="360"/>
      <c r="L384" s="360"/>
      <c r="M384" s="1166"/>
      <c r="N384" s="497"/>
      <c r="O384" s="497"/>
      <c r="P384" s="497"/>
      <c r="Q384" s="360"/>
      <c r="R384" s="360"/>
      <c r="S384" s="360"/>
      <c r="T384" s="360"/>
      <c r="U384" s="360"/>
      <c r="V384" s="360"/>
      <c r="W384" s="360"/>
      <c r="X384" s="360"/>
      <c r="Y384" s="360"/>
      <c r="Z384" s="497"/>
      <c r="AA384" s="497"/>
      <c r="AB384" s="497"/>
      <c r="AC384" s="497"/>
      <c r="AD384" s="497"/>
      <c r="AE384" s="497"/>
      <c r="AF384" s="360"/>
      <c r="AG384" s="360"/>
      <c r="AH384" s="360"/>
      <c r="AI384" s="360"/>
      <c r="AJ384" s="360"/>
      <c r="AK384" s="360"/>
      <c r="AL384" s="360"/>
      <c r="AM384" s="360"/>
      <c r="AN384" s="360"/>
      <c r="AO384" s="360"/>
      <c r="AP384" s="360"/>
      <c r="AQ384" s="360"/>
      <c r="AR384" s="360"/>
      <c r="AS384" s="497"/>
      <c r="AT384" s="360"/>
      <c r="AU384" s="497"/>
      <c r="AV384" s="497"/>
      <c r="AW384" s="497"/>
      <c r="AX384" s="497"/>
      <c r="AY384" s="497"/>
      <c r="AZ384" s="497"/>
      <c r="BA384" s="497"/>
      <c r="BB384" s="497"/>
      <c r="BC384" s="497"/>
      <c r="BD384" s="497"/>
      <c r="BE384" s="360"/>
      <c r="BF384" s="360"/>
      <c r="BG384" s="360"/>
      <c r="BH384" s="360"/>
      <c r="BI384" s="497"/>
    </row>
    <row r="385" spans="1:61" ht="15.75" customHeight="1">
      <c r="A385" s="360"/>
      <c r="B385" s="497"/>
      <c r="C385" s="497"/>
      <c r="D385" s="497"/>
      <c r="E385" s="360"/>
      <c r="F385" s="360"/>
      <c r="G385" s="360"/>
      <c r="H385" s="360"/>
      <c r="I385" s="360"/>
      <c r="J385" s="497"/>
      <c r="K385" s="360"/>
      <c r="L385" s="360"/>
      <c r="M385" s="1166"/>
      <c r="N385" s="497"/>
      <c r="O385" s="497"/>
      <c r="P385" s="497"/>
      <c r="Q385" s="360"/>
      <c r="R385" s="360"/>
      <c r="S385" s="360"/>
      <c r="T385" s="360"/>
      <c r="U385" s="360"/>
      <c r="V385" s="360"/>
      <c r="W385" s="360"/>
      <c r="X385" s="360"/>
      <c r="Y385" s="360"/>
      <c r="Z385" s="497"/>
      <c r="AA385" s="497"/>
      <c r="AB385" s="497"/>
      <c r="AC385" s="497"/>
      <c r="AD385" s="497"/>
      <c r="AE385" s="497"/>
      <c r="AF385" s="360"/>
      <c r="AG385" s="360"/>
      <c r="AH385" s="360"/>
      <c r="AI385" s="360"/>
      <c r="AJ385" s="360"/>
      <c r="AK385" s="360"/>
      <c r="AL385" s="360"/>
      <c r="AM385" s="360"/>
      <c r="AN385" s="360"/>
      <c r="AO385" s="360"/>
      <c r="AP385" s="360"/>
      <c r="AQ385" s="360"/>
      <c r="AR385" s="360"/>
      <c r="AS385" s="497"/>
      <c r="AT385" s="360"/>
      <c r="AU385" s="497"/>
      <c r="AV385" s="497"/>
      <c r="AW385" s="497"/>
      <c r="AX385" s="497"/>
      <c r="AY385" s="497"/>
      <c r="AZ385" s="497"/>
      <c r="BA385" s="497"/>
      <c r="BB385" s="497"/>
      <c r="BC385" s="497"/>
      <c r="BD385" s="497"/>
      <c r="BE385" s="360"/>
      <c r="BF385" s="360"/>
      <c r="BG385" s="360"/>
      <c r="BH385" s="360"/>
      <c r="BI385" s="497"/>
    </row>
    <row r="386" spans="1:61" ht="15.75" customHeight="1">
      <c r="A386" s="360"/>
      <c r="B386" s="497"/>
      <c r="C386" s="497"/>
      <c r="D386" s="497"/>
      <c r="E386" s="360"/>
      <c r="F386" s="360"/>
      <c r="G386" s="360"/>
      <c r="H386" s="360"/>
      <c r="I386" s="360"/>
      <c r="J386" s="497"/>
      <c r="K386" s="360"/>
      <c r="L386" s="360"/>
      <c r="M386" s="1166"/>
      <c r="N386" s="497"/>
      <c r="O386" s="497"/>
      <c r="P386" s="497"/>
      <c r="Q386" s="360"/>
      <c r="R386" s="360"/>
      <c r="S386" s="360"/>
      <c r="T386" s="360"/>
      <c r="U386" s="360"/>
      <c r="V386" s="360"/>
      <c r="W386" s="360"/>
      <c r="X386" s="360"/>
      <c r="Y386" s="360"/>
      <c r="Z386" s="497"/>
      <c r="AA386" s="497"/>
      <c r="AB386" s="497"/>
      <c r="AC386" s="497"/>
      <c r="AD386" s="497"/>
      <c r="AE386" s="497"/>
      <c r="AF386" s="360"/>
      <c r="AG386" s="360"/>
      <c r="AH386" s="360"/>
      <c r="AI386" s="360"/>
      <c r="AJ386" s="360"/>
      <c r="AK386" s="360"/>
      <c r="AL386" s="360"/>
      <c r="AM386" s="360"/>
      <c r="AN386" s="360"/>
      <c r="AO386" s="360"/>
      <c r="AP386" s="360"/>
      <c r="AQ386" s="360"/>
      <c r="AR386" s="360"/>
      <c r="AS386" s="497"/>
      <c r="AT386" s="360"/>
      <c r="AU386" s="497"/>
      <c r="AV386" s="497"/>
      <c r="AW386" s="497"/>
      <c r="AX386" s="497"/>
      <c r="AY386" s="497"/>
      <c r="AZ386" s="497"/>
      <c r="BA386" s="497"/>
      <c r="BB386" s="497"/>
      <c r="BC386" s="497"/>
      <c r="BD386" s="497"/>
      <c r="BE386" s="360"/>
      <c r="BF386" s="360"/>
      <c r="BG386" s="360"/>
      <c r="BH386" s="360"/>
      <c r="BI386" s="497"/>
    </row>
    <row r="387" spans="1:61" ht="15.75" customHeight="1">
      <c r="A387" s="360"/>
      <c r="B387" s="497"/>
      <c r="C387" s="497"/>
      <c r="D387" s="497"/>
      <c r="E387" s="360"/>
      <c r="F387" s="360"/>
      <c r="G387" s="360"/>
      <c r="H387" s="360"/>
      <c r="I387" s="360"/>
      <c r="J387" s="497"/>
      <c r="K387" s="360"/>
      <c r="L387" s="360"/>
      <c r="M387" s="1166"/>
      <c r="N387" s="497"/>
      <c r="O387" s="497"/>
      <c r="P387" s="497"/>
      <c r="Q387" s="360"/>
      <c r="R387" s="360"/>
      <c r="S387" s="360"/>
      <c r="T387" s="360"/>
      <c r="U387" s="360"/>
      <c r="V387" s="360"/>
      <c r="W387" s="360"/>
      <c r="X387" s="360"/>
      <c r="Y387" s="360"/>
      <c r="Z387" s="497"/>
      <c r="AA387" s="497"/>
      <c r="AB387" s="497"/>
      <c r="AC387" s="497"/>
      <c r="AD387" s="497"/>
      <c r="AE387" s="497"/>
      <c r="AF387" s="360"/>
      <c r="AG387" s="360"/>
      <c r="AH387" s="360"/>
      <c r="AI387" s="360"/>
      <c r="AJ387" s="360"/>
      <c r="AK387" s="360"/>
      <c r="AL387" s="360"/>
      <c r="AM387" s="360"/>
      <c r="AN387" s="360"/>
      <c r="AO387" s="360"/>
      <c r="AP387" s="360"/>
      <c r="AQ387" s="360"/>
      <c r="AR387" s="360"/>
      <c r="AS387" s="497"/>
      <c r="AT387" s="360"/>
      <c r="AU387" s="497"/>
      <c r="AV387" s="497"/>
      <c r="AW387" s="497"/>
      <c r="AX387" s="497"/>
      <c r="AY387" s="497"/>
      <c r="AZ387" s="497"/>
      <c r="BA387" s="497"/>
      <c r="BB387" s="497"/>
      <c r="BC387" s="497"/>
      <c r="BD387" s="497"/>
      <c r="BE387" s="360"/>
      <c r="BF387" s="360"/>
      <c r="BG387" s="360"/>
      <c r="BH387" s="360"/>
      <c r="BI387" s="497"/>
    </row>
    <row r="388" spans="1:61" ht="15.75" customHeight="1">
      <c r="A388" s="360"/>
      <c r="B388" s="497"/>
      <c r="C388" s="497"/>
      <c r="D388" s="497"/>
      <c r="E388" s="360"/>
      <c r="F388" s="360"/>
      <c r="G388" s="360"/>
      <c r="H388" s="360"/>
      <c r="I388" s="360"/>
      <c r="J388" s="497"/>
      <c r="K388" s="360"/>
      <c r="L388" s="360"/>
      <c r="M388" s="1166"/>
      <c r="N388" s="497"/>
      <c r="O388" s="497"/>
      <c r="P388" s="497"/>
      <c r="Q388" s="360"/>
      <c r="R388" s="360"/>
      <c r="S388" s="360"/>
      <c r="T388" s="360"/>
      <c r="U388" s="360"/>
      <c r="V388" s="360"/>
      <c r="W388" s="360"/>
      <c r="X388" s="360"/>
      <c r="Y388" s="360"/>
      <c r="Z388" s="497"/>
      <c r="AA388" s="497"/>
      <c r="AB388" s="497"/>
      <c r="AC388" s="497"/>
      <c r="AD388" s="497"/>
      <c r="AE388" s="497"/>
      <c r="AF388" s="360"/>
      <c r="AG388" s="360"/>
      <c r="AH388" s="360"/>
      <c r="AI388" s="360"/>
      <c r="AJ388" s="360"/>
      <c r="AK388" s="360"/>
      <c r="AL388" s="360"/>
      <c r="AM388" s="360"/>
      <c r="AN388" s="360"/>
      <c r="AO388" s="360"/>
      <c r="AP388" s="360"/>
      <c r="AQ388" s="360"/>
      <c r="AR388" s="360"/>
      <c r="AS388" s="497"/>
      <c r="AT388" s="360"/>
      <c r="AU388" s="497"/>
      <c r="AV388" s="497"/>
      <c r="AW388" s="497"/>
      <c r="AX388" s="497"/>
      <c r="AY388" s="497"/>
      <c r="AZ388" s="497"/>
      <c r="BA388" s="497"/>
      <c r="BB388" s="497"/>
      <c r="BC388" s="497"/>
      <c r="BD388" s="497"/>
      <c r="BE388" s="360"/>
      <c r="BF388" s="360"/>
      <c r="BG388" s="360"/>
      <c r="BH388" s="360"/>
      <c r="BI388" s="497"/>
    </row>
    <row r="389" spans="1:61" ht="15.75" customHeight="1">
      <c r="A389" s="360"/>
      <c r="B389" s="497"/>
      <c r="C389" s="497"/>
      <c r="D389" s="497"/>
      <c r="E389" s="360"/>
      <c r="F389" s="360"/>
      <c r="G389" s="360"/>
      <c r="H389" s="360"/>
      <c r="I389" s="360"/>
      <c r="J389" s="497"/>
      <c r="K389" s="360"/>
      <c r="L389" s="360"/>
      <c r="M389" s="1166"/>
      <c r="N389" s="497"/>
      <c r="O389" s="497"/>
      <c r="P389" s="497"/>
      <c r="Q389" s="360"/>
      <c r="R389" s="360"/>
      <c r="S389" s="360"/>
      <c r="T389" s="360"/>
      <c r="U389" s="360"/>
      <c r="V389" s="360"/>
      <c r="W389" s="360"/>
      <c r="X389" s="360"/>
      <c r="Y389" s="360"/>
      <c r="Z389" s="497"/>
      <c r="AA389" s="497"/>
      <c r="AB389" s="497"/>
      <c r="AC389" s="497"/>
      <c r="AD389" s="497"/>
      <c r="AE389" s="497"/>
      <c r="AF389" s="360"/>
      <c r="AG389" s="360"/>
      <c r="AH389" s="360"/>
      <c r="AI389" s="360"/>
      <c r="AJ389" s="360"/>
      <c r="AK389" s="360"/>
      <c r="AL389" s="360"/>
      <c r="AM389" s="360"/>
      <c r="AN389" s="360"/>
      <c r="AO389" s="360"/>
      <c r="AP389" s="360"/>
      <c r="AQ389" s="360"/>
      <c r="AR389" s="360"/>
      <c r="AS389" s="497"/>
      <c r="AT389" s="360"/>
      <c r="AU389" s="497"/>
      <c r="AV389" s="497"/>
      <c r="AW389" s="497"/>
      <c r="AX389" s="497"/>
      <c r="AY389" s="497"/>
      <c r="AZ389" s="497"/>
      <c r="BA389" s="497"/>
      <c r="BB389" s="497"/>
      <c r="BC389" s="497"/>
      <c r="BD389" s="497"/>
      <c r="BE389" s="360"/>
      <c r="BF389" s="360"/>
      <c r="BG389" s="360"/>
      <c r="BH389" s="360"/>
      <c r="BI389" s="497"/>
    </row>
    <row r="390" spans="1:61" ht="15.75" customHeight="1">
      <c r="A390" s="360"/>
      <c r="B390" s="497"/>
      <c r="C390" s="497"/>
      <c r="D390" s="497"/>
      <c r="E390" s="360"/>
      <c r="F390" s="360"/>
      <c r="G390" s="360"/>
      <c r="H390" s="360"/>
      <c r="I390" s="360"/>
      <c r="J390" s="497"/>
      <c r="K390" s="360"/>
      <c r="L390" s="360"/>
      <c r="M390" s="1166"/>
      <c r="N390" s="497"/>
      <c r="O390" s="497"/>
      <c r="P390" s="497"/>
      <c r="Q390" s="360"/>
      <c r="R390" s="360"/>
      <c r="S390" s="360"/>
      <c r="T390" s="360"/>
      <c r="U390" s="360"/>
      <c r="V390" s="360"/>
      <c r="W390" s="360"/>
      <c r="X390" s="360"/>
      <c r="Y390" s="360"/>
      <c r="Z390" s="497"/>
      <c r="AA390" s="497"/>
      <c r="AB390" s="497"/>
      <c r="AC390" s="497"/>
      <c r="AD390" s="497"/>
      <c r="AE390" s="497"/>
      <c r="AF390" s="360"/>
      <c r="AG390" s="360"/>
      <c r="AH390" s="360"/>
      <c r="AI390" s="360"/>
      <c r="AJ390" s="360"/>
      <c r="AK390" s="360"/>
      <c r="AL390" s="360"/>
      <c r="AM390" s="360"/>
      <c r="AN390" s="360"/>
      <c r="AO390" s="360"/>
      <c r="AP390" s="360"/>
      <c r="AQ390" s="360"/>
      <c r="AR390" s="360"/>
      <c r="AS390" s="497"/>
      <c r="AT390" s="360"/>
      <c r="AU390" s="497"/>
      <c r="AV390" s="497"/>
      <c r="AW390" s="497"/>
      <c r="AX390" s="497"/>
      <c r="AY390" s="497"/>
      <c r="AZ390" s="497"/>
      <c r="BA390" s="497"/>
      <c r="BB390" s="497"/>
      <c r="BC390" s="497"/>
      <c r="BD390" s="497"/>
      <c r="BE390" s="360"/>
      <c r="BF390" s="360"/>
      <c r="BG390" s="360"/>
      <c r="BH390" s="360"/>
      <c r="BI390" s="497"/>
    </row>
    <row r="391" spans="1:61" ht="15.75" customHeight="1">
      <c r="A391" s="360"/>
      <c r="B391" s="497"/>
      <c r="C391" s="497"/>
      <c r="D391" s="497"/>
      <c r="E391" s="360"/>
      <c r="F391" s="360"/>
      <c r="G391" s="360"/>
      <c r="H391" s="360"/>
      <c r="I391" s="360"/>
      <c r="J391" s="497"/>
      <c r="K391" s="360"/>
      <c r="L391" s="360"/>
      <c r="M391" s="1166"/>
      <c r="N391" s="497"/>
      <c r="O391" s="497"/>
      <c r="P391" s="497"/>
      <c r="Q391" s="360"/>
      <c r="R391" s="360"/>
      <c r="S391" s="360"/>
      <c r="T391" s="360"/>
      <c r="U391" s="360"/>
      <c r="V391" s="360"/>
      <c r="W391" s="360"/>
      <c r="X391" s="360"/>
      <c r="Y391" s="360"/>
      <c r="Z391" s="497"/>
      <c r="AA391" s="497"/>
      <c r="AB391" s="497"/>
      <c r="AC391" s="497"/>
      <c r="AD391" s="497"/>
      <c r="AE391" s="497"/>
      <c r="AF391" s="360"/>
      <c r="AG391" s="360"/>
      <c r="AH391" s="360"/>
      <c r="AI391" s="360"/>
      <c r="AJ391" s="360"/>
      <c r="AK391" s="360"/>
      <c r="AL391" s="360"/>
      <c r="AM391" s="360"/>
      <c r="AN391" s="360"/>
      <c r="AO391" s="360"/>
      <c r="AP391" s="360"/>
      <c r="AQ391" s="360"/>
      <c r="AR391" s="360"/>
      <c r="AS391" s="497"/>
      <c r="AT391" s="360"/>
      <c r="AU391" s="497"/>
      <c r="AV391" s="497"/>
      <c r="AW391" s="497"/>
      <c r="AX391" s="497"/>
      <c r="AY391" s="497"/>
      <c r="AZ391" s="497"/>
      <c r="BA391" s="497"/>
      <c r="BB391" s="497"/>
      <c r="BC391" s="497"/>
      <c r="BD391" s="497"/>
      <c r="BE391" s="360"/>
      <c r="BF391" s="360"/>
      <c r="BG391" s="360"/>
      <c r="BH391" s="360"/>
      <c r="BI391" s="497"/>
    </row>
    <row r="392" spans="1:61" ht="15.75" customHeight="1">
      <c r="A392" s="360"/>
      <c r="B392" s="497"/>
      <c r="C392" s="497"/>
      <c r="D392" s="497"/>
      <c r="E392" s="360"/>
      <c r="F392" s="360"/>
      <c r="G392" s="360"/>
      <c r="H392" s="360"/>
      <c r="I392" s="360"/>
      <c r="J392" s="497"/>
      <c r="K392" s="360"/>
      <c r="L392" s="360"/>
      <c r="M392" s="1166"/>
      <c r="N392" s="497"/>
      <c r="O392" s="497"/>
      <c r="P392" s="497"/>
      <c r="Q392" s="360"/>
      <c r="R392" s="360"/>
      <c r="S392" s="360"/>
      <c r="T392" s="360"/>
      <c r="U392" s="360"/>
      <c r="V392" s="360"/>
      <c r="W392" s="360"/>
      <c r="X392" s="360"/>
      <c r="Y392" s="360"/>
      <c r="Z392" s="497"/>
      <c r="AA392" s="497"/>
      <c r="AB392" s="497"/>
      <c r="AC392" s="497"/>
      <c r="AD392" s="497"/>
      <c r="AE392" s="497"/>
      <c r="AF392" s="360"/>
      <c r="AG392" s="360"/>
      <c r="AH392" s="360"/>
      <c r="AI392" s="360"/>
      <c r="AJ392" s="360"/>
      <c r="AK392" s="360"/>
      <c r="AL392" s="360"/>
      <c r="AM392" s="360"/>
      <c r="AN392" s="360"/>
      <c r="AO392" s="360"/>
      <c r="AP392" s="360"/>
      <c r="AQ392" s="360"/>
      <c r="AR392" s="360"/>
      <c r="AS392" s="497"/>
      <c r="AT392" s="360"/>
      <c r="AU392" s="497"/>
      <c r="AV392" s="497"/>
      <c r="AW392" s="497"/>
      <c r="AX392" s="497"/>
      <c r="AY392" s="497"/>
      <c r="AZ392" s="497"/>
      <c r="BA392" s="497"/>
      <c r="BB392" s="497"/>
      <c r="BC392" s="497"/>
      <c r="BD392" s="497"/>
      <c r="BE392" s="360"/>
      <c r="BF392" s="360"/>
      <c r="BG392" s="360"/>
      <c r="BH392" s="360"/>
      <c r="BI392" s="497"/>
    </row>
    <row r="393" spans="1:61" ht="15.75" customHeight="1">
      <c r="A393" s="360"/>
      <c r="B393" s="497"/>
      <c r="C393" s="497"/>
      <c r="D393" s="497"/>
      <c r="E393" s="360"/>
      <c r="F393" s="360"/>
      <c r="G393" s="360"/>
      <c r="H393" s="360"/>
      <c r="I393" s="360"/>
      <c r="J393" s="497"/>
      <c r="K393" s="360"/>
      <c r="L393" s="360"/>
      <c r="M393" s="1166"/>
      <c r="N393" s="497"/>
      <c r="O393" s="497"/>
      <c r="P393" s="497"/>
      <c r="Q393" s="360"/>
      <c r="R393" s="360"/>
      <c r="S393" s="360"/>
      <c r="T393" s="360"/>
      <c r="U393" s="360"/>
      <c r="V393" s="360"/>
      <c r="W393" s="360"/>
      <c r="X393" s="360"/>
      <c r="Y393" s="360"/>
      <c r="Z393" s="497"/>
      <c r="AA393" s="497"/>
      <c r="AB393" s="497"/>
      <c r="AC393" s="497"/>
      <c r="AD393" s="497"/>
      <c r="AE393" s="497"/>
      <c r="AF393" s="360"/>
      <c r="AG393" s="360"/>
      <c r="AH393" s="360"/>
      <c r="AI393" s="360"/>
      <c r="AJ393" s="360"/>
      <c r="AK393" s="360"/>
      <c r="AL393" s="360"/>
      <c r="AM393" s="360"/>
      <c r="AN393" s="360"/>
      <c r="AO393" s="360"/>
      <c r="AP393" s="360"/>
      <c r="AQ393" s="360"/>
      <c r="AR393" s="360"/>
      <c r="AS393" s="497"/>
      <c r="AT393" s="360"/>
      <c r="AU393" s="497"/>
      <c r="AV393" s="497"/>
      <c r="AW393" s="497"/>
      <c r="AX393" s="497"/>
      <c r="AY393" s="497"/>
      <c r="AZ393" s="497"/>
      <c r="BA393" s="497"/>
      <c r="BB393" s="497"/>
      <c r="BC393" s="497"/>
      <c r="BD393" s="497"/>
      <c r="BE393" s="360"/>
      <c r="BF393" s="360"/>
      <c r="BG393" s="360"/>
      <c r="BH393" s="360"/>
      <c r="BI393" s="497"/>
    </row>
    <row r="394" spans="1:61" ht="15.75" customHeight="1">
      <c r="A394" s="360"/>
      <c r="B394" s="497"/>
      <c r="C394" s="497"/>
      <c r="D394" s="497"/>
      <c r="E394" s="360"/>
      <c r="F394" s="360"/>
      <c r="G394" s="360"/>
      <c r="H394" s="360"/>
      <c r="I394" s="360"/>
      <c r="J394" s="497"/>
      <c r="K394" s="360"/>
      <c r="L394" s="360"/>
      <c r="M394" s="1166"/>
      <c r="N394" s="497"/>
      <c r="O394" s="497"/>
      <c r="P394" s="497"/>
      <c r="Q394" s="360"/>
      <c r="R394" s="360"/>
      <c r="S394" s="360"/>
      <c r="T394" s="360"/>
      <c r="U394" s="360"/>
      <c r="V394" s="360"/>
      <c r="W394" s="360"/>
      <c r="X394" s="360"/>
      <c r="Y394" s="360"/>
      <c r="Z394" s="497"/>
      <c r="AA394" s="497"/>
      <c r="AB394" s="497"/>
      <c r="AC394" s="497"/>
      <c r="AD394" s="497"/>
      <c r="AE394" s="497"/>
      <c r="AF394" s="360"/>
      <c r="AG394" s="360"/>
      <c r="AH394" s="360"/>
      <c r="AI394" s="360"/>
      <c r="AJ394" s="360"/>
      <c r="AK394" s="360"/>
      <c r="AL394" s="360"/>
      <c r="AM394" s="360"/>
      <c r="AN394" s="360"/>
      <c r="AO394" s="360"/>
      <c r="AP394" s="360"/>
      <c r="AQ394" s="360"/>
      <c r="AR394" s="360"/>
      <c r="AS394" s="497"/>
      <c r="AT394" s="360"/>
      <c r="AU394" s="497"/>
      <c r="AV394" s="497"/>
      <c r="AW394" s="497"/>
      <c r="AX394" s="497"/>
      <c r="AY394" s="497"/>
      <c r="AZ394" s="497"/>
      <c r="BA394" s="497"/>
      <c r="BB394" s="497"/>
      <c r="BC394" s="497"/>
      <c r="BD394" s="497"/>
      <c r="BE394" s="360"/>
      <c r="BF394" s="360"/>
      <c r="BG394" s="360"/>
      <c r="BH394" s="360"/>
      <c r="BI394" s="497"/>
    </row>
    <row r="395" spans="1:61" ht="15.75" customHeight="1">
      <c r="A395" s="360"/>
      <c r="B395" s="497"/>
      <c r="C395" s="497"/>
      <c r="D395" s="497"/>
      <c r="E395" s="360"/>
      <c r="F395" s="360"/>
      <c r="G395" s="360"/>
      <c r="H395" s="360"/>
      <c r="I395" s="360"/>
      <c r="J395" s="497"/>
      <c r="K395" s="360"/>
      <c r="L395" s="360"/>
      <c r="M395" s="1166"/>
      <c r="N395" s="497"/>
      <c r="O395" s="497"/>
      <c r="P395" s="497"/>
      <c r="Q395" s="360"/>
      <c r="R395" s="360"/>
      <c r="S395" s="360"/>
      <c r="T395" s="360"/>
      <c r="U395" s="360"/>
      <c r="V395" s="360"/>
      <c r="W395" s="360"/>
      <c r="X395" s="360"/>
      <c r="Y395" s="360"/>
      <c r="Z395" s="497"/>
      <c r="AA395" s="497"/>
      <c r="AB395" s="497"/>
      <c r="AC395" s="497"/>
      <c r="AD395" s="497"/>
      <c r="AE395" s="497"/>
      <c r="AF395" s="360"/>
      <c r="AG395" s="360"/>
      <c r="AH395" s="360"/>
      <c r="AI395" s="360"/>
      <c r="AJ395" s="360"/>
      <c r="AK395" s="360"/>
      <c r="AL395" s="360"/>
      <c r="AM395" s="360"/>
      <c r="AN395" s="360"/>
      <c r="AO395" s="360"/>
      <c r="AP395" s="360"/>
      <c r="AQ395" s="360"/>
      <c r="AR395" s="360"/>
      <c r="AS395" s="497"/>
      <c r="AT395" s="360"/>
      <c r="AU395" s="497"/>
      <c r="AV395" s="497"/>
      <c r="AW395" s="497"/>
      <c r="AX395" s="497"/>
      <c r="AY395" s="497"/>
      <c r="AZ395" s="497"/>
      <c r="BA395" s="497"/>
      <c r="BB395" s="497"/>
      <c r="BC395" s="497"/>
      <c r="BD395" s="497"/>
      <c r="BE395" s="360"/>
      <c r="BF395" s="360"/>
      <c r="BG395" s="360"/>
      <c r="BH395" s="360"/>
      <c r="BI395" s="497"/>
    </row>
    <row r="396" spans="1:61" ht="15.75" customHeight="1">
      <c r="A396" s="360"/>
      <c r="B396" s="497"/>
      <c r="C396" s="497"/>
      <c r="D396" s="497"/>
      <c r="E396" s="360"/>
      <c r="F396" s="360"/>
      <c r="G396" s="360"/>
      <c r="H396" s="360"/>
      <c r="I396" s="360"/>
      <c r="J396" s="497"/>
      <c r="K396" s="360"/>
      <c r="L396" s="360"/>
      <c r="M396" s="1166"/>
      <c r="N396" s="497"/>
      <c r="O396" s="497"/>
      <c r="P396" s="497"/>
      <c r="Q396" s="360"/>
      <c r="R396" s="360"/>
      <c r="S396" s="360"/>
      <c r="T396" s="360"/>
      <c r="U396" s="360"/>
      <c r="V396" s="360"/>
      <c r="W396" s="360"/>
      <c r="X396" s="360"/>
      <c r="Y396" s="360"/>
      <c r="Z396" s="497"/>
      <c r="AA396" s="497"/>
      <c r="AB396" s="497"/>
      <c r="AC396" s="497"/>
      <c r="AD396" s="497"/>
      <c r="AE396" s="497"/>
      <c r="AF396" s="360"/>
      <c r="AG396" s="360"/>
      <c r="AH396" s="360"/>
      <c r="AI396" s="360"/>
      <c r="AJ396" s="360"/>
      <c r="AK396" s="360"/>
      <c r="AL396" s="360"/>
      <c r="AM396" s="360"/>
      <c r="AN396" s="360"/>
      <c r="AO396" s="360"/>
      <c r="AP396" s="360"/>
      <c r="AQ396" s="360"/>
      <c r="AR396" s="360"/>
      <c r="AS396" s="497"/>
      <c r="AT396" s="360"/>
      <c r="AU396" s="497"/>
      <c r="AV396" s="497"/>
      <c r="AW396" s="497"/>
      <c r="AX396" s="497"/>
      <c r="AY396" s="497"/>
      <c r="AZ396" s="497"/>
      <c r="BA396" s="497"/>
      <c r="BB396" s="497"/>
      <c r="BC396" s="497"/>
      <c r="BD396" s="497"/>
      <c r="BE396" s="360"/>
      <c r="BF396" s="360"/>
      <c r="BG396" s="360"/>
      <c r="BH396" s="360"/>
      <c r="BI396" s="497"/>
    </row>
    <row r="397" spans="1:61" ht="15.75" customHeight="1">
      <c r="A397" s="360"/>
      <c r="B397" s="497"/>
      <c r="C397" s="497"/>
      <c r="D397" s="497"/>
      <c r="E397" s="360"/>
      <c r="F397" s="360"/>
      <c r="G397" s="360"/>
      <c r="H397" s="360"/>
      <c r="I397" s="360"/>
      <c r="J397" s="497"/>
      <c r="K397" s="360"/>
      <c r="L397" s="360"/>
      <c r="M397" s="1166"/>
      <c r="N397" s="497"/>
      <c r="O397" s="497"/>
      <c r="P397" s="497"/>
      <c r="Q397" s="360"/>
      <c r="R397" s="360"/>
      <c r="S397" s="360"/>
      <c r="T397" s="360"/>
      <c r="U397" s="360"/>
      <c r="V397" s="360"/>
      <c r="W397" s="360"/>
      <c r="X397" s="360"/>
      <c r="Y397" s="360"/>
      <c r="Z397" s="497"/>
      <c r="AA397" s="497"/>
      <c r="AB397" s="497"/>
      <c r="AC397" s="497"/>
      <c r="AD397" s="497"/>
      <c r="AE397" s="497"/>
      <c r="AF397" s="360"/>
      <c r="AG397" s="360"/>
      <c r="AH397" s="360"/>
      <c r="AI397" s="360"/>
      <c r="AJ397" s="360"/>
      <c r="AK397" s="360"/>
      <c r="AL397" s="360"/>
      <c r="AM397" s="360"/>
      <c r="AN397" s="360"/>
      <c r="AO397" s="360"/>
      <c r="AP397" s="360"/>
      <c r="AQ397" s="360"/>
      <c r="AR397" s="360"/>
      <c r="AS397" s="497"/>
      <c r="AT397" s="360"/>
      <c r="AU397" s="497"/>
      <c r="AV397" s="497"/>
      <c r="AW397" s="497"/>
      <c r="AX397" s="497"/>
      <c r="AY397" s="497"/>
      <c r="AZ397" s="497"/>
      <c r="BA397" s="497"/>
      <c r="BB397" s="497"/>
      <c r="BC397" s="497"/>
      <c r="BD397" s="497"/>
      <c r="BE397" s="360"/>
      <c r="BF397" s="360"/>
      <c r="BG397" s="360"/>
      <c r="BH397" s="360"/>
      <c r="BI397" s="497"/>
    </row>
    <row r="398" spans="1:61" ht="15.75" customHeight="1">
      <c r="A398" s="360"/>
      <c r="B398" s="497"/>
      <c r="C398" s="497"/>
      <c r="D398" s="497"/>
      <c r="E398" s="360"/>
      <c r="F398" s="360"/>
      <c r="G398" s="360"/>
      <c r="H398" s="360"/>
      <c r="I398" s="360"/>
      <c r="J398" s="497"/>
      <c r="K398" s="360"/>
      <c r="L398" s="360"/>
      <c r="M398" s="1166"/>
      <c r="N398" s="497"/>
      <c r="O398" s="497"/>
      <c r="P398" s="497"/>
      <c r="Q398" s="360"/>
      <c r="R398" s="360"/>
      <c r="S398" s="360"/>
      <c r="T398" s="360"/>
      <c r="U398" s="360"/>
      <c r="V398" s="360"/>
      <c r="W398" s="360"/>
      <c r="X398" s="360"/>
      <c r="Y398" s="360"/>
      <c r="Z398" s="497"/>
      <c r="AA398" s="497"/>
      <c r="AB398" s="497"/>
      <c r="AC398" s="497"/>
      <c r="AD398" s="497"/>
      <c r="AE398" s="497"/>
      <c r="AF398" s="360"/>
      <c r="AG398" s="360"/>
      <c r="AH398" s="360"/>
      <c r="AI398" s="360"/>
      <c r="AJ398" s="360"/>
      <c r="AK398" s="360"/>
      <c r="AL398" s="360"/>
      <c r="AM398" s="360"/>
      <c r="AN398" s="360"/>
      <c r="AO398" s="360"/>
      <c r="AP398" s="360"/>
      <c r="AQ398" s="360"/>
      <c r="AR398" s="360"/>
      <c r="AS398" s="497"/>
      <c r="AT398" s="360"/>
      <c r="AU398" s="497"/>
      <c r="AV398" s="497"/>
      <c r="AW398" s="497"/>
      <c r="AX398" s="497"/>
      <c r="AY398" s="497"/>
      <c r="AZ398" s="497"/>
      <c r="BA398" s="497"/>
      <c r="BB398" s="497"/>
      <c r="BC398" s="497"/>
      <c r="BD398" s="497"/>
      <c r="BE398" s="360"/>
      <c r="BF398" s="360"/>
      <c r="BG398" s="360"/>
      <c r="BH398" s="360"/>
      <c r="BI398" s="497"/>
    </row>
    <row r="399" spans="1:61" ht="15.75" customHeight="1">
      <c r="A399" s="360"/>
      <c r="B399" s="497"/>
      <c r="C399" s="497"/>
      <c r="D399" s="497"/>
      <c r="E399" s="360"/>
      <c r="F399" s="360"/>
      <c r="G399" s="360"/>
      <c r="H399" s="360"/>
      <c r="I399" s="360"/>
      <c r="J399" s="497"/>
      <c r="K399" s="360"/>
      <c r="L399" s="360"/>
      <c r="M399" s="1166"/>
      <c r="N399" s="497"/>
      <c r="O399" s="497"/>
      <c r="P399" s="497"/>
      <c r="Q399" s="360"/>
      <c r="R399" s="360"/>
      <c r="S399" s="360"/>
      <c r="T399" s="360"/>
      <c r="U399" s="360"/>
      <c r="V399" s="360"/>
      <c r="W399" s="360"/>
      <c r="X399" s="360"/>
      <c r="Y399" s="360"/>
      <c r="Z399" s="497"/>
      <c r="AA399" s="497"/>
      <c r="AB399" s="497"/>
      <c r="AC399" s="497"/>
      <c r="AD399" s="497"/>
      <c r="AE399" s="497"/>
      <c r="AF399" s="360"/>
      <c r="AG399" s="360"/>
      <c r="AH399" s="360"/>
      <c r="AI399" s="360"/>
      <c r="AJ399" s="360"/>
      <c r="AK399" s="360"/>
      <c r="AL399" s="360"/>
      <c r="AM399" s="360"/>
      <c r="AN399" s="360"/>
      <c r="AO399" s="360"/>
      <c r="AP399" s="360"/>
      <c r="AQ399" s="360"/>
      <c r="AR399" s="360"/>
      <c r="AS399" s="497"/>
      <c r="AT399" s="360"/>
      <c r="AU399" s="497"/>
      <c r="AV399" s="497"/>
      <c r="AW399" s="497"/>
      <c r="AX399" s="497"/>
      <c r="AY399" s="497"/>
      <c r="AZ399" s="497"/>
      <c r="BA399" s="497"/>
      <c r="BB399" s="497"/>
      <c r="BC399" s="497"/>
      <c r="BD399" s="497"/>
      <c r="BE399" s="360"/>
      <c r="BF399" s="360"/>
      <c r="BG399" s="360"/>
      <c r="BH399" s="360"/>
      <c r="BI399" s="497"/>
    </row>
    <row r="400" spans="1:61" ht="15.75" customHeight="1">
      <c r="A400" s="360"/>
      <c r="B400" s="497"/>
      <c r="C400" s="497"/>
      <c r="D400" s="497"/>
      <c r="E400" s="360"/>
      <c r="F400" s="360"/>
      <c r="G400" s="360"/>
      <c r="H400" s="360"/>
      <c r="I400" s="360"/>
      <c r="J400" s="497"/>
      <c r="K400" s="360"/>
      <c r="L400" s="360"/>
      <c r="M400" s="1166"/>
      <c r="N400" s="497"/>
      <c r="O400" s="497"/>
      <c r="P400" s="497"/>
      <c r="Q400" s="360"/>
      <c r="R400" s="360"/>
      <c r="S400" s="360"/>
      <c r="T400" s="360"/>
      <c r="U400" s="360"/>
      <c r="V400" s="360"/>
      <c r="W400" s="360"/>
      <c r="X400" s="360"/>
      <c r="Y400" s="360"/>
      <c r="Z400" s="497"/>
      <c r="AA400" s="497"/>
      <c r="AB400" s="497"/>
      <c r="AC400" s="497"/>
      <c r="AD400" s="497"/>
      <c r="AE400" s="497"/>
      <c r="AF400" s="360"/>
      <c r="AG400" s="360"/>
      <c r="AH400" s="360"/>
      <c r="AI400" s="360"/>
      <c r="AJ400" s="360"/>
      <c r="AK400" s="360"/>
      <c r="AL400" s="360"/>
      <c r="AM400" s="360"/>
      <c r="AN400" s="360"/>
      <c r="AO400" s="360"/>
      <c r="AP400" s="360"/>
      <c r="AQ400" s="360"/>
      <c r="AR400" s="360"/>
      <c r="AS400" s="497"/>
      <c r="AT400" s="360"/>
      <c r="AU400" s="497"/>
      <c r="AV400" s="497"/>
      <c r="AW400" s="497"/>
      <c r="AX400" s="497"/>
      <c r="AY400" s="497"/>
      <c r="AZ400" s="497"/>
      <c r="BA400" s="497"/>
      <c r="BB400" s="497"/>
      <c r="BC400" s="497"/>
      <c r="BD400" s="497"/>
      <c r="BE400" s="360"/>
      <c r="BF400" s="360"/>
      <c r="BG400" s="360"/>
      <c r="BH400" s="360"/>
      <c r="BI400" s="497"/>
    </row>
    <row r="401" spans="1:61" ht="15.75" customHeight="1">
      <c r="A401" s="360"/>
      <c r="B401" s="497"/>
      <c r="C401" s="497"/>
      <c r="D401" s="497"/>
      <c r="E401" s="360"/>
      <c r="F401" s="360"/>
      <c r="G401" s="360"/>
      <c r="H401" s="360"/>
      <c r="I401" s="360"/>
      <c r="J401" s="497"/>
      <c r="K401" s="360"/>
      <c r="L401" s="360"/>
      <c r="M401" s="1166"/>
      <c r="N401" s="497"/>
      <c r="O401" s="497"/>
      <c r="P401" s="497"/>
      <c r="Q401" s="360"/>
      <c r="R401" s="360"/>
      <c r="S401" s="360"/>
      <c r="T401" s="360"/>
      <c r="U401" s="360"/>
      <c r="V401" s="360"/>
      <c r="W401" s="360"/>
      <c r="X401" s="360"/>
      <c r="Y401" s="360"/>
      <c r="Z401" s="497"/>
      <c r="AA401" s="497"/>
      <c r="AB401" s="497"/>
      <c r="AC401" s="497"/>
      <c r="AD401" s="497"/>
      <c r="AE401" s="497"/>
      <c r="AF401" s="360"/>
      <c r="AG401" s="360"/>
      <c r="AH401" s="360"/>
      <c r="AI401" s="360"/>
      <c r="AJ401" s="360"/>
      <c r="AK401" s="360"/>
      <c r="AL401" s="360"/>
      <c r="AM401" s="360"/>
      <c r="AN401" s="360"/>
      <c r="AO401" s="360"/>
      <c r="AP401" s="360"/>
      <c r="AQ401" s="360"/>
      <c r="AR401" s="360"/>
      <c r="AS401" s="497"/>
      <c r="AT401" s="360"/>
      <c r="AU401" s="497"/>
      <c r="AV401" s="497"/>
      <c r="AW401" s="497"/>
      <c r="AX401" s="497"/>
      <c r="AY401" s="497"/>
      <c r="AZ401" s="497"/>
      <c r="BA401" s="497"/>
      <c r="BB401" s="497"/>
      <c r="BC401" s="497"/>
      <c r="BD401" s="497"/>
      <c r="BE401" s="360"/>
      <c r="BF401" s="360"/>
      <c r="BG401" s="360"/>
      <c r="BH401" s="360"/>
      <c r="BI401" s="497"/>
    </row>
    <row r="402" spans="1:61" ht="15.75" customHeight="1">
      <c r="A402" s="360"/>
      <c r="B402" s="497"/>
      <c r="C402" s="497"/>
      <c r="D402" s="497"/>
      <c r="E402" s="360"/>
      <c r="F402" s="360"/>
      <c r="G402" s="360"/>
      <c r="H402" s="360"/>
      <c r="I402" s="360"/>
      <c r="J402" s="497"/>
      <c r="K402" s="360"/>
      <c r="L402" s="360"/>
      <c r="M402" s="1166"/>
      <c r="N402" s="497"/>
      <c r="O402" s="497"/>
      <c r="P402" s="497"/>
      <c r="Q402" s="360"/>
      <c r="R402" s="360"/>
      <c r="S402" s="360"/>
      <c r="T402" s="360"/>
      <c r="U402" s="360"/>
      <c r="V402" s="360"/>
      <c r="W402" s="360"/>
      <c r="X402" s="360"/>
      <c r="Y402" s="360"/>
      <c r="Z402" s="497"/>
      <c r="AA402" s="497"/>
      <c r="AB402" s="497"/>
      <c r="AC402" s="497"/>
      <c r="AD402" s="497"/>
      <c r="AE402" s="497"/>
      <c r="AF402" s="360"/>
      <c r="AG402" s="360"/>
      <c r="AH402" s="360"/>
      <c r="AI402" s="360"/>
      <c r="AJ402" s="360"/>
      <c r="AK402" s="360"/>
      <c r="AL402" s="360"/>
      <c r="AM402" s="360"/>
      <c r="AN402" s="360"/>
      <c r="AO402" s="360"/>
      <c r="AP402" s="360"/>
      <c r="AQ402" s="360"/>
      <c r="AR402" s="360"/>
      <c r="AS402" s="497"/>
      <c r="AT402" s="360"/>
      <c r="AU402" s="497"/>
      <c r="AV402" s="497"/>
      <c r="AW402" s="497"/>
      <c r="AX402" s="497"/>
      <c r="AY402" s="497"/>
      <c r="AZ402" s="497"/>
      <c r="BA402" s="497"/>
      <c r="BB402" s="497"/>
      <c r="BC402" s="497"/>
      <c r="BD402" s="497"/>
      <c r="BE402" s="360"/>
      <c r="BF402" s="360"/>
      <c r="BG402" s="360"/>
      <c r="BH402" s="360"/>
      <c r="BI402" s="497"/>
    </row>
    <row r="403" spans="1:61" ht="15.75" customHeight="1">
      <c r="A403" s="360"/>
      <c r="B403" s="497"/>
      <c r="C403" s="497"/>
      <c r="D403" s="497"/>
      <c r="E403" s="360"/>
      <c r="F403" s="360"/>
      <c r="G403" s="360"/>
      <c r="H403" s="360"/>
      <c r="I403" s="360"/>
      <c r="J403" s="497"/>
      <c r="K403" s="360"/>
      <c r="L403" s="360"/>
      <c r="M403" s="1166"/>
      <c r="N403" s="497"/>
      <c r="O403" s="497"/>
      <c r="P403" s="497"/>
      <c r="Q403" s="360"/>
      <c r="R403" s="360"/>
      <c r="S403" s="360"/>
      <c r="T403" s="360"/>
      <c r="U403" s="360"/>
      <c r="V403" s="360"/>
      <c r="W403" s="360"/>
      <c r="X403" s="360"/>
      <c r="Y403" s="360"/>
      <c r="Z403" s="497"/>
      <c r="AA403" s="497"/>
      <c r="AB403" s="497"/>
      <c r="AC403" s="497"/>
      <c r="AD403" s="497"/>
      <c r="AE403" s="497"/>
      <c r="AF403" s="360"/>
      <c r="AG403" s="360"/>
      <c r="AH403" s="360"/>
      <c r="AI403" s="360"/>
      <c r="AJ403" s="360"/>
      <c r="AK403" s="360"/>
      <c r="AL403" s="360"/>
      <c r="AM403" s="360"/>
      <c r="AN403" s="360"/>
      <c r="AO403" s="360"/>
      <c r="AP403" s="360"/>
      <c r="AQ403" s="360"/>
      <c r="AR403" s="360"/>
      <c r="AS403" s="497"/>
      <c r="AT403" s="360"/>
      <c r="AU403" s="497"/>
      <c r="AV403" s="497"/>
      <c r="AW403" s="497"/>
      <c r="AX403" s="497"/>
      <c r="AY403" s="497"/>
      <c r="AZ403" s="497"/>
      <c r="BA403" s="497"/>
      <c r="BB403" s="497"/>
      <c r="BC403" s="497"/>
      <c r="BD403" s="497"/>
      <c r="BE403" s="360"/>
      <c r="BF403" s="360"/>
      <c r="BG403" s="360"/>
      <c r="BH403" s="360"/>
      <c r="BI403" s="497"/>
    </row>
    <row r="404" spans="1:61" ht="15.75" customHeight="1">
      <c r="A404" s="360"/>
      <c r="B404" s="497"/>
      <c r="C404" s="497"/>
      <c r="D404" s="497"/>
      <c r="E404" s="360"/>
      <c r="F404" s="360"/>
      <c r="G404" s="360"/>
      <c r="H404" s="360"/>
      <c r="I404" s="360"/>
      <c r="J404" s="497"/>
      <c r="K404" s="360"/>
      <c r="L404" s="360"/>
      <c r="M404" s="1166"/>
      <c r="N404" s="497"/>
      <c r="O404" s="497"/>
      <c r="P404" s="497"/>
      <c r="Q404" s="360"/>
      <c r="R404" s="360"/>
      <c r="S404" s="360"/>
      <c r="T404" s="360"/>
      <c r="U404" s="360"/>
      <c r="V404" s="360"/>
      <c r="W404" s="360"/>
      <c r="X404" s="360"/>
      <c r="Y404" s="360"/>
      <c r="Z404" s="497"/>
      <c r="AA404" s="497"/>
      <c r="AB404" s="497"/>
      <c r="AC404" s="497"/>
      <c r="AD404" s="497"/>
      <c r="AE404" s="497"/>
      <c r="AF404" s="360"/>
      <c r="AG404" s="360"/>
      <c r="AH404" s="360"/>
      <c r="AI404" s="360"/>
      <c r="AJ404" s="360"/>
      <c r="AK404" s="360"/>
      <c r="AL404" s="360"/>
      <c r="AM404" s="360"/>
      <c r="AN404" s="360"/>
      <c r="AO404" s="360"/>
      <c r="AP404" s="360"/>
      <c r="AQ404" s="360"/>
      <c r="AR404" s="360"/>
      <c r="AS404" s="497"/>
      <c r="AT404" s="360"/>
      <c r="AU404" s="497"/>
      <c r="AV404" s="497"/>
      <c r="AW404" s="497"/>
      <c r="AX404" s="497"/>
      <c r="AY404" s="497"/>
      <c r="AZ404" s="497"/>
      <c r="BA404" s="497"/>
      <c r="BB404" s="497"/>
      <c r="BC404" s="497"/>
      <c r="BD404" s="497"/>
      <c r="BE404" s="360"/>
      <c r="BF404" s="360"/>
      <c r="BG404" s="360"/>
      <c r="BH404" s="360"/>
      <c r="BI404" s="497"/>
    </row>
    <row r="405" spans="1:61" ht="15.75" customHeight="1">
      <c r="A405" s="360"/>
      <c r="B405" s="497"/>
      <c r="C405" s="497"/>
      <c r="D405" s="497"/>
      <c r="E405" s="360"/>
      <c r="F405" s="360"/>
      <c r="G405" s="360"/>
      <c r="H405" s="360"/>
      <c r="I405" s="360"/>
      <c r="J405" s="497"/>
      <c r="K405" s="360"/>
      <c r="L405" s="360"/>
      <c r="M405" s="1166"/>
      <c r="N405" s="497"/>
      <c r="O405" s="497"/>
      <c r="P405" s="497"/>
      <c r="Q405" s="360"/>
      <c r="R405" s="360"/>
      <c r="S405" s="360"/>
      <c r="T405" s="360"/>
      <c r="U405" s="360"/>
      <c r="V405" s="360"/>
      <c r="W405" s="360"/>
      <c r="X405" s="360"/>
      <c r="Y405" s="360"/>
      <c r="Z405" s="497"/>
      <c r="AA405" s="497"/>
      <c r="AB405" s="497"/>
      <c r="AC405" s="497"/>
      <c r="AD405" s="497"/>
      <c r="AE405" s="497"/>
      <c r="AF405" s="360"/>
      <c r="AG405" s="360"/>
      <c r="AH405" s="360"/>
      <c r="AI405" s="360"/>
      <c r="AJ405" s="360"/>
      <c r="AK405" s="360"/>
      <c r="AL405" s="360"/>
      <c r="AM405" s="360"/>
      <c r="AN405" s="360"/>
      <c r="AO405" s="360"/>
      <c r="AP405" s="360"/>
      <c r="AQ405" s="360"/>
      <c r="AR405" s="360"/>
      <c r="AS405" s="497"/>
      <c r="AT405" s="360"/>
      <c r="AU405" s="497"/>
      <c r="AV405" s="497"/>
      <c r="AW405" s="497"/>
      <c r="AX405" s="497"/>
      <c r="AY405" s="497"/>
      <c r="AZ405" s="497"/>
      <c r="BA405" s="497"/>
      <c r="BB405" s="497"/>
      <c r="BC405" s="497"/>
      <c r="BD405" s="497"/>
      <c r="BE405" s="360"/>
      <c r="BF405" s="360"/>
      <c r="BG405" s="360"/>
      <c r="BH405" s="360"/>
      <c r="BI405" s="497"/>
    </row>
    <row r="406" spans="1:61" ht="15.75" customHeight="1">
      <c r="A406" s="360"/>
      <c r="B406" s="497"/>
      <c r="C406" s="497"/>
      <c r="D406" s="497"/>
      <c r="E406" s="360"/>
      <c r="F406" s="360"/>
      <c r="G406" s="360"/>
      <c r="H406" s="360"/>
      <c r="I406" s="360"/>
      <c r="J406" s="497"/>
      <c r="K406" s="360"/>
      <c r="L406" s="360"/>
      <c r="M406" s="1166"/>
      <c r="N406" s="497"/>
      <c r="O406" s="497"/>
      <c r="P406" s="497"/>
      <c r="Q406" s="360"/>
      <c r="R406" s="360"/>
      <c r="S406" s="360"/>
      <c r="T406" s="360"/>
      <c r="U406" s="360"/>
      <c r="V406" s="360"/>
      <c r="W406" s="360"/>
      <c r="X406" s="360"/>
      <c r="Y406" s="360"/>
      <c r="Z406" s="497"/>
      <c r="AA406" s="497"/>
      <c r="AB406" s="497"/>
      <c r="AC406" s="497"/>
      <c r="AD406" s="497"/>
      <c r="AE406" s="497"/>
      <c r="AF406" s="360"/>
      <c r="AG406" s="360"/>
      <c r="AH406" s="360"/>
      <c r="AI406" s="360"/>
      <c r="AJ406" s="360"/>
      <c r="AK406" s="360"/>
      <c r="AL406" s="360"/>
      <c r="AM406" s="360"/>
      <c r="AN406" s="360"/>
      <c r="AO406" s="360"/>
      <c r="AP406" s="360"/>
      <c r="AQ406" s="360"/>
      <c r="AR406" s="360"/>
      <c r="AS406" s="497"/>
      <c r="AT406" s="360"/>
      <c r="AU406" s="497"/>
      <c r="AV406" s="497"/>
      <c r="AW406" s="497"/>
      <c r="AX406" s="497"/>
      <c r="AY406" s="497"/>
      <c r="AZ406" s="497"/>
      <c r="BA406" s="497"/>
      <c r="BB406" s="497"/>
      <c r="BC406" s="497"/>
      <c r="BD406" s="497"/>
      <c r="BE406" s="360"/>
      <c r="BF406" s="360"/>
      <c r="BG406" s="360"/>
      <c r="BH406" s="360"/>
      <c r="BI406" s="497"/>
    </row>
    <row r="407" spans="1:61" ht="15.75" customHeight="1">
      <c r="A407" s="360"/>
      <c r="B407" s="497"/>
      <c r="C407" s="497"/>
      <c r="D407" s="497"/>
      <c r="E407" s="360"/>
      <c r="F407" s="360"/>
      <c r="G407" s="360"/>
      <c r="H407" s="360"/>
      <c r="I407" s="360"/>
      <c r="J407" s="497"/>
      <c r="K407" s="360"/>
      <c r="L407" s="360"/>
      <c r="M407" s="1166"/>
      <c r="N407" s="497"/>
      <c r="O407" s="497"/>
      <c r="P407" s="497"/>
      <c r="Q407" s="360"/>
      <c r="R407" s="360"/>
      <c r="S407" s="360"/>
      <c r="T407" s="360"/>
      <c r="U407" s="360"/>
      <c r="V407" s="360"/>
      <c r="W407" s="360"/>
      <c r="X407" s="360"/>
      <c r="Y407" s="360"/>
      <c r="Z407" s="497"/>
      <c r="AA407" s="497"/>
      <c r="AB407" s="497"/>
      <c r="AC407" s="497"/>
      <c r="AD407" s="497"/>
      <c r="AE407" s="497"/>
      <c r="AF407" s="360"/>
      <c r="AG407" s="360"/>
      <c r="AH407" s="360"/>
      <c r="AI407" s="360"/>
      <c r="AJ407" s="360"/>
      <c r="AK407" s="360"/>
      <c r="AL407" s="360"/>
      <c r="AM407" s="360"/>
      <c r="AN407" s="360"/>
      <c r="AO407" s="360"/>
      <c r="AP407" s="360"/>
      <c r="AQ407" s="360"/>
      <c r="AR407" s="360"/>
      <c r="AS407" s="497"/>
      <c r="AT407" s="360"/>
      <c r="AU407" s="497"/>
      <c r="AV407" s="497"/>
      <c r="AW407" s="497"/>
      <c r="AX407" s="497"/>
      <c r="AY407" s="497"/>
      <c r="AZ407" s="497"/>
      <c r="BA407" s="497"/>
      <c r="BB407" s="497"/>
      <c r="BC407" s="497"/>
      <c r="BD407" s="497"/>
      <c r="BE407" s="360"/>
      <c r="BF407" s="360"/>
      <c r="BG407" s="360"/>
      <c r="BH407" s="360"/>
      <c r="BI407" s="497"/>
    </row>
    <row r="408" spans="1:61" ht="15.75" customHeight="1">
      <c r="A408" s="360"/>
      <c r="B408" s="497"/>
      <c r="C408" s="497"/>
      <c r="D408" s="497"/>
      <c r="E408" s="360"/>
      <c r="F408" s="360"/>
      <c r="G408" s="360"/>
      <c r="H408" s="360"/>
      <c r="I408" s="360"/>
      <c r="J408" s="497"/>
      <c r="K408" s="360"/>
      <c r="L408" s="360"/>
      <c r="M408" s="1166"/>
      <c r="N408" s="497"/>
      <c r="O408" s="497"/>
      <c r="P408" s="497"/>
      <c r="Q408" s="360"/>
      <c r="R408" s="360"/>
      <c r="S408" s="360"/>
      <c r="T408" s="360"/>
      <c r="U408" s="360"/>
      <c r="V408" s="360"/>
      <c r="W408" s="360"/>
      <c r="X408" s="360"/>
      <c r="Y408" s="360"/>
      <c r="Z408" s="497"/>
      <c r="AA408" s="497"/>
      <c r="AB408" s="497"/>
      <c r="AC408" s="497"/>
      <c r="AD408" s="497"/>
      <c r="AE408" s="497"/>
      <c r="AF408" s="360"/>
      <c r="AG408" s="360"/>
      <c r="AH408" s="360"/>
      <c r="AI408" s="360"/>
      <c r="AJ408" s="360"/>
      <c r="AK408" s="360"/>
      <c r="AL408" s="360"/>
      <c r="AM408" s="360"/>
      <c r="AN408" s="360"/>
      <c r="AO408" s="360"/>
      <c r="AP408" s="360"/>
      <c r="AQ408" s="360"/>
      <c r="AR408" s="360"/>
      <c r="AS408" s="497"/>
      <c r="AT408" s="360"/>
      <c r="AU408" s="497"/>
      <c r="AV408" s="497"/>
      <c r="AW408" s="497"/>
      <c r="AX408" s="497"/>
      <c r="AY408" s="497"/>
      <c r="AZ408" s="497"/>
      <c r="BA408" s="497"/>
      <c r="BB408" s="497"/>
      <c r="BC408" s="497"/>
      <c r="BD408" s="497"/>
      <c r="BE408" s="360"/>
      <c r="BF408" s="360"/>
      <c r="BG408" s="360"/>
      <c r="BH408" s="360"/>
      <c r="BI408" s="497"/>
    </row>
    <row r="409" spans="1:61" ht="15.75" customHeight="1">
      <c r="A409" s="360"/>
      <c r="B409" s="497"/>
      <c r="C409" s="497"/>
      <c r="D409" s="497"/>
      <c r="E409" s="360"/>
      <c r="F409" s="360"/>
      <c r="G409" s="360"/>
      <c r="H409" s="360"/>
      <c r="I409" s="360"/>
      <c r="J409" s="497"/>
      <c r="K409" s="360"/>
      <c r="L409" s="360"/>
      <c r="M409" s="1166"/>
      <c r="N409" s="497"/>
      <c r="O409" s="497"/>
      <c r="P409" s="497"/>
      <c r="Q409" s="360"/>
      <c r="R409" s="360"/>
      <c r="S409" s="360"/>
      <c r="T409" s="360"/>
      <c r="U409" s="360"/>
      <c r="V409" s="360"/>
      <c r="W409" s="360"/>
      <c r="X409" s="360"/>
      <c r="Y409" s="360"/>
      <c r="Z409" s="497"/>
      <c r="AA409" s="497"/>
      <c r="AB409" s="497"/>
      <c r="AC409" s="497"/>
      <c r="AD409" s="497"/>
      <c r="AE409" s="497"/>
      <c r="AF409" s="360"/>
      <c r="AG409" s="360"/>
      <c r="AH409" s="360"/>
      <c r="AI409" s="360"/>
      <c r="AJ409" s="360"/>
      <c r="AK409" s="360"/>
      <c r="AL409" s="360"/>
      <c r="AM409" s="360"/>
      <c r="AN409" s="360"/>
      <c r="AO409" s="360"/>
      <c r="AP409" s="360"/>
      <c r="AQ409" s="360"/>
      <c r="AR409" s="360"/>
      <c r="AS409" s="497"/>
      <c r="AT409" s="360"/>
      <c r="AU409" s="497"/>
      <c r="AV409" s="497"/>
      <c r="AW409" s="497"/>
      <c r="AX409" s="497"/>
      <c r="AY409" s="497"/>
      <c r="AZ409" s="497"/>
      <c r="BA409" s="497"/>
      <c r="BB409" s="497"/>
      <c r="BC409" s="497"/>
      <c r="BD409" s="497"/>
      <c r="BE409" s="360"/>
      <c r="BF409" s="360"/>
      <c r="BG409" s="360"/>
      <c r="BH409" s="360"/>
      <c r="BI409" s="497"/>
    </row>
    <row r="410" spans="1:61" ht="15.75" customHeight="1">
      <c r="A410" s="360"/>
      <c r="B410" s="497"/>
      <c r="C410" s="497"/>
      <c r="D410" s="497"/>
      <c r="E410" s="360"/>
      <c r="F410" s="360"/>
      <c r="G410" s="360"/>
      <c r="H410" s="360"/>
      <c r="I410" s="360"/>
      <c r="J410" s="497"/>
      <c r="K410" s="360"/>
      <c r="L410" s="360"/>
      <c r="M410" s="1166"/>
      <c r="N410" s="497"/>
      <c r="O410" s="497"/>
      <c r="P410" s="497"/>
      <c r="Q410" s="360"/>
      <c r="R410" s="360"/>
      <c r="S410" s="360"/>
      <c r="T410" s="360"/>
      <c r="U410" s="360"/>
      <c r="V410" s="360"/>
      <c r="W410" s="360"/>
      <c r="X410" s="360"/>
      <c r="Y410" s="360"/>
      <c r="Z410" s="497"/>
      <c r="AA410" s="497"/>
      <c r="AB410" s="497"/>
      <c r="AC410" s="497"/>
      <c r="AD410" s="497"/>
      <c r="AE410" s="497"/>
      <c r="AF410" s="360"/>
      <c r="AG410" s="360"/>
      <c r="AH410" s="360"/>
      <c r="AI410" s="360"/>
      <c r="AJ410" s="360"/>
      <c r="AK410" s="360"/>
      <c r="AL410" s="360"/>
      <c r="AM410" s="360"/>
      <c r="AN410" s="360"/>
      <c r="AO410" s="360"/>
      <c r="AP410" s="360"/>
      <c r="AQ410" s="360"/>
      <c r="AR410" s="360"/>
      <c r="AS410" s="497"/>
      <c r="AT410" s="360"/>
      <c r="AU410" s="497"/>
      <c r="AV410" s="497"/>
      <c r="AW410" s="497"/>
      <c r="AX410" s="497"/>
      <c r="AY410" s="497"/>
      <c r="AZ410" s="497"/>
      <c r="BA410" s="497"/>
      <c r="BB410" s="497"/>
      <c r="BC410" s="497"/>
      <c r="BD410" s="497"/>
      <c r="BE410" s="360"/>
      <c r="BF410" s="360"/>
      <c r="BG410" s="360"/>
      <c r="BH410" s="360"/>
      <c r="BI410" s="497"/>
    </row>
    <row r="411" spans="1:61" ht="15.75" customHeight="1">
      <c r="A411" s="360"/>
      <c r="B411" s="497"/>
      <c r="C411" s="497"/>
      <c r="D411" s="497"/>
      <c r="E411" s="360"/>
      <c r="F411" s="360"/>
      <c r="G411" s="360"/>
      <c r="H411" s="360"/>
      <c r="I411" s="360"/>
      <c r="J411" s="497"/>
      <c r="K411" s="360"/>
      <c r="L411" s="360"/>
      <c r="M411" s="1166"/>
      <c r="N411" s="497"/>
      <c r="O411" s="497"/>
      <c r="P411" s="497"/>
      <c r="Q411" s="360"/>
      <c r="R411" s="360"/>
      <c r="S411" s="360"/>
      <c r="T411" s="360"/>
      <c r="U411" s="360"/>
      <c r="V411" s="360"/>
      <c r="W411" s="360"/>
      <c r="X411" s="360"/>
      <c r="Y411" s="360"/>
      <c r="Z411" s="497"/>
      <c r="AA411" s="497"/>
      <c r="AB411" s="497"/>
      <c r="AC411" s="497"/>
      <c r="AD411" s="497"/>
      <c r="AE411" s="497"/>
      <c r="AF411" s="360"/>
      <c r="AG411" s="360"/>
      <c r="AH411" s="360"/>
      <c r="AI411" s="360"/>
      <c r="AJ411" s="360"/>
      <c r="AK411" s="360"/>
      <c r="AL411" s="360"/>
      <c r="AM411" s="360"/>
      <c r="AN411" s="360"/>
      <c r="AO411" s="360"/>
      <c r="AP411" s="360"/>
      <c r="AQ411" s="360"/>
      <c r="AR411" s="360"/>
      <c r="AS411" s="497"/>
      <c r="AT411" s="360"/>
      <c r="AU411" s="497"/>
      <c r="AV411" s="497"/>
      <c r="AW411" s="497"/>
      <c r="AX411" s="497"/>
      <c r="AY411" s="497"/>
      <c r="AZ411" s="497"/>
      <c r="BA411" s="497"/>
      <c r="BB411" s="497"/>
      <c r="BC411" s="497"/>
      <c r="BD411" s="497"/>
      <c r="BE411" s="360"/>
      <c r="BF411" s="360"/>
      <c r="BG411" s="360"/>
      <c r="BH411" s="360"/>
      <c r="BI411" s="497"/>
    </row>
    <row r="412" spans="1:61" ht="15.75" customHeight="1">
      <c r="A412" s="360"/>
      <c r="B412" s="497"/>
      <c r="C412" s="497"/>
      <c r="D412" s="497"/>
      <c r="E412" s="360"/>
      <c r="F412" s="360"/>
      <c r="G412" s="360"/>
      <c r="H412" s="360"/>
      <c r="I412" s="360"/>
      <c r="J412" s="497"/>
      <c r="K412" s="360"/>
      <c r="L412" s="360"/>
      <c r="M412" s="1166"/>
      <c r="N412" s="497"/>
      <c r="O412" s="497"/>
      <c r="P412" s="497"/>
      <c r="Q412" s="360"/>
      <c r="R412" s="360"/>
      <c r="S412" s="360"/>
      <c r="T412" s="360"/>
      <c r="U412" s="360"/>
      <c r="V412" s="360"/>
      <c r="W412" s="360"/>
      <c r="X412" s="360"/>
      <c r="Y412" s="360"/>
      <c r="Z412" s="497"/>
      <c r="AA412" s="497"/>
      <c r="AB412" s="497"/>
      <c r="AC412" s="497"/>
      <c r="AD412" s="497"/>
      <c r="AE412" s="497"/>
      <c r="AF412" s="360"/>
      <c r="AG412" s="360"/>
      <c r="AH412" s="360"/>
      <c r="AI412" s="360"/>
      <c r="AJ412" s="360"/>
      <c r="AK412" s="360"/>
      <c r="AL412" s="360"/>
      <c r="AM412" s="360"/>
      <c r="AN412" s="360"/>
      <c r="AO412" s="360"/>
      <c r="AP412" s="360"/>
      <c r="AQ412" s="360"/>
      <c r="AR412" s="360"/>
      <c r="AS412" s="497"/>
      <c r="AT412" s="360"/>
      <c r="AU412" s="497"/>
      <c r="AV412" s="497"/>
      <c r="AW412" s="497"/>
      <c r="AX412" s="497"/>
      <c r="AY412" s="497"/>
      <c r="AZ412" s="497"/>
      <c r="BA412" s="497"/>
      <c r="BB412" s="497"/>
      <c r="BC412" s="497"/>
      <c r="BD412" s="497"/>
      <c r="BE412" s="360"/>
      <c r="BF412" s="360"/>
      <c r="BG412" s="360"/>
      <c r="BH412" s="360"/>
      <c r="BI412" s="497"/>
    </row>
    <row r="413" spans="1:61" ht="15.75" customHeight="1">
      <c r="A413" s="360"/>
      <c r="B413" s="497"/>
      <c r="C413" s="497"/>
      <c r="D413" s="497"/>
      <c r="E413" s="360"/>
      <c r="F413" s="360"/>
      <c r="G413" s="360"/>
      <c r="H413" s="360"/>
      <c r="I413" s="360"/>
      <c r="J413" s="497"/>
      <c r="K413" s="360"/>
      <c r="L413" s="360"/>
      <c r="M413" s="1166"/>
      <c r="N413" s="497"/>
      <c r="O413" s="497"/>
      <c r="P413" s="497"/>
      <c r="Q413" s="360"/>
      <c r="R413" s="360"/>
      <c r="S413" s="360"/>
      <c r="T413" s="360"/>
      <c r="U413" s="360"/>
      <c r="V413" s="360"/>
      <c r="W413" s="360"/>
      <c r="X413" s="360"/>
      <c r="Y413" s="360"/>
      <c r="Z413" s="497"/>
      <c r="AA413" s="497"/>
      <c r="AB413" s="497"/>
      <c r="AC413" s="497"/>
      <c r="AD413" s="497"/>
      <c r="AE413" s="497"/>
      <c r="AF413" s="360"/>
      <c r="AG413" s="360"/>
      <c r="AH413" s="360"/>
      <c r="AI413" s="360"/>
      <c r="AJ413" s="360"/>
      <c r="AK413" s="360"/>
      <c r="AL413" s="360"/>
      <c r="AM413" s="360"/>
      <c r="AN413" s="360"/>
      <c r="AO413" s="360"/>
      <c r="AP413" s="360"/>
      <c r="AQ413" s="360"/>
      <c r="AR413" s="360"/>
      <c r="AS413" s="497"/>
      <c r="AT413" s="360"/>
      <c r="AU413" s="497"/>
      <c r="AV413" s="497"/>
      <c r="AW413" s="497"/>
      <c r="AX413" s="497"/>
      <c r="AY413" s="497"/>
      <c r="AZ413" s="497"/>
      <c r="BA413" s="497"/>
      <c r="BB413" s="497"/>
      <c r="BC413" s="497"/>
      <c r="BD413" s="497"/>
      <c r="BE413" s="360"/>
      <c r="BF413" s="360"/>
      <c r="BG413" s="360"/>
      <c r="BH413" s="360"/>
      <c r="BI413" s="497"/>
    </row>
    <row r="414" spans="1:61" ht="15.75" customHeight="1">
      <c r="A414" s="360"/>
      <c r="B414" s="497"/>
      <c r="C414" s="497"/>
      <c r="D414" s="497"/>
      <c r="E414" s="360"/>
      <c r="F414" s="360"/>
      <c r="G414" s="360"/>
      <c r="H414" s="360"/>
      <c r="I414" s="360"/>
      <c r="J414" s="497"/>
      <c r="K414" s="360"/>
      <c r="L414" s="360"/>
      <c r="M414" s="1166"/>
      <c r="N414" s="497"/>
      <c r="O414" s="497"/>
      <c r="P414" s="497"/>
      <c r="Q414" s="360"/>
      <c r="R414" s="360"/>
      <c r="S414" s="360"/>
      <c r="T414" s="360"/>
      <c r="U414" s="360"/>
      <c r="V414" s="360"/>
      <c r="W414" s="360"/>
      <c r="X414" s="360"/>
      <c r="Y414" s="360"/>
      <c r="Z414" s="497"/>
      <c r="AA414" s="497"/>
      <c r="AB414" s="497"/>
      <c r="AC414" s="497"/>
      <c r="AD414" s="497"/>
      <c r="AE414" s="497"/>
      <c r="AF414" s="360"/>
      <c r="AG414" s="360"/>
      <c r="AH414" s="360"/>
      <c r="AI414" s="360"/>
      <c r="AJ414" s="360"/>
      <c r="AK414" s="360"/>
      <c r="AL414" s="360"/>
      <c r="AM414" s="360"/>
      <c r="AN414" s="360"/>
      <c r="AO414" s="360"/>
      <c r="AP414" s="360"/>
      <c r="AQ414" s="360"/>
      <c r="AR414" s="360"/>
      <c r="AS414" s="497"/>
      <c r="AT414" s="360"/>
      <c r="AU414" s="497"/>
      <c r="AV414" s="497"/>
      <c r="AW414" s="497"/>
      <c r="AX414" s="497"/>
      <c r="AY414" s="497"/>
      <c r="AZ414" s="497"/>
      <c r="BA414" s="497"/>
      <c r="BB414" s="497"/>
      <c r="BC414" s="497"/>
      <c r="BD414" s="497"/>
      <c r="BE414" s="360"/>
      <c r="BF414" s="360"/>
      <c r="BG414" s="360"/>
      <c r="BH414" s="360"/>
      <c r="BI414" s="497"/>
    </row>
    <row r="415" spans="1:61" ht="15.75" customHeight="1">
      <c r="A415" s="360"/>
      <c r="B415" s="497"/>
      <c r="C415" s="497"/>
      <c r="D415" s="497"/>
      <c r="E415" s="360"/>
      <c r="F415" s="360"/>
      <c r="G415" s="360"/>
      <c r="H415" s="360"/>
      <c r="I415" s="360"/>
      <c r="J415" s="497"/>
      <c r="K415" s="360"/>
      <c r="L415" s="360"/>
      <c r="M415" s="1166"/>
      <c r="N415" s="497"/>
      <c r="O415" s="497"/>
      <c r="P415" s="497"/>
      <c r="Q415" s="360"/>
      <c r="R415" s="360"/>
      <c r="S415" s="360"/>
      <c r="T415" s="360"/>
      <c r="U415" s="360"/>
      <c r="V415" s="360"/>
      <c r="W415" s="360"/>
      <c r="X415" s="360"/>
      <c r="Y415" s="360"/>
      <c r="Z415" s="497"/>
      <c r="AA415" s="497"/>
      <c r="AB415" s="497"/>
      <c r="AC415" s="497"/>
      <c r="AD415" s="497"/>
      <c r="AE415" s="497"/>
      <c r="AF415" s="360"/>
      <c r="AG415" s="360"/>
      <c r="AH415" s="360"/>
      <c r="AI415" s="360"/>
      <c r="AJ415" s="360"/>
      <c r="AK415" s="360"/>
      <c r="AL415" s="360"/>
      <c r="AM415" s="360"/>
      <c r="AN415" s="360"/>
      <c r="AO415" s="360"/>
      <c r="AP415" s="360"/>
      <c r="AQ415" s="360"/>
      <c r="AR415" s="360"/>
      <c r="AS415" s="497"/>
      <c r="AT415" s="360"/>
      <c r="AU415" s="497"/>
      <c r="AV415" s="497"/>
      <c r="AW415" s="497"/>
      <c r="AX415" s="497"/>
      <c r="AY415" s="497"/>
      <c r="AZ415" s="497"/>
      <c r="BA415" s="497"/>
      <c r="BB415" s="497"/>
      <c r="BC415" s="497"/>
      <c r="BD415" s="497"/>
      <c r="BE415" s="360"/>
      <c r="BF415" s="360"/>
      <c r="BG415" s="360"/>
      <c r="BH415" s="360"/>
      <c r="BI415" s="497"/>
    </row>
    <row r="416" spans="1:61" ht="15.75" customHeight="1">
      <c r="A416" s="360"/>
      <c r="B416" s="497"/>
      <c r="C416" s="497"/>
      <c r="D416" s="497"/>
      <c r="E416" s="360"/>
      <c r="F416" s="360"/>
      <c r="G416" s="360"/>
      <c r="H416" s="360"/>
      <c r="I416" s="360"/>
      <c r="J416" s="497"/>
      <c r="K416" s="360"/>
      <c r="L416" s="360"/>
      <c r="M416" s="1166"/>
      <c r="N416" s="497"/>
      <c r="O416" s="497"/>
      <c r="P416" s="497"/>
      <c r="Q416" s="360"/>
      <c r="R416" s="360"/>
      <c r="S416" s="360"/>
      <c r="T416" s="360"/>
      <c r="U416" s="360"/>
      <c r="V416" s="360"/>
      <c r="W416" s="360"/>
      <c r="X416" s="360"/>
      <c r="Y416" s="360"/>
      <c r="Z416" s="497"/>
      <c r="AA416" s="497"/>
      <c r="AB416" s="497"/>
      <c r="AC416" s="497"/>
      <c r="AD416" s="497"/>
      <c r="AE416" s="497"/>
      <c r="AF416" s="360"/>
      <c r="AG416" s="360"/>
      <c r="AH416" s="360"/>
      <c r="AI416" s="360"/>
      <c r="AJ416" s="360"/>
      <c r="AK416" s="360"/>
      <c r="AL416" s="360"/>
      <c r="AM416" s="360"/>
      <c r="AN416" s="360"/>
      <c r="AO416" s="360"/>
      <c r="AP416" s="360"/>
      <c r="AQ416" s="360"/>
      <c r="AR416" s="360"/>
      <c r="AS416" s="497"/>
      <c r="AT416" s="360"/>
      <c r="AU416" s="497"/>
      <c r="AV416" s="497"/>
      <c r="AW416" s="497"/>
      <c r="AX416" s="497"/>
      <c r="AY416" s="497"/>
      <c r="AZ416" s="497"/>
      <c r="BA416" s="497"/>
      <c r="BB416" s="497"/>
      <c r="BC416" s="497"/>
      <c r="BD416" s="497"/>
      <c r="BE416" s="360"/>
      <c r="BF416" s="360"/>
      <c r="BG416" s="360"/>
      <c r="BH416" s="360"/>
      <c r="BI416" s="497"/>
    </row>
    <row r="417" spans="1:61" ht="15.75" customHeight="1">
      <c r="A417" s="360"/>
      <c r="B417" s="497"/>
      <c r="C417" s="497"/>
      <c r="D417" s="497"/>
      <c r="E417" s="360"/>
      <c r="F417" s="360"/>
      <c r="G417" s="360"/>
      <c r="H417" s="360"/>
      <c r="I417" s="360"/>
      <c r="J417" s="497"/>
      <c r="K417" s="360"/>
      <c r="L417" s="360"/>
      <c r="M417" s="1166"/>
      <c r="N417" s="497"/>
      <c r="O417" s="497"/>
      <c r="P417" s="497"/>
      <c r="Q417" s="360"/>
      <c r="R417" s="360"/>
      <c r="S417" s="360"/>
      <c r="T417" s="360"/>
      <c r="U417" s="360"/>
      <c r="V417" s="360"/>
      <c r="W417" s="360"/>
      <c r="X417" s="360"/>
      <c r="Y417" s="360"/>
      <c r="Z417" s="497"/>
      <c r="AA417" s="497"/>
      <c r="AB417" s="497"/>
      <c r="AC417" s="497"/>
      <c r="AD417" s="497"/>
      <c r="AE417" s="497"/>
      <c r="AF417" s="360"/>
      <c r="AG417" s="360"/>
      <c r="AH417" s="360"/>
      <c r="AI417" s="360"/>
      <c r="AJ417" s="360"/>
      <c r="AK417" s="360"/>
      <c r="AL417" s="360"/>
      <c r="AM417" s="360"/>
      <c r="AN417" s="360"/>
      <c r="AO417" s="360"/>
      <c r="AP417" s="360"/>
      <c r="AQ417" s="360"/>
      <c r="AR417" s="360"/>
      <c r="AS417" s="497"/>
      <c r="AT417" s="360"/>
      <c r="AU417" s="497"/>
      <c r="AV417" s="497"/>
      <c r="AW417" s="497"/>
      <c r="AX417" s="497"/>
      <c r="AY417" s="497"/>
      <c r="AZ417" s="497"/>
      <c r="BA417" s="497"/>
      <c r="BB417" s="497"/>
      <c r="BC417" s="497"/>
      <c r="BD417" s="497"/>
      <c r="BE417" s="360"/>
      <c r="BF417" s="360"/>
      <c r="BG417" s="360"/>
      <c r="BH417" s="360"/>
      <c r="BI417" s="497"/>
    </row>
    <row r="418" spans="1:61" ht="15.75" customHeight="1">
      <c r="A418" s="360"/>
      <c r="B418" s="497"/>
      <c r="C418" s="497"/>
      <c r="D418" s="497"/>
      <c r="E418" s="360"/>
      <c r="F418" s="360"/>
      <c r="G418" s="360"/>
      <c r="H418" s="360"/>
      <c r="I418" s="360"/>
      <c r="J418" s="497"/>
      <c r="K418" s="360"/>
      <c r="L418" s="360"/>
      <c r="M418" s="1166"/>
      <c r="N418" s="497"/>
      <c r="O418" s="497"/>
      <c r="P418" s="497"/>
      <c r="Q418" s="360"/>
      <c r="R418" s="360"/>
      <c r="S418" s="360"/>
      <c r="T418" s="360"/>
      <c r="U418" s="360"/>
      <c r="V418" s="360"/>
      <c r="W418" s="360"/>
      <c r="X418" s="360"/>
      <c r="Y418" s="360"/>
      <c r="Z418" s="497"/>
      <c r="AA418" s="497"/>
      <c r="AB418" s="497"/>
      <c r="AC418" s="497"/>
      <c r="AD418" s="497"/>
      <c r="AE418" s="497"/>
      <c r="AF418" s="360"/>
      <c r="AG418" s="360"/>
      <c r="AH418" s="360"/>
      <c r="AI418" s="360"/>
      <c r="AJ418" s="360"/>
      <c r="AK418" s="360"/>
      <c r="AL418" s="360"/>
      <c r="AM418" s="360"/>
      <c r="AN418" s="360"/>
      <c r="AO418" s="360"/>
      <c r="AP418" s="360"/>
      <c r="AQ418" s="360"/>
      <c r="AR418" s="360"/>
      <c r="AS418" s="497"/>
      <c r="AT418" s="360"/>
      <c r="AU418" s="497"/>
      <c r="AV418" s="497"/>
      <c r="AW418" s="497"/>
      <c r="AX418" s="497"/>
      <c r="AY418" s="497"/>
      <c r="AZ418" s="497"/>
      <c r="BA418" s="497"/>
      <c r="BB418" s="497"/>
      <c r="BC418" s="497"/>
      <c r="BD418" s="497"/>
      <c r="BE418" s="360"/>
      <c r="BF418" s="360"/>
      <c r="BG418" s="360"/>
      <c r="BH418" s="360"/>
      <c r="BI418" s="497"/>
    </row>
    <row r="419" spans="1:61" ht="15.75" customHeight="1">
      <c r="A419" s="360"/>
      <c r="B419" s="497"/>
      <c r="C419" s="497"/>
      <c r="D419" s="497"/>
      <c r="E419" s="360"/>
      <c r="F419" s="360"/>
      <c r="G419" s="360"/>
      <c r="H419" s="360"/>
      <c r="I419" s="360"/>
      <c r="J419" s="497"/>
      <c r="K419" s="360"/>
      <c r="L419" s="360"/>
      <c r="M419" s="1166"/>
      <c r="N419" s="497"/>
      <c r="O419" s="497"/>
      <c r="P419" s="497"/>
      <c r="Q419" s="360"/>
      <c r="R419" s="360"/>
      <c r="S419" s="360"/>
      <c r="T419" s="360"/>
      <c r="U419" s="360"/>
      <c r="V419" s="360"/>
      <c r="W419" s="360"/>
      <c r="X419" s="360"/>
      <c r="Y419" s="360"/>
      <c r="Z419" s="497"/>
      <c r="AA419" s="497"/>
      <c r="AB419" s="497"/>
      <c r="AC419" s="497"/>
      <c r="AD419" s="497"/>
      <c r="AE419" s="497"/>
      <c r="AF419" s="360"/>
      <c r="AG419" s="360"/>
      <c r="AH419" s="360"/>
      <c r="AI419" s="360"/>
      <c r="AJ419" s="360"/>
      <c r="AK419" s="360"/>
      <c r="AL419" s="360"/>
      <c r="AM419" s="360"/>
      <c r="AN419" s="360"/>
      <c r="AO419" s="360"/>
      <c r="AP419" s="360"/>
      <c r="AQ419" s="360"/>
      <c r="AR419" s="360"/>
      <c r="AS419" s="497"/>
      <c r="AT419" s="360"/>
      <c r="AU419" s="497"/>
      <c r="AV419" s="497"/>
      <c r="AW419" s="497"/>
      <c r="AX419" s="497"/>
      <c r="AY419" s="497"/>
      <c r="AZ419" s="497"/>
      <c r="BA419" s="497"/>
      <c r="BB419" s="497"/>
      <c r="BC419" s="497"/>
      <c r="BD419" s="497"/>
      <c r="BE419" s="360"/>
      <c r="BF419" s="360"/>
      <c r="BG419" s="360"/>
      <c r="BH419" s="360"/>
      <c r="BI419" s="497"/>
    </row>
    <row r="420" spans="1:61" ht="15.75" customHeight="1">
      <c r="A420" s="360"/>
      <c r="B420" s="497"/>
      <c r="C420" s="497"/>
      <c r="D420" s="497"/>
      <c r="E420" s="360"/>
      <c r="F420" s="360"/>
      <c r="G420" s="360"/>
      <c r="H420" s="360"/>
      <c r="I420" s="360"/>
      <c r="J420" s="497"/>
      <c r="K420" s="360"/>
      <c r="L420" s="360"/>
      <c r="M420" s="1166"/>
      <c r="N420" s="497"/>
      <c r="O420" s="497"/>
      <c r="P420" s="497"/>
      <c r="Q420" s="360"/>
      <c r="R420" s="360"/>
      <c r="S420" s="360"/>
      <c r="T420" s="360"/>
      <c r="U420" s="360"/>
      <c r="V420" s="360"/>
      <c r="W420" s="360"/>
      <c r="X420" s="360"/>
      <c r="Y420" s="360"/>
      <c r="Z420" s="497"/>
      <c r="AA420" s="497"/>
      <c r="AB420" s="497"/>
      <c r="AC420" s="497"/>
      <c r="AD420" s="497"/>
      <c r="AE420" s="497"/>
      <c r="AF420" s="360"/>
      <c r="AG420" s="360"/>
      <c r="AH420" s="360"/>
      <c r="AI420" s="360"/>
      <c r="AJ420" s="360"/>
      <c r="AK420" s="360"/>
      <c r="AL420" s="360"/>
      <c r="AM420" s="360"/>
      <c r="AN420" s="360"/>
      <c r="AO420" s="360"/>
      <c r="AP420" s="360"/>
      <c r="AQ420" s="360"/>
      <c r="AR420" s="360"/>
      <c r="AS420" s="497"/>
      <c r="AT420" s="360"/>
      <c r="AU420" s="497"/>
      <c r="AV420" s="497"/>
      <c r="AW420" s="497"/>
      <c r="AX420" s="497"/>
      <c r="AY420" s="497"/>
      <c r="AZ420" s="497"/>
      <c r="BA420" s="497"/>
      <c r="BB420" s="497"/>
      <c r="BC420" s="497"/>
      <c r="BD420" s="497"/>
      <c r="BE420" s="360"/>
      <c r="BF420" s="360"/>
      <c r="BG420" s="360"/>
      <c r="BH420" s="360"/>
      <c r="BI420" s="497"/>
    </row>
    <row r="421" spans="1:61" ht="15.75" customHeight="1">
      <c r="A421" s="360"/>
      <c r="B421" s="497"/>
      <c r="C421" s="497"/>
      <c r="D421" s="497"/>
      <c r="E421" s="360"/>
      <c r="F421" s="360"/>
      <c r="G421" s="360"/>
      <c r="H421" s="360"/>
      <c r="I421" s="360"/>
      <c r="J421" s="497"/>
      <c r="K421" s="360"/>
      <c r="L421" s="360"/>
      <c r="M421" s="1166"/>
      <c r="N421" s="497"/>
      <c r="O421" s="497"/>
      <c r="P421" s="497"/>
      <c r="Q421" s="360"/>
      <c r="R421" s="360"/>
      <c r="S421" s="360"/>
      <c r="T421" s="360"/>
      <c r="U421" s="360"/>
      <c r="V421" s="360"/>
      <c r="W421" s="360"/>
      <c r="X421" s="360"/>
      <c r="Y421" s="360"/>
      <c r="Z421" s="497"/>
      <c r="AA421" s="497"/>
      <c r="AB421" s="497"/>
      <c r="AC421" s="497"/>
      <c r="AD421" s="497"/>
      <c r="AE421" s="497"/>
      <c r="AF421" s="360"/>
      <c r="AG421" s="360"/>
      <c r="AH421" s="360"/>
      <c r="AI421" s="360"/>
      <c r="AJ421" s="360"/>
      <c r="AK421" s="360"/>
      <c r="AL421" s="360"/>
      <c r="AM421" s="360"/>
      <c r="AN421" s="360"/>
      <c r="AO421" s="360"/>
      <c r="AP421" s="360"/>
      <c r="AQ421" s="360"/>
      <c r="AR421" s="360"/>
      <c r="AS421" s="497"/>
      <c r="AT421" s="360"/>
      <c r="AU421" s="497"/>
      <c r="AV421" s="497"/>
      <c r="AW421" s="497"/>
      <c r="AX421" s="497"/>
      <c r="AY421" s="497"/>
      <c r="AZ421" s="497"/>
      <c r="BA421" s="497"/>
      <c r="BB421" s="497"/>
      <c r="BC421" s="497"/>
      <c r="BD421" s="497"/>
      <c r="BE421" s="360"/>
      <c r="BF421" s="360"/>
      <c r="BG421" s="360"/>
      <c r="BH421" s="360"/>
      <c r="BI421" s="497"/>
    </row>
    <row r="422" spans="1:61" ht="15.75" customHeight="1">
      <c r="A422" s="360"/>
      <c r="B422" s="497"/>
      <c r="C422" s="497"/>
      <c r="D422" s="497"/>
      <c r="E422" s="360"/>
      <c r="F422" s="360"/>
      <c r="G422" s="360"/>
      <c r="H422" s="360"/>
      <c r="I422" s="360"/>
      <c r="J422" s="497"/>
      <c r="K422" s="360"/>
      <c r="L422" s="360"/>
      <c r="M422" s="1166"/>
      <c r="N422" s="497"/>
      <c r="O422" s="497"/>
      <c r="P422" s="497"/>
      <c r="Q422" s="360"/>
      <c r="R422" s="360"/>
      <c r="S422" s="360"/>
      <c r="T422" s="360"/>
      <c r="U422" s="360"/>
      <c r="V422" s="360"/>
      <c r="W422" s="360"/>
      <c r="X422" s="360"/>
      <c r="Y422" s="360"/>
      <c r="Z422" s="497"/>
      <c r="AA422" s="497"/>
      <c r="AB422" s="497"/>
      <c r="AC422" s="497"/>
      <c r="AD422" s="497"/>
      <c r="AE422" s="497"/>
      <c r="AF422" s="360"/>
      <c r="AG422" s="360"/>
      <c r="AH422" s="360"/>
      <c r="AI422" s="360"/>
      <c r="AJ422" s="360"/>
      <c r="AK422" s="360"/>
      <c r="AL422" s="360"/>
      <c r="AM422" s="360"/>
      <c r="AN422" s="360"/>
      <c r="AO422" s="360"/>
      <c r="AP422" s="360"/>
      <c r="AQ422" s="360"/>
      <c r="AR422" s="360"/>
      <c r="AS422" s="497"/>
      <c r="AT422" s="360"/>
      <c r="AU422" s="497"/>
      <c r="AV422" s="497"/>
      <c r="AW422" s="497"/>
      <c r="AX422" s="497"/>
      <c r="AY422" s="497"/>
      <c r="AZ422" s="497"/>
      <c r="BA422" s="497"/>
      <c r="BB422" s="497"/>
      <c r="BC422" s="497"/>
      <c r="BD422" s="497"/>
      <c r="BE422" s="360"/>
      <c r="BF422" s="360"/>
      <c r="BG422" s="360"/>
      <c r="BH422" s="360"/>
      <c r="BI422" s="497"/>
    </row>
    <row r="423" spans="1:61" ht="15.75" customHeight="1">
      <c r="A423" s="360"/>
      <c r="B423" s="497"/>
      <c r="C423" s="497"/>
      <c r="D423" s="497"/>
      <c r="E423" s="360"/>
      <c r="F423" s="360"/>
      <c r="G423" s="360"/>
      <c r="H423" s="360"/>
      <c r="I423" s="360"/>
      <c r="J423" s="497"/>
      <c r="K423" s="360"/>
      <c r="L423" s="360"/>
      <c r="M423" s="1166"/>
      <c r="N423" s="497"/>
      <c r="O423" s="497"/>
      <c r="P423" s="497"/>
      <c r="Q423" s="360"/>
      <c r="R423" s="360"/>
      <c r="S423" s="360"/>
      <c r="T423" s="360"/>
      <c r="U423" s="360"/>
      <c r="V423" s="360"/>
      <c r="W423" s="360"/>
      <c r="X423" s="360"/>
      <c r="Y423" s="360"/>
      <c r="Z423" s="497"/>
      <c r="AA423" s="497"/>
      <c r="AB423" s="497"/>
      <c r="AC423" s="497"/>
      <c r="AD423" s="497"/>
      <c r="AE423" s="497"/>
      <c r="AF423" s="360"/>
      <c r="AG423" s="360"/>
      <c r="AH423" s="360"/>
      <c r="AI423" s="360"/>
      <c r="AJ423" s="360"/>
      <c r="AK423" s="360"/>
      <c r="AL423" s="360"/>
      <c r="AM423" s="360"/>
      <c r="AN423" s="360"/>
      <c r="AO423" s="360"/>
      <c r="AP423" s="360"/>
      <c r="AQ423" s="360"/>
      <c r="AR423" s="360"/>
      <c r="AS423" s="497"/>
      <c r="AT423" s="360"/>
      <c r="AU423" s="497"/>
      <c r="AV423" s="497"/>
      <c r="AW423" s="497"/>
      <c r="AX423" s="497"/>
      <c r="AY423" s="497"/>
      <c r="AZ423" s="497"/>
      <c r="BA423" s="497"/>
      <c r="BB423" s="497"/>
      <c r="BC423" s="497"/>
      <c r="BD423" s="497"/>
      <c r="BE423" s="360"/>
      <c r="BF423" s="360"/>
      <c r="BG423" s="360"/>
      <c r="BH423" s="360"/>
      <c r="BI423" s="497"/>
    </row>
    <row r="424" spans="1:61" ht="15.75" customHeight="1">
      <c r="A424" s="360"/>
      <c r="B424" s="497"/>
      <c r="C424" s="497"/>
      <c r="D424" s="497"/>
      <c r="E424" s="360"/>
      <c r="F424" s="360"/>
      <c r="G424" s="360"/>
      <c r="H424" s="360"/>
      <c r="I424" s="360"/>
      <c r="J424" s="497"/>
      <c r="K424" s="360"/>
      <c r="L424" s="360"/>
      <c r="M424" s="1166"/>
      <c r="N424" s="497"/>
      <c r="O424" s="497"/>
      <c r="P424" s="497"/>
      <c r="Q424" s="360"/>
      <c r="R424" s="360"/>
      <c r="S424" s="360"/>
      <c r="T424" s="360"/>
      <c r="U424" s="360"/>
      <c r="V424" s="360"/>
      <c r="W424" s="360"/>
      <c r="X424" s="360"/>
      <c r="Y424" s="360"/>
      <c r="Z424" s="497"/>
      <c r="AA424" s="497"/>
      <c r="AB424" s="497"/>
      <c r="AC424" s="497"/>
      <c r="AD424" s="497"/>
      <c r="AE424" s="497"/>
      <c r="AF424" s="360"/>
      <c r="AG424" s="360"/>
      <c r="AH424" s="360"/>
      <c r="AI424" s="360"/>
      <c r="AJ424" s="360"/>
      <c r="AK424" s="360"/>
      <c r="AL424" s="360"/>
      <c r="AM424" s="360"/>
      <c r="AN424" s="360"/>
      <c r="AO424" s="360"/>
      <c r="AP424" s="360"/>
      <c r="AQ424" s="360"/>
      <c r="AR424" s="360"/>
      <c r="AS424" s="497"/>
      <c r="AT424" s="360"/>
      <c r="AU424" s="497"/>
      <c r="AV424" s="497"/>
      <c r="AW424" s="497"/>
      <c r="AX424" s="497"/>
      <c r="AY424" s="497"/>
      <c r="AZ424" s="497"/>
      <c r="BA424" s="497"/>
      <c r="BB424" s="497"/>
      <c r="BC424" s="497"/>
      <c r="BD424" s="497"/>
      <c r="BE424" s="360"/>
      <c r="BF424" s="360"/>
      <c r="BG424" s="360"/>
      <c r="BH424" s="360"/>
      <c r="BI424" s="497"/>
    </row>
    <row r="425" spans="1:61" ht="15.75" customHeight="1">
      <c r="A425" s="360"/>
      <c r="B425" s="497"/>
      <c r="C425" s="497"/>
      <c r="D425" s="497"/>
      <c r="E425" s="360"/>
      <c r="F425" s="360"/>
      <c r="G425" s="360"/>
      <c r="H425" s="360"/>
      <c r="I425" s="360"/>
      <c r="J425" s="497"/>
      <c r="K425" s="360"/>
      <c r="L425" s="360"/>
      <c r="M425" s="1166"/>
      <c r="N425" s="497"/>
      <c r="O425" s="497"/>
      <c r="P425" s="497"/>
      <c r="Q425" s="360"/>
      <c r="R425" s="360"/>
      <c r="S425" s="360"/>
      <c r="T425" s="360"/>
      <c r="U425" s="360"/>
      <c r="V425" s="360"/>
      <c r="W425" s="360"/>
      <c r="X425" s="360"/>
      <c r="Y425" s="360"/>
      <c r="Z425" s="497"/>
      <c r="AA425" s="497"/>
      <c r="AB425" s="497"/>
      <c r="AC425" s="497"/>
      <c r="AD425" s="497"/>
      <c r="AE425" s="497"/>
      <c r="AF425" s="360"/>
      <c r="AG425" s="360"/>
      <c r="AH425" s="360"/>
      <c r="AI425" s="360"/>
      <c r="AJ425" s="360"/>
      <c r="AK425" s="360"/>
      <c r="AL425" s="360"/>
      <c r="AM425" s="360"/>
      <c r="AN425" s="360"/>
      <c r="AO425" s="360"/>
      <c r="AP425" s="360"/>
      <c r="AQ425" s="360"/>
      <c r="AR425" s="360"/>
      <c r="AS425" s="497"/>
      <c r="AT425" s="360"/>
      <c r="AU425" s="497"/>
      <c r="AV425" s="497"/>
      <c r="AW425" s="497"/>
      <c r="AX425" s="497"/>
      <c r="AY425" s="497"/>
      <c r="AZ425" s="497"/>
      <c r="BA425" s="497"/>
      <c r="BB425" s="497"/>
      <c r="BC425" s="497"/>
      <c r="BD425" s="497"/>
      <c r="BE425" s="360"/>
      <c r="BF425" s="360"/>
      <c r="BG425" s="360"/>
      <c r="BH425" s="360"/>
      <c r="BI425" s="497"/>
    </row>
    <row r="426" spans="1:61" ht="15.75" customHeight="1">
      <c r="A426" s="360"/>
      <c r="B426" s="497"/>
      <c r="C426" s="497"/>
      <c r="D426" s="497"/>
      <c r="E426" s="360"/>
      <c r="F426" s="360"/>
      <c r="G426" s="360"/>
      <c r="H426" s="360"/>
      <c r="I426" s="360"/>
      <c r="J426" s="497"/>
      <c r="K426" s="360"/>
      <c r="L426" s="360"/>
      <c r="M426" s="1166"/>
      <c r="N426" s="497"/>
      <c r="O426" s="497"/>
      <c r="P426" s="497"/>
      <c r="Q426" s="360"/>
      <c r="R426" s="360"/>
      <c r="S426" s="360"/>
      <c r="T426" s="360"/>
      <c r="U426" s="360"/>
      <c r="V426" s="360"/>
      <c r="W426" s="360"/>
      <c r="X426" s="360"/>
      <c r="Y426" s="360"/>
      <c r="Z426" s="497"/>
      <c r="AA426" s="497"/>
      <c r="AB426" s="497"/>
      <c r="AC426" s="497"/>
      <c r="AD426" s="497"/>
      <c r="AE426" s="497"/>
      <c r="AF426" s="360"/>
      <c r="AG426" s="360"/>
      <c r="AH426" s="360"/>
      <c r="AI426" s="360"/>
      <c r="AJ426" s="360"/>
      <c r="AK426" s="360"/>
      <c r="AL426" s="360"/>
      <c r="AM426" s="360"/>
      <c r="AN426" s="360"/>
      <c r="AO426" s="360"/>
      <c r="AP426" s="360"/>
      <c r="AQ426" s="360"/>
      <c r="AR426" s="360"/>
      <c r="AS426" s="497"/>
      <c r="AT426" s="360"/>
      <c r="AU426" s="497"/>
      <c r="AV426" s="497"/>
      <c r="AW426" s="497"/>
      <c r="AX426" s="497"/>
      <c r="AY426" s="497"/>
      <c r="AZ426" s="497"/>
      <c r="BA426" s="497"/>
      <c r="BB426" s="497"/>
      <c r="BC426" s="497"/>
      <c r="BD426" s="497"/>
      <c r="BE426" s="360"/>
      <c r="BF426" s="360"/>
      <c r="BG426" s="360"/>
      <c r="BH426" s="360"/>
      <c r="BI426" s="497"/>
    </row>
    <row r="427" spans="1:61" ht="15.75" customHeight="1">
      <c r="A427" s="360"/>
      <c r="B427" s="497"/>
      <c r="C427" s="497"/>
      <c r="D427" s="497"/>
      <c r="E427" s="360"/>
      <c r="F427" s="360"/>
      <c r="G427" s="360"/>
      <c r="H427" s="360"/>
      <c r="I427" s="360"/>
      <c r="J427" s="497"/>
      <c r="K427" s="360"/>
      <c r="L427" s="360"/>
      <c r="M427" s="1166"/>
      <c r="N427" s="497"/>
      <c r="O427" s="497"/>
      <c r="P427" s="497"/>
      <c r="Q427" s="360"/>
      <c r="R427" s="360"/>
      <c r="S427" s="360"/>
      <c r="T427" s="360"/>
      <c r="U427" s="360"/>
      <c r="V427" s="360"/>
      <c r="W427" s="360"/>
      <c r="X427" s="360"/>
      <c r="Y427" s="360"/>
      <c r="Z427" s="497"/>
      <c r="AA427" s="497"/>
      <c r="AB427" s="497"/>
      <c r="AC427" s="497"/>
      <c r="AD427" s="497"/>
      <c r="AE427" s="497"/>
      <c r="AF427" s="360"/>
      <c r="AG427" s="360"/>
      <c r="AH427" s="360"/>
      <c r="AI427" s="360"/>
      <c r="AJ427" s="360"/>
      <c r="AK427" s="360"/>
      <c r="AL427" s="360"/>
      <c r="AM427" s="360"/>
      <c r="AN427" s="360"/>
      <c r="AO427" s="360"/>
      <c r="AP427" s="360"/>
      <c r="AQ427" s="360"/>
      <c r="AR427" s="360"/>
      <c r="AS427" s="497"/>
      <c r="AT427" s="360"/>
      <c r="AU427" s="497"/>
      <c r="AV427" s="497"/>
      <c r="AW427" s="497"/>
      <c r="AX427" s="497"/>
      <c r="AY427" s="497"/>
      <c r="AZ427" s="497"/>
      <c r="BA427" s="497"/>
      <c r="BB427" s="497"/>
      <c r="BC427" s="497"/>
      <c r="BD427" s="497"/>
      <c r="BE427" s="360"/>
      <c r="BF427" s="360"/>
      <c r="BG427" s="360"/>
      <c r="BH427" s="360"/>
      <c r="BI427" s="497"/>
    </row>
    <row r="428" spans="1:61" ht="15.75" customHeight="1">
      <c r="A428" s="360"/>
      <c r="B428" s="497"/>
      <c r="C428" s="497"/>
      <c r="D428" s="497"/>
      <c r="E428" s="360"/>
      <c r="F428" s="360"/>
      <c r="G428" s="360"/>
      <c r="H428" s="360"/>
      <c r="I428" s="360"/>
      <c r="J428" s="497"/>
      <c r="K428" s="360"/>
      <c r="L428" s="360"/>
      <c r="M428" s="1166"/>
      <c r="N428" s="497"/>
      <c r="O428" s="497"/>
      <c r="P428" s="497"/>
      <c r="Q428" s="360"/>
      <c r="R428" s="360"/>
      <c r="S428" s="360"/>
      <c r="T428" s="360"/>
      <c r="U428" s="360"/>
      <c r="V428" s="360"/>
      <c r="W428" s="360"/>
      <c r="X428" s="360"/>
      <c r="Y428" s="360"/>
      <c r="Z428" s="497"/>
      <c r="AA428" s="497"/>
      <c r="AB428" s="497"/>
      <c r="AC428" s="497"/>
      <c r="AD428" s="497"/>
      <c r="AE428" s="497"/>
      <c r="AF428" s="360"/>
      <c r="AG428" s="360"/>
      <c r="AH428" s="360"/>
      <c r="AI428" s="360"/>
      <c r="AJ428" s="360"/>
      <c r="AK428" s="360"/>
      <c r="AL428" s="360"/>
      <c r="AM428" s="360"/>
      <c r="AN428" s="360"/>
      <c r="AO428" s="360"/>
      <c r="AP428" s="360"/>
      <c r="AQ428" s="360"/>
      <c r="AR428" s="360"/>
      <c r="AS428" s="497"/>
      <c r="AT428" s="360"/>
      <c r="AU428" s="497"/>
      <c r="AV428" s="497"/>
      <c r="AW428" s="497"/>
      <c r="AX428" s="497"/>
      <c r="AY428" s="497"/>
      <c r="AZ428" s="497"/>
      <c r="BA428" s="497"/>
      <c r="BB428" s="497"/>
      <c r="BC428" s="497"/>
      <c r="BD428" s="497"/>
      <c r="BE428" s="360"/>
      <c r="BF428" s="360"/>
      <c r="BG428" s="360"/>
      <c r="BH428" s="360"/>
      <c r="BI428" s="497"/>
    </row>
    <row r="429" spans="1:61" ht="15.75" customHeight="1">
      <c r="A429" s="360"/>
      <c r="B429" s="497"/>
      <c r="C429" s="497"/>
      <c r="D429" s="497"/>
      <c r="E429" s="360"/>
      <c r="F429" s="360"/>
      <c r="G429" s="360"/>
      <c r="H429" s="360"/>
      <c r="I429" s="360"/>
      <c r="J429" s="497"/>
      <c r="K429" s="360"/>
      <c r="L429" s="360"/>
      <c r="M429" s="1166"/>
      <c r="N429" s="497"/>
      <c r="O429" s="497"/>
      <c r="P429" s="497"/>
      <c r="Q429" s="360"/>
      <c r="R429" s="360"/>
      <c r="S429" s="360"/>
      <c r="T429" s="360"/>
      <c r="U429" s="360"/>
      <c r="V429" s="360"/>
      <c r="W429" s="360"/>
      <c r="X429" s="360"/>
      <c r="Y429" s="360"/>
      <c r="Z429" s="497"/>
      <c r="AA429" s="497"/>
      <c r="AB429" s="497"/>
      <c r="AC429" s="497"/>
      <c r="AD429" s="497"/>
      <c r="AE429" s="497"/>
      <c r="AF429" s="360"/>
      <c r="AG429" s="360"/>
      <c r="AH429" s="360"/>
      <c r="AI429" s="360"/>
      <c r="AJ429" s="360"/>
      <c r="AK429" s="360"/>
      <c r="AL429" s="360"/>
      <c r="AM429" s="360"/>
      <c r="AN429" s="360"/>
      <c r="AO429" s="360"/>
      <c r="AP429" s="360"/>
      <c r="AQ429" s="360"/>
      <c r="AR429" s="360"/>
      <c r="AS429" s="497"/>
      <c r="AT429" s="360"/>
      <c r="AU429" s="497"/>
      <c r="AV429" s="497"/>
      <c r="AW429" s="497"/>
      <c r="AX429" s="497"/>
      <c r="AY429" s="497"/>
      <c r="AZ429" s="497"/>
      <c r="BA429" s="497"/>
      <c r="BB429" s="497"/>
      <c r="BC429" s="497"/>
      <c r="BD429" s="497"/>
      <c r="BE429" s="360"/>
      <c r="BF429" s="360"/>
      <c r="BG429" s="360"/>
      <c r="BH429" s="360"/>
      <c r="BI429" s="497"/>
    </row>
    <row r="430" spans="1:61" ht="15.75" customHeight="1">
      <c r="A430" s="360"/>
      <c r="B430" s="497"/>
      <c r="C430" s="497"/>
      <c r="D430" s="497"/>
      <c r="E430" s="360"/>
      <c r="F430" s="360"/>
      <c r="G430" s="360"/>
      <c r="H430" s="360"/>
      <c r="I430" s="360"/>
      <c r="J430" s="497"/>
      <c r="K430" s="360"/>
      <c r="L430" s="360"/>
      <c r="M430" s="1166"/>
      <c r="N430" s="497"/>
      <c r="O430" s="497"/>
      <c r="P430" s="497"/>
      <c r="Q430" s="360"/>
      <c r="R430" s="360"/>
      <c r="S430" s="360"/>
      <c r="T430" s="360"/>
      <c r="U430" s="360"/>
      <c r="V430" s="360"/>
      <c r="W430" s="360"/>
      <c r="X430" s="360"/>
      <c r="Y430" s="360"/>
      <c r="Z430" s="497"/>
      <c r="AA430" s="497"/>
      <c r="AB430" s="497"/>
      <c r="AC430" s="497"/>
      <c r="AD430" s="497"/>
      <c r="AE430" s="497"/>
      <c r="AF430" s="360"/>
      <c r="AG430" s="360"/>
      <c r="AH430" s="360"/>
      <c r="AI430" s="360"/>
      <c r="AJ430" s="360"/>
      <c r="AK430" s="360"/>
      <c r="AL430" s="360"/>
      <c r="AM430" s="360"/>
      <c r="AN430" s="360"/>
      <c r="AO430" s="360"/>
      <c r="AP430" s="360"/>
      <c r="AQ430" s="360"/>
      <c r="AR430" s="360"/>
      <c r="AS430" s="497"/>
      <c r="AT430" s="360"/>
      <c r="AU430" s="497"/>
      <c r="AV430" s="497"/>
      <c r="AW430" s="497"/>
      <c r="AX430" s="497"/>
      <c r="AY430" s="497"/>
      <c r="AZ430" s="497"/>
      <c r="BA430" s="497"/>
      <c r="BB430" s="497"/>
      <c r="BC430" s="497"/>
      <c r="BD430" s="497"/>
      <c r="BE430" s="360"/>
      <c r="BF430" s="360"/>
      <c r="BG430" s="360"/>
      <c r="BH430" s="360"/>
      <c r="BI430" s="497"/>
    </row>
    <row r="431" spans="1:61" ht="15.75" customHeight="1">
      <c r="A431" s="360"/>
      <c r="B431" s="497"/>
      <c r="C431" s="497"/>
      <c r="D431" s="497"/>
      <c r="E431" s="360"/>
      <c r="F431" s="360"/>
      <c r="G431" s="360"/>
      <c r="H431" s="360"/>
      <c r="I431" s="360"/>
      <c r="J431" s="497"/>
      <c r="K431" s="360"/>
      <c r="L431" s="360"/>
      <c r="M431" s="1166"/>
      <c r="N431" s="497"/>
      <c r="O431" s="497"/>
      <c r="P431" s="497"/>
      <c r="Q431" s="360"/>
      <c r="R431" s="360"/>
      <c r="S431" s="360"/>
      <c r="T431" s="360"/>
      <c r="U431" s="360"/>
      <c r="V431" s="360"/>
      <c r="W431" s="360"/>
      <c r="X431" s="360"/>
      <c r="Y431" s="360"/>
      <c r="Z431" s="497"/>
      <c r="AA431" s="497"/>
      <c r="AB431" s="497"/>
      <c r="AC431" s="497"/>
      <c r="AD431" s="497"/>
      <c r="AE431" s="497"/>
      <c r="AF431" s="360"/>
      <c r="AG431" s="360"/>
      <c r="AH431" s="360"/>
      <c r="AI431" s="360"/>
      <c r="AJ431" s="360"/>
      <c r="AK431" s="360"/>
      <c r="AL431" s="360"/>
      <c r="AM431" s="360"/>
      <c r="AN431" s="360"/>
      <c r="AO431" s="360"/>
      <c r="AP431" s="360"/>
      <c r="AQ431" s="360"/>
      <c r="AR431" s="360"/>
      <c r="AS431" s="497"/>
      <c r="AT431" s="360"/>
      <c r="AU431" s="497"/>
      <c r="AV431" s="497"/>
      <c r="AW431" s="497"/>
      <c r="AX431" s="497"/>
      <c r="AY431" s="497"/>
      <c r="AZ431" s="497"/>
      <c r="BA431" s="497"/>
      <c r="BB431" s="497"/>
      <c r="BC431" s="497"/>
      <c r="BD431" s="497"/>
      <c r="BE431" s="360"/>
      <c r="BF431" s="360"/>
      <c r="BG431" s="360"/>
      <c r="BH431" s="360"/>
      <c r="BI431" s="497"/>
    </row>
    <row r="432" spans="1:61" ht="15.75" customHeight="1">
      <c r="A432" s="360"/>
      <c r="B432" s="497"/>
      <c r="C432" s="497"/>
      <c r="D432" s="497"/>
      <c r="E432" s="360"/>
      <c r="F432" s="360"/>
      <c r="G432" s="360"/>
      <c r="H432" s="360"/>
      <c r="I432" s="360"/>
      <c r="J432" s="497"/>
      <c r="K432" s="360"/>
      <c r="L432" s="360"/>
      <c r="M432" s="1166"/>
      <c r="N432" s="497"/>
      <c r="O432" s="497"/>
      <c r="P432" s="497"/>
      <c r="Q432" s="360"/>
      <c r="R432" s="360"/>
      <c r="S432" s="360"/>
      <c r="T432" s="360"/>
      <c r="U432" s="360"/>
      <c r="V432" s="360"/>
      <c r="W432" s="360"/>
      <c r="X432" s="360"/>
      <c r="Y432" s="360"/>
      <c r="Z432" s="497"/>
      <c r="AA432" s="497"/>
      <c r="AB432" s="497"/>
      <c r="AC432" s="497"/>
      <c r="AD432" s="497"/>
      <c r="AE432" s="497"/>
      <c r="AF432" s="360"/>
      <c r="AG432" s="360"/>
      <c r="AH432" s="360"/>
      <c r="AI432" s="360"/>
      <c r="AJ432" s="360"/>
      <c r="AK432" s="360"/>
      <c r="AL432" s="360"/>
      <c r="AM432" s="360"/>
      <c r="AN432" s="360"/>
      <c r="AO432" s="360"/>
      <c r="AP432" s="360"/>
      <c r="AQ432" s="360"/>
      <c r="AR432" s="360"/>
      <c r="AS432" s="497"/>
      <c r="AT432" s="360"/>
      <c r="AU432" s="497"/>
      <c r="AV432" s="497"/>
      <c r="AW432" s="497"/>
      <c r="AX432" s="497"/>
      <c r="AY432" s="497"/>
      <c r="AZ432" s="497"/>
      <c r="BA432" s="497"/>
      <c r="BB432" s="497"/>
      <c r="BC432" s="497"/>
      <c r="BD432" s="497"/>
      <c r="BE432" s="360"/>
      <c r="BF432" s="360"/>
      <c r="BG432" s="360"/>
      <c r="BH432" s="360"/>
      <c r="BI432" s="497"/>
    </row>
    <row r="433" spans="1:61" ht="15.75" customHeight="1">
      <c r="A433" s="360"/>
      <c r="B433" s="497"/>
      <c r="C433" s="497"/>
      <c r="D433" s="497"/>
      <c r="E433" s="360"/>
      <c r="F433" s="360"/>
      <c r="G433" s="360"/>
      <c r="H433" s="360"/>
      <c r="I433" s="360"/>
      <c r="J433" s="497"/>
      <c r="K433" s="360"/>
      <c r="L433" s="360"/>
      <c r="M433" s="1166"/>
      <c r="N433" s="497"/>
      <c r="O433" s="497"/>
      <c r="P433" s="497"/>
      <c r="Q433" s="360"/>
      <c r="R433" s="360"/>
      <c r="S433" s="360"/>
      <c r="T433" s="360"/>
      <c r="U433" s="360"/>
      <c r="V433" s="360"/>
      <c r="W433" s="360"/>
      <c r="X433" s="360"/>
      <c r="Y433" s="360"/>
      <c r="Z433" s="497"/>
      <c r="AA433" s="497"/>
      <c r="AB433" s="497"/>
      <c r="AC433" s="497"/>
      <c r="AD433" s="497"/>
      <c r="AE433" s="497"/>
      <c r="AF433" s="360"/>
      <c r="AG433" s="360"/>
      <c r="AH433" s="360"/>
      <c r="AI433" s="360"/>
      <c r="AJ433" s="360"/>
      <c r="AK433" s="360"/>
      <c r="AL433" s="360"/>
      <c r="AM433" s="360"/>
      <c r="AN433" s="360"/>
      <c r="AO433" s="360"/>
      <c r="AP433" s="360"/>
      <c r="AQ433" s="360"/>
      <c r="AR433" s="360"/>
      <c r="AS433" s="497"/>
      <c r="AT433" s="360"/>
      <c r="AU433" s="497"/>
      <c r="AV433" s="497"/>
      <c r="AW433" s="497"/>
      <c r="AX433" s="497"/>
      <c r="AY433" s="497"/>
      <c r="AZ433" s="497"/>
      <c r="BA433" s="497"/>
      <c r="BB433" s="497"/>
      <c r="BC433" s="497"/>
      <c r="BD433" s="497"/>
      <c r="BE433" s="360"/>
      <c r="BF433" s="360"/>
      <c r="BG433" s="360"/>
      <c r="BH433" s="360"/>
      <c r="BI433" s="497"/>
    </row>
    <row r="434" spans="1:61" ht="15.75" customHeight="1">
      <c r="A434" s="360"/>
      <c r="B434" s="497"/>
      <c r="C434" s="497"/>
      <c r="D434" s="497"/>
      <c r="E434" s="360"/>
      <c r="F434" s="360"/>
      <c r="G434" s="360"/>
      <c r="H434" s="360"/>
      <c r="I434" s="360"/>
      <c r="J434" s="497"/>
      <c r="K434" s="360"/>
      <c r="L434" s="360"/>
      <c r="M434" s="1166"/>
      <c r="N434" s="497"/>
      <c r="O434" s="497"/>
      <c r="P434" s="497"/>
      <c r="Q434" s="360"/>
      <c r="R434" s="360"/>
      <c r="S434" s="360"/>
      <c r="T434" s="360"/>
      <c r="U434" s="360"/>
      <c r="V434" s="360"/>
      <c r="W434" s="360"/>
      <c r="X434" s="360"/>
      <c r="Y434" s="360"/>
      <c r="Z434" s="497"/>
      <c r="AA434" s="497"/>
      <c r="AB434" s="497"/>
      <c r="AC434" s="497"/>
      <c r="AD434" s="497"/>
      <c r="AE434" s="497"/>
      <c r="AF434" s="360"/>
      <c r="AG434" s="360"/>
      <c r="AH434" s="360"/>
      <c r="AI434" s="360"/>
      <c r="AJ434" s="360"/>
      <c r="AK434" s="360"/>
      <c r="AL434" s="360"/>
      <c r="AM434" s="360"/>
      <c r="AN434" s="360"/>
      <c r="AO434" s="360"/>
      <c r="AP434" s="360"/>
      <c r="AQ434" s="360"/>
      <c r="AR434" s="360"/>
      <c r="AS434" s="497"/>
      <c r="AT434" s="360"/>
      <c r="AU434" s="497"/>
      <c r="AV434" s="497"/>
      <c r="AW434" s="497"/>
      <c r="AX434" s="497"/>
      <c r="AY434" s="497"/>
      <c r="AZ434" s="497"/>
      <c r="BA434" s="497"/>
      <c r="BB434" s="497"/>
      <c r="BC434" s="497"/>
      <c r="BD434" s="497"/>
      <c r="BE434" s="360"/>
      <c r="BF434" s="360"/>
      <c r="BG434" s="360"/>
      <c r="BH434" s="360"/>
      <c r="BI434" s="497"/>
    </row>
    <row r="435" spans="1:61" ht="15.75" customHeight="1">
      <c r="A435" s="360"/>
      <c r="B435" s="497"/>
      <c r="C435" s="497"/>
      <c r="D435" s="497"/>
      <c r="E435" s="360"/>
      <c r="F435" s="360"/>
      <c r="G435" s="360"/>
      <c r="H435" s="360"/>
      <c r="I435" s="360"/>
      <c r="J435" s="497"/>
      <c r="K435" s="360"/>
      <c r="L435" s="360"/>
      <c r="M435" s="1166"/>
      <c r="N435" s="497"/>
      <c r="O435" s="497"/>
      <c r="P435" s="497"/>
      <c r="Q435" s="360"/>
      <c r="R435" s="360"/>
      <c r="S435" s="360"/>
      <c r="T435" s="360"/>
      <c r="U435" s="360"/>
      <c r="V435" s="360"/>
      <c r="W435" s="360"/>
      <c r="X435" s="360"/>
      <c r="Y435" s="360"/>
      <c r="Z435" s="497"/>
      <c r="AA435" s="497"/>
      <c r="AB435" s="497"/>
      <c r="AC435" s="497"/>
      <c r="AD435" s="497"/>
      <c r="AE435" s="497"/>
      <c r="AF435" s="360"/>
      <c r="AG435" s="360"/>
      <c r="AH435" s="360"/>
      <c r="AI435" s="360"/>
      <c r="AJ435" s="360"/>
      <c r="AK435" s="360"/>
      <c r="AL435" s="360"/>
      <c r="AM435" s="360"/>
      <c r="AN435" s="360"/>
      <c r="AO435" s="360"/>
      <c r="AP435" s="360"/>
      <c r="AQ435" s="360"/>
      <c r="AR435" s="360"/>
      <c r="AS435" s="497"/>
      <c r="AT435" s="360"/>
      <c r="AU435" s="497"/>
      <c r="AV435" s="497"/>
      <c r="AW435" s="497"/>
      <c r="AX435" s="497"/>
      <c r="AY435" s="497"/>
      <c r="AZ435" s="497"/>
      <c r="BA435" s="497"/>
      <c r="BB435" s="497"/>
      <c r="BC435" s="497"/>
      <c r="BD435" s="497"/>
      <c r="BE435" s="360"/>
      <c r="BF435" s="360"/>
      <c r="BG435" s="360"/>
      <c r="BH435" s="360"/>
      <c r="BI435" s="497"/>
    </row>
    <row r="436" spans="1:61" ht="15.75" customHeight="1">
      <c r="A436" s="360"/>
      <c r="B436" s="497"/>
      <c r="C436" s="497"/>
      <c r="D436" s="497"/>
      <c r="E436" s="360"/>
      <c r="F436" s="360"/>
      <c r="G436" s="360"/>
      <c r="H436" s="360"/>
      <c r="I436" s="360"/>
      <c r="J436" s="497"/>
      <c r="K436" s="360"/>
      <c r="L436" s="360"/>
      <c r="M436" s="1166"/>
      <c r="N436" s="497"/>
      <c r="O436" s="497"/>
      <c r="P436" s="497"/>
      <c r="Q436" s="360"/>
      <c r="R436" s="360"/>
      <c r="S436" s="360"/>
      <c r="T436" s="360"/>
      <c r="U436" s="360"/>
      <c r="V436" s="360"/>
      <c r="W436" s="360"/>
      <c r="X436" s="360"/>
      <c r="Y436" s="360"/>
      <c r="Z436" s="497"/>
      <c r="AA436" s="497"/>
      <c r="AB436" s="497"/>
      <c r="AC436" s="497"/>
      <c r="AD436" s="497"/>
      <c r="AE436" s="497"/>
      <c r="AF436" s="360"/>
      <c r="AG436" s="360"/>
      <c r="AH436" s="360"/>
      <c r="AI436" s="360"/>
      <c r="AJ436" s="360"/>
      <c r="AK436" s="360"/>
      <c r="AL436" s="360"/>
      <c r="AM436" s="360"/>
      <c r="AN436" s="360"/>
      <c r="AO436" s="360"/>
      <c r="AP436" s="360"/>
      <c r="AQ436" s="360"/>
      <c r="AR436" s="360"/>
      <c r="AS436" s="497"/>
      <c r="AT436" s="360"/>
      <c r="AU436" s="497"/>
      <c r="AV436" s="497"/>
      <c r="AW436" s="497"/>
      <c r="AX436" s="497"/>
      <c r="AY436" s="497"/>
      <c r="AZ436" s="497"/>
      <c r="BA436" s="497"/>
      <c r="BB436" s="497"/>
      <c r="BC436" s="497"/>
      <c r="BD436" s="497"/>
      <c r="BE436" s="360"/>
      <c r="BF436" s="360"/>
      <c r="BG436" s="360"/>
      <c r="BH436" s="360"/>
      <c r="BI436" s="497"/>
    </row>
    <row r="437" spans="1:61" ht="15.75" customHeight="1">
      <c r="A437" s="360"/>
      <c r="B437" s="497"/>
      <c r="C437" s="497"/>
      <c r="D437" s="497"/>
      <c r="E437" s="360"/>
      <c r="F437" s="360"/>
      <c r="G437" s="360"/>
      <c r="H437" s="360"/>
      <c r="I437" s="360"/>
      <c r="J437" s="497"/>
      <c r="K437" s="360"/>
      <c r="L437" s="360"/>
      <c r="M437" s="1166"/>
      <c r="N437" s="497"/>
      <c r="O437" s="497"/>
      <c r="P437" s="497"/>
      <c r="Q437" s="360"/>
      <c r="R437" s="360"/>
      <c r="S437" s="360"/>
      <c r="T437" s="360"/>
      <c r="U437" s="360"/>
      <c r="V437" s="360"/>
      <c r="W437" s="360"/>
      <c r="X437" s="360"/>
      <c r="Y437" s="360"/>
      <c r="Z437" s="497"/>
      <c r="AA437" s="497"/>
      <c r="AB437" s="497"/>
      <c r="AC437" s="497"/>
      <c r="AD437" s="497"/>
      <c r="AE437" s="497"/>
      <c r="AF437" s="360"/>
      <c r="AG437" s="360"/>
      <c r="AH437" s="360"/>
      <c r="AI437" s="360"/>
      <c r="AJ437" s="360"/>
      <c r="AK437" s="360"/>
      <c r="AL437" s="360"/>
      <c r="AM437" s="360"/>
      <c r="AN437" s="360"/>
      <c r="AO437" s="360"/>
      <c r="AP437" s="360"/>
      <c r="AQ437" s="360"/>
      <c r="AR437" s="360"/>
      <c r="AS437" s="497"/>
      <c r="AT437" s="360"/>
      <c r="AU437" s="497"/>
      <c r="AV437" s="497"/>
      <c r="AW437" s="497"/>
      <c r="AX437" s="497"/>
      <c r="AY437" s="497"/>
      <c r="AZ437" s="497"/>
      <c r="BA437" s="497"/>
      <c r="BB437" s="497"/>
      <c r="BC437" s="497"/>
      <c r="BD437" s="497"/>
      <c r="BE437" s="360"/>
      <c r="BF437" s="360"/>
      <c r="BG437" s="360"/>
      <c r="BH437" s="360"/>
      <c r="BI437" s="497"/>
    </row>
    <row r="438" spans="1:61" ht="15.75" customHeight="1">
      <c r="A438" s="360"/>
      <c r="B438" s="497"/>
      <c r="C438" s="497"/>
      <c r="D438" s="497"/>
      <c r="E438" s="360"/>
      <c r="F438" s="360"/>
      <c r="G438" s="360"/>
      <c r="H438" s="360"/>
      <c r="I438" s="360"/>
      <c r="J438" s="497"/>
      <c r="K438" s="360"/>
      <c r="L438" s="360"/>
      <c r="M438" s="1166"/>
      <c r="N438" s="497"/>
      <c r="O438" s="497"/>
      <c r="P438" s="497"/>
      <c r="Q438" s="360"/>
      <c r="R438" s="360"/>
      <c r="S438" s="360"/>
      <c r="T438" s="360"/>
      <c r="U438" s="360"/>
      <c r="V438" s="360"/>
      <c r="W438" s="360"/>
      <c r="X438" s="360"/>
      <c r="Y438" s="360"/>
      <c r="Z438" s="497"/>
      <c r="AA438" s="497"/>
      <c r="AB438" s="497"/>
      <c r="AC438" s="497"/>
      <c r="AD438" s="497"/>
      <c r="AE438" s="497"/>
      <c r="AF438" s="360"/>
      <c r="AG438" s="360"/>
      <c r="AH438" s="360"/>
      <c r="AI438" s="360"/>
      <c r="AJ438" s="360"/>
      <c r="AK438" s="360"/>
      <c r="AL438" s="360"/>
      <c r="AM438" s="360"/>
      <c r="AN438" s="360"/>
      <c r="AO438" s="360"/>
      <c r="AP438" s="360"/>
      <c r="AQ438" s="360"/>
      <c r="AR438" s="360"/>
      <c r="AS438" s="497"/>
      <c r="AT438" s="360"/>
      <c r="AU438" s="497"/>
      <c r="AV438" s="497"/>
      <c r="AW438" s="497"/>
      <c r="AX438" s="497"/>
      <c r="AY438" s="497"/>
      <c r="AZ438" s="497"/>
      <c r="BA438" s="497"/>
      <c r="BB438" s="497"/>
      <c r="BC438" s="497"/>
      <c r="BD438" s="497"/>
      <c r="BE438" s="360"/>
      <c r="BF438" s="360"/>
      <c r="BG438" s="360"/>
      <c r="BH438" s="360"/>
      <c r="BI438" s="497"/>
    </row>
    <row r="439" spans="1:61" ht="15.75" customHeight="1">
      <c r="A439" s="360"/>
      <c r="B439" s="497"/>
      <c r="C439" s="497"/>
      <c r="D439" s="497"/>
      <c r="E439" s="360"/>
      <c r="F439" s="360"/>
      <c r="G439" s="360"/>
      <c r="H439" s="360"/>
      <c r="I439" s="360"/>
      <c r="J439" s="497"/>
      <c r="K439" s="360"/>
      <c r="L439" s="360"/>
      <c r="M439" s="1166"/>
      <c r="N439" s="497"/>
      <c r="O439" s="497"/>
      <c r="P439" s="497"/>
      <c r="Q439" s="360"/>
      <c r="R439" s="360"/>
      <c r="S439" s="360"/>
      <c r="T439" s="360"/>
      <c r="U439" s="360"/>
      <c r="V439" s="360"/>
      <c r="W439" s="360"/>
      <c r="X439" s="360"/>
      <c r="Y439" s="360"/>
      <c r="Z439" s="497"/>
      <c r="AA439" s="497"/>
      <c r="AB439" s="497"/>
      <c r="AC439" s="497"/>
      <c r="AD439" s="497"/>
      <c r="AE439" s="497"/>
      <c r="AF439" s="360"/>
      <c r="AG439" s="360"/>
      <c r="AH439" s="360"/>
      <c r="AI439" s="360"/>
      <c r="AJ439" s="360"/>
      <c r="AK439" s="360"/>
      <c r="AL439" s="360"/>
      <c r="AM439" s="360"/>
      <c r="AN439" s="360"/>
      <c r="AO439" s="360"/>
      <c r="AP439" s="360"/>
      <c r="AQ439" s="360"/>
      <c r="AR439" s="360"/>
      <c r="AS439" s="497"/>
      <c r="AT439" s="360"/>
      <c r="AU439" s="497"/>
      <c r="AV439" s="497"/>
      <c r="AW439" s="497"/>
      <c r="AX439" s="497"/>
      <c r="AY439" s="497"/>
      <c r="AZ439" s="497"/>
      <c r="BA439" s="497"/>
      <c r="BB439" s="497"/>
      <c r="BC439" s="497"/>
      <c r="BD439" s="497"/>
      <c r="BE439" s="360"/>
      <c r="BF439" s="360"/>
      <c r="BG439" s="360"/>
      <c r="BH439" s="360"/>
      <c r="BI439" s="497"/>
    </row>
    <row r="440" spans="1:61" ht="15.75" customHeight="1">
      <c r="A440" s="360"/>
      <c r="B440" s="497"/>
      <c r="C440" s="497"/>
      <c r="D440" s="497"/>
      <c r="E440" s="360"/>
      <c r="F440" s="360"/>
      <c r="G440" s="360"/>
      <c r="H440" s="360"/>
      <c r="I440" s="360"/>
      <c r="J440" s="497"/>
      <c r="K440" s="360"/>
      <c r="L440" s="360"/>
      <c r="M440" s="1166"/>
      <c r="N440" s="497"/>
      <c r="O440" s="497"/>
      <c r="P440" s="497"/>
      <c r="Q440" s="360"/>
      <c r="R440" s="360"/>
      <c r="S440" s="360"/>
      <c r="T440" s="360"/>
      <c r="U440" s="360"/>
      <c r="V440" s="360"/>
      <c r="W440" s="360"/>
      <c r="X440" s="360"/>
      <c r="Y440" s="360"/>
      <c r="Z440" s="497"/>
      <c r="AA440" s="497"/>
      <c r="AB440" s="497"/>
      <c r="AC440" s="497"/>
      <c r="AD440" s="497"/>
      <c r="AE440" s="497"/>
      <c r="AF440" s="360"/>
      <c r="AG440" s="360"/>
      <c r="AH440" s="360"/>
      <c r="AI440" s="360"/>
      <c r="AJ440" s="360"/>
      <c r="AK440" s="360"/>
      <c r="AL440" s="360"/>
      <c r="AM440" s="360"/>
      <c r="AN440" s="360"/>
      <c r="AO440" s="360"/>
      <c r="AP440" s="360"/>
      <c r="AQ440" s="360"/>
      <c r="AR440" s="360"/>
      <c r="AS440" s="497"/>
      <c r="AT440" s="360"/>
      <c r="AU440" s="497"/>
      <c r="AV440" s="497"/>
      <c r="AW440" s="497"/>
      <c r="AX440" s="497"/>
      <c r="AY440" s="497"/>
      <c r="AZ440" s="497"/>
      <c r="BA440" s="497"/>
      <c r="BB440" s="497"/>
      <c r="BC440" s="497"/>
      <c r="BD440" s="497"/>
      <c r="BE440" s="360"/>
      <c r="BF440" s="360"/>
      <c r="BG440" s="360"/>
      <c r="BH440" s="360"/>
      <c r="BI440" s="497"/>
    </row>
    <row r="441" spans="1:61" ht="15.75" customHeight="1">
      <c r="A441" s="360"/>
      <c r="B441" s="497"/>
      <c r="C441" s="497"/>
      <c r="D441" s="497"/>
      <c r="E441" s="360"/>
      <c r="F441" s="360"/>
      <c r="G441" s="360"/>
      <c r="H441" s="360"/>
      <c r="I441" s="360"/>
      <c r="J441" s="497"/>
      <c r="K441" s="360"/>
      <c r="L441" s="360"/>
      <c r="M441" s="1166"/>
      <c r="N441" s="497"/>
      <c r="O441" s="497"/>
      <c r="P441" s="497"/>
      <c r="Q441" s="360"/>
      <c r="R441" s="360"/>
      <c r="S441" s="360"/>
      <c r="T441" s="360"/>
      <c r="U441" s="360"/>
      <c r="V441" s="360"/>
      <c r="W441" s="360"/>
      <c r="X441" s="360"/>
      <c r="Y441" s="360"/>
      <c r="Z441" s="497"/>
      <c r="AA441" s="497"/>
      <c r="AB441" s="497"/>
      <c r="AC441" s="497"/>
      <c r="AD441" s="497"/>
      <c r="AE441" s="497"/>
      <c r="AF441" s="360"/>
      <c r="AG441" s="360"/>
      <c r="AH441" s="360"/>
      <c r="AI441" s="360"/>
      <c r="AJ441" s="360"/>
      <c r="AK441" s="360"/>
      <c r="AL441" s="360"/>
      <c r="AM441" s="360"/>
      <c r="AN441" s="360"/>
      <c r="AO441" s="360"/>
      <c r="AP441" s="360"/>
      <c r="AQ441" s="360"/>
      <c r="AR441" s="360"/>
      <c r="AS441" s="497"/>
      <c r="AT441" s="360"/>
      <c r="AU441" s="497"/>
      <c r="AV441" s="497"/>
      <c r="AW441" s="497"/>
      <c r="AX441" s="497"/>
      <c r="AY441" s="497"/>
      <c r="AZ441" s="497"/>
      <c r="BA441" s="497"/>
      <c r="BB441" s="497"/>
      <c r="BC441" s="497"/>
      <c r="BD441" s="497"/>
      <c r="BE441" s="360"/>
      <c r="BF441" s="360"/>
      <c r="BG441" s="360"/>
      <c r="BH441" s="360"/>
      <c r="BI441" s="497"/>
    </row>
    <row r="442" spans="1:61" ht="15.75" customHeight="1">
      <c r="A442" s="360"/>
      <c r="B442" s="497"/>
      <c r="C442" s="497"/>
      <c r="D442" s="497"/>
      <c r="E442" s="360"/>
      <c r="F442" s="360"/>
      <c r="G442" s="360"/>
      <c r="H442" s="360"/>
      <c r="I442" s="360"/>
      <c r="J442" s="497"/>
      <c r="K442" s="360"/>
      <c r="L442" s="360"/>
      <c r="M442" s="1166"/>
      <c r="N442" s="497"/>
      <c r="O442" s="497"/>
      <c r="P442" s="497"/>
      <c r="Q442" s="360"/>
      <c r="R442" s="360"/>
      <c r="S442" s="360"/>
      <c r="T442" s="360"/>
      <c r="U442" s="360"/>
      <c r="V442" s="360"/>
      <c r="W442" s="360"/>
      <c r="X442" s="360"/>
      <c r="Y442" s="360"/>
      <c r="Z442" s="497"/>
      <c r="AA442" s="497"/>
      <c r="AB442" s="497"/>
      <c r="AC442" s="497"/>
      <c r="AD442" s="497"/>
      <c r="AE442" s="497"/>
      <c r="AF442" s="360"/>
      <c r="AG442" s="360"/>
      <c r="AH442" s="360"/>
      <c r="AI442" s="360"/>
      <c r="AJ442" s="360"/>
      <c r="AK442" s="360"/>
      <c r="AL442" s="360"/>
      <c r="AM442" s="360"/>
      <c r="AN442" s="360"/>
      <c r="AO442" s="360"/>
      <c r="AP442" s="360"/>
      <c r="AQ442" s="360"/>
      <c r="AR442" s="360"/>
      <c r="AS442" s="497"/>
      <c r="AT442" s="360"/>
      <c r="AU442" s="497"/>
      <c r="AV442" s="497"/>
      <c r="AW442" s="497"/>
      <c r="AX442" s="497"/>
      <c r="AY442" s="497"/>
      <c r="AZ442" s="497"/>
      <c r="BA442" s="497"/>
      <c r="BB442" s="497"/>
      <c r="BC442" s="497"/>
      <c r="BD442" s="497"/>
      <c r="BE442" s="360"/>
      <c r="BF442" s="360"/>
      <c r="BG442" s="360"/>
      <c r="BH442" s="360"/>
      <c r="BI442" s="497"/>
    </row>
    <row r="443" spans="1:61" ht="15.75" customHeight="1">
      <c r="A443" s="360"/>
      <c r="B443" s="497"/>
      <c r="C443" s="497"/>
      <c r="D443" s="497"/>
      <c r="E443" s="360"/>
      <c r="F443" s="360"/>
      <c r="G443" s="360"/>
      <c r="H443" s="360"/>
      <c r="I443" s="360"/>
      <c r="J443" s="497"/>
      <c r="K443" s="360"/>
      <c r="L443" s="360"/>
      <c r="M443" s="1166"/>
      <c r="N443" s="497"/>
      <c r="O443" s="497"/>
      <c r="P443" s="497"/>
      <c r="Q443" s="360"/>
      <c r="R443" s="360"/>
      <c r="S443" s="360"/>
      <c r="T443" s="360"/>
      <c r="U443" s="360"/>
      <c r="V443" s="360"/>
      <c r="W443" s="360"/>
      <c r="X443" s="360"/>
      <c r="Y443" s="360"/>
      <c r="Z443" s="497"/>
      <c r="AA443" s="497"/>
      <c r="AB443" s="497"/>
      <c r="AC443" s="497"/>
      <c r="AD443" s="497"/>
      <c r="AE443" s="497"/>
      <c r="AF443" s="360"/>
      <c r="AG443" s="360"/>
      <c r="AH443" s="360"/>
      <c r="AI443" s="360"/>
      <c r="AJ443" s="360"/>
      <c r="AK443" s="360"/>
      <c r="AL443" s="360"/>
      <c r="AM443" s="360"/>
      <c r="AN443" s="360"/>
      <c r="AO443" s="360"/>
      <c r="AP443" s="360"/>
      <c r="AQ443" s="360"/>
      <c r="AR443" s="360"/>
      <c r="AS443" s="497"/>
      <c r="AT443" s="360"/>
      <c r="AU443" s="497"/>
      <c r="AV443" s="497"/>
      <c r="AW443" s="497"/>
      <c r="AX443" s="497"/>
      <c r="AY443" s="497"/>
      <c r="AZ443" s="497"/>
      <c r="BA443" s="497"/>
      <c r="BB443" s="497"/>
      <c r="BC443" s="497"/>
      <c r="BD443" s="497"/>
      <c r="BE443" s="360"/>
      <c r="BF443" s="360"/>
      <c r="BG443" s="360"/>
      <c r="BH443" s="360"/>
      <c r="BI443" s="497"/>
    </row>
    <row r="444" spans="1:61" ht="15.75" customHeight="1">
      <c r="A444" s="360"/>
      <c r="B444" s="497"/>
      <c r="C444" s="497"/>
      <c r="D444" s="497"/>
      <c r="E444" s="360"/>
      <c r="F444" s="360"/>
      <c r="G444" s="360"/>
      <c r="H444" s="360"/>
      <c r="I444" s="360"/>
      <c r="J444" s="497"/>
      <c r="K444" s="360"/>
      <c r="L444" s="360"/>
      <c r="M444" s="1166"/>
      <c r="N444" s="497"/>
      <c r="O444" s="497"/>
      <c r="P444" s="497"/>
      <c r="Q444" s="360"/>
      <c r="R444" s="360"/>
      <c r="S444" s="360"/>
      <c r="T444" s="360"/>
      <c r="U444" s="360"/>
      <c r="V444" s="360"/>
      <c r="W444" s="360"/>
      <c r="X444" s="360"/>
      <c r="Y444" s="360"/>
      <c r="Z444" s="497"/>
      <c r="AA444" s="497"/>
      <c r="AB444" s="497"/>
      <c r="AC444" s="497"/>
      <c r="AD444" s="497"/>
      <c r="AE444" s="497"/>
      <c r="AF444" s="360"/>
      <c r="AG444" s="360"/>
      <c r="AH444" s="360"/>
      <c r="AI444" s="360"/>
      <c r="AJ444" s="360"/>
      <c r="AK444" s="360"/>
      <c r="AL444" s="360"/>
      <c r="AM444" s="360"/>
      <c r="AN444" s="360"/>
      <c r="AO444" s="360"/>
      <c r="AP444" s="360"/>
      <c r="AQ444" s="360"/>
      <c r="AR444" s="360"/>
      <c r="AS444" s="497"/>
      <c r="AT444" s="360"/>
      <c r="AU444" s="497"/>
      <c r="AV444" s="497"/>
      <c r="AW444" s="497"/>
      <c r="AX444" s="497"/>
      <c r="AY444" s="497"/>
      <c r="AZ444" s="497"/>
      <c r="BA444" s="497"/>
      <c r="BB444" s="497"/>
      <c r="BC444" s="497"/>
      <c r="BD444" s="497"/>
      <c r="BE444" s="360"/>
      <c r="BF444" s="360"/>
      <c r="BG444" s="360"/>
      <c r="BH444" s="360"/>
      <c r="BI444" s="497"/>
    </row>
    <row r="445" spans="1:61" ht="15.75" customHeight="1">
      <c r="A445" s="360"/>
      <c r="B445" s="497"/>
      <c r="C445" s="497"/>
      <c r="D445" s="497"/>
      <c r="E445" s="360"/>
      <c r="F445" s="360"/>
      <c r="G445" s="360"/>
      <c r="H445" s="360"/>
      <c r="I445" s="360"/>
      <c r="J445" s="497"/>
      <c r="K445" s="360"/>
      <c r="L445" s="360"/>
      <c r="M445" s="1166"/>
      <c r="N445" s="497"/>
      <c r="O445" s="497"/>
      <c r="P445" s="497"/>
      <c r="Q445" s="360"/>
      <c r="R445" s="360"/>
      <c r="S445" s="360"/>
      <c r="T445" s="360"/>
      <c r="U445" s="360"/>
      <c r="V445" s="360"/>
      <c r="W445" s="360"/>
      <c r="X445" s="360"/>
      <c r="Y445" s="360"/>
      <c r="Z445" s="497"/>
      <c r="AA445" s="497"/>
      <c r="AB445" s="497"/>
      <c r="AC445" s="497"/>
      <c r="AD445" s="497"/>
      <c r="AE445" s="497"/>
      <c r="AF445" s="360"/>
      <c r="AG445" s="360"/>
      <c r="AH445" s="360"/>
      <c r="AI445" s="360"/>
      <c r="AJ445" s="360"/>
      <c r="AK445" s="360"/>
      <c r="AL445" s="360"/>
      <c r="AM445" s="360"/>
      <c r="AN445" s="360"/>
      <c r="AO445" s="360"/>
      <c r="AP445" s="360"/>
      <c r="AQ445" s="360"/>
      <c r="AR445" s="360"/>
      <c r="AS445" s="497"/>
      <c r="AT445" s="360"/>
      <c r="AU445" s="497"/>
      <c r="AV445" s="497"/>
      <c r="AW445" s="497"/>
      <c r="AX445" s="497"/>
      <c r="AY445" s="497"/>
      <c r="AZ445" s="497"/>
      <c r="BA445" s="497"/>
      <c r="BB445" s="497"/>
      <c r="BC445" s="497"/>
      <c r="BD445" s="497"/>
      <c r="BE445" s="360"/>
      <c r="BF445" s="360"/>
      <c r="BG445" s="360"/>
      <c r="BH445" s="360"/>
      <c r="BI445" s="497"/>
    </row>
    <row r="446" spans="1:61" ht="15.75" customHeight="1">
      <c r="A446" s="360"/>
      <c r="B446" s="497"/>
      <c r="C446" s="497"/>
      <c r="D446" s="497"/>
      <c r="E446" s="360"/>
      <c r="F446" s="360"/>
      <c r="G446" s="360"/>
      <c r="H446" s="360"/>
      <c r="I446" s="360"/>
      <c r="J446" s="497"/>
      <c r="K446" s="360"/>
      <c r="L446" s="360"/>
      <c r="M446" s="1166"/>
      <c r="N446" s="497"/>
      <c r="O446" s="497"/>
      <c r="P446" s="497"/>
      <c r="Q446" s="360"/>
      <c r="R446" s="360"/>
      <c r="S446" s="360"/>
      <c r="T446" s="360"/>
      <c r="U446" s="360"/>
      <c r="V446" s="360"/>
      <c r="W446" s="360"/>
      <c r="X446" s="360"/>
      <c r="Y446" s="360"/>
      <c r="Z446" s="497"/>
      <c r="AA446" s="497"/>
      <c r="AB446" s="497"/>
      <c r="AC446" s="497"/>
      <c r="AD446" s="497"/>
      <c r="AE446" s="497"/>
      <c r="AF446" s="360"/>
      <c r="AG446" s="360"/>
      <c r="AH446" s="360"/>
      <c r="AI446" s="360"/>
      <c r="AJ446" s="360"/>
      <c r="AK446" s="360"/>
      <c r="AL446" s="360"/>
      <c r="AM446" s="360"/>
      <c r="AN446" s="360"/>
      <c r="AO446" s="360"/>
      <c r="AP446" s="360"/>
      <c r="AQ446" s="360"/>
      <c r="AR446" s="360"/>
      <c r="AS446" s="497"/>
      <c r="AT446" s="360"/>
      <c r="AU446" s="497"/>
      <c r="AV446" s="497"/>
      <c r="AW446" s="497"/>
      <c r="AX446" s="497"/>
      <c r="AY446" s="497"/>
      <c r="AZ446" s="497"/>
      <c r="BA446" s="497"/>
      <c r="BB446" s="497"/>
      <c r="BC446" s="497"/>
      <c r="BD446" s="497"/>
      <c r="BE446" s="360"/>
      <c r="BF446" s="360"/>
      <c r="BG446" s="360"/>
      <c r="BH446" s="360"/>
      <c r="BI446" s="497"/>
    </row>
    <row r="447" spans="1:61" ht="15.75" customHeight="1">
      <c r="A447" s="360"/>
      <c r="B447" s="497"/>
      <c r="C447" s="497"/>
      <c r="D447" s="497"/>
      <c r="E447" s="360"/>
      <c r="F447" s="360"/>
      <c r="G447" s="360"/>
      <c r="H447" s="360"/>
      <c r="I447" s="360"/>
      <c r="J447" s="497"/>
      <c r="K447" s="360"/>
      <c r="L447" s="360"/>
      <c r="M447" s="1166"/>
      <c r="N447" s="497"/>
      <c r="O447" s="497"/>
      <c r="P447" s="497"/>
      <c r="Q447" s="360"/>
      <c r="R447" s="360"/>
      <c r="S447" s="360"/>
      <c r="T447" s="360"/>
      <c r="U447" s="360"/>
      <c r="V447" s="360"/>
      <c r="W447" s="360"/>
      <c r="X447" s="360"/>
      <c r="Y447" s="360"/>
      <c r="Z447" s="497"/>
      <c r="AA447" s="497"/>
      <c r="AB447" s="497"/>
      <c r="AC447" s="497"/>
      <c r="AD447" s="497"/>
      <c r="AE447" s="497"/>
      <c r="AF447" s="360"/>
      <c r="AG447" s="360"/>
      <c r="AH447" s="360"/>
      <c r="AI447" s="360"/>
      <c r="AJ447" s="360"/>
      <c r="AK447" s="360"/>
      <c r="AL447" s="360"/>
      <c r="AM447" s="360"/>
      <c r="AN447" s="360"/>
      <c r="AO447" s="360"/>
      <c r="AP447" s="360"/>
      <c r="AQ447" s="360"/>
      <c r="AR447" s="360"/>
      <c r="AS447" s="497"/>
      <c r="AT447" s="360"/>
      <c r="AU447" s="497"/>
      <c r="AV447" s="497"/>
      <c r="AW447" s="497"/>
      <c r="AX447" s="497"/>
      <c r="AY447" s="497"/>
      <c r="AZ447" s="497"/>
      <c r="BA447" s="497"/>
      <c r="BB447" s="497"/>
      <c r="BC447" s="497"/>
      <c r="BD447" s="497"/>
      <c r="BE447" s="360"/>
      <c r="BF447" s="360"/>
      <c r="BG447" s="360"/>
      <c r="BH447" s="360"/>
      <c r="BI447" s="497"/>
    </row>
    <row r="448" spans="1:61" ht="15.75" customHeight="1">
      <c r="A448" s="360"/>
      <c r="B448" s="497"/>
      <c r="C448" s="497"/>
      <c r="D448" s="497"/>
      <c r="E448" s="360"/>
      <c r="F448" s="360"/>
      <c r="G448" s="360"/>
      <c r="H448" s="360"/>
      <c r="I448" s="360"/>
      <c r="J448" s="497"/>
      <c r="K448" s="360"/>
      <c r="L448" s="360"/>
      <c r="M448" s="1166"/>
      <c r="N448" s="497"/>
      <c r="O448" s="497"/>
      <c r="P448" s="497"/>
      <c r="Q448" s="360"/>
      <c r="R448" s="360"/>
      <c r="S448" s="360"/>
      <c r="T448" s="360"/>
      <c r="U448" s="360"/>
      <c r="V448" s="360"/>
      <c r="W448" s="360"/>
      <c r="X448" s="360"/>
      <c r="Y448" s="360"/>
      <c r="Z448" s="497"/>
      <c r="AA448" s="497"/>
      <c r="AB448" s="497"/>
      <c r="AC448" s="497"/>
      <c r="AD448" s="497"/>
      <c r="AE448" s="497"/>
      <c r="AF448" s="360"/>
      <c r="AG448" s="360"/>
      <c r="AH448" s="360"/>
      <c r="AI448" s="360"/>
      <c r="AJ448" s="360"/>
      <c r="AK448" s="360"/>
      <c r="AL448" s="360"/>
      <c r="AM448" s="360"/>
      <c r="AN448" s="360"/>
      <c r="AO448" s="360"/>
      <c r="AP448" s="360"/>
      <c r="AQ448" s="360"/>
      <c r="AR448" s="360"/>
      <c r="AS448" s="497"/>
      <c r="AT448" s="360"/>
      <c r="AU448" s="497"/>
      <c r="AV448" s="497"/>
      <c r="AW448" s="497"/>
      <c r="AX448" s="497"/>
      <c r="AY448" s="497"/>
      <c r="AZ448" s="497"/>
      <c r="BA448" s="497"/>
      <c r="BB448" s="497"/>
      <c r="BC448" s="497"/>
      <c r="BD448" s="497"/>
      <c r="BE448" s="360"/>
      <c r="BF448" s="360"/>
      <c r="BG448" s="360"/>
      <c r="BH448" s="360"/>
      <c r="BI448" s="497"/>
    </row>
    <row r="449" spans="1:61" ht="15.75" customHeight="1">
      <c r="A449" s="360"/>
      <c r="B449" s="497"/>
      <c r="C449" s="497"/>
      <c r="D449" s="497"/>
      <c r="E449" s="360"/>
      <c r="F449" s="360"/>
      <c r="G449" s="360"/>
      <c r="H449" s="360"/>
      <c r="I449" s="360"/>
      <c r="J449" s="497"/>
      <c r="K449" s="360"/>
      <c r="L449" s="360"/>
      <c r="M449" s="1166"/>
      <c r="N449" s="497"/>
      <c r="O449" s="497"/>
      <c r="P449" s="497"/>
      <c r="Q449" s="360"/>
      <c r="R449" s="360"/>
      <c r="S449" s="360"/>
      <c r="T449" s="360"/>
      <c r="U449" s="360"/>
      <c r="V449" s="360"/>
      <c r="W449" s="360"/>
      <c r="X449" s="360"/>
      <c r="Y449" s="360"/>
      <c r="Z449" s="497"/>
      <c r="AA449" s="497"/>
      <c r="AB449" s="497"/>
      <c r="AC449" s="497"/>
      <c r="AD449" s="497"/>
      <c r="AE449" s="497"/>
      <c r="AF449" s="360"/>
      <c r="AG449" s="360"/>
      <c r="AH449" s="360"/>
      <c r="AI449" s="360"/>
      <c r="AJ449" s="360"/>
      <c r="AK449" s="360"/>
      <c r="AL449" s="360"/>
      <c r="AM449" s="360"/>
      <c r="AN449" s="360"/>
      <c r="AO449" s="360"/>
      <c r="AP449" s="360"/>
      <c r="AQ449" s="360"/>
      <c r="AR449" s="360"/>
      <c r="AS449" s="497"/>
      <c r="AT449" s="360"/>
      <c r="AU449" s="497"/>
      <c r="AV449" s="497"/>
      <c r="AW449" s="497"/>
      <c r="AX449" s="497"/>
      <c r="AY449" s="497"/>
      <c r="AZ449" s="497"/>
      <c r="BA449" s="497"/>
      <c r="BB449" s="497"/>
      <c r="BC449" s="497"/>
      <c r="BD449" s="497"/>
      <c r="BE449" s="360"/>
      <c r="BF449" s="360"/>
      <c r="BG449" s="360"/>
      <c r="BH449" s="360"/>
      <c r="BI449" s="497"/>
    </row>
    <row r="450" spans="1:61" ht="15.75" customHeight="1">
      <c r="A450" s="360"/>
      <c r="B450" s="497"/>
      <c r="C450" s="497"/>
      <c r="D450" s="497"/>
      <c r="E450" s="360"/>
      <c r="F450" s="360"/>
      <c r="G450" s="360"/>
      <c r="H450" s="360"/>
      <c r="I450" s="360"/>
      <c r="J450" s="497"/>
      <c r="K450" s="360"/>
      <c r="L450" s="360"/>
      <c r="M450" s="1166"/>
      <c r="N450" s="497"/>
      <c r="O450" s="497"/>
      <c r="P450" s="497"/>
      <c r="Q450" s="360"/>
      <c r="R450" s="360"/>
      <c r="S450" s="360"/>
      <c r="T450" s="360"/>
      <c r="U450" s="360"/>
      <c r="V450" s="360"/>
      <c r="W450" s="360"/>
      <c r="X450" s="360"/>
      <c r="Y450" s="360"/>
      <c r="Z450" s="497"/>
      <c r="AA450" s="497"/>
      <c r="AB450" s="497"/>
      <c r="AC450" s="497"/>
      <c r="AD450" s="497"/>
      <c r="AE450" s="497"/>
      <c r="AF450" s="360"/>
      <c r="AG450" s="360"/>
      <c r="AH450" s="360"/>
      <c r="AI450" s="360"/>
      <c r="AJ450" s="360"/>
      <c r="AK450" s="360"/>
      <c r="AL450" s="360"/>
      <c r="AM450" s="360"/>
      <c r="AN450" s="360"/>
      <c r="AO450" s="360"/>
      <c r="AP450" s="360"/>
      <c r="AQ450" s="360"/>
      <c r="AR450" s="360"/>
      <c r="AS450" s="497"/>
      <c r="AT450" s="360"/>
      <c r="AU450" s="497"/>
      <c r="AV450" s="497"/>
      <c r="AW450" s="497"/>
      <c r="AX450" s="497"/>
      <c r="AY450" s="497"/>
      <c r="AZ450" s="497"/>
      <c r="BA450" s="497"/>
      <c r="BB450" s="497"/>
      <c r="BC450" s="497"/>
      <c r="BD450" s="497"/>
      <c r="BE450" s="360"/>
      <c r="BF450" s="360"/>
      <c r="BG450" s="360"/>
      <c r="BH450" s="360"/>
      <c r="BI450" s="497"/>
    </row>
    <row r="451" spans="1:61" ht="15.75" customHeight="1">
      <c r="A451" s="360"/>
      <c r="B451" s="497"/>
      <c r="C451" s="497"/>
      <c r="D451" s="497"/>
      <c r="E451" s="360"/>
      <c r="F451" s="360"/>
      <c r="G451" s="360"/>
      <c r="H451" s="360"/>
      <c r="I451" s="360"/>
      <c r="J451" s="497"/>
      <c r="K451" s="360"/>
      <c r="L451" s="360"/>
      <c r="M451" s="1166"/>
      <c r="N451" s="497"/>
      <c r="O451" s="497"/>
      <c r="P451" s="497"/>
      <c r="Q451" s="360"/>
      <c r="R451" s="360"/>
      <c r="S451" s="360"/>
      <c r="T451" s="360"/>
      <c r="U451" s="360"/>
      <c r="V451" s="360"/>
      <c r="W451" s="360"/>
      <c r="X451" s="360"/>
      <c r="Y451" s="360"/>
      <c r="Z451" s="497"/>
      <c r="AA451" s="497"/>
      <c r="AB451" s="497"/>
      <c r="AC451" s="497"/>
      <c r="AD451" s="497"/>
      <c r="AE451" s="497"/>
      <c r="AF451" s="360"/>
      <c r="AG451" s="360"/>
      <c r="AH451" s="360"/>
      <c r="AI451" s="360"/>
      <c r="AJ451" s="360"/>
      <c r="AK451" s="360"/>
      <c r="AL451" s="360"/>
      <c r="AM451" s="360"/>
      <c r="AN451" s="360"/>
      <c r="AO451" s="360"/>
      <c r="AP451" s="360"/>
      <c r="AQ451" s="360"/>
      <c r="AR451" s="360"/>
      <c r="AS451" s="497"/>
      <c r="AT451" s="360"/>
      <c r="AU451" s="497"/>
      <c r="AV451" s="497"/>
      <c r="AW451" s="497"/>
      <c r="AX451" s="497"/>
      <c r="AY451" s="497"/>
      <c r="AZ451" s="497"/>
      <c r="BA451" s="497"/>
      <c r="BB451" s="497"/>
      <c r="BC451" s="497"/>
      <c r="BD451" s="497"/>
      <c r="BE451" s="360"/>
      <c r="BF451" s="360"/>
      <c r="BG451" s="360"/>
      <c r="BH451" s="360"/>
      <c r="BI451" s="497"/>
    </row>
    <row r="452" spans="1:61" ht="15.75" customHeight="1">
      <c r="A452" s="360"/>
      <c r="B452" s="497"/>
      <c r="C452" s="497"/>
      <c r="D452" s="497"/>
      <c r="E452" s="360"/>
      <c r="F452" s="360"/>
      <c r="G452" s="360"/>
      <c r="H452" s="360"/>
      <c r="I452" s="360"/>
      <c r="J452" s="497"/>
      <c r="K452" s="360"/>
      <c r="L452" s="360"/>
      <c r="M452" s="1166"/>
      <c r="N452" s="497"/>
      <c r="O452" s="497"/>
      <c r="P452" s="497"/>
      <c r="Q452" s="360"/>
      <c r="R452" s="360"/>
      <c r="S452" s="360"/>
      <c r="T452" s="360"/>
      <c r="U452" s="360"/>
      <c r="V452" s="360"/>
      <c r="W452" s="360"/>
      <c r="X452" s="360"/>
      <c r="Y452" s="360"/>
      <c r="Z452" s="497"/>
      <c r="AA452" s="497"/>
      <c r="AB452" s="497"/>
      <c r="AC452" s="497"/>
      <c r="AD452" s="497"/>
      <c r="AE452" s="497"/>
      <c r="AF452" s="360"/>
      <c r="AG452" s="360"/>
      <c r="AH452" s="360"/>
      <c r="AI452" s="360"/>
      <c r="AJ452" s="360"/>
      <c r="AK452" s="360"/>
      <c r="AL452" s="360"/>
      <c r="AM452" s="360"/>
      <c r="AN452" s="360"/>
      <c r="AO452" s="360"/>
      <c r="AP452" s="360"/>
      <c r="AQ452" s="360"/>
      <c r="AR452" s="360"/>
      <c r="AS452" s="497"/>
      <c r="AT452" s="360"/>
      <c r="AU452" s="497"/>
      <c r="AV452" s="497"/>
      <c r="AW452" s="497"/>
      <c r="AX452" s="497"/>
      <c r="AY452" s="497"/>
      <c r="AZ452" s="497"/>
      <c r="BA452" s="497"/>
      <c r="BB452" s="497"/>
      <c r="BC452" s="497"/>
      <c r="BD452" s="497"/>
      <c r="BE452" s="360"/>
      <c r="BF452" s="360"/>
      <c r="BG452" s="360"/>
      <c r="BH452" s="360"/>
      <c r="BI452" s="497"/>
    </row>
    <row r="453" spans="1:61" ht="15.75" customHeight="1">
      <c r="A453" s="360"/>
      <c r="B453" s="497"/>
      <c r="C453" s="497"/>
      <c r="D453" s="497"/>
      <c r="E453" s="360"/>
      <c r="F453" s="360"/>
      <c r="G453" s="360"/>
      <c r="H453" s="360"/>
      <c r="I453" s="360"/>
      <c r="J453" s="497"/>
      <c r="K453" s="360"/>
      <c r="L453" s="360"/>
      <c r="M453" s="1166"/>
      <c r="N453" s="497"/>
      <c r="O453" s="497"/>
      <c r="P453" s="497"/>
      <c r="Q453" s="360"/>
      <c r="R453" s="360"/>
      <c r="S453" s="360"/>
      <c r="T453" s="360"/>
      <c r="U453" s="360"/>
      <c r="V453" s="360"/>
      <c r="W453" s="360"/>
      <c r="X453" s="360"/>
      <c r="Y453" s="360"/>
      <c r="Z453" s="497"/>
      <c r="AA453" s="497"/>
      <c r="AB453" s="497"/>
      <c r="AC453" s="497"/>
      <c r="AD453" s="497"/>
      <c r="AE453" s="497"/>
      <c r="AF453" s="360"/>
      <c r="AG453" s="360"/>
      <c r="AH453" s="360"/>
      <c r="AI453" s="360"/>
      <c r="AJ453" s="360"/>
      <c r="AK453" s="360"/>
      <c r="AL453" s="360"/>
      <c r="AM453" s="360"/>
      <c r="AN453" s="360"/>
      <c r="AO453" s="360"/>
      <c r="AP453" s="360"/>
      <c r="AQ453" s="360"/>
      <c r="AR453" s="360"/>
      <c r="AS453" s="497"/>
      <c r="AT453" s="360"/>
      <c r="AU453" s="497"/>
      <c r="AV453" s="497"/>
      <c r="AW453" s="497"/>
      <c r="AX453" s="497"/>
      <c r="AY453" s="497"/>
      <c r="AZ453" s="497"/>
      <c r="BA453" s="497"/>
      <c r="BB453" s="497"/>
      <c r="BC453" s="497"/>
      <c r="BD453" s="497"/>
      <c r="BE453" s="360"/>
      <c r="BF453" s="360"/>
      <c r="BG453" s="360"/>
      <c r="BH453" s="360"/>
      <c r="BI453" s="497"/>
    </row>
    <row r="454" spans="1:61" ht="15.75" customHeight="1">
      <c r="A454" s="360"/>
      <c r="B454" s="497"/>
      <c r="C454" s="497"/>
      <c r="D454" s="497"/>
      <c r="E454" s="360"/>
      <c r="F454" s="360"/>
      <c r="G454" s="360"/>
      <c r="H454" s="360"/>
      <c r="I454" s="360"/>
      <c r="J454" s="497"/>
      <c r="K454" s="360"/>
      <c r="L454" s="360"/>
      <c r="M454" s="1166"/>
      <c r="N454" s="497"/>
      <c r="O454" s="497"/>
      <c r="P454" s="497"/>
      <c r="Q454" s="360"/>
      <c r="R454" s="360"/>
      <c r="S454" s="360"/>
      <c r="T454" s="360"/>
      <c r="U454" s="360"/>
      <c r="V454" s="360"/>
      <c r="W454" s="360"/>
      <c r="X454" s="360"/>
      <c r="Y454" s="360"/>
      <c r="Z454" s="497"/>
      <c r="AA454" s="497"/>
      <c r="AB454" s="497"/>
      <c r="AC454" s="497"/>
      <c r="AD454" s="497"/>
      <c r="AE454" s="497"/>
      <c r="AF454" s="360"/>
      <c r="AG454" s="360"/>
      <c r="AH454" s="360"/>
      <c r="AI454" s="360"/>
      <c r="AJ454" s="360"/>
      <c r="AK454" s="360"/>
      <c r="AL454" s="360"/>
      <c r="AM454" s="360"/>
      <c r="AN454" s="360"/>
      <c r="AO454" s="360"/>
      <c r="AP454" s="360"/>
      <c r="AQ454" s="360"/>
      <c r="AR454" s="360"/>
      <c r="AS454" s="497"/>
      <c r="AT454" s="360"/>
      <c r="AU454" s="497"/>
      <c r="AV454" s="497"/>
      <c r="AW454" s="497"/>
      <c r="AX454" s="497"/>
      <c r="AY454" s="497"/>
      <c r="AZ454" s="497"/>
      <c r="BA454" s="497"/>
      <c r="BB454" s="497"/>
      <c r="BC454" s="497"/>
      <c r="BD454" s="497"/>
      <c r="BE454" s="360"/>
      <c r="BF454" s="360"/>
      <c r="BG454" s="360"/>
      <c r="BH454" s="360"/>
      <c r="BI454" s="497"/>
    </row>
    <row r="455" spans="1:61" ht="15.75" customHeight="1">
      <c r="A455" s="360"/>
      <c r="B455" s="497"/>
      <c r="C455" s="497"/>
      <c r="D455" s="497"/>
      <c r="E455" s="360"/>
      <c r="F455" s="360"/>
      <c r="G455" s="360"/>
      <c r="H455" s="360"/>
      <c r="I455" s="360"/>
      <c r="J455" s="497"/>
      <c r="K455" s="360"/>
      <c r="L455" s="360"/>
      <c r="M455" s="1166"/>
      <c r="N455" s="497"/>
      <c r="O455" s="497"/>
      <c r="P455" s="497"/>
      <c r="Q455" s="360"/>
      <c r="R455" s="360"/>
      <c r="S455" s="360"/>
      <c r="T455" s="360"/>
      <c r="U455" s="360"/>
      <c r="V455" s="360"/>
      <c r="W455" s="360"/>
      <c r="X455" s="360"/>
      <c r="Y455" s="360"/>
      <c r="Z455" s="497"/>
      <c r="AA455" s="497"/>
      <c r="AB455" s="497"/>
      <c r="AC455" s="497"/>
      <c r="AD455" s="497"/>
      <c r="AE455" s="497"/>
      <c r="AF455" s="360"/>
      <c r="AG455" s="360"/>
      <c r="AH455" s="360"/>
      <c r="AI455" s="360"/>
      <c r="AJ455" s="360"/>
      <c r="AK455" s="360"/>
      <c r="AL455" s="360"/>
      <c r="AM455" s="360"/>
      <c r="AN455" s="360"/>
      <c r="AO455" s="360"/>
      <c r="AP455" s="360"/>
      <c r="AQ455" s="360"/>
      <c r="AR455" s="360"/>
      <c r="AS455" s="497"/>
      <c r="AT455" s="360"/>
      <c r="AU455" s="497"/>
      <c r="AV455" s="497"/>
      <c r="AW455" s="497"/>
      <c r="AX455" s="497"/>
      <c r="AY455" s="497"/>
      <c r="AZ455" s="497"/>
      <c r="BA455" s="497"/>
      <c r="BB455" s="497"/>
      <c r="BC455" s="497"/>
      <c r="BD455" s="497"/>
      <c r="BE455" s="360"/>
      <c r="BF455" s="360"/>
      <c r="BG455" s="360"/>
      <c r="BH455" s="360"/>
      <c r="BI455" s="497"/>
    </row>
    <row r="456" spans="1:61" ht="15.75" customHeight="1">
      <c r="A456" s="360"/>
      <c r="B456" s="497"/>
      <c r="C456" s="497"/>
      <c r="D456" s="497"/>
      <c r="E456" s="360"/>
      <c r="F456" s="360"/>
      <c r="G456" s="360"/>
      <c r="H456" s="360"/>
      <c r="I456" s="360"/>
      <c r="J456" s="497"/>
      <c r="K456" s="360"/>
      <c r="L456" s="360"/>
      <c r="M456" s="1166"/>
      <c r="N456" s="497"/>
      <c r="O456" s="497"/>
      <c r="P456" s="497"/>
      <c r="Q456" s="360"/>
      <c r="R456" s="360"/>
      <c r="S456" s="360"/>
      <c r="T456" s="360"/>
      <c r="U456" s="360"/>
      <c r="V456" s="360"/>
      <c r="W456" s="360"/>
      <c r="X456" s="360"/>
      <c r="Y456" s="360"/>
      <c r="Z456" s="497"/>
      <c r="AA456" s="497"/>
      <c r="AB456" s="497"/>
      <c r="AC456" s="497"/>
      <c r="AD456" s="497"/>
      <c r="AE456" s="497"/>
      <c r="AF456" s="360"/>
      <c r="AG456" s="360"/>
      <c r="AH456" s="360"/>
      <c r="AI456" s="360"/>
      <c r="AJ456" s="360"/>
      <c r="AK456" s="360"/>
      <c r="AL456" s="360"/>
      <c r="AM456" s="360"/>
      <c r="AN456" s="360"/>
      <c r="AO456" s="360"/>
      <c r="AP456" s="360"/>
      <c r="AQ456" s="360"/>
      <c r="AR456" s="360"/>
      <c r="AS456" s="497"/>
      <c r="AT456" s="360"/>
      <c r="AU456" s="497"/>
      <c r="AV456" s="497"/>
      <c r="AW456" s="497"/>
      <c r="AX456" s="497"/>
      <c r="AY456" s="497"/>
      <c r="AZ456" s="497"/>
      <c r="BA456" s="497"/>
      <c r="BB456" s="497"/>
      <c r="BC456" s="497"/>
      <c r="BD456" s="497"/>
      <c r="BE456" s="360"/>
      <c r="BF456" s="360"/>
      <c r="BG456" s="360"/>
      <c r="BH456" s="360"/>
      <c r="BI456" s="497"/>
    </row>
    <row r="457" spans="1:61" ht="15.75" customHeight="1">
      <c r="A457" s="360"/>
      <c r="B457" s="497"/>
      <c r="C457" s="497"/>
      <c r="D457" s="497"/>
      <c r="E457" s="360"/>
      <c r="F457" s="360"/>
      <c r="G457" s="360"/>
      <c r="H457" s="360"/>
      <c r="I457" s="360"/>
      <c r="J457" s="497"/>
      <c r="K457" s="360"/>
      <c r="L457" s="360"/>
      <c r="M457" s="1166"/>
      <c r="N457" s="497"/>
      <c r="O457" s="497"/>
      <c r="P457" s="497"/>
      <c r="Q457" s="360"/>
      <c r="R457" s="360"/>
      <c r="S457" s="360"/>
      <c r="T457" s="360"/>
      <c r="U457" s="360"/>
      <c r="V457" s="360"/>
      <c r="W457" s="360"/>
      <c r="X457" s="360"/>
      <c r="Y457" s="360"/>
      <c r="Z457" s="497"/>
      <c r="AA457" s="497"/>
      <c r="AB457" s="497"/>
      <c r="AC457" s="497"/>
      <c r="AD457" s="497"/>
      <c r="AE457" s="497"/>
      <c r="AF457" s="360"/>
      <c r="AG457" s="360"/>
      <c r="AH457" s="360"/>
      <c r="AI457" s="360"/>
      <c r="AJ457" s="360"/>
      <c r="AK457" s="360"/>
      <c r="AL457" s="360"/>
      <c r="AM457" s="360"/>
      <c r="AN457" s="360"/>
      <c r="AO457" s="360"/>
      <c r="AP457" s="360"/>
      <c r="AQ457" s="360"/>
      <c r="AR457" s="360"/>
      <c r="AS457" s="497"/>
      <c r="AT457" s="360"/>
      <c r="AU457" s="497"/>
      <c r="AV457" s="497"/>
      <c r="AW457" s="497"/>
      <c r="AX457" s="497"/>
      <c r="AY457" s="497"/>
      <c r="AZ457" s="497"/>
      <c r="BA457" s="497"/>
      <c r="BB457" s="497"/>
      <c r="BC457" s="497"/>
      <c r="BD457" s="497"/>
      <c r="BE457" s="360"/>
      <c r="BF457" s="360"/>
      <c r="BG457" s="360"/>
      <c r="BH457" s="360"/>
      <c r="BI457" s="497"/>
    </row>
    <row r="458" spans="1:61" ht="15.75" customHeight="1">
      <c r="A458" s="360"/>
      <c r="B458" s="497"/>
      <c r="C458" s="497"/>
      <c r="D458" s="497"/>
      <c r="E458" s="360"/>
      <c r="F458" s="360"/>
      <c r="G458" s="360"/>
      <c r="H458" s="360"/>
      <c r="I458" s="360"/>
      <c r="J458" s="497"/>
      <c r="K458" s="360"/>
      <c r="L458" s="360"/>
      <c r="M458" s="1166"/>
      <c r="N458" s="497"/>
      <c r="O458" s="497"/>
      <c r="P458" s="497"/>
      <c r="Q458" s="360"/>
      <c r="R458" s="360"/>
      <c r="S458" s="360"/>
      <c r="T458" s="360"/>
      <c r="U458" s="360"/>
      <c r="V458" s="360"/>
      <c r="W458" s="360"/>
      <c r="X458" s="360"/>
      <c r="Y458" s="360"/>
      <c r="Z458" s="497"/>
      <c r="AA458" s="497"/>
      <c r="AB458" s="497"/>
      <c r="AC458" s="497"/>
      <c r="AD458" s="497"/>
      <c r="AE458" s="497"/>
      <c r="AF458" s="360"/>
      <c r="AG458" s="360"/>
      <c r="AH458" s="360"/>
      <c r="AI458" s="360"/>
      <c r="AJ458" s="360"/>
      <c r="AK458" s="360"/>
      <c r="AL458" s="360"/>
      <c r="AM458" s="360"/>
      <c r="AN458" s="360"/>
      <c r="AO458" s="360"/>
      <c r="AP458" s="360"/>
      <c r="AQ458" s="360"/>
      <c r="AR458" s="360"/>
      <c r="AS458" s="497"/>
      <c r="AT458" s="360"/>
      <c r="AU458" s="497"/>
      <c r="AV458" s="497"/>
      <c r="AW458" s="497"/>
      <c r="AX458" s="497"/>
      <c r="AY458" s="497"/>
      <c r="AZ458" s="497"/>
      <c r="BA458" s="497"/>
      <c r="BB458" s="497"/>
      <c r="BC458" s="497"/>
      <c r="BD458" s="497"/>
      <c r="BE458" s="360"/>
      <c r="BF458" s="360"/>
      <c r="BG458" s="360"/>
      <c r="BH458" s="360"/>
      <c r="BI458" s="497"/>
    </row>
    <row r="459" spans="1:61" ht="15.75" customHeight="1">
      <c r="A459" s="360"/>
      <c r="B459" s="497"/>
      <c r="C459" s="497"/>
      <c r="D459" s="497"/>
      <c r="E459" s="360"/>
      <c r="F459" s="360"/>
      <c r="G459" s="360"/>
      <c r="H459" s="360"/>
      <c r="I459" s="360"/>
      <c r="J459" s="497"/>
      <c r="K459" s="360"/>
      <c r="L459" s="360"/>
      <c r="M459" s="1166"/>
      <c r="N459" s="497"/>
      <c r="O459" s="497"/>
      <c r="P459" s="497"/>
      <c r="Q459" s="360"/>
      <c r="R459" s="360"/>
      <c r="S459" s="360"/>
      <c r="T459" s="360"/>
      <c r="U459" s="360"/>
      <c r="V459" s="360"/>
      <c r="W459" s="360"/>
      <c r="X459" s="360"/>
      <c r="Y459" s="360"/>
      <c r="Z459" s="497"/>
      <c r="AA459" s="497"/>
      <c r="AB459" s="497"/>
      <c r="AC459" s="497"/>
      <c r="AD459" s="497"/>
      <c r="AE459" s="497"/>
      <c r="AF459" s="360"/>
      <c r="AG459" s="360"/>
      <c r="AH459" s="360"/>
      <c r="AI459" s="360"/>
      <c r="AJ459" s="360"/>
      <c r="AK459" s="360"/>
      <c r="AL459" s="360"/>
      <c r="AM459" s="360"/>
      <c r="AN459" s="360"/>
      <c r="AO459" s="360"/>
      <c r="AP459" s="360"/>
      <c r="AQ459" s="360"/>
      <c r="AR459" s="360"/>
      <c r="AS459" s="497"/>
      <c r="AT459" s="360"/>
      <c r="AU459" s="497"/>
      <c r="AV459" s="497"/>
      <c r="AW459" s="497"/>
      <c r="AX459" s="497"/>
      <c r="AY459" s="497"/>
      <c r="AZ459" s="497"/>
      <c r="BA459" s="497"/>
      <c r="BB459" s="497"/>
      <c r="BC459" s="497"/>
      <c r="BD459" s="497"/>
      <c r="BE459" s="360"/>
      <c r="BF459" s="360"/>
      <c r="BG459" s="360"/>
      <c r="BH459" s="360"/>
      <c r="BI459" s="497"/>
    </row>
    <row r="460" spans="1:61" ht="15.75" customHeight="1">
      <c r="A460" s="360"/>
      <c r="B460" s="497"/>
      <c r="C460" s="497"/>
      <c r="D460" s="497"/>
      <c r="E460" s="360"/>
      <c r="F460" s="360"/>
      <c r="G460" s="360"/>
      <c r="H460" s="360"/>
      <c r="I460" s="360"/>
      <c r="J460" s="497"/>
      <c r="K460" s="360"/>
      <c r="L460" s="360"/>
      <c r="M460" s="1166"/>
      <c r="N460" s="497"/>
      <c r="O460" s="497"/>
      <c r="P460" s="497"/>
      <c r="Q460" s="360"/>
      <c r="R460" s="360"/>
      <c r="S460" s="360"/>
      <c r="T460" s="360"/>
      <c r="U460" s="360"/>
      <c r="V460" s="360"/>
      <c r="W460" s="360"/>
      <c r="X460" s="360"/>
      <c r="Y460" s="360"/>
      <c r="Z460" s="497"/>
      <c r="AA460" s="497"/>
      <c r="AB460" s="497"/>
      <c r="AC460" s="497"/>
      <c r="AD460" s="497"/>
      <c r="AE460" s="497"/>
      <c r="AF460" s="360"/>
      <c r="AG460" s="360"/>
      <c r="AH460" s="360"/>
      <c r="AI460" s="360"/>
      <c r="AJ460" s="360"/>
      <c r="AK460" s="360"/>
      <c r="AL460" s="360"/>
      <c r="AM460" s="360"/>
      <c r="AN460" s="360"/>
      <c r="AO460" s="360"/>
      <c r="AP460" s="360"/>
      <c r="AQ460" s="360"/>
      <c r="AR460" s="360"/>
      <c r="AS460" s="497"/>
      <c r="AT460" s="360"/>
      <c r="AU460" s="497"/>
      <c r="AV460" s="497"/>
      <c r="AW460" s="497"/>
      <c r="AX460" s="497"/>
      <c r="AY460" s="497"/>
      <c r="AZ460" s="497"/>
      <c r="BA460" s="497"/>
      <c r="BB460" s="497"/>
      <c r="BC460" s="497"/>
      <c r="BD460" s="497"/>
      <c r="BE460" s="360"/>
      <c r="BF460" s="360"/>
      <c r="BG460" s="360"/>
      <c r="BH460" s="360"/>
      <c r="BI460" s="497"/>
    </row>
    <row r="461" spans="1:61" ht="15.75" customHeight="1">
      <c r="A461" s="360"/>
      <c r="B461" s="497"/>
      <c r="C461" s="497"/>
      <c r="D461" s="497"/>
      <c r="E461" s="360"/>
      <c r="F461" s="360"/>
      <c r="G461" s="360"/>
      <c r="H461" s="360"/>
      <c r="I461" s="360"/>
      <c r="J461" s="497"/>
      <c r="K461" s="360"/>
      <c r="L461" s="360"/>
      <c r="M461" s="1166"/>
      <c r="N461" s="497"/>
      <c r="O461" s="497"/>
      <c r="P461" s="497"/>
      <c r="Q461" s="360"/>
      <c r="R461" s="360"/>
      <c r="S461" s="360"/>
      <c r="T461" s="360"/>
      <c r="U461" s="360"/>
      <c r="V461" s="360"/>
      <c r="W461" s="360"/>
      <c r="X461" s="360"/>
      <c r="Y461" s="360"/>
      <c r="Z461" s="497"/>
      <c r="AA461" s="497"/>
      <c r="AB461" s="497"/>
      <c r="AC461" s="497"/>
      <c r="AD461" s="497"/>
      <c r="AE461" s="497"/>
      <c r="AF461" s="360"/>
      <c r="AG461" s="360"/>
      <c r="AH461" s="360"/>
      <c r="AI461" s="360"/>
      <c r="AJ461" s="360"/>
      <c r="AK461" s="360"/>
      <c r="AL461" s="360"/>
      <c r="AM461" s="360"/>
      <c r="AN461" s="360"/>
      <c r="AO461" s="360"/>
      <c r="AP461" s="360"/>
      <c r="AQ461" s="360"/>
      <c r="AR461" s="360"/>
      <c r="AS461" s="497"/>
      <c r="AT461" s="360"/>
      <c r="AU461" s="497"/>
      <c r="AV461" s="497"/>
      <c r="AW461" s="497"/>
      <c r="AX461" s="497"/>
      <c r="AY461" s="497"/>
      <c r="AZ461" s="497"/>
      <c r="BA461" s="497"/>
      <c r="BB461" s="497"/>
      <c r="BC461" s="497"/>
      <c r="BD461" s="497"/>
      <c r="BE461" s="360"/>
      <c r="BF461" s="360"/>
      <c r="BG461" s="360"/>
      <c r="BH461" s="360"/>
      <c r="BI461" s="497"/>
    </row>
    <row r="462" spans="1:61" ht="15.75" customHeight="1">
      <c r="A462" s="360"/>
      <c r="B462" s="497"/>
      <c r="C462" s="497"/>
      <c r="D462" s="497"/>
      <c r="E462" s="360"/>
      <c r="F462" s="360"/>
      <c r="G462" s="360"/>
      <c r="H462" s="360"/>
      <c r="I462" s="360"/>
      <c r="J462" s="497"/>
      <c r="K462" s="360"/>
      <c r="L462" s="360"/>
      <c r="M462" s="1166"/>
      <c r="N462" s="497"/>
      <c r="O462" s="497"/>
      <c r="P462" s="497"/>
      <c r="Q462" s="360"/>
      <c r="R462" s="360"/>
      <c r="S462" s="360"/>
      <c r="T462" s="360"/>
      <c r="U462" s="360"/>
      <c r="V462" s="360"/>
      <c r="W462" s="360"/>
      <c r="X462" s="360"/>
      <c r="Y462" s="360"/>
      <c r="Z462" s="497"/>
      <c r="AA462" s="497"/>
      <c r="AB462" s="497"/>
      <c r="AC462" s="497"/>
      <c r="AD462" s="497"/>
      <c r="AE462" s="497"/>
      <c r="AF462" s="360"/>
      <c r="AG462" s="360"/>
      <c r="AH462" s="360"/>
      <c r="AI462" s="360"/>
      <c r="AJ462" s="360"/>
      <c r="AK462" s="360"/>
      <c r="AL462" s="360"/>
      <c r="AM462" s="360"/>
      <c r="AN462" s="360"/>
      <c r="AO462" s="360"/>
      <c r="AP462" s="360"/>
      <c r="AQ462" s="360"/>
      <c r="AR462" s="360"/>
      <c r="AS462" s="497"/>
      <c r="AT462" s="360"/>
      <c r="AU462" s="497"/>
      <c r="AV462" s="497"/>
      <c r="AW462" s="497"/>
      <c r="AX462" s="497"/>
      <c r="AY462" s="497"/>
      <c r="AZ462" s="497"/>
      <c r="BA462" s="497"/>
      <c r="BB462" s="497"/>
      <c r="BC462" s="497"/>
      <c r="BD462" s="497"/>
      <c r="BE462" s="360"/>
      <c r="BF462" s="360"/>
      <c r="BG462" s="360"/>
      <c r="BH462" s="360"/>
      <c r="BI462" s="497"/>
    </row>
    <row r="463" spans="1:61" ht="15.75" customHeight="1">
      <c r="A463" s="360"/>
      <c r="B463" s="497"/>
      <c r="C463" s="497"/>
      <c r="D463" s="497"/>
      <c r="E463" s="360"/>
      <c r="F463" s="360"/>
      <c r="G463" s="360"/>
      <c r="H463" s="360"/>
      <c r="I463" s="360"/>
      <c r="J463" s="497"/>
      <c r="K463" s="360"/>
      <c r="L463" s="360"/>
      <c r="M463" s="1166"/>
      <c r="N463" s="497"/>
      <c r="O463" s="497"/>
      <c r="P463" s="497"/>
      <c r="Q463" s="360"/>
      <c r="R463" s="360"/>
      <c r="S463" s="360"/>
      <c r="T463" s="360"/>
      <c r="U463" s="360"/>
      <c r="V463" s="360"/>
      <c r="W463" s="360"/>
      <c r="X463" s="360"/>
      <c r="Y463" s="360"/>
      <c r="Z463" s="497"/>
      <c r="AA463" s="497"/>
      <c r="AB463" s="497"/>
      <c r="AC463" s="497"/>
      <c r="AD463" s="497"/>
      <c r="AE463" s="497"/>
      <c r="AF463" s="360"/>
      <c r="AG463" s="360"/>
      <c r="AH463" s="360"/>
      <c r="AI463" s="360"/>
      <c r="AJ463" s="360"/>
      <c r="AK463" s="360"/>
      <c r="AL463" s="360"/>
      <c r="AM463" s="360"/>
      <c r="AN463" s="360"/>
      <c r="AO463" s="360"/>
      <c r="AP463" s="360"/>
      <c r="AQ463" s="360"/>
      <c r="AR463" s="360"/>
      <c r="AS463" s="497"/>
      <c r="AT463" s="360"/>
      <c r="AU463" s="497"/>
      <c r="AV463" s="497"/>
      <c r="AW463" s="497"/>
      <c r="AX463" s="497"/>
      <c r="AY463" s="497"/>
      <c r="AZ463" s="497"/>
      <c r="BA463" s="497"/>
      <c r="BB463" s="497"/>
      <c r="BC463" s="497"/>
      <c r="BD463" s="497"/>
      <c r="BE463" s="360"/>
      <c r="BF463" s="360"/>
      <c r="BG463" s="360"/>
      <c r="BH463" s="360"/>
      <c r="BI463" s="497"/>
    </row>
    <row r="464" spans="1:61" ht="15.75" customHeight="1">
      <c r="A464" s="360"/>
      <c r="B464" s="497"/>
      <c r="C464" s="497"/>
      <c r="D464" s="497"/>
      <c r="E464" s="360"/>
      <c r="F464" s="360"/>
      <c r="G464" s="360"/>
      <c r="H464" s="360"/>
      <c r="I464" s="360"/>
      <c r="J464" s="497"/>
      <c r="K464" s="360"/>
      <c r="L464" s="360"/>
      <c r="M464" s="1166"/>
      <c r="N464" s="497"/>
      <c r="O464" s="497"/>
      <c r="P464" s="497"/>
      <c r="Q464" s="360"/>
      <c r="R464" s="360"/>
      <c r="S464" s="360"/>
      <c r="T464" s="360"/>
      <c r="U464" s="360"/>
      <c r="V464" s="360"/>
      <c r="W464" s="360"/>
      <c r="X464" s="360"/>
      <c r="Y464" s="360"/>
      <c r="Z464" s="497"/>
      <c r="AA464" s="497"/>
      <c r="AB464" s="497"/>
      <c r="AC464" s="497"/>
      <c r="AD464" s="497"/>
      <c r="AE464" s="497"/>
      <c r="AF464" s="360"/>
      <c r="AG464" s="360"/>
      <c r="AH464" s="360"/>
      <c r="AI464" s="360"/>
      <c r="AJ464" s="360"/>
      <c r="AK464" s="360"/>
      <c r="AL464" s="360"/>
      <c r="AM464" s="360"/>
      <c r="AN464" s="360"/>
      <c r="AO464" s="360"/>
      <c r="AP464" s="360"/>
      <c r="AQ464" s="360"/>
      <c r="AR464" s="360"/>
      <c r="AS464" s="497"/>
      <c r="AT464" s="360"/>
      <c r="AU464" s="497"/>
      <c r="AV464" s="497"/>
      <c r="AW464" s="497"/>
      <c r="AX464" s="497"/>
      <c r="AY464" s="497"/>
      <c r="AZ464" s="497"/>
      <c r="BA464" s="497"/>
      <c r="BB464" s="497"/>
      <c r="BC464" s="497"/>
      <c r="BD464" s="497"/>
      <c r="BE464" s="360"/>
      <c r="BF464" s="360"/>
      <c r="BG464" s="360"/>
      <c r="BH464" s="360"/>
      <c r="BI464" s="497"/>
    </row>
    <row r="465" spans="1:61" ht="15.75" customHeight="1">
      <c r="A465" s="360"/>
      <c r="B465" s="497"/>
      <c r="C465" s="497"/>
      <c r="D465" s="497"/>
      <c r="E465" s="360"/>
      <c r="F465" s="360"/>
      <c r="G465" s="360"/>
      <c r="H465" s="360"/>
      <c r="I465" s="360"/>
      <c r="J465" s="497"/>
      <c r="K465" s="360"/>
      <c r="L465" s="360"/>
      <c r="M465" s="1166"/>
      <c r="N465" s="497"/>
      <c r="O465" s="497"/>
      <c r="P465" s="497"/>
      <c r="Q465" s="360"/>
      <c r="R465" s="360"/>
      <c r="S465" s="360"/>
      <c r="T465" s="360"/>
      <c r="U465" s="360"/>
      <c r="V465" s="360"/>
      <c r="W465" s="360"/>
      <c r="X465" s="360"/>
      <c r="Y465" s="360"/>
      <c r="Z465" s="497"/>
      <c r="AA465" s="497"/>
      <c r="AB465" s="497"/>
      <c r="AC465" s="497"/>
      <c r="AD465" s="497"/>
      <c r="AE465" s="497"/>
      <c r="AF465" s="360"/>
      <c r="AG465" s="360"/>
      <c r="AH465" s="360"/>
      <c r="AI465" s="360"/>
      <c r="AJ465" s="360"/>
      <c r="AK465" s="360"/>
      <c r="AL465" s="360"/>
      <c r="AM465" s="360"/>
      <c r="AN465" s="360"/>
      <c r="AO465" s="360"/>
      <c r="AP465" s="360"/>
      <c r="AQ465" s="360"/>
      <c r="AR465" s="360"/>
      <c r="AS465" s="497"/>
      <c r="AT465" s="360"/>
      <c r="AU465" s="497"/>
      <c r="AV465" s="497"/>
      <c r="AW465" s="497"/>
      <c r="AX465" s="497"/>
      <c r="AY465" s="497"/>
      <c r="AZ465" s="497"/>
      <c r="BA465" s="497"/>
      <c r="BB465" s="497"/>
      <c r="BC465" s="497"/>
      <c r="BD465" s="497"/>
      <c r="BE465" s="360"/>
      <c r="BF465" s="360"/>
      <c r="BG465" s="360"/>
      <c r="BH465" s="360"/>
      <c r="BI465" s="497"/>
    </row>
    <row r="466" spans="1:61" ht="15.75" customHeight="1">
      <c r="A466" s="360"/>
      <c r="B466" s="497"/>
      <c r="C466" s="497"/>
      <c r="D466" s="497"/>
      <c r="E466" s="360"/>
      <c r="F466" s="360"/>
      <c r="G466" s="360"/>
      <c r="H466" s="360"/>
      <c r="I466" s="360"/>
      <c r="J466" s="497"/>
      <c r="K466" s="360"/>
      <c r="L466" s="360"/>
      <c r="M466" s="1166"/>
      <c r="N466" s="497"/>
      <c r="O466" s="497"/>
      <c r="P466" s="497"/>
      <c r="Q466" s="360"/>
      <c r="R466" s="360"/>
      <c r="S466" s="360"/>
      <c r="T466" s="360"/>
      <c r="U466" s="360"/>
      <c r="V466" s="360"/>
      <c r="W466" s="360"/>
      <c r="X466" s="360"/>
      <c r="Y466" s="360"/>
      <c r="Z466" s="497"/>
      <c r="AA466" s="497"/>
      <c r="AB466" s="497"/>
      <c r="AC466" s="497"/>
      <c r="AD466" s="497"/>
      <c r="AE466" s="497"/>
      <c r="AF466" s="360"/>
      <c r="AG466" s="360"/>
      <c r="AH466" s="360"/>
      <c r="AI466" s="360"/>
      <c r="AJ466" s="360"/>
      <c r="AK466" s="360"/>
      <c r="AL466" s="360"/>
      <c r="AM466" s="360"/>
      <c r="AN466" s="360"/>
      <c r="AO466" s="360"/>
      <c r="AP466" s="360"/>
      <c r="AQ466" s="360"/>
      <c r="AR466" s="360"/>
      <c r="AS466" s="497"/>
      <c r="AT466" s="360"/>
      <c r="AU466" s="497"/>
      <c r="AV466" s="497"/>
      <c r="AW466" s="497"/>
      <c r="AX466" s="497"/>
      <c r="AY466" s="497"/>
      <c r="AZ466" s="497"/>
      <c r="BA466" s="497"/>
      <c r="BB466" s="497"/>
      <c r="BC466" s="497"/>
      <c r="BD466" s="497"/>
      <c r="BE466" s="360"/>
      <c r="BF466" s="360"/>
      <c r="BG466" s="360"/>
      <c r="BH466" s="360"/>
      <c r="BI466" s="497"/>
    </row>
    <row r="467" spans="1:61" ht="15.75" customHeight="1">
      <c r="A467" s="360"/>
      <c r="B467" s="497"/>
      <c r="C467" s="497"/>
      <c r="D467" s="497"/>
      <c r="E467" s="360"/>
      <c r="F467" s="360"/>
      <c r="G467" s="360"/>
      <c r="H467" s="360"/>
      <c r="I467" s="360"/>
      <c r="J467" s="497"/>
      <c r="K467" s="360"/>
      <c r="L467" s="360"/>
      <c r="M467" s="1166"/>
      <c r="N467" s="497"/>
      <c r="O467" s="497"/>
      <c r="P467" s="497"/>
      <c r="Q467" s="360"/>
      <c r="R467" s="360"/>
      <c r="S467" s="360"/>
      <c r="T467" s="360"/>
      <c r="U467" s="360"/>
      <c r="V467" s="360"/>
      <c r="W467" s="360"/>
      <c r="X467" s="360"/>
      <c r="Y467" s="360"/>
      <c r="Z467" s="497"/>
      <c r="AA467" s="497"/>
      <c r="AB467" s="497"/>
      <c r="AC467" s="497"/>
      <c r="AD467" s="497"/>
      <c r="AE467" s="497"/>
      <c r="AF467" s="360"/>
      <c r="AG467" s="360"/>
      <c r="AH467" s="360"/>
      <c r="AI467" s="360"/>
      <c r="AJ467" s="360"/>
      <c r="AK467" s="360"/>
      <c r="AL467" s="360"/>
      <c r="AM467" s="360"/>
      <c r="AN467" s="360"/>
      <c r="AO467" s="360"/>
      <c r="AP467" s="360"/>
      <c r="AQ467" s="360"/>
      <c r="AR467" s="360"/>
      <c r="AS467" s="497"/>
      <c r="AT467" s="360"/>
      <c r="AU467" s="497"/>
      <c r="AV467" s="497"/>
      <c r="AW467" s="497"/>
      <c r="AX467" s="497"/>
      <c r="AY467" s="497"/>
      <c r="AZ467" s="497"/>
      <c r="BA467" s="497"/>
      <c r="BB467" s="497"/>
      <c r="BC467" s="497"/>
      <c r="BD467" s="497"/>
      <c r="BE467" s="360"/>
      <c r="BF467" s="360"/>
      <c r="BG467" s="360"/>
      <c r="BH467" s="360"/>
      <c r="BI467" s="497"/>
    </row>
    <row r="468" spans="1:61" ht="15.75" customHeight="1">
      <c r="A468" s="360"/>
      <c r="B468" s="497"/>
      <c r="C468" s="497"/>
      <c r="D468" s="497"/>
      <c r="E468" s="360"/>
      <c r="F468" s="360"/>
      <c r="G468" s="360"/>
      <c r="H468" s="360"/>
      <c r="I468" s="360"/>
      <c r="J468" s="497"/>
      <c r="K468" s="360"/>
      <c r="L468" s="360"/>
      <c r="M468" s="1166"/>
      <c r="N468" s="497"/>
      <c r="O468" s="497"/>
      <c r="P468" s="497"/>
      <c r="Q468" s="360"/>
      <c r="R468" s="360"/>
      <c r="S468" s="360"/>
      <c r="T468" s="360"/>
      <c r="U468" s="360"/>
      <c r="V468" s="360"/>
      <c r="W468" s="360"/>
      <c r="X468" s="360"/>
      <c r="Y468" s="360"/>
      <c r="Z468" s="497"/>
      <c r="AA468" s="497"/>
      <c r="AB468" s="497"/>
      <c r="AC468" s="497"/>
      <c r="AD468" s="497"/>
      <c r="AE468" s="497"/>
      <c r="AF468" s="360"/>
      <c r="AG468" s="360"/>
      <c r="AH468" s="360"/>
      <c r="AI468" s="360"/>
      <c r="AJ468" s="360"/>
      <c r="AK468" s="360"/>
      <c r="AL468" s="360"/>
      <c r="AM468" s="360"/>
      <c r="AN468" s="360"/>
      <c r="AO468" s="360"/>
      <c r="AP468" s="360"/>
      <c r="AQ468" s="360"/>
      <c r="AR468" s="360"/>
      <c r="AS468" s="497"/>
      <c r="AT468" s="360"/>
      <c r="AU468" s="497"/>
      <c r="AV468" s="497"/>
      <c r="AW468" s="497"/>
      <c r="AX468" s="497"/>
      <c r="AY468" s="497"/>
      <c r="AZ468" s="497"/>
      <c r="BA468" s="497"/>
      <c r="BB468" s="497"/>
      <c r="BC468" s="497"/>
      <c r="BD468" s="497"/>
      <c r="BE468" s="360"/>
      <c r="BF468" s="360"/>
      <c r="BG468" s="360"/>
      <c r="BH468" s="360"/>
      <c r="BI468" s="497"/>
    </row>
    <row r="469" spans="1:61" ht="15.75" customHeight="1">
      <c r="A469" s="360"/>
      <c r="B469" s="497"/>
      <c r="C469" s="497"/>
      <c r="D469" s="497"/>
      <c r="E469" s="360"/>
      <c r="F469" s="360"/>
      <c r="G469" s="360"/>
      <c r="H469" s="360"/>
      <c r="I469" s="360"/>
      <c r="J469" s="497"/>
      <c r="K469" s="360"/>
      <c r="L469" s="360"/>
      <c r="M469" s="1166"/>
      <c r="N469" s="497"/>
      <c r="O469" s="497"/>
      <c r="P469" s="497"/>
      <c r="Q469" s="360"/>
      <c r="R469" s="360"/>
      <c r="S469" s="360"/>
      <c r="T469" s="360"/>
      <c r="U469" s="360"/>
      <c r="V469" s="360"/>
      <c r="W469" s="360"/>
      <c r="X469" s="360"/>
      <c r="Y469" s="360"/>
      <c r="Z469" s="497"/>
      <c r="AA469" s="497"/>
      <c r="AB469" s="497"/>
      <c r="AC469" s="497"/>
      <c r="AD469" s="497"/>
      <c r="AE469" s="497"/>
      <c r="AF469" s="360"/>
      <c r="AG469" s="360"/>
      <c r="AH469" s="360"/>
      <c r="AI469" s="360"/>
      <c r="AJ469" s="360"/>
      <c r="AK469" s="360"/>
      <c r="AL469" s="360"/>
      <c r="AM469" s="360"/>
      <c r="AN469" s="360"/>
      <c r="AO469" s="360"/>
      <c r="AP469" s="360"/>
      <c r="AQ469" s="360"/>
      <c r="AR469" s="360"/>
      <c r="AS469" s="497"/>
      <c r="AT469" s="360"/>
      <c r="AU469" s="497"/>
      <c r="AV469" s="497"/>
      <c r="AW469" s="497"/>
      <c r="AX469" s="497"/>
      <c r="AY469" s="497"/>
      <c r="AZ469" s="497"/>
      <c r="BA469" s="497"/>
      <c r="BB469" s="497"/>
      <c r="BC469" s="497"/>
      <c r="BD469" s="497"/>
      <c r="BE469" s="360"/>
      <c r="BF469" s="360"/>
      <c r="BG469" s="360"/>
      <c r="BH469" s="360"/>
      <c r="BI469" s="497"/>
    </row>
    <row r="470" spans="1:61" ht="15.75" customHeight="1">
      <c r="A470" s="360"/>
      <c r="B470" s="497"/>
      <c r="C470" s="497"/>
      <c r="D470" s="497"/>
      <c r="E470" s="360"/>
      <c r="F470" s="360"/>
      <c r="G470" s="360"/>
      <c r="H470" s="360"/>
      <c r="I470" s="360"/>
      <c r="J470" s="497"/>
      <c r="K470" s="360"/>
      <c r="L470" s="360"/>
      <c r="M470" s="1166"/>
      <c r="N470" s="497"/>
      <c r="O470" s="497"/>
      <c r="P470" s="497"/>
      <c r="Q470" s="360"/>
      <c r="R470" s="360"/>
      <c r="S470" s="360"/>
      <c r="T470" s="360"/>
      <c r="U470" s="360"/>
      <c r="V470" s="360"/>
      <c r="W470" s="360"/>
      <c r="X470" s="360"/>
      <c r="Y470" s="360"/>
      <c r="Z470" s="497"/>
      <c r="AA470" s="497"/>
      <c r="AB470" s="497"/>
      <c r="AC470" s="497"/>
      <c r="AD470" s="497"/>
      <c r="AE470" s="497"/>
      <c r="AF470" s="360"/>
      <c r="AG470" s="360"/>
      <c r="AH470" s="360"/>
      <c r="AI470" s="360"/>
      <c r="AJ470" s="360"/>
      <c r="AK470" s="360"/>
      <c r="AL470" s="360"/>
      <c r="AM470" s="360"/>
      <c r="AN470" s="360"/>
      <c r="AO470" s="360"/>
      <c r="AP470" s="360"/>
      <c r="AQ470" s="360"/>
      <c r="AR470" s="360"/>
      <c r="AS470" s="497"/>
      <c r="AT470" s="360"/>
      <c r="AU470" s="497"/>
      <c r="AV470" s="497"/>
      <c r="AW470" s="497"/>
      <c r="AX470" s="497"/>
      <c r="AY470" s="497"/>
      <c r="AZ470" s="497"/>
      <c r="BA470" s="497"/>
      <c r="BB470" s="497"/>
      <c r="BC470" s="497"/>
      <c r="BD470" s="497"/>
      <c r="BE470" s="360"/>
      <c r="BF470" s="360"/>
      <c r="BG470" s="360"/>
      <c r="BH470" s="360"/>
      <c r="BI470" s="497"/>
    </row>
    <row r="471" spans="1:61" ht="15.75" customHeight="1">
      <c r="A471" s="360"/>
      <c r="B471" s="497"/>
      <c r="C471" s="497"/>
      <c r="D471" s="497"/>
      <c r="E471" s="360"/>
      <c r="F471" s="360"/>
      <c r="G471" s="360"/>
      <c r="H471" s="360"/>
      <c r="I471" s="360"/>
      <c r="J471" s="497"/>
      <c r="K471" s="360"/>
      <c r="L471" s="360"/>
      <c r="M471" s="1166"/>
      <c r="N471" s="497"/>
      <c r="O471" s="497"/>
      <c r="P471" s="497"/>
      <c r="Q471" s="360"/>
      <c r="R471" s="360"/>
      <c r="S471" s="360"/>
      <c r="T471" s="360"/>
      <c r="U471" s="360"/>
      <c r="V471" s="360"/>
      <c r="W471" s="360"/>
      <c r="X471" s="360"/>
      <c r="Y471" s="360"/>
      <c r="Z471" s="497"/>
      <c r="AA471" s="497"/>
      <c r="AB471" s="497"/>
      <c r="AC471" s="497"/>
      <c r="AD471" s="497"/>
      <c r="AE471" s="497"/>
      <c r="AF471" s="360"/>
      <c r="AG471" s="360"/>
      <c r="AH471" s="360"/>
      <c r="AI471" s="360"/>
      <c r="AJ471" s="360"/>
      <c r="AK471" s="360"/>
      <c r="AL471" s="360"/>
      <c r="AM471" s="360"/>
      <c r="AN471" s="360"/>
      <c r="AO471" s="360"/>
      <c r="AP471" s="360"/>
      <c r="AQ471" s="360"/>
      <c r="AR471" s="360"/>
      <c r="AS471" s="497"/>
      <c r="AT471" s="360"/>
      <c r="AU471" s="497"/>
      <c r="AV471" s="497"/>
      <c r="AW471" s="497"/>
      <c r="AX471" s="497"/>
      <c r="AY471" s="497"/>
      <c r="AZ471" s="497"/>
      <c r="BA471" s="497"/>
      <c r="BB471" s="497"/>
      <c r="BC471" s="497"/>
      <c r="BD471" s="497"/>
      <c r="BE471" s="360"/>
      <c r="BF471" s="360"/>
      <c r="BG471" s="360"/>
      <c r="BH471" s="360"/>
      <c r="BI471" s="497"/>
    </row>
    <row r="472" spans="1:61" ht="15.75" customHeight="1">
      <c r="A472" s="360"/>
      <c r="B472" s="497"/>
      <c r="C472" s="497"/>
      <c r="D472" s="497"/>
      <c r="E472" s="360"/>
      <c r="F472" s="360"/>
      <c r="G472" s="360"/>
      <c r="H472" s="360"/>
      <c r="I472" s="360"/>
      <c r="J472" s="497"/>
      <c r="K472" s="360"/>
      <c r="L472" s="360"/>
      <c r="M472" s="1166"/>
      <c r="N472" s="497"/>
      <c r="O472" s="497"/>
      <c r="P472" s="497"/>
      <c r="Q472" s="360"/>
      <c r="R472" s="360"/>
      <c r="S472" s="360"/>
      <c r="T472" s="360"/>
      <c r="U472" s="360"/>
      <c r="V472" s="360"/>
      <c r="W472" s="360"/>
      <c r="X472" s="360"/>
      <c r="Y472" s="360"/>
      <c r="Z472" s="497"/>
      <c r="AA472" s="497"/>
      <c r="AB472" s="497"/>
      <c r="AC472" s="497"/>
      <c r="AD472" s="497"/>
      <c r="AE472" s="497"/>
      <c r="AF472" s="360"/>
      <c r="AG472" s="360"/>
      <c r="AH472" s="360"/>
      <c r="AI472" s="360"/>
      <c r="AJ472" s="360"/>
      <c r="AK472" s="360"/>
      <c r="AL472" s="360"/>
      <c r="AM472" s="360"/>
      <c r="AN472" s="360"/>
      <c r="AO472" s="360"/>
      <c r="AP472" s="360"/>
      <c r="AQ472" s="360"/>
      <c r="AR472" s="360"/>
      <c r="AS472" s="497"/>
      <c r="AT472" s="360"/>
      <c r="AU472" s="497"/>
      <c r="AV472" s="497"/>
      <c r="AW472" s="497"/>
      <c r="AX472" s="497"/>
      <c r="AY472" s="497"/>
      <c r="AZ472" s="497"/>
      <c r="BA472" s="497"/>
      <c r="BB472" s="497"/>
      <c r="BC472" s="497"/>
      <c r="BD472" s="497"/>
      <c r="BE472" s="360"/>
      <c r="BF472" s="360"/>
      <c r="BG472" s="360"/>
      <c r="BH472" s="360"/>
      <c r="BI472" s="497"/>
    </row>
    <row r="473" spans="1:61" ht="15.75" customHeight="1">
      <c r="A473" s="360"/>
      <c r="B473" s="497"/>
      <c r="C473" s="497"/>
      <c r="D473" s="497"/>
      <c r="E473" s="360"/>
      <c r="F473" s="360"/>
      <c r="G473" s="360"/>
      <c r="H473" s="360"/>
      <c r="I473" s="360"/>
      <c r="J473" s="497"/>
      <c r="K473" s="360"/>
      <c r="L473" s="360"/>
      <c r="M473" s="1166"/>
      <c r="N473" s="497"/>
      <c r="O473" s="497"/>
      <c r="P473" s="497"/>
      <c r="Q473" s="360"/>
      <c r="R473" s="360"/>
      <c r="S473" s="360"/>
      <c r="T473" s="360"/>
      <c r="U473" s="360"/>
      <c r="V473" s="360"/>
      <c r="W473" s="360"/>
      <c r="X473" s="360"/>
      <c r="Y473" s="360"/>
      <c r="Z473" s="497"/>
      <c r="AA473" s="497"/>
      <c r="AB473" s="497"/>
      <c r="AC473" s="497"/>
      <c r="AD473" s="497"/>
      <c r="AE473" s="497"/>
      <c r="AF473" s="360"/>
      <c r="AG473" s="360"/>
      <c r="AH473" s="360"/>
      <c r="AI473" s="360"/>
      <c r="AJ473" s="360"/>
      <c r="AK473" s="360"/>
      <c r="AL473" s="360"/>
      <c r="AM473" s="360"/>
      <c r="AN473" s="360"/>
      <c r="AO473" s="360"/>
      <c r="AP473" s="360"/>
      <c r="AQ473" s="360"/>
      <c r="AR473" s="360"/>
      <c r="AS473" s="497"/>
      <c r="AT473" s="360"/>
      <c r="AU473" s="497"/>
      <c r="AV473" s="497"/>
      <c r="AW473" s="497"/>
      <c r="AX473" s="497"/>
      <c r="AY473" s="497"/>
      <c r="AZ473" s="497"/>
      <c r="BA473" s="497"/>
      <c r="BB473" s="497"/>
      <c r="BC473" s="497"/>
      <c r="BD473" s="497"/>
      <c r="BE473" s="360"/>
      <c r="BF473" s="360"/>
      <c r="BG473" s="360"/>
      <c r="BH473" s="360"/>
      <c r="BI473" s="497"/>
    </row>
    <row r="474" spans="1:61" ht="15.75" customHeight="1">
      <c r="A474" s="360"/>
      <c r="B474" s="497"/>
      <c r="C474" s="497"/>
      <c r="D474" s="497"/>
      <c r="E474" s="360"/>
      <c r="F474" s="360"/>
      <c r="G474" s="360"/>
      <c r="H474" s="360"/>
      <c r="I474" s="360"/>
      <c r="J474" s="497"/>
      <c r="K474" s="360"/>
      <c r="L474" s="360"/>
      <c r="M474" s="1166"/>
      <c r="N474" s="497"/>
      <c r="O474" s="497"/>
      <c r="P474" s="497"/>
      <c r="Q474" s="360"/>
      <c r="R474" s="360"/>
      <c r="S474" s="360"/>
      <c r="T474" s="360"/>
      <c r="U474" s="360"/>
      <c r="V474" s="360"/>
      <c r="W474" s="360"/>
      <c r="X474" s="360"/>
      <c r="Y474" s="360"/>
      <c r="Z474" s="497"/>
      <c r="AA474" s="497"/>
      <c r="AB474" s="497"/>
      <c r="AC474" s="497"/>
      <c r="AD474" s="497"/>
      <c r="AE474" s="497"/>
      <c r="AF474" s="360"/>
      <c r="AG474" s="360"/>
      <c r="AH474" s="360"/>
      <c r="AI474" s="360"/>
      <c r="AJ474" s="360"/>
      <c r="AK474" s="360"/>
      <c r="AL474" s="360"/>
      <c r="AM474" s="360"/>
      <c r="AN474" s="360"/>
      <c r="AO474" s="360"/>
      <c r="AP474" s="360"/>
      <c r="AQ474" s="360"/>
      <c r="AR474" s="360"/>
      <c r="AS474" s="497"/>
      <c r="AT474" s="360"/>
      <c r="AU474" s="497"/>
      <c r="AV474" s="497"/>
      <c r="AW474" s="497"/>
      <c r="AX474" s="497"/>
      <c r="AY474" s="497"/>
      <c r="AZ474" s="497"/>
      <c r="BA474" s="497"/>
      <c r="BB474" s="497"/>
      <c r="BC474" s="497"/>
      <c r="BD474" s="497"/>
      <c r="BE474" s="360"/>
      <c r="BF474" s="360"/>
      <c r="BG474" s="360"/>
      <c r="BH474" s="360"/>
      <c r="BI474" s="497"/>
    </row>
    <row r="475" spans="1:61" ht="15.75" customHeight="1">
      <c r="A475" s="360"/>
      <c r="B475" s="497"/>
      <c r="C475" s="497"/>
      <c r="D475" s="497"/>
      <c r="E475" s="360"/>
      <c r="F475" s="360"/>
      <c r="G475" s="360"/>
      <c r="H475" s="360"/>
      <c r="I475" s="360"/>
      <c r="J475" s="497"/>
      <c r="K475" s="360"/>
      <c r="L475" s="360"/>
      <c r="M475" s="1166"/>
      <c r="N475" s="497"/>
      <c r="O475" s="497"/>
      <c r="P475" s="497"/>
      <c r="Q475" s="360"/>
      <c r="R475" s="360"/>
      <c r="S475" s="360"/>
      <c r="T475" s="360"/>
      <c r="U475" s="360"/>
      <c r="V475" s="360"/>
      <c r="W475" s="360"/>
      <c r="X475" s="360"/>
      <c r="Y475" s="360"/>
      <c r="Z475" s="497"/>
      <c r="AA475" s="497"/>
      <c r="AB475" s="497"/>
      <c r="AC475" s="497"/>
      <c r="AD475" s="497"/>
      <c r="AE475" s="497"/>
      <c r="AF475" s="360"/>
      <c r="AG475" s="360"/>
      <c r="AH475" s="360"/>
      <c r="AI475" s="360"/>
      <c r="AJ475" s="360"/>
      <c r="AK475" s="360"/>
      <c r="AL475" s="360"/>
      <c r="AM475" s="360"/>
      <c r="AN475" s="360"/>
      <c r="AO475" s="360"/>
      <c r="AP475" s="360"/>
      <c r="AQ475" s="360"/>
      <c r="AR475" s="360"/>
      <c r="AS475" s="497"/>
      <c r="AT475" s="360"/>
      <c r="AU475" s="497"/>
      <c r="AV475" s="497"/>
      <c r="AW475" s="497"/>
      <c r="AX475" s="497"/>
      <c r="AY475" s="497"/>
      <c r="AZ475" s="497"/>
      <c r="BA475" s="497"/>
      <c r="BB475" s="497"/>
      <c r="BC475" s="497"/>
      <c r="BD475" s="497"/>
      <c r="BE475" s="360"/>
      <c r="BF475" s="360"/>
      <c r="BG475" s="360"/>
      <c r="BH475" s="360"/>
      <c r="BI475" s="497"/>
    </row>
    <row r="476" spans="1:61" ht="15.75" customHeight="1">
      <c r="A476" s="360"/>
      <c r="B476" s="497"/>
      <c r="C476" s="497"/>
      <c r="D476" s="497"/>
      <c r="E476" s="360"/>
      <c r="F476" s="360"/>
      <c r="G476" s="360"/>
      <c r="H476" s="360"/>
      <c r="I476" s="360"/>
      <c r="J476" s="497"/>
      <c r="K476" s="360"/>
      <c r="L476" s="360"/>
      <c r="M476" s="1166"/>
      <c r="N476" s="497"/>
      <c r="O476" s="497"/>
      <c r="P476" s="497"/>
      <c r="Q476" s="360"/>
      <c r="R476" s="360"/>
      <c r="S476" s="360"/>
      <c r="T476" s="360"/>
      <c r="U476" s="360"/>
      <c r="V476" s="360"/>
      <c r="W476" s="360"/>
      <c r="X476" s="360"/>
      <c r="Y476" s="360"/>
      <c r="Z476" s="497"/>
      <c r="AA476" s="497"/>
      <c r="AB476" s="497"/>
      <c r="AC476" s="497"/>
      <c r="AD476" s="497"/>
      <c r="AE476" s="497"/>
      <c r="AF476" s="360"/>
      <c r="AG476" s="360"/>
      <c r="AH476" s="360"/>
      <c r="AI476" s="360"/>
      <c r="AJ476" s="360"/>
      <c r="AK476" s="360"/>
      <c r="AL476" s="360"/>
      <c r="AM476" s="360"/>
      <c r="AN476" s="360"/>
      <c r="AO476" s="360"/>
      <c r="AP476" s="360"/>
      <c r="AQ476" s="360"/>
      <c r="AR476" s="360"/>
      <c r="AS476" s="497"/>
      <c r="AT476" s="360"/>
      <c r="AU476" s="497"/>
      <c r="AV476" s="497"/>
      <c r="AW476" s="497"/>
      <c r="AX476" s="497"/>
      <c r="AY476" s="497"/>
      <c r="AZ476" s="497"/>
      <c r="BA476" s="497"/>
      <c r="BB476" s="497"/>
      <c r="BC476" s="497"/>
      <c r="BD476" s="497"/>
      <c r="BE476" s="360"/>
      <c r="BF476" s="360"/>
      <c r="BG476" s="360"/>
      <c r="BH476" s="360"/>
      <c r="BI476" s="497"/>
    </row>
    <row r="477" spans="1:61" ht="15.75" customHeight="1">
      <c r="A477" s="360"/>
      <c r="B477" s="497"/>
      <c r="C477" s="497"/>
      <c r="D477" s="497"/>
      <c r="E477" s="360"/>
      <c r="F477" s="360"/>
      <c r="G477" s="360"/>
      <c r="H477" s="360"/>
      <c r="I477" s="360"/>
      <c r="J477" s="497"/>
      <c r="K477" s="360"/>
      <c r="L477" s="360"/>
      <c r="M477" s="1166"/>
      <c r="N477" s="497"/>
      <c r="O477" s="497"/>
      <c r="P477" s="497"/>
      <c r="Q477" s="360"/>
      <c r="R477" s="360"/>
      <c r="S477" s="360"/>
      <c r="T477" s="360"/>
      <c r="U477" s="360"/>
      <c r="V477" s="360"/>
      <c r="W477" s="360"/>
      <c r="X477" s="360"/>
      <c r="Y477" s="360"/>
      <c r="Z477" s="497"/>
      <c r="AA477" s="497"/>
      <c r="AB477" s="497"/>
      <c r="AC477" s="497"/>
      <c r="AD477" s="497"/>
      <c r="AE477" s="497"/>
      <c r="AF477" s="360"/>
      <c r="AG477" s="360"/>
      <c r="AH477" s="360"/>
      <c r="AI477" s="360"/>
      <c r="AJ477" s="360"/>
      <c r="AK477" s="360"/>
      <c r="AL477" s="360"/>
      <c r="AM477" s="360"/>
      <c r="AN477" s="360"/>
      <c r="AO477" s="360"/>
      <c r="AP477" s="360"/>
      <c r="AQ477" s="360"/>
      <c r="AR477" s="360"/>
      <c r="AS477" s="497"/>
      <c r="AT477" s="360"/>
      <c r="AU477" s="497"/>
      <c r="AV477" s="497"/>
      <c r="AW477" s="497"/>
      <c r="AX477" s="497"/>
      <c r="AY477" s="497"/>
      <c r="AZ477" s="497"/>
      <c r="BA477" s="497"/>
      <c r="BB477" s="497"/>
      <c r="BC477" s="497"/>
      <c r="BD477" s="497"/>
      <c r="BE477" s="360"/>
      <c r="BF477" s="360"/>
      <c r="BG477" s="360"/>
      <c r="BH477" s="360"/>
      <c r="BI477" s="497"/>
    </row>
    <row r="478" spans="1:61" ht="15.75" customHeight="1">
      <c r="A478" s="360"/>
      <c r="B478" s="497"/>
      <c r="C478" s="497"/>
      <c r="D478" s="497"/>
      <c r="E478" s="360"/>
      <c r="F478" s="360"/>
      <c r="G478" s="360"/>
      <c r="H478" s="360"/>
      <c r="I478" s="360"/>
      <c r="J478" s="497"/>
      <c r="K478" s="360"/>
      <c r="L478" s="360"/>
      <c r="M478" s="1166"/>
      <c r="N478" s="497"/>
      <c r="O478" s="497"/>
      <c r="P478" s="497"/>
      <c r="Q478" s="360"/>
      <c r="R478" s="360"/>
      <c r="S478" s="360"/>
      <c r="T478" s="360"/>
      <c r="U478" s="360"/>
      <c r="V478" s="360"/>
      <c r="W478" s="360"/>
      <c r="X478" s="360"/>
      <c r="Y478" s="360"/>
      <c r="Z478" s="497"/>
      <c r="AA478" s="497"/>
      <c r="AB478" s="497"/>
      <c r="AC478" s="497"/>
      <c r="AD478" s="497"/>
      <c r="AE478" s="497"/>
      <c r="AF478" s="360"/>
      <c r="AG478" s="360"/>
      <c r="AH478" s="360"/>
      <c r="AI478" s="360"/>
      <c r="AJ478" s="360"/>
      <c r="AK478" s="360"/>
      <c r="AL478" s="360"/>
      <c r="AM478" s="360"/>
      <c r="AN478" s="360"/>
      <c r="AO478" s="360"/>
      <c r="AP478" s="360"/>
      <c r="AQ478" s="360"/>
      <c r="AR478" s="360"/>
      <c r="AS478" s="497"/>
      <c r="AT478" s="360"/>
      <c r="AU478" s="497"/>
      <c r="AV478" s="497"/>
      <c r="AW478" s="497"/>
      <c r="AX478" s="497"/>
      <c r="AY478" s="497"/>
      <c r="AZ478" s="497"/>
      <c r="BA478" s="497"/>
      <c r="BB478" s="497"/>
      <c r="BC478" s="497"/>
      <c r="BD478" s="497"/>
      <c r="BE478" s="360"/>
      <c r="BF478" s="360"/>
      <c r="BG478" s="360"/>
      <c r="BH478" s="360"/>
      <c r="BI478" s="497"/>
    </row>
    <row r="479" spans="1:61" ht="15.75" customHeight="1">
      <c r="A479" s="360"/>
      <c r="B479" s="497"/>
      <c r="C479" s="497"/>
      <c r="D479" s="497"/>
      <c r="E479" s="360"/>
      <c r="F479" s="360"/>
      <c r="G479" s="360"/>
      <c r="H479" s="360"/>
      <c r="I479" s="360"/>
      <c r="J479" s="497"/>
      <c r="K479" s="360"/>
      <c r="L479" s="360"/>
      <c r="M479" s="1166"/>
      <c r="N479" s="497"/>
      <c r="O479" s="497"/>
      <c r="P479" s="497"/>
      <c r="Q479" s="360"/>
      <c r="R479" s="360"/>
      <c r="S479" s="360"/>
      <c r="T479" s="360"/>
      <c r="U479" s="360"/>
      <c r="V479" s="360"/>
      <c r="W479" s="360"/>
      <c r="X479" s="360"/>
      <c r="Y479" s="360"/>
      <c r="Z479" s="497"/>
      <c r="AA479" s="497"/>
      <c r="AB479" s="497"/>
      <c r="AC479" s="497"/>
      <c r="AD479" s="497"/>
      <c r="AE479" s="497"/>
      <c r="AF479" s="360"/>
      <c r="AG479" s="360"/>
      <c r="AH479" s="360"/>
      <c r="AI479" s="360"/>
      <c r="AJ479" s="360"/>
      <c r="AK479" s="360"/>
      <c r="AL479" s="360"/>
      <c r="AM479" s="360"/>
      <c r="AN479" s="360"/>
      <c r="AO479" s="360"/>
      <c r="AP479" s="360"/>
      <c r="AQ479" s="360"/>
      <c r="AR479" s="360"/>
      <c r="AS479" s="497"/>
      <c r="AT479" s="360"/>
      <c r="AU479" s="497"/>
      <c r="AV479" s="497"/>
      <c r="AW479" s="497"/>
      <c r="AX479" s="497"/>
      <c r="AY479" s="497"/>
      <c r="AZ479" s="497"/>
      <c r="BA479" s="497"/>
      <c r="BB479" s="497"/>
      <c r="BC479" s="497"/>
      <c r="BD479" s="497"/>
      <c r="BE479" s="360"/>
      <c r="BF479" s="360"/>
      <c r="BG479" s="360"/>
      <c r="BH479" s="360"/>
      <c r="BI479" s="497"/>
    </row>
    <row r="480" spans="1:61" ht="15.75" customHeight="1">
      <c r="A480" s="360"/>
      <c r="B480" s="497"/>
      <c r="C480" s="497"/>
      <c r="D480" s="497"/>
      <c r="E480" s="360"/>
      <c r="F480" s="360"/>
      <c r="G480" s="360"/>
      <c r="H480" s="360"/>
      <c r="I480" s="360"/>
      <c r="J480" s="497"/>
      <c r="K480" s="360"/>
      <c r="L480" s="360"/>
      <c r="M480" s="1166"/>
      <c r="N480" s="497"/>
      <c r="O480" s="497"/>
      <c r="P480" s="497"/>
      <c r="Q480" s="360"/>
      <c r="R480" s="360"/>
      <c r="S480" s="360"/>
      <c r="T480" s="360"/>
      <c r="U480" s="360"/>
      <c r="V480" s="360"/>
      <c r="W480" s="360"/>
      <c r="X480" s="360"/>
      <c r="Y480" s="360"/>
      <c r="Z480" s="497"/>
      <c r="AA480" s="497"/>
      <c r="AB480" s="497"/>
      <c r="AC480" s="497"/>
      <c r="AD480" s="497"/>
      <c r="AE480" s="497"/>
      <c r="AF480" s="360"/>
      <c r="AG480" s="360"/>
      <c r="AH480" s="360"/>
      <c r="AI480" s="360"/>
      <c r="AJ480" s="360"/>
      <c r="AK480" s="360"/>
      <c r="AL480" s="360"/>
      <c r="AM480" s="360"/>
      <c r="AN480" s="360"/>
      <c r="AO480" s="360"/>
      <c r="AP480" s="360"/>
      <c r="AQ480" s="360"/>
      <c r="AR480" s="360"/>
      <c r="AS480" s="497"/>
      <c r="AT480" s="360"/>
      <c r="AU480" s="497"/>
      <c r="AV480" s="497"/>
      <c r="AW480" s="497"/>
      <c r="AX480" s="497"/>
      <c r="AY480" s="497"/>
      <c r="AZ480" s="497"/>
      <c r="BA480" s="497"/>
      <c r="BB480" s="497"/>
      <c r="BC480" s="497"/>
      <c r="BD480" s="497"/>
      <c r="BE480" s="360"/>
      <c r="BF480" s="360"/>
      <c r="BG480" s="360"/>
      <c r="BH480" s="360"/>
      <c r="BI480" s="497"/>
    </row>
    <row r="481" spans="1:61" ht="15.75" customHeight="1">
      <c r="A481" s="360"/>
      <c r="B481" s="497"/>
      <c r="C481" s="497"/>
      <c r="D481" s="497"/>
      <c r="E481" s="360"/>
      <c r="F481" s="360"/>
      <c r="G481" s="360"/>
      <c r="H481" s="360"/>
      <c r="I481" s="360"/>
      <c r="J481" s="497"/>
      <c r="K481" s="360"/>
      <c r="L481" s="360"/>
      <c r="M481" s="1166"/>
      <c r="N481" s="497"/>
      <c r="O481" s="497"/>
      <c r="P481" s="497"/>
      <c r="Q481" s="360"/>
      <c r="R481" s="360"/>
      <c r="S481" s="360"/>
      <c r="T481" s="360"/>
      <c r="U481" s="360"/>
      <c r="V481" s="360"/>
      <c r="W481" s="360"/>
      <c r="X481" s="360"/>
      <c r="Y481" s="360"/>
      <c r="Z481" s="497"/>
      <c r="AA481" s="497"/>
      <c r="AB481" s="497"/>
      <c r="AC481" s="497"/>
      <c r="AD481" s="497"/>
      <c r="AE481" s="497"/>
      <c r="AF481" s="360"/>
      <c r="AG481" s="360"/>
      <c r="AH481" s="360"/>
      <c r="AI481" s="360"/>
      <c r="AJ481" s="360"/>
      <c r="AK481" s="360"/>
      <c r="AL481" s="360"/>
      <c r="AM481" s="360"/>
      <c r="AN481" s="360"/>
      <c r="AO481" s="360"/>
      <c r="AP481" s="360"/>
      <c r="AQ481" s="360"/>
      <c r="AR481" s="360"/>
      <c r="AS481" s="497"/>
      <c r="AT481" s="360"/>
      <c r="AU481" s="497"/>
      <c r="AV481" s="497"/>
      <c r="AW481" s="497"/>
      <c r="AX481" s="497"/>
      <c r="AY481" s="497"/>
      <c r="AZ481" s="497"/>
      <c r="BA481" s="497"/>
      <c r="BB481" s="497"/>
      <c r="BC481" s="497"/>
      <c r="BD481" s="497"/>
      <c r="BE481" s="360"/>
      <c r="BF481" s="360"/>
      <c r="BG481" s="360"/>
      <c r="BH481" s="360"/>
      <c r="BI481" s="497"/>
    </row>
    <row r="482" spans="1:61" ht="15.75" customHeight="1">
      <c r="A482" s="360"/>
      <c r="B482" s="497"/>
      <c r="C482" s="497"/>
      <c r="D482" s="497"/>
      <c r="E482" s="360"/>
      <c r="F482" s="360"/>
      <c r="G482" s="360"/>
      <c r="H482" s="360"/>
      <c r="I482" s="360"/>
      <c r="J482" s="497"/>
      <c r="K482" s="360"/>
      <c r="L482" s="360"/>
      <c r="M482" s="1166"/>
      <c r="N482" s="497"/>
      <c r="O482" s="497"/>
      <c r="P482" s="497"/>
      <c r="Q482" s="360"/>
      <c r="R482" s="360"/>
      <c r="S482" s="360"/>
      <c r="T482" s="360"/>
      <c r="U482" s="360"/>
      <c r="V482" s="360"/>
      <c r="W482" s="360"/>
      <c r="X482" s="360"/>
      <c r="Y482" s="360"/>
      <c r="Z482" s="497"/>
      <c r="AA482" s="497"/>
      <c r="AB482" s="497"/>
      <c r="AC482" s="497"/>
      <c r="AD482" s="497"/>
      <c r="AE482" s="497"/>
      <c r="AF482" s="360"/>
      <c r="AG482" s="360"/>
      <c r="AH482" s="360"/>
      <c r="AI482" s="360"/>
      <c r="AJ482" s="360"/>
      <c r="AK482" s="360"/>
      <c r="AL482" s="360"/>
      <c r="AM482" s="360"/>
      <c r="AN482" s="360"/>
      <c r="AO482" s="360"/>
      <c r="AP482" s="360"/>
      <c r="AQ482" s="360"/>
      <c r="AR482" s="360"/>
      <c r="AS482" s="497"/>
      <c r="AT482" s="360"/>
      <c r="AU482" s="497"/>
      <c r="AV482" s="497"/>
      <c r="AW482" s="497"/>
      <c r="AX482" s="497"/>
      <c r="AY482" s="497"/>
      <c r="AZ482" s="497"/>
      <c r="BA482" s="497"/>
      <c r="BB482" s="497"/>
      <c r="BC482" s="497"/>
      <c r="BD482" s="497"/>
      <c r="BE482" s="360"/>
      <c r="BF482" s="360"/>
      <c r="BG482" s="360"/>
      <c r="BH482" s="360"/>
      <c r="BI482" s="497"/>
    </row>
    <row r="483" spans="1:61" ht="15.75" customHeight="1">
      <c r="A483" s="360"/>
      <c r="B483" s="497"/>
      <c r="C483" s="497"/>
      <c r="D483" s="497"/>
      <c r="E483" s="360"/>
      <c r="F483" s="360"/>
      <c r="G483" s="360"/>
      <c r="H483" s="360"/>
      <c r="I483" s="360"/>
      <c r="J483" s="497"/>
      <c r="K483" s="360"/>
      <c r="L483" s="360"/>
      <c r="M483" s="1166"/>
      <c r="N483" s="497"/>
      <c r="O483" s="497"/>
      <c r="P483" s="497"/>
      <c r="Q483" s="360"/>
      <c r="R483" s="360"/>
      <c r="S483" s="360"/>
      <c r="T483" s="360"/>
      <c r="U483" s="360"/>
      <c r="V483" s="360"/>
      <c r="W483" s="360"/>
      <c r="X483" s="360"/>
      <c r="Y483" s="360"/>
      <c r="Z483" s="497"/>
      <c r="AA483" s="497"/>
      <c r="AB483" s="497"/>
      <c r="AC483" s="497"/>
      <c r="AD483" s="497"/>
      <c r="AE483" s="497"/>
      <c r="AF483" s="360"/>
      <c r="AG483" s="360"/>
      <c r="AH483" s="360"/>
      <c r="AI483" s="360"/>
      <c r="AJ483" s="360"/>
      <c r="AK483" s="360"/>
      <c r="AL483" s="360"/>
      <c r="AM483" s="360"/>
      <c r="AN483" s="360"/>
      <c r="AO483" s="360"/>
      <c r="AP483" s="360"/>
      <c r="AQ483" s="360"/>
      <c r="AR483" s="360"/>
      <c r="AS483" s="497"/>
      <c r="AT483" s="360"/>
      <c r="AU483" s="497"/>
      <c r="AV483" s="497"/>
      <c r="AW483" s="497"/>
      <c r="AX483" s="497"/>
      <c r="AY483" s="497"/>
      <c r="AZ483" s="497"/>
      <c r="BA483" s="497"/>
      <c r="BB483" s="497"/>
      <c r="BC483" s="497"/>
      <c r="BD483" s="497"/>
      <c r="BE483" s="360"/>
      <c r="BF483" s="360"/>
      <c r="BG483" s="360"/>
      <c r="BH483" s="360"/>
      <c r="BI483" s="497"/>
    </row>
    <row r="484" spans="1:61" ht="15.75" customHeight="1">
      <c r="A484" s="360"/>
      <c r="B484" s="497"/>
      <c r="C484" s="497"/>
      <c r="D484" s="497"/>
      <c r="E484" s="360"/>
      <c r="F484" s="360"/>
      <c r="G484" s="360"/>
      <c r="H484" s="360"/>
      <c r="I484" s="360"/>
      <c r="J484" s="497"/>
      <c r="K484" s="360"/>
      <c r="L484" s="360"/>
      <c r="M484" s="1166"/>
      <c r="N484" s="497"/>
      <c r="O484" s="497"/>
      <c r="P484" s="497"/>
      <c r="Q484" s="360"/>
      <c r="R484" s="360"/>
      <c r="S484" s="360"/>
      <c r="T484" s="360"/>
      <c r="U484" s="360"/>
      <c r="V484" s="360"/>
      <c r="W484" s="360"/>
      <c r="X484" s="360"/>
      <c r="Y484" s="360"/>
      <c r="Z484" s="497"/>
      <c r="AA484" s="497"/>
      <c r="AB484" s="497"/>
      <c r="AC484" s="497"/>
      <c r="AD484" s="497"/>
      <c r="AE484" s="497"/>
      <c r="AF484" s="360"/>
      <c r="AG484" s="360"/>
      <c r="AH484" s="360"/>
      <c r="AI484" s="360"/>
      <c r="AJ484" s="360"/>
      <c r="AK484" s="360"/>
      <c r="AL484" s="360"/>
      <c r="AM484" s="360"/>
      <c r="AN484" s="360"/>
      <c r="AO484" s="360"/>
      <c r="AP484" s="360"/>
      <c r="AQ484" s="360"/>
      <c r="AR484" s="360"/>
      <c r="AS484" s="497"/>
      <c r="AT484" s="360"/>
      <c r="AU484" s="497"/>
      <c r="AV484" s="497"/>
      <c r="AW484" s="497"/>
      <c r="AX484" s="497"/>
      <c r="AY484" s="497"/>
      <c r="AZ484" s="497"/>
      <c r="BA484" s="497"/>
      <c r="BB484" s="497"/>
      <c r="BC484" s="497"/>
      <c r="BD484" s="497"/>
      <c r="BE484" s="360"/>
      <c r="BF484" s="360"/>
      <c r="BG484" s="360"/>
      <c r="BH484" s="360"/>
      <c r="BI484" s="497"/>
    </row>
    <row r="485" spans="1:61" ht="15.75" customHeight="1">
      <c r="A485" s="360"/>
      <c r="B485" s="497"/>
      <c r="C485" s="497"/>
      <c r="D485" s="497"/>
      <c r="E485" s="360"/>
      <c r="F485" s="360"/>
      <c r="G485" s="360"/>
      <c r="H485" s="360"/>
      <c r="I485" s="360"/>
      <c r="J485" s="497"/>
      <c r="K485" s="360"/>
      <c r="L485" s="360"/>
      <c r="M485" s="1166"/>
      <c r="N485" s="497"/>
      <c r="O485" s="497"/>
      <c r="P485" s="497"/>
      <c r="Q485" s="360"/>
      <c r="R485" s="360"/>
      <c r="S485" s="360"/>
      <c r="T485" s="360"/>
      <c r="U485" s="360"/>
      <c r="V485" s="360"/>
      <c r="W485" s="360"/>
      <c r="X485" s="360"/>
      <c r="Y485" s="360"/>
      <c r="Z485" s="497"/>
      <c r="AA485" s="497"/>
      <c r="AB485" s="497"/>
      <c r="AC485" s="497"/>
      <c r="AD485" s="497"/>
      <c r="AE485" s="497"/>
      <c r="AF485" s="360"/>
      <c r="AG485" s="360"/>
      <c r="AH485" s="360"/>
      <c r="AI485" s="360"/>
      <c r="AJ485" s="360"/>
      <c r="AK485" s="360"/>
      <c r="AL485" s="360"/>
      <c r="AM485" s="360"/>
      <c r="AN485" s="360"/>
      <c r="AO485" s="360"/>
      <c r="AP485" s="360"/>
      <c r="AQ485" s="360"/>
      <c r="AR485" s="360"/>
      <c r="AS485" s="497"/>
      <c r="AT485" s="360"/>
      <c r="AU485" s="497"/>
      <c r="AV485" s="497"/>
      <c r="AW485" s="497"/>
      <c r="AX485" s="497"/>
      <c r="AY485" s="497"/>
      <c r="AZ485" s="497"/>
      <c r="BA485" s="497"/>
      <c r="BB485" s="497"/>
      <c r="BC485" s="497"/>
      <c r="BD485" s="497"/>
      <c r="BE485" s="360"/>
      <c r="BF485" s="360"/>
      <c r="BG485" s="360"/>
      <c r="BH485" s="360"/>
      <c r="BI485" s="497"/>
    </row>
    <row r="486" spans="1:61" ht="15.75" customHeight="1">
      <c r="A486" s="360"/>
      <c r="B486" s="497"/>
      <c r="C486" s="497"/>
      <c r="D486" s="497"/>
      <c r="E486" s="360"/>
      <c r="F486" s="360"/>
      <c r="G486" s="360"/>
      <c r="H486" s="360"/>
      <c r="I486" s="360"/>
      <c r="J486" s="497"/>
      <c r="K486" s="360"/>
      <c r="L486" s="360"/>
      <c r="M486" s="1166"/>
      <c r="N486" s="497"/>
      <c r="O486" s="497"/>
      <c r="P486" s="497"/>
      <c r="Q486" s="360"/>
      <c r="R486" s="360"/>
      <c r="S486" s="360"/>
      <c r="T486" s="360"/>
      <c r="U486" s="360"/>
      <c r="V486" s="360"/>
      <c r="W486" s="360"/>
      <c r="X486" s="360"/>
      <c r="Y486" s="360"/>
      <c r="Z486" s="497"/>
      <c r="AA486" s="497"/>
      <c r="AB486" s="497"/>
      <c r="AC486" s="497"/>
      <c r="AD486" s="497"/>
      <c r="AE486" s="497"/>
      <c r="AF486" s="360"/>
      <c r="AG486" s="360"/>
      <c r="AH486" s="360"/>
      <c r="AI486" s="360"/>
      <c r="AJ486" s="360"/>
      <c r="AK486" s="360"/>
      <c r="AL486" s="360"/>
      <c r="AM486" s="360"/>
      <c r="AN486" s="360"/>
      <c r="AO486" s="360"/>
      <c r="AP486" s="360"/>
      <c r="AQ486" s="360"/>
      <c r="AR486" s="360"/>
      <c r="AS486" s="497"/>
      <c r="AT486" s="360"/>
      <c r="AU486" s="497"/>
      <c r="AV486" s="497"/>
      <c r="AW486" s="497"/>
      <c r="AX486" s="497"/>
      <c r="AY486" s="497"/>
      <c r="AZ486" s="497"/>
      <c r="BA486" s="497"/>
      <c r="BB486" s="497"/>
      <c r="BC486" s="497"/>
      <c r="BD486" s="497"/>
      <c r="BE486" s="360"/>
      <c r="BF486" s="360"/>
      <c r="BG486" s="360"/>
      <c r="BH486" s="360"/>
      <c r="BI486" s="497"/>
    </row>
    <row r="487" spans="1:61" ht="15.75" customHeight="1">
      <c r="A487" s="360"/>
      <c r="B487" s="497"/>
      <c r="C487" s="497"/>
      <c r="D487" s="497"/>
      <c r="E487" s="360"/>
      <c r="F487" s="360"/>
      <c r="G487" s="360"/>
      <c r="H487" s="360"/>
      <c r="I487" s="360"/>
      <c r="J487" s="497"/>
      <c r="K487" s="360"/>
      <c r="L487" s="360"/>
      <c r="M487" s="1166"/>
      <c r="N487" s="497"/>
      <c r="O487" s="497"/>
      <c r="P487" s="497"/>
      <c r="Q487" s="360"/>
      <c r="R487" s="360"/>
      <c r="S487" s="360"/>
      <c r="T487" s="360"/>
      <c r="U487" s="360"/>
      <c r="V487" s="360"/>
      <c r="W487" s="360"/>
      <c r="X487" s="360"/>
      <c r="Y487" s="360"/>
      <c r="Z487" s="497"/>
      <c r="AA487" s="497"/>
      <c r="AB487" s="497"/>
      <c r="AC487" s="497"/>
      <c r="AD487" s="497"/>
      <c r="AE487" s="497"/>
      <c r="AF487" s="360"/>
      <c r="AG487" s="360"/>
      <c r="AH487" s="360"/>
      <c r="AI487" s="360"/>
      <c r="AJ487" s="360"/>
      <c r="AK487" s="360"/>
      <c r="AL487" s="360"/>
      <c r="AM487" s="360"/>
      <c r="AN487" s="360"/>
      <c r="AO487" s="360"/>
      <c r="AP487" s="360"/>
      <c r="AQ487" s="360"/>
      <c r="AR487" s="360"/>
      <c r="AS487" s="497"/>
      <c r="AT487" s="360"/>
      <c r="AU487" s="497"/>
      <c r="AV487" s="497"/>
      <c r="AW487" s="497"/>
      <c r="AX487" s="497"/>
      <c r="AY487" s="497"/>
      <c r="AZ487" s="497"/>
      <c r="BA487" s="497"/>
      <c r="BB487" s="497"/>
      <c r="BC487" s="497"/>
      <c r="BD487" s="497"/>
      <c r="BE487" s="360"/>
      <c r="BF487" s="360"/>
      <c r="BG487" s="360"/>
      <c r="BH487" s="360"/>
      <c r="BI487" s="497"/>
    </row>
    <row r="488" spans="1:61" ht="15.75" customHeight="1">
      <c r="A488" s="360"/>
      <c r="B488" s="497"/>
      <c r="C488" s="497"/>
      <c r="D488" s="497"/>
      <c r="E488" s="360"/>
      <c r="F488" s="360"/>
      <c r="G488" s="360"/>
      <c r="H488" s="360"/>
      <c r="I488" s="360"/>
      <c r="J488" s="497"/>
      <c r="K488" s="360"/>
      <c r="L488" s="360"/>
      <c r="M488" s="1166"/>
      <c r="N488" s="497"/>
      <c r="O488" s="497"/>
      <c r="P488" s="497"/>
      <c r="Q488" s="360"/>
      <c r="R488" s="360"/>
      <c r="S488" s="360"/>
      <c r="T488" s="360"/>
      <c r="U488" s="360"/>
      <c r="V488" s="360"/>
      <c r="W488" s="360"/>
      <c r="X488" s="360"/>
      <c r="Y488" s="360"/>
      <c r="Z488" s="497"/>
      <c r="AA488" s="497"/>
      <c r="AB488" s="497"/>
      <c r="AC488" s="497"/>
      <c r="AD488" s="497"/>
      <c r="AE488" s="497"/>
      <c r="AF488" s="360"/>
      <c r="AG488" s="360"/>
      <c r="AH488" s="360"/>
      <c r="AI488" s="360"/>
      <c r="AJ488" s="360"/>
      <c r="AK488" s="360"/>
      <c r="AL488" s="360"/>
      <c r="AM488" s="360"/>
      <c r="AN488" s="360"/>
      <c r="AO488" s="360"/>
      <c r="AP488" s="360"/>
      <c r="AQ488" s="360"/>
      <c r="AR488" s="360"/>
      <c r="AS488" s="497"/>
      <c r="AT488" s="360"/>
      <c r="AU488" s="497"/>
      <c r="AV488" s="497"/>
      <c r="AW488" s="497"/>
      <c r="AX488" s="497"/>
      <c r="AY488" s="497"/>
      <c r="AZ488" s="497"/>
      <c r="BA488" s="497"/>
      <c r="BB488" s="497"/>
      <c r="BC488" s="497"/>
      <c r="BD488" s="497"/>
      <c r="BE488" s="360"/>
      <c r="BF488" s="360"/>
      <c r="BG488" s="360"/>
      <c r="BH488" s="360"/>
      <c r="BI488" s="497"/>
    </row>
    <row r="489" spans="1:61" ht="15.75" customHeight="1">
      <c r="A489" s="360"/>
      <c r="B489" s="497"/>
      <c r="C489" s="497"/>
      <c r="D489" s="497"/>
      <c r="E489" s="360"/>
      <c r="F489" s="360"/>
      <c r="G489" s="360"/>
      <c r="H489" s="360"/>
      <c r="I489" s="360"/>
      <c r="J489" s="497"/>
      <c r="K489" s="360"/>
      <c r="L489" s="360"/>
      <c r="M489" s="1166"/>
      <c r="N489" s="497"/>
      <c r="O489" s="497"/>
      <c r="P489" s="497"/>
      <c r="Q489" s="360"/>
      <c r="R489" s="360"/>
      <c r="S489" s="360"/>
      <c r="T489" s="360"/>
      <c r="U489" s="360"/>
      <c r="V489" s="360"/>
      <c r="W489" s="360"/>
      <c r="X489" s="360"/>
      <c r="Y489" s="360"/>
      <c r="Z489" s="497"/>
      <c r="AA489" s="497"/>
      <c r="AB489" s="497"/>
      <c r="AC489" s="497"/>
      <c r="AD489" s="497"/>
      <c r="AE489" s="497"/>
      <c r="AF489" s="360"/>
      <c r="AG489" s="360"/>
      <c r="AH489" s="360"/>
      <c r="AI489" s="360"/>
      <c r="AJ489" s="360"/>
      <c r="AK489" s="360"/>
      <c r="AL489" s="360"/>
      <c r="AM489" s="360"/>
      <c r="AN489" s="360"/>
      <c r="AO489" s="360"/>
      <c r="AP489" s="360"/>
      <c r="AQ489" s="360"/>
      <c r="AR489" s="360"/>
      <c r="AS489" s="497"/>
      <c r="AT489" s="360"/>
      <c r="AU489" s="497"/>
      <c r="AV489" s="497"/>
      <c r="AW489" s="497"/>
      <c r="AX489" s="497"/>
      <c r="AY489" s="497"/>
      <c r="AZ489" s="497"/>
      <c r="BA489" s="497"/>
      <c r="BB489" s="497"/>
      <c r="BC489" s="497"/>
      <c r="BD489" s="497"/>
      <c r="BE489" s="360"/>
      <c r="BF489" s="360"/>
      <c r="BG489" s="360"/>
      <c r="BH489" s="360"/>
      <c r="BI489" s="497"/>
    </row>
    <row r="490" spans="1:61" ht="15.75" customHeight="1">
      <c r="A490" s="360"/>
      <c r="B490" s="497"/>
      <c r="C490" s="497"/>
      <c r="D490" s="497"/>
      <c r="E490" s="360"/>
      <c r="F490" s="360"/>
      <c r="G490" s="360"/>
      <c r="H490" s="360"/>
      <c r="I490" s="360"/>
      <c r="J490" s="497"/>
      <c r="K490" s="360"/>
      <c r="L490" s="360"/>
      <c r="M490" s="1166"/>
      <c r="N490" s="497"/>
      <c r="O490" s="497"/>
      <c r="P490" s="497"/>
      <c r="Q490" s="360"/>
      <c r="R490" s="360"/>
      <c r="S490" s="360"/>
      <c r="T490" s="360"/>
      <c r="U490" s="360"/>
      <c r="V490" s="360"/>
      <c r="W490" s="360"/>
      <c r="X490" s="360"/>
      <c r="Y490" s="360"/>
      <c r="Z490" s="497"/>
      <c r="AA490" s="497"/>
      <c r="AB490" s="497"/>
      <c r="AC490" s="497"/>
      <c r="AD490" s="497"/>
      <c r="AE490" s="497"/>
      <c r="AF490" s="360"/>
      <c r="AG490" s="360"/>
      <c r="AH490" s="360"/>
      <c r="AI490" s="360"/>
      <c r="AJ490" s="360"/>
      <c r="AK490" s="360"/>
      <c r="AL490" s="360"/>
      <c r="AM490" s="360"/>
      <c r="AN490" s="360"/>
      <c r="AO490" s="360"/>
      <c r="AP490" s="360"/>
      <c r="AQ490" s="360"/>
      <c r="AR490" s="360"/>
      <c r="AS490" s="497"/>
      <c r="AT490" s="360"/>
      <c r="AU490" s="497"/>
      <c r="AV490" s="497"/>
      <c r="AW490" s="497"/>
      <c r="AX490" s="497"/>
      <c r="AY490" s="497"/>
      <c r="AZ490" s="497"/>
      <c r="BA490" s="497"/>
      <c r="BB490" s="497"/>
      <c r="BC490" s="497"/>
      <c r="BD490" s="497"/>
      <c r="BE490" s="360"/>
      <c r="BF490" s="360"/>
      <c r="BG490" s="360"/>
      <c r="BH490" s="360"/>
      <c r="BI490" s="497"/>
    </row>
    <row r="491" spans="1:61" ht="15.75" customHeight="1">
      <c r="A491" s="360"/>
      <c r="B491" s="497"/>
      <c r="C491" s="497"/>
      <c r="D491" s="497"/>
      <c r="E491" s="360"/>
      <c r="F491" s="360"/>
      <c r="G491" s="360"/>
      <c r="H491" s="360"/>
      <c r="I491" s="360"/>
      <c r="J491" s="497"/>
      <c r="K491" s="360"/>
      <c r="L491" s="360"/>
      <c r="M491" s="1166"/>
      <c r="N491" s="497"/>
      <c r="O491" s="497"/>
      <c r="P491" s="497"/>
      <c r="Q491" s="360"/>
      <c r="R491" s="360"/>
      <c r="S491" s="360"/>
      <c r="T491" s="360"/>
      <c r="U491" s="360"/>
      <c r="V491" s="360"/>
      <c r="W491" s="360"/>
      <c r="X491" s="360"/>
      <c r="Y491" s="360"/>
      <c r="Z491" s="497"/>
      <c r="AA491" s="497"/>
      <c r="AB491" s="497"/>
      <c r="AC491" s="497"/>
      <c r="AD491" s="497"/>
      <c r="AE491" s="497"/>
      <c r="AF491" s="360"/>
      <c r="AG491" s="360"/>
      <c r="AH491" s="360"/>
      <c r="AI491" s="360"/>
      <c r="AJ491" s="360"/>
      <c r="AK491" s="360"/>
      <c r="AL491" s="360"/>
      <c r="AM491" s="360"/>
      <c r="AN491" s="360"/>
      <c r="AO491" s="360"/>
      <c r="AP491" s="360"/>
      <c r="AQ491" s="360"/>
      <c r="AR491" s="360"/>
      <c r="AS491" s="497"/>
      <c r="AT491" s="360"/>
      <c r="AU491" s="497"/>
      <c r="AV491" s="497"/>
      <c r="AW491" s="497"/>
      <c r="AX491" s="497"/>
      <c r="AY491" s="497"/>
      <c r="AZ491" s="497"/>
      <c r="BA491" s="497"/>
      <c r="BB491" s="497"/>
      <c r="BC491" s="497"/>
      <c r="BD491" s="497"/>
      <c r="BE491" s="360"/>
      <c r="BF491" s="360"/>
      <c r="BG491" s="360"/>
      <c r="BH491" s="360"/>
      <c r="BI491" s="497"/>
    </row>
    <row r="492" spans="1:61" ht="15.75" customHeight="1">
      <c r="A492" s="360"/>
      <c r="B492" s="497"/>
      <c r="C492" s="497"/>
      <c r="D492" s="497"/>
      <c r="E492" s="360"/>
      <c r="F492" s="360"/>
      <c r="G492" s="360"/>
      <c r="H492" s="360"/>
      <c r="I492" s="360"/>
      <c r="J492" s="497"/>
      <c r="K492" s="360"/>
      <c r="L492" s="360"/>
      <c r="M492" s="1166"/>
      <c r="N492" s="497"/>
      <c r="O492" s="497"/>
      <c r="P492" s="497"/>
      <c r="Q492" s="360"/>
      <c r="R492" s="360"/>
      <c r="S492" s="360"/>
      <c r="T492" s="360"/>
      <c r="U492" s="360"/>
      <c r="V492" s="360"/>
      <c r="W492" s="360"/>
      <c r="X492" s="360"/>
      <c r="Y492" s="360"/>
      <c r="Z492" s="497"/>
      <c r="AA492" s="497"/>
      <c r="AB492" s="497"/>
      <c r="AC492" s="497"/>
      <c r="AD492" s="497"/>
      <c r="AE492" s="497"/>
      <c r="AF492" s="360"/>
      <c r="AG492" s="360"/>
      <c r="AH492" s="360"/>
      <c r="AI492" s="360"/>
      <c r="AJ492" s="360"/>
      <c r="AK492" s="360"/>
      <c r="AL492" s="360"/>
      <c r="AM492" s="360"/>
      <c r="AN492" s="360"/>
      <c r="AO492" s="360"/>
      <c r="AP492" s="360"/>
      <c r="AQ492" s="360"/>
      <c r="AR492" s="360"/>
      <c r="AS492" s="497"/>
      <c r="AT492" s="360"/>
      <c r="AU492" s="497"/>
      <c r="AV492" s="497"/>
      <c r="AW492" s="497"/>
      <c r="AX492" s="497"/>
      <c r="AY492" s="497"/>
      <c r="AZ492" s="497"/>
      <c r="BA492" s="497"/>
      <c r="BB492" s="497"/>
      <c r="BC492" s="497"/>
      <c r="BD492" s="497"/>
      <c r="BE492" s="360"/>
      <c r="BF492" s="360"/>
      <c r="BG492" s="360"/>
      <c r="BH492" s="360"/>
      <c r="BI492" s="497"/>
    </row>
    <row r="493" spans="1:61" ht="15.75" customHeight="1">
      <c r="A493" s="360"/>
      <c r="B493" s="497"/>
      <c r="C493" s="497"/>
      <c r="D493" s="497"/>
      <c r="E493" s="360"/>
      <c r="F493" s="360"/>
      <c r="G493" s="360"/>
      <c r="H493" s="360"/>
      <c r="I493" s="360"/>
      <c r="J493" s="497"/>
      <c r="K493" s="360"/>
      <c r="L493" s="360"/>
      <c r="M493" s="1166"/>
      <c r="N493" s="497"/>
      <c r="O493" s="497"/>
      <c r="P493" s="497"/>
      <c r="Q493" s="360"/>
      <c r="R493" s="360"/>
      <c r="S493" s="360"/>
      <c r="T493" s="360"/>
      <c r="U493" s="360"/>
      <c r="V493" s="360"/>
      <c r="W493" s="360"/>
      <c r="X493" s="360"/>
      <c r="Y493" s="360"/>
      <c r="Z493" s="497"/>
      <c r="AA493" s="497"/>
      <c r="AB493" s="497"/>
      <c r="AC493" s="497"/>
      <c r="AD493" s="497"/>
      <c r="AE493" s="497"/>
      <c r="AF493" s="360"/>
      <c r="AG493" s="360"/>
      <c r="AH493" s="360"/>
      <c r="AI493" s="360"/>
      <c r="AJ493" s="360"/>
      <c r="AK493" s="360"/>
      <c r="AL493" s="360"/>
      <c r="AM493" s="360"/>
      <c r="AN493" s="360"/>
      <c r="AO493" s="360"/>
      <c r="AP493" s="360"/>
      <c r="AQ493" s="360"/>
      <c r="AR493" s="360"/>
      <c r="AS493" s="497"/>
      <c r="AT493" s="360"/>
      <c r="AU493" s="497"/>
      <c r="AV493" s="497"/>
      <c r="AW493" s="497"/>
      <c r="AX493" s="497"/>
      <c r="AY493" s="497"/>
      <c r="AZ493" s="497"/>
      <c r="BA493" s="497"/>
      <c r="BB493" s="497"/>
      <c r="BC493" s="497"/>
      <c r="BD493" s="497"/>
      <c r="BE493" s="360"/>
      <c r="BF493" s="360"/>
      <c r="BG493" s="360"/>
      <c r="BH493" s="360"/>
      <c r="BI493" s="497"/>
    </row>
    <row r="494" spans="1:61" ht="15.75" customHeight="1">
      <c r="A494" s="360"/>
      <c r="B494" s="497"/>
      <c r="C494" s="497"/>
      <c r="D494" s="497"/>
      <c r="E494" s="360"/>
      <c r="F494" s="360"/>
      <c r="G494" s="360"/>
      <c r="H494" s="360"/>
      <c r="I494" s="360"/>
      <c r="J494" s="497"/>
      <c r="K494" s="360"/>
      <c r="L494" s="360"/>
      <c r="M494" s="1166"/>
      <c r="N494" s="497"/>
      <c r="O494" s="497"/>
      <c r="P494" s="497"/>
      <c r="Q494" s="360"/>
      <c r="R494" s="360"/>
      <c r="S494" s="360"/>
      <c r="T494" s="360"/>
      <c r="U494" s="360"/>
      <c r="V494" s="360"/>
      <c r="W494" s="360"/>
      <c r="X494" s="360"/>
      <c r="Y494" s="360"/>
      <c r="Z494" s="497"/>
      <c r="AA494" s="497"/>
      <c r="AB494" s="497"/>
      <c r="AC494" s="497"/>
      <c r="AD494" s="497"/>
      <c r="AE494" s="497"/>
      <c r="AF494" s="360"/>
      <c r="AG494" s="360"/>
      <c r="AH494" s="360"/>
      <c r="AI494" s="360"/>
      <c r="AJ494" s="360"/>
      <c r="AK494" s="360"/>
      <c r="AL494" s="360"/>
      <c r="AM494" s="360"/>
      <c r="AN494" s="360"/>
      <c r="AO494" s="360"/>
      <c r="AP494" s="360"/>
      <c r="AQ494" s="360"/>
      <c r="AR494" s="360"/>
      <c r="AS494" s="497"/>
      <c r="AT494" s="360"/>
      <c r="AU494" s="497"/>
      <c r="AV494" s="497"/>
      <c r="AW494" s="497"/>
      <c r="AX494" s="497"/>
      <c r="AY494" s="497"/>
      <c r="AZ494" s="497"/>
      <c r="BA494" s="497"/>
      <c r="BB494" s="497"/>
      <c r="BC494" s="497"/>
      <c r="BD494" s="497"/>
      <c r="BE494" s="360"/>
      <c r="BF494" s="360"/>
      <c r="BG494" s="360"/>
      <c r="BH494" s="360"/>
      <c r="BI494" s="497"/>
    </row>
    <row r="495" spans="1:61" ht="15.75" customHeight="1">
      <c r="A495" s="360"/>
      <c r="B495" s="497"/>
      <c r="C495" s="497"/>
      <c r="D495" s="497"/>
      <c r="E495" s="360"/>
      <c r="F495" s="360"/>
      <c r="G495" s="360"/>
      <c r="H495" s="360"/>
      <c r="I495" s="360"/>
      <c r="J495" s="497"/>
      <c r="K495" s="360"/>
      <c r="L495" s="360"/>
      <c r="M495" s="1166"/>
      <c r="N495" s="497"/>
      <c r="O495" s="497"/>
      <c r="P495" s="497"/>
      <c r="Q495" s="360"/>
      <c r="R495" s="360"/>
      <c r="S495" s="360"/>
      <c r="T495" s="360"/>
      <c r="U495" s="360"/>
      <c r="V495" s="360"/>
      <c r="W495" s="360"/>
      <c r="X495" s="360"/>
      <c r="Y495" s="360"/>
      <c r="Z495" s="497"/>
      <c r="AA495" s="497"/>
      <c r="AB495" s="497"/>
      <c r="AC495" s="497"/>
      <c r="AD495" s="497"/>
      <c r="AE495" s="497"/>
      <c r="AF495" s="360"/>
      <c r="AG495" s="360"/>
      <c r="AH495" s="360"/>
      <c r="AI495" s="360"/>
      <c r="AJ495" s="360"/>
      <c r="AK495" s="360"/>
      <c r="AL495" s="360"/>
      <c r="AM495" s="360"/>
      <c r="AN495" s="360"/>
      <c r="AO495" s="360"/>
      <c r="AP495" s="360"/>
      <c r="AQ495" s="360"/>
      <c r="AR495" s="360"/>
      <c r="AS495" s="497"/>
      <c r="AT495" s="360"/>
      <c r="AU495" s="497"/>
      <c r="AV495" s="497"/>
      <c r="AW495" s="497"/>
      <c r="AX495" s="497"/>
      <c r="AY495" s="497"/>
      <c r="AZ495" s="497"/>
      <c r="BA495" s="497"/>
      <c r="BB495" s="497"/>
      <c r="BC495" s="497"/>
      <c r="BD495" s="497"/>
      <c r="BE495" s="360"/>
      <c r="BF495" s="360"/>
      <c r="BG495" s="360"/>
      <c r="BH495" s="360"/>
      <c r="BI495" s="497"/>
    </row>
    <row r="496" spans="1:61" ht="15.75" customHeight="1">
      <c r="A496" s="360"/>
      <c r="B496" s="497"/>
      <c r="C496" s="497"/>
      <c r="D496" s="497"/>
      <c r="E496" s="360"/>
      <c r="F496" s="360"/>
      <c r="G496" s="360"/>
      <c r="H496" s="360"/>
      <c r="I496" s="360"/>
      <c r="J496" s="497"/>
      <c r="K496" s="360"/>
      <c r="L496" s="360"/>
      <c r="M496" s="1166"/>
      <c r="N496" s="497"/>
      <c r="O496" s="497"/>
      <c r="P496" s="497"/>
      <c r="Q496" s="360"/>
      <c r="R496" s="360"/>
      <c r="S496" s="360"/>
      <c r="T496" s="360"/>
      <c r="U496" s="360"/>
      <c r="V496" s="360"/>
      <c r="W496" s="360"/>
      <c r="X496" s="360"/>
      <c r="Y496" s="360"/>
      <c r="Z496" s="497"/>
      <c r="AA496" s="497"/>
      <c r="AB496" s="497"/>
      <c r="AC496" s="497"/>
      <c r="AD496" s="497"/>
      <c r="AE496" s="497"/>
      <c r="AF496" s="360"/>
      <c r="AG496" s="360"/>
      <c r="AH496" s="360"/>
      <c r="AI496" s="360"/>
      <c r="AJ496" s="360"/>
      <c r="AK496" s="360"/>
      <c r="AL496" s="360"/>
      <c r="AM496" s="360"/>
      <c r="AN496" s="360"/>
      <c r="AO496" s="360"/>
      <c r="AP496" s="360"/>
      <c r="AQ496" s="360"/>
      <c r="AR496" s="360"/>
      <c r="AS496" s="497"/>
      <c r="AT496" s="360"/>
      <c r="AU496" s="497"/>
      <c r="AV496" s="497"/>
      <c r="AW496" s="497"/>
      <c r="AX496" s="497"/>
      <c r="AY496" s="497"/>
      <c r="AZ496" s="497"/>
      <c r="BA496" s="497"/>
      <c r="BB496" s="497"/>
      <c r="BC496" s="497"/>
      <c r="BD496" s="497"/>
      <c r="BE496" s="360"/>
      <c r="BF496" s="360"/>
      <c r="BG496" s="360"/>
      <c r="BH496" s="360"/>
      <c r="BI496" s="497"/>
    </row>
    <row r="497" spans="1:61" ht="15.75" customHeight="1">
      <c r="A497" s="360"/>
      <c r="B497" s="497"/>
      <c r="C497" s="497"/>
      <c r="D497" s="497"/>
      <c r="E497" s="360"/>
      <c r="F497" s="360"/>
      <c r="G497" s="360"/>
      <c r="H497" s="360"/>
      <c r="I497" s="360"/>
      <c r="J497" s="497"/>
      <c r="K497" s="360"/>
      <c r="L497" s="360"/>
      <c r="M497" s="1166"/>
      <c r="N497" s="497"/>
      <c r="O497" s="497"/>
      <c r="P497" s="497"/>
      <c r="Q497" s="360"/>
      <c r="R497" s="360"/>
      <c r="S497" s="360"/>
      <c r="T497" s="360"/>
      <c r="U497" s="360"/>
      <c r="V497" s="360"/>
      <c r="W497" s="360"/>
      <c r="X497" s="360"/>
      <c r="Y497" s="360"/>
      <c r="Z497" s="497"/>
      <c r="AA497" s="497"/>
      <c r="AB497" s="497"/>
      <c r="AC497" s="497"/>
      <c r="AD497" s="497"/>
      <c r="AE497" s="497"/>
      <c r="AF497" s="360"/>
      <c r="AG497" s="360"/>
      <c r="AH497" s="360"/>
      <c r="AI497" s="360"/>
      <c r="AJ497" s="360"/>
      <c r="AK497" s="360"/>
      <c r="AL497" s="360"/>
      <c r="AM497" s="360"/>
      <c r="AN497" s="360"/>
      <c r="AO497" s="360"/>
      <c r="AP497" s="360"/>
      <c r="AQ497" s="360"/>
      <c r="AR497" s="360"/>
      <c r="AS497" s="497"/>
      <c r="AT497" s="360"/>
      <c r="AU497" s="497"/>
      <c r="AV497" s="497"/>
      <c r="AW497" s="497"/>
      <c r="AX497" s="497"/>
      <c r="AY497" s="497"/>
      <c r="AZ497" s="497"/>
      <c r="BA497" s="497"/>
      <c r="BB497" s="497"/>
      <c r="BC497" s="497"/>
      <c r="BD497" s="497"/>
      <c r="BE497" s="360"/>
      <c r="BF497" s="360"/>
      <c r="BG497" s="360"/>
      <c r="BH497" s="360"/>
      <c r="BI497" s="497"/>
    </row>
    <row r="498" spans="1:61" ht="15.75" customHeight="1">
      <c r="A498" s="360"/>
      <c r="B498" s="497"/>
      <c r="C498" s="497"/>
      <c r="D498" s="497"/>
      <c r="E498" s="360"/>
      <c r="F498" s="360"/>
      <c r="G498" s="360"/>
      <c r="H498" s="360"/>
      <c r="I498" s="360"/>
      <c r="J498" s="497"/>
      <c r="K498" s="360"/>
      <c r="L498" s="360"/>
      <c r="M498" s="1166"/>
      <c r="N498" s="497"/>
      <c r="O498" s="497"/>
      <c r="P498" s="497"/>
      <c r="Q498" s="360"/>
      <c r="R498" s="360"/>
      <c r="S498" s="360"/>
      <c r="T498" s="360"/>
      <c r="U498" s="360"/>
      <c r="V498" s="360"/>
      <c r="W498" s="360"/>
      <c r="X498" s="360"/>
      <c r="Y498" s="360"/>
      <c r="Z498" s="497"/>
      <c r="AA498" s="497"/>
      <c r="AB498" s="497"/>
      <c r="AC498" s="497"/>
      <c r="AD498" s="497"/>
      <c r="AE498" s="497"/>
      <c r="AF498" s="360"/>
      <c r="AG498" s="360"/>
      <c r="AH498" s="360"/>
      <c r="AI498" s="360"/>
      <c r="AJ498" s="360"/>
      <c r="AK498" s="360"/>
      <c r="AL498" s="360"/>
      <c r="AM498" s="360"/>
      <c r="AN498" s="360"/>
      <c r="AO498" s="360"/>
      <c r="AP498" s="360"/>
      <c r="AQ498" s="360"/>
      <c r="AR498" s="360"/>
      <c r="AS498" s="497"/>
      <c r="AT498" s="360"/>
      <c r="AU498" s="497"/>
      <c r="AV498" s="497"/>
      <c r="AW498" s="497"/>
      <c r="AX498" s="497"/>
      <c r="AY498" s="497"/>
      <c r="AZ498" s="497"/>
      <c r="BA498" s="497"/>
      <c r="BB498" s="497"/>
      <c r="BC498" s="497"/>
      <c r="BD498" s="497"/>
      <c r="BE498" s="360"/>
      <c r="BF498" s="360"/>
      <c r="BG498" s="360"/>
      <c r="BH498" s="360"/>
      <c r="BI498" s="497"/>
    </row>
    <row r="499" spans="1:61" ht="15.75" customHeight="1">
      <c r="A499" s="360"/>
      <c r="B499" s="497"/>
      <c r="C499" s="497"/>
      <c r="D499" s="497"/>
      <c r="E499" s="360"/>
      <c r="F499" s="360"/>
      <c r="G499" s="360"/>
      <c r="H499" s="360"/>
      <c r="I499" s="360"/>
      <c r="J499" s="497"/>
      <c r="K499" s="360"/>
      <c r="L499" s="360"/>
      <c r="M499" s="1166"/>
      <c r="N499" s="497"/>
      <c r="O499" s="497"/>
      <c r="P499" s="497"/>
      <c r="Q499" s="360"/>
      <c r="R499" s="360"/>
      <c r="S499" s="360"/>
      <c r="T499" s="360"/>
      <c r="U499" s="360"/>
      <c r="V499" s="360"/>
      <c r="W499" s="360"/>
      <c r="X499" s="360"/>
      <c r="Y499" s="360"/>
      <c r="Z499" s="497"/>
      <c r="AA499" s="497"/>
      <c r="AB499" s="497"/>
      <c r="AC499" s="497"/>
      <c r="AD499" s="497"/>
      <c r="AE499" s="497"/>
      <c r="AF499" s="360"/>
      <c r="AG499" s="360"/>
      <c r="AH499" s="360"/>
      <c r="AI499" s="360"/>
      <c r="AJ499" s="360"/>
      <c r="AK499" s="360"/>
      <c r="AL499" s="360"/>
      <c r="AM499" s="360"/>
      <c r="AN499" s="360"/>
      <c r="AO499" s="360"/>
      <c r="AP499" s="360"/>
      <c r="AQ499" s="360"/>
      <c r="AR499" s="360"/>
      <c r="AS499" s="497"/>
      <c r="AT499" s="360"/>
      <c r="AU499" s="497"/>
      <c r="AV499" s="497"/>
      <c r="AW499" s="497"/>
      <c r="AX499" s="497"/>
      <c r="AY499" s="497"/>
      <c r="AZ499" s="497"/>
      <c r="BA499" s="497"/>
      <c r="BB499" s="497"/>
      <c r="BC499" s="497"/>
      <c r="BD499" s="497"/>
      <c r="BE499" s="360"/>
      <c r="BF499" s="360"/>
      <c r="BG499" s="360"/>
      <c r="BH499" s="360"/>
      <c r="BI499" s="497"/>
    </row>
    <row r="500" spans="1:61" ht="15.75" customHeight="1">
      <c r="A500" s="360"/>
      <c r="B500" s="497"/>
      <c r="C500" s="497"/>
      <c r="D500" s="497"/>
      <c r="E500" s="360"/>
      <c r="F500" s="360"/>
      <c r="G500" s="360"/>
      <c r="H500" s="360"/>
      <c r="I500" s="360"/>
      <c r="J500" s="497"/>
      <c r="K500" s="360"/>
      <c r="L500" s="360"/>
      <c r="M500" s="1166"/>
      <c r="N500" s="497"/>
      <c r="O500" s="497"/>
      <c r="P500" s="497"/>
      <c r="Q500" s="360"/>
      <c r="R500" s="360"/>
      <c r="S500" s="360"/>
      <c r="T500" s="360"/>
      <c r="U500" s="360"/>
      <c r="V500" s="360"/>
      <c r="W500" s="360"/>
      <c r="X500" s="360"/>
      <c r="Y500" s="360"/>
      <c r="Z500" s="497"/>
      <c r="AA500" s="497"/>
      <c r="AB500" s="497"/>
      <c r="AC500" s="497"/>
      <c r="AD500" s="497"/>
      <c r="AE500" s="497"/>
      <c r="AF500" s="360"/>
      <c r="AG500" s="360"/>
      <c r="AH500" s="360"/>
      <c r="AI500" s="360"/>
      <c r="AJ500" s="360"/>
      <c r="AK500" s="360"/>
      <c r="AL500" s="360"/>
      <c r="AM500" s="360"/>
      <c r="AN500" s="360"/>
      <c r="AO500" s="360"/>
      <c r="AP500" s="360"/>
      <c r="AQ500" s="360"/>
      <c r="AR500" s="360"/>
      <c r="AS500" s="497"/>
      <c r="AT500" s="360"/>
      <c r="AU500" s="497"/>
      <c r="AV500" s="497"/>
      <c r="AW500" s="497"/>
      <c r="AX500" s="497"/>
      <c r="AY500" s="497"/>
      <c r="AZ500" s="497"/>
      <c r="BA500" s="497"/>
      <c r="BB500" s="497"/>
      <c r="BC500" s="497"/>
      <c r="BD500" s="497"/>
      <c r="BE500" s="360"/>
      <c r="BF500" s="360"/>
      <c r="BG500" s="360"/>
      <c r="BH500" s="360"/>
      <c r="BI500" s="497"/>
    </row>
    <row r="501" spans="1:61" ht="15.75" customHeight="1">
      <c r="A501" s="360"/>
      <c r="B501" s="497"/>
      <c r="C501" s="497"/>
      <c r="D501" s="497"/>
      <c r="E501" s="360"/>
      <c r="F501" s="360"/>
      <c r="G501" s="360"/>
      <c r="H501" s="360"/>
      <c r="I501" s="360"/>
      <c r="J501" s="497"/>
      <c r="K501" s="360"/>
      <c r="L501" s="360"/>
      <c r="M501" s="1166"/>
      <c r="N501" s="497"/>
      <c r="O501" s="497"/>
      <c r="P501" s="497"/>
      <c r="Q501" s="360"/>
      <c r="R501" s="360"/>
      <c r="S501" s="360"/>
      <c r="T501" s="360"/>
      <c r="U501" s="360"/>
      <c r="V501" s="360"/>
      <c r="W501" s="360"/>
      <c r="X501" s="360"/>
      <c r="Y501" s="360"/>
      <c r="Z501" s="497"/>
      <c r="AA501" s="497"/>
      <c r="AB501" s="497"/>
      <c r="AC501" s="497"/>
      <c r="AD501" s="497"/>
      <c r="AE501" s="497"/>
      <c r="AF501" s="360"/>
      <c r="AG501" s="360"/>
      <c r="AH501" s="360"/>
      <c r="AI501" s="360"/>
      <c r="AJ501" s="360"/>
      <c r="AK501" s="360"/>
      <c r="AL501" s="360"/>
      <c r="AM501" s="360"/>
      <c r="AN501" s="360"/>
      <c r="AO501" s="360"/>
      <c r="AP501" s="360"/>
      <c r="AQ501" s="360"/>
      <c r="AR501" s="360"/>
      <c r="AS501" s="497"/>
      <c r="AT501" s="360"/>
      <c r="AU501" s="497"/>
      <c r="AV501" s="497"/>
      <c r="AW501" s="497"/>
      <c r="AX501" s="497"/>
      <c r="AY501" s="497"/>
      <c r="AZ501" s="497"/>
      <c r="BA501" s="497"/>
      <c r="BB501" s="497"/>
      <c r="BC501" s="497"/>
      <c r="BD501" s="497"/>
      <c r="BE501" s="360"/>
      <c r="BF501" s="360"/>
      <c r="BG501" s="360"/>
      <c r="BH501" s="360"/>
      <c r="BI501" s="497"/>
    </row>
    <row r="502" spans="1:61" ht="15.75" customHeight="1">
      <c r="A502" s="360"/>
      <c r="B502" s="497"/>
      <c r="C502" s="497"/>
      <c r="D502" s="497"/>
      <c r="E502" s="360"/>
      <c r="F502" s="360"/>
      <c r="G502" s="360"/>
      <c r="H502" s="360"/>
      <c r="I502" s="360"/>
      <c r="J502" s="497"/>
      <c r="K502" s="360"/>
      <c r="L502" s="360"/>
      <c r="M502" s="1166"/>
      <c r="N502" s="497"/>
      <c r="O502" s="497"/>
      <c r="P502" s="497"/>
      <c r="Q502" s="360"/>
      <c r="R502" s="360"/>
      <c r="S502" s="360"/>
      <c r="T502" s="360"/>
      <c r="U502" s="360"/>
      <c r="V502" s="360"/>
      <c r="W502" s="360"/>
      <c r="X502" s="360"/>
      <c r="Y502" s="360"/>
      <c r="Z502" s="497"/>
      <c r="AA502" s="497"/>
      <c r="AB502" s="497"/>
      <c r="AC502" s="497"/>
      <c r="AD502" s="497"/>
      <c r="AE502" s="497"/>
      <c r="AF502" s="360"/>
      <c r="AG502" s="360"/>
      <c r="AH502" s="360"/>
      <c r="AI502" s="360"/>
      <c r="AJ502" s="360"/>
      <c r="AK502" s="360"/>
      <c r="AL502" s="360"/>
      <c r="AM502" s="360"/>
      <c r="AN502" s="360"/>
      <c r="AO502" s="360"/>
      <c r="AP502" s="360"/>
      <c r="AQ502" s="360"/>
      <c r="AR502" s="360"/>
      <c r="AS502" s="497"/>
      <c r="AT502" s="360"/>
      <c r="AU502" s="497"/>
      <c r="AV502" s="497"/>
      <c r="AW502" s="497"/>
      <c r="AX502" s="497"/>
      <c r="AY502" s="497"/>
      <c r="AZ502" s="497"/>
      <c r="BA502" s="497"/>
      <c r="BB502" s="497"/>
      <c r="BC502" s="497"/>
      <c r="BD502" s="497"/>
      <c r="BE502" s="360"/>
      <c r="BF502" s="360"/>
      <c r="BG502" s="360"/>
      <c r="BH502" s="360"/>
      <c r="BI502" s="497"/>
    </row>
    <row r="503" spans="1:61" ht="15.75" customHeight="1">
      <c r="A503" s="360"/>
      <c r="B503" s="497"/>
      <c r="C503" s="497"/>
      <c r="D503" s="497"/>
      <c r="E503" s="360"/>
      <c r="F503" s="360"/>
      <c r="G503" s="360"/>
      <c r="H503" s="360"/>
      <c r="I503" s="360"/>
      <c r="J503" s="497"/>
      <c r="K503" s="360"/>
      <c r="L503" s="360"/>
      <c r="M503" s="1166"/>
      <c r="N503" s="497"/>
      <c r="O503" s="497"/>
      <c r="P503" s="497"/>
      <c r="Q503" s="360"/>
      <c r="R503" s="360"/>
      <c r="S503" s="360"/>
      <c r="T503" s="360"/>
      <c r="U503" s="360"/>
      <c r="V503" s="360"/>
      <c r="W503" s="360"/>
      <c r="X503" s="360"/>
      <c r="Y503" s="360"/>
      <c r="Z503" s="497"/>
      <c r="AA503" s="497"/>
      <c r="AB503" s="497"/>
      <c r="AC503" s="497"/>
      <c r="AD503" s="497"/>
      <c r="AE503" s="497"/>
      <c r="AF503" s="360"/>
      <c r="AG503" s="360"/>
      <c r="AH503" s="360"/>
      <c r="AI503" s="360"/>
      <c r="AJ503" s="360"/>
      <c r="AK503" s="360"/>
      <c r="AL503" s="360"/>
      <c r="AM503" s="360"/>
      <c r="AN503" s="360"/>
      <c r="AO503" s="360"/>
      <c r="AP503" s="360"/>
      <c r="AQ503" s="360"/>
      <c r="AR503" s="360"/>
      <c r="AS503" s="497"/>
      <c r="AT503" s="360"/>
      <c r="AU503" s="497"/>
      <c r="AV503" s="497"/>
      <c r="AW503" s="497"/>
      <c r="AX503" s="497"/>
      <c r="AY503" s="497"/>
      <c r="AZ503" s="497"/>
      <c r="BA503" s="497"/>
      <c r="BB503" s="497"/>
      <c r="BC503" s="497"/>
      <c r="BD503" s="497"/>
      <c r="BE503" s="360"/>
      <c r="BF503" s="360"/>
      <c r="BG503" s="360"/>
      <c r="BH503" s="360"/>
      <c r="BI503" s="497"/>
    </row>
    <row r="504" spans="1:61" ht="15.75" customHeight="1">
      <c r="A504" s="360"/>
      <c r="B504" s="497"/>
      <c r="C504" s="497"/>
      <c r="D504" s="497"/>
      <c r="E504" s="360"/>
      <c r="F504" s="360"/>
      <c r="G504" s="360"/>
      <c r="H504" s="360"/>
      <c r="I504" s="360"/>
      <c r="J504" s="497"/>
      <c r="K504" s="360"/>
      <c r="L504" s="360"/>
      <c r="M504" s="1166"/>
      <c r="N504" s="497"/>
      <c r="O504" s="497"/>
      <c r="P504" s="497"/>
      <c r="Q504" s="360"/>
      <c r="R504" s="360"/>
      <c r="S504" s="360"/>
      <c r="T504" s="360"/>
      <c r="U504" s="360"/>
      <c r="V504" s="360"/>
      <c r="W504" s="360"/>
      <c r="X504" s="360"/>
      <c r="Y504" s="360"/>
      <c r="Z504" s="497"/>
      <c r="AA504" s="497"/>
      <c r="AB504" s="497"/>
      <c r="AC504" s="497"/>
      <c r="AD504" s="497"/>
      <c r="AE504" s="497"/>
      <c r="AF504" s="360"/>
      <c r="AG504" s="360"/>
      <c r="AH504" s="360"/>
      <c r="AI504" s="360"/>
      <c r="AJ504" s="360"/>
      <c r="AK504" s="360"/>
      <c r="AL504" s="360"/>
      <c r="AM504" s="360"/>
      <c r="AN504" s="360"/>
      <c r="AO504" s="360"/>
      <c r="AP504" s="360"/>
      <c r="AQ504" s="360"/>
      <c r="AR504" s="360"/>
      <c r="AS504" s="497"/>
      <c r="AT504" s="360"/>
      <c r="AU504" s="497"/>
      <c r="AV504" s="497"/>
      <c r="AW504" s="497"/>
      <c r="AX504" s="497"/>
      <c r="AY504" s="497"/>
      <c r="AZ504" s="497"/>
      <c r="BA504" s="497"/>
      <c r="BB504" s="497"/>
      <c r="BC504" s="497"/>
      <c r="BD504" s="497"/>
      <c r="BE504" s="360"/>
      <c r="BF504" s="360"/>
      <c r="BG504" s="360"/>
      <c r="BH504" s="360"/>
      <c r="BI504" s="497"/>
    </row>
    <row r="505" spans="1:61" ht="15.75" customHeight="1">
      <c r="A505" s="360"/>
      <c r="B505" s="497"/>
      <c r="C505" s="497"/>
      <c r="D505" s="497"/>
      <c r="E505" s="360"/>
      <c r="F505" s="360"/>
      <c r="G505" s="360"/>
      <c r="H505" s="360"/>
      <c r="I505" s="360"/>
      <c r="J505" s="497"/>
      <c r="K505" s="360"/>
      <c r="L505" s="360"/>
      <c r="M505" s="1166"/>
      <c r="N505" s="497"/>
      <c r="O505" s="497"/>
      <c r="P505" s="497"/>
      <c r="Q505" s="360"/>
      <c r="R505" s="360"/>
      <c r="S505" s="360"/>
      <c r="T505" s="360"/>
      <c r="U505" s="360"/>
      <c r="V505" s="360"/>
      <c r="W505" s="360"/>
      <c r="X505" s="360"/>
      <c r="Y505" s="360"/>
      <c r="Z505" s="497"/>
      <c r="AA505" s="497"/>
      <c r="AB505" s="497"/>
      <c r="AC505" s="497"/>
      <c r="AD505" s="497"/>
      <c r="AE505" s="497"/>
      <c r="AF505" s="360"/>
      <c r="AG505" s="360"/>
      <c r="AH505" s="360"/>
      <c r="AI505" s="360"/>
      <c r="AJ505" s="360"/>
      <c r="AK505" s="360"/>
      <c r="AL505" s="360"/>
      <c r="AM505" s="360"/>
      <c r="AN505" s="360"/>
      <c r="AO505" s="360"/>
      <c r="AP505" s="360"/>
      <c r="AQ505" s="360"/>
      <c r="AR505" s="360"/>
      <c r="AS505" s="497"/>
      <c r="AT505" s="360"/>
      <c r="AU505" s="497"/>
      <c r="AV505" s="497"/>
      <c r="AW505" s="497"/>
      <c r="AX505" s="497"/>
      <c r="AY505" s="497"/>
      <c r="AZ505" s="497"/>
      <c r="BA505" s="497"/>
      <c r="BB505" s="497"/>
      <c r="BC505" s="497"/>
      <c r="BD505" s="497"/>
      <c r="BE505" s="360"/>
      <c r="BF505" s="360"/>
      <c r="BG505" s="360"/>
      <c r="BH505" s="360"/>
      <c r="BI505" s="497"/>
    </row>
    <row r="506" spans="1:61" ht="15.75" customHeight="1">
      <c r="A506" s="360"/>
      <c r="B506" s="497"/>
      <c r="C506" s="497"/>
      <c r="D506" s="497"/>
      <c r="E506" s="360"/>
      <c r="F506" s="360"/>
      <c r="G506" s="360"/>
      <c r="H506" s="360"/>
      <c r="I506" s="360"/>
      <c r="J506" s="497"/>
      <c r="K506" s="360"/>
      <c r="L506" s="360"/>
      <c r="M506" s="1166"/>
      <c r="N506" s="497"/>
      <c r="O506" s="497"/>
      <c r="P506" s="497"/>
      <c r="Q506" s="360"/>
      <c r="R506" s="360"/>
      <c r="S506" s="360"/>
      <c r="T506" s="360"/>
      <c r="U506" s="360"/>
      <c r="V506" s="360"/>
      <c r="W506" s="360"/>
      <c r="X506" s="360"/>
      <c r="Y506" s="360"/>
      <c r="Z506" s="497"/>
      <c r="AA506" s="497"/>
      <c r="AB506" s="497"/>
      <c r="AC506" s="497"/>
      <c r="AD506" s="497"/>
      <c r="AE506" s="497"/>
      <c r="AF506" s="360"/>
      <c r="AG506" s="360"/>
      <c r="AH506" s="360"/>
      <c r="AI506" s="360"/>
      <c r="AJ506" s="360"/>
      <c r="AK506" s="360"/>
      <c r="AL506" s="360"/>
      <c r="AM506" s="360"/>
      <c r="AN506" s="360"/>
      <c r="AO506" s="360"/>
      <c r="AP506" s="360"/>
      <c r="AQ506" s="360"/>
      <c r="AR506" s="360"/>
      <c r="AS506" s="497"/>
      <c r="AT506" s="360"/>
      <c r="AU506" s="497"/>
      <c r="AV506" s="497"/>
      <c r="AW506" s="497"/>
      <c r="AX506" s="497"/>
      <c r="AY506" s="497"/>
      <c r="AZ506" s="497"/>
      <c r="BA506" s="497"/>
      <c r="BB506" s="497"/>
      <c r="BC506" s="497"/>
      <c r="BD506" s="497"/>
      <c r="BE506" s="360"/>
      <c r="BF506" s="360"/>
      <c r="BG506" s="360"/>
      <c r="BH506" s="360"/>
      <c r="BI506" s="497"/>
    </row>
    <row r="507" spans="1:61" ht="15.75" customHeight="1">
      <c r="A507" s="360"/>
      <c r="B507" s="497"/>
      <c r="C507" s="497"/>
      <c r="D507" s="497"/>
      <c r="E507" s="360"/>
      <c r="F507" s="360"/>
      <c r="G507" s="360"/>
      <c r="H507" s="360"/>
      <c r="I507" s="360"/>
      <c r="J507" s="497"/>
      <c r="K507" s="360"/>
      <c r="L507" s="360"/>
      <c r="M507" s="1166"/>
      <c r="N507" s="497"/>
      <c r="O507" s="497"/>
      <c r="P507" s="497"/>
      <c r="Q507" s="360"/>
      <c r="R507" s="360"/>
      <c r="S507" s="360"/>
      <c r="T507" s="360"/>
      <c r="U507" s="360"/>
      <c r="V507" s="360"/>
      <c r="W507" s="360"/>
      <c r="X507" s="360"/>
      <c r="Y507" s="360"/>
      <c r="Z507" s="497"/>
      <c r="AA507" s="497"/>
      <c r="AB507" s="497"/>
      <c r="AC507" s="497"/>
      <c r="AD507" s="497"/>
      <c r="AE507" s="497"/>
      <c r="AF507" s="360"/>
      <c r="AG507" s="360"/>
      <c r="AH507" s="360"/>
      <c r="AI507" s="360"/>
      <c r="AJ507" s="360"/>
      <c r="AK507" s="360"/>
      <c r="AL507" s="360"/>
      <c r="AM507" s="360"/>
      <c r="AN507" s="360"/>
      <c r="AO507" s="360"/>
      <c r="AP507" s="360"/>
      <c r="AQ507" s="360"/>
      <c r="AR507" s="360"/>
      <c r="AS507" s="497"/>
      <c r="AT507" s="360"/>
      <c r="AU507" s="497"/>
      <c r="AV507" s="497"/>
      <c r="AW507" s="497"/>
      <c r="AX507" s="497"/>
      <c r="AY507" s="497"/>
      <c r="AZ507" s="497"/>
      <c r="BA507" s="497"/>
      <c r="BB507" s="497"/>
      <c r="BC507" s="497"/>
      <c r="BD507" s="497"/>
      <c r="BE507" s="360"/>
      <c r="BF507" s="360"/>
      <c r="BG507" s="360"/>
      <c r="BH507" s="360"/>
      <c r="BI507" s="497"/>
    </row>
    <row r="508" spans="1:61" ht="15.75" customHeight="1">
      <c r="A508" s="360"/>
      <c r="B508" s="497"/>
      <c r="C508" s="497"/>
      <c r="D508" s="497"/>
      <c r="E508" s="360"/>
      <c r="F508" s="360"/>
      <c r="G508" s="360"/>
      <c r="H508" s="360"/>
      <c r="I508" s="360"/>
      <c r="J508" s="497"/>
      <c r="K508" s="360"/>
      <c r="L508" s="360"/>
      <c r="M508" s="1166"/>
      <c r="N508" s="497"/>
      <c r="O508" s="497"/>
      <c r="P508" s="497"/>
      <c r="Q508" s="360"/>
      <c r="R508" s="360"/>
      <c r="S508" s="360"/>
      <c r="T508" s="360"/>
      <c r="U508" s="360"/>
      <c r="V508" s="360"/>
      <c r="W508" s="360"/>
      <c r="X508" s="360"/>
      <c r="Y508" s="360"/>
      <c r="Z508" s="497"/>
      <c r="AA508" s="497"/>
      <c r="AB508" s="497"/>
      <c r="AC508" s="497"/>
      <c r="AD508" s="497"/>
      <c r="AE508" s="497"/>
      <c r="AF508" s="360"/>
      <c r="AG508" s="360"/>
      <c r="AH508" s="360"/>
      <c r="AI508" s="360"/>
      <c r="AJ508" s="360"/>
      <c r="AK508" s="360"/>
      <c r="AL508" s="360"/>
      <c r="AM508" s="360"/>
      <c r="AN508" s="360"/>
      <c r="AO508" s="360"/>
      <c r="AP508" s="360"/>
      <c r="AQ508" s="360"/>
      <c r="AR508" s="360"/>
      <c r="AS508" s="497"/>
      <c r="AT508" s="360"/>
      <c r="AU508" s="497"/>
      <c r="AV508" s="497"/>
      <c r="AW508" s="497"/>
      <c r="AX508" s="497"/>
      <c r="AY508" s="497"/>
      <c r="AZ508" s="497"/>
      <c r="BA508" s="497"/>
      <c r="BB508" s="497"/>
      <c r="BC508" s="497"/>
      <c r="BD508" s="497"/>
      <c r="BE508" s="360"/>
      <c r="BF508" s="360"/>
      <c r="BG508" s="360"/>
      <c r="BH508" s="360"/>
      <c r="BI508" s="497"/>
    </row>
    <row r="509" spans="1:61" ht="15.75" customHeight="1">
      <c r="A509" s="360"/>
      <c r="B509" s="497"/>
      <c r="C509" s="497"/>
      <c r="D509" s="497"/>
      <c r="E509" s="360"/>
      <c r="F509" s="360"/>
      <c r="G509" s="360"/>
      <c r="H509" s="360"/>
      <c r="I509" s="360"/>
      <c r="J509" s="497"/>
      <c r="K509" s="360"/>
      <c r="L509" s="360"/>
      <c r="M509" s="1166"/>
      <c r="N509" s="497"/>
      <c r="O509" s="497"/>
      <c r="P509" s="497"/>
      <c r="Q509" s="360"/>
      <c r="R509" s="360"/>
      <c r="S509" s="360"/>
      <c r="T509" s="360"/>
      <c r="U509" s="360"/>
      <c r="V509" s="360"/>
      <c r="W509" s="360"/>
      <c r="X509" s="360"/>
      <c r="Y509" s="360"/>
      <c r="Z509" s="497"/>
      <c r="AA509" s="497"/>
      <c r="AB509" s="497"/>
      <c r="AC509" s="497"/>
      <c r="AD509" s="497"/>
      <c r="AE509" s="497"/>
      <c r="AF509" s="360"/>
      <c r="AG509" s="360"/>
      <c r="AH509" s="360"/>
      <c r="AI509" s="360"/>
      <c r="AJ509" s="360"/>
      <c r="AK509" s="360"/>
      <c r="AL509" s="360"/>
      <c r="AM509" s="360"/>
      <c r="AN509" s="360"/>
      <c r="AO509" s="360"/>
      <c r="AP509" s="360"/>
      <c r="AQ509" s="360"/>
      <c r="AR509" s="360"/>
      <c r="AS509" s="497"/>
      <c r="AT509" s="360"/>
      <c r="AU509" s="497"/>
      <c r="AV509" s="497"/>
      <c r="AW509" s="497"/>
      <c r="AX509" s="497"/>
      <c r="AY509" s="497"/>
      <c r="AZ509" s="497"/>
      <c r="BA509" s="497"/>
      <c r="BB509" s="497"/>
      <c r="BC509" s="497"/>
      <c r="BD509" s="497"/>
      <c r="BE509" s="360"/>
      <c r="BF509" s="360"/>
      <c r="BG509" s="360"/>
      <c r="BH509" s="360"/>
      <c r="BI509" s="497"/>
    </row>
    <row r="510" spans="1:61" ht="15.75" customHeight="1">
      <c r="A510" s="360"/>
      <c r="B510" s="497"/>
      <c r="C510" s="497"/>
      <c r="D510" s="497"/>
      <c r="E510" s="360"/>
      <c r="F510" s="360"/>
      <c r="G510" s="360"/>
      <c r="H510" s="360"/>
      <c r="I510" s="360"/>
      <c r="J510" s="497"/>
      <c r="K510" s="360"/>
      <c r="L510" s="360"/>
      <c r="M510" s="1166"/>
      <c r="N510" s="497"/>
      <c r="O510" s="497"/>
      <c r="P510" s="497"/>
      <c r="Q510" s="360"/>
      <c r="R510" s="360"/>
      <c r="S510" s="360"/>
      <c r="T510" s="360"/>
      <c r="U510" s="360"/>
      <c r="V510" s="360"/>
      <c r="W510" s="360"/>
      <c r="X510" s="360"/>
      <c r="Y510" s="360"/>
      <c r="Z510" s="497"/>
      <c r="AA510" s="497"/>
      <c r="AB510" s="497"/>
      <c r="AC510" s="497"/>
      <c r="AD510" s="497"/>
      <c r="AE510" s="497"/>
      <c r="AF510" s="360"/>
      <c r="AG510" s="360"/>
      <c r="AH510" s="360"/>
      <c r="AI510" s="360"/>
      <c r="AJ510" s="360"/>
      <c r="AK510" s="360"/>
      <c r="AL510" s="360"/>
      <c r="AM510" s="360"/>
      <c r="AN510" s="360"/>
      <c r="AO510" s="360"/>
      <c r="AP510" s="360"/>
      <c r="AQ510" s="360"/>
      <c r="AR510" s="360"/>
      <c r="AS510" s="497"/>
      <c r="AT510" s="360"/>
      <c r="AU510" s="497"/>
      <c r="AV510" s="497"/>
      <c r="AW510" s="497"/>
      <c r="AX510" s="497"/>
      <c r="AY510" s="497"/>
      <c r="AZ510" s="497"/>
      <c r="BA510" s="497"/>
      <c r="BB510" s="497"/>
      <c r="BC510" s="497"/>
      <c r="BD510" s="497"/>
      <c r="BE510" s="360"/>
      <c r="BF510" s="360"/>
      <c r="BG510" s="360"/>
      <c r="BH510" s="360"/>
      <c r="BI510" s="497"/>
    </row>
    <row r="511" spans="1:61" ht="15.75" customHeight="1">
      <c r="A511" s="360"/>
      <c r="B511" s="497"/>
      <c r="C511" s="497"/>
      <c r="D511" s="497"/>
      <c r="E511" s="360"/>
      <c r="F511" s="360"/>
      <c r="G511" s="360"/>
      <c r="H511" s="360"/>
      <c r="I511" s="360"/>
      <c r="J511" s="497"/>
      <c r="K511" s="360"/>
      <c r="L511" s="360"/>
      <c r="M511" s="1166"/>
      <c r="N511" s="497"/>
      <c r="O511" s="497"/>
      <c r="P511" s="497"/>
      <c r="Q511" s="360"/>
      <c r="R511" s="360"/>
      <c r="S511" s="360"/>
      <c r="T511" s="360"/>
      <c r="U511" s="360"/>
      <c r="V511" s="360"/>
      <c r="W511" s="360"/>
      <c r="X511" s="360"/>
      <c r="Y511" s="360"/>
      <c r="Z511" s="497"/>
      <c r="AA511" s="497"/>
      <c r="AB511" s="497"/>
      <c r="AC511" s="497"/>
      <c r="AD511" s="497"/>
      <c r="AE511" s="497"/>
      <c r="AF511" s="360"/>
      <c r="AG511" s="360"/>
      <c r="AH511" s="360"/>
      <c r="AI511" s="360"/>
      <c r="AJ511" s="360"/>
      <c r="AK511" s="360"/>
      <c r="AL511" s="360"/>
      <c r="AM511" s="360"/>
      <c r="AN511" s="360"/>
      <c r="AO511" s="360"/>
      <c r="AP511" s="360"/>
      <c r="AQ511" s="360"/>
      <c r="AR511" s="360"/>
      <c r="AS511" s="497"/>
      <c r="AT511" s="360"/>
      <c r="AU511" s="497"/>
      <c r="AV511" s="497"/>
      <c r="AW511" s="497"/>
      <c r="AX511" s="497"/>
      <c r="AY511" s="497"/>
      <c r="AZ511" s="497"/>
      <c r="BA511" s="497"/>
      <c r="BB511" s="497"/>
      <c r="BC511" s="497"/>
      <c r="BD511" s="497"/>
      <c r="BE511" s="360"/>
      <c r="BF511" s="360"/>
      <c r="BG511" s="360"/>
      <c r="BH511" s="360"/>
      <c r="BI511" s="497"/>
    </row>
    <row r="512" spans="1:61" ht="15.75" customHeight="1">
      <c r="A512" s="360"/>
      <c r="B512" s="497"/>
      <c r="C512" s="497"/>
      <c r="D512" s="497"/>
      <c r="E512" s="360"/>
      <c r="F512" s="360"/>
      <c r="G512" s="360"/>
      <c r="H512" s="360"/>
      <c r="I512" s="360"/>
      <c r="J512" s="497"/>
      <c r="K512" s="360"/>
      <c r="L512" s="360"/>
      <c r="M512" s="1166"/>
      <c r="N512" s="497"/>
      <c r="O512" s="497"/>
      <c r="P512" s="497"/>
      <c r="Q512" s="360"/>
      <c r="R512" s="360"/>
      <c r="S512" s="360"/>
      <c r="T512" s="360"/>
      <c r="U512" s="360"/>
      <c r="V512" s="360"/>
      <c r="W512" s="360"/>
      <c r="X512" s="360"/>
      <c r="Y512" s="360"/>
      <c r="Z512" s="497"/>
      <c r="AA512" s="497"/>
      <c r="AB512" s="497"/>
      <c r="AC512" s="497"/>
      <c r="AD512" s="497"/>
      <c r="AE512" s="497"/>
      <c r="AF512" s="360"/>
      <c r="AG512" s="360"/>
      <c r="AH512" s="360"/>
      <c r="AI512" s="360"/>
      <c r="AJ512" s="360"/>
      <c r="AK512" s="360"/>
      <c r="AL512" s="360"/>
      <c r="AM512" s="360"/>
      <c r="AN512" s="360"/>
      <c r="AO512" s="360"/>
      <c r="AP512" s="360"/>
      <c r="AQ512" s="360"/>
      <c r="AR512" s="360"/>
      <c r="AS512" s="497"/>
      <c r="AT512" s="360"/>
      <c r="AU512" s="497"/>
      <c r="AV512" s="497"/>
      <c r="AW512" s="497"/>
      <c r="AX512" s="497"/>
      <c r="AY512" s="497"/>
      <c r="AZ512" s="497"/>
      <c r="BA512" s="497"/>
      <c r="BB512" s="497"/>
      <c r="BC512" s="497"/>
      <c r="BD512" s="497"/>
      <c r="BE512" s="360"/>
      <c r="BF512" s="360"/>
      <c r="BG512" s="360"/>
      <c r="BH512" s="360"/>
      <c r="BI512" s="497"/>
    </row>
    <row r="513" spans="1:61" ht="15.75" customHeight="1">
      <c r="A513" s="360"/>
      <c r="B513" s="497"/>
      <c r="C513" s="497"/>
      <c r="D513" s="497"/>
      <c r="E513" s="360"/>
      <c r="F513" s="360"/>
      <c r="G513" s="360"/>
      <c r="H513" s="360"/>
      <c r="I513" s="360"/>
      <c r="J513" s="497"/>
      <c r="K513" s="360"/>
      <c r="L513" s="360"/>
      <c r="M513" s="1166"/>
      <c r="N513" s="497"/>
      <c r="O513" s="497"/>
      <c r="P513" s="497"/>
      <c r="Q513" s="360"/>
      <c r="R513" s="360"/>
      <c r="S513" s="360"/>
      <c r="T513" s="360"/>
      <c r="U513" s="360"/>
      <c r="V513" s="360"/>
      <c r="W513" s="360"/>
      <c r="X513" s="360"/>
      <c r="Y513" s="360"/>
      <c r="Z513" s="497"/>
      <c r="AA513" s="497"/>
      <c r="AB513" s="497"/>
      <c r="AC513" s="497"/>
      <c r="AD513" s="497"/>
      <c r="AE513" s="497"/>
      <c r="AF513" s="360"/>
      <c r="AG513" s="360"/>
      <c r="AH513" s="360"/>
      <c r="AI513" s="360"/>
      <c r="AJ513" s="360"/>
      <c r="AK513" s="360"/>
      <c r="AL513" s="360"/>
      <c r="AM513" s="360"/>
      <c r="AN513" s="360"/>
      <c r="AO513" s="360"/>
      <c r="AP513" s="360"/>
      <c r="AQ513" s="360"/>
      <c r="AR513" s="360"/>
      <c r="AS513" s="497"/>
      <c r="AT513" s="360"/>
      <c r="AU513" s="497"/>
      <c r="AV513" s="497"/>
      <c r="AW513" s="497"/>
      <c r="AX513" s="497"/>
      <c r="AY513" s="497"/>
      <c r="AZ513" s="497"/>
      <c r="BA513" s="497"/>
      <c r="BB513" s="497"/>
      <c r="BC513" s="497"/>
      <c r="BD513" s="497"/>
      <c r="BE513" s="360"/>
      <c r="BF513" s="360"/>
      <c r="BG513" s="360"/>
      <c r="BH513" s="360"/>
      <c r="BI513" s="497"/>
    </row>
    <row r="514" spans="1:61" ht="15.75" customHeight="1">
      <c r="A514" s="360"/>
      <c r="B514" s="497"/>
      <c r="C514" s="497"/>
      <c r="D514" s="497"/>
      <c r="E514" s="360"/>
      <c r="F514" s="360"/>
      <c r="G514" s="360"/>
      <c r="H514" s="360"/>
      <c r="I514" s="360"/>
      <c r="J514" s="497"/>
      <c r="K514" s="360"/>
      <c r="L514" s="360"/>
      <c r="M514" s="1166"/>
      <c r="N514" s="497"/>
      <c r="O514" s="497"/>
      <c r="P514" s="497"/>
      <c r="Q514" s="360"/>
      <c r="R514" s="360"/>
      <c r="S514" s="360"/>
      <c r="T514" s="360"/>
      <c r="U514" s="360"/>
      <c r="V514" s="360"/>
      <c r="W514" s="360"/>
      <c r="X514" s="360"/>
      <c r="Y514" s="360"/>
      <c r="Z514" s="497"/>
      <c r="AA514" s="497"/>
      <c r="AB514" s="497"/>
      <c r="AC514" s="497"/>
      <c r="AD514" s="497"/>
      <c r="AE514" s="497"/>
      <c r="AF514" s="360"/>
      <c r="AG514" s="360"/>
      <c r="AH514" s="360"/>
      <c r="AI514" s="360"/>
      <c r="AJ514" s="360"/>
      <c r="AK514" s="360"/>
      <c r="AL514" s="360"/>
      <c r="AM514" s="360"/>
      <c r="AN514" s="360"/>
      <c r="AO514" s="360"/>
      <c r="AP514" s="360"/>
      <c r="AQ514" s="360"/>
      <c r="AR514" s="360"/>
      <c r="AS514" s="497"/>
      <c r="AT514" s="360"/>
      <c r="AU514" s="497"/>
      <c r="AV514" s="497"/>
      <c r="AW514" s="497"/>
      <c r="AX514" s="497"/>
      <c r="AY514" s="497"/>
      <c r="AZ514" s="497"/>
      <c r="BA514" s="497"/>
      <c r="BB514" s="497"/>
      <c r="BC514" s="497"/>
      <c r="BD514" s="497"/>
      <c r="BE514" s="360"/>
      <c r="BF514" s="360"/>
      <c r="BG514" s="360"/>
      <c r="BH514" s="360"/>
      <c r="BI514" s="497"/>
    </row>
    <row r="515" spans="1:61" ht="15.75" customHeight="1">
      <c r="A515" s="360"/>
      <c r="B515" s="497"/>
      <c r="C515" s="497"/>
      <c r="D515" s="497"/>
      <c r="E515" s="360"/>
      <c r="F515" s="360"/>
      <c r="G515" s="360"/>
      <c r="H515" s="360"/>
      <c r="I515" s="360"/>
      <c r="J515" s="497"/>
      <c r="K515" s="360"/>
      <c r="L515" s="360"/>
      <c r="M515" s="1166"/>
      <c r="N515" s="497"/>
      <c r="O515" s="497"/>
      <c r="P515" s="497"/>
      <c r="Q515" s="360"/>
      <c r="R515" s="360"/>
      <c r="S515" s="360"/>
      <c r="T515" s="360"/>
      <c r="U515" s="360"/>
      <c r="V515" s="360"/>
      <c r="W515" s="360"/>
      <c r="X515" s="360"/>
      <c r="Y515" s="360"/>
      <c r="Z515" s="497"/>
      <c r="AA515" s="497"/>
      <c r="AB515" s="497"/>
      <c r="AC515" s="497"/>
      <c r="AD515" s="497"/>
      <c r="AE515" s="497"/>
      <c r="AF515" s="360"/>
      <c r="AG515" s="360"/>
      <c r="AH515" s="360"/>
      <c r="AI515" s="360"/>
      <c r="AJ515" s="360"/>
      <c r="AK515" s="360"/>
      <c r="AL515" s="360"/>
      <c r="AM515" s="360"/>
      <c r="AN515" s="360"/>
      <c r="AO515" s="360"/>
      <c r="AP515" s="360"/>
      <c r="AQ515" s="360"/>
      <c r="AR515" s="360"/>
      <c r="AS515" s="497"/>
      <c r="AT515" s="360"/>
      <c r="AU515" s="497"/>
      <c r="AV515" s="497"/>
      <c r="AW515" s="497"/>
      <c r="AX515" s="497"/>
      <c r="AY515" s="497"/>
      <c r="AZ515" s="497"/>
      <c r="BA515" s="497"/>
      <c r="BB515" s="497"/>
      <c r="BC515" s="497"/>
      <c r="BD515" s="497"/>
      <c r="BE515" s="360"/>
      <c r="BF515" s="360"/>
      <c r="BG515" s="360"/>
      <c r="BH515" s="360"/>
      <c r="BI515" s="497"/>
    </row>
    <row r="516" spans="1:61" ht="15.75" customHeight="1">
      <c r="A516" s="360"/>
      <c r="B516" s="497"/>
      <c r="C516" s="497"/>
      <c r="D516" s="497"/>
      <c r="E516" s="360"/>
      <c r="F516" s="360"/>
      <c r="G516" s="360"/>
      <c r="H516" s="360"/>
      <c r="I516" s="360"/>
      <c r="J516" s="497"/>
      <c r="K516" s="360"/>
      <c r="L516" s="360"/>
      <c r="M516" s="1166"/>
      <c r="N516" s="497"/>
      <c r="O516" s="497"/>
      <c r="P516" s="497"/>
      <c r="Q516" s="360"/>
      <c r="R516" s="360"/>
      <c r="S516" s="360"/>
      <c r="T516" s="360"/>
      <c r="U516" s="360"/>
      <c r="V516" s="360"/>
      <c r="W516" s="360"/>
      <c r="X516" s="360"/>
      <c r="Y516" s="360"/>
      <c r="Z516" s="497"/>
      <c r="AA516" s="497"/>
      <c r="AB516" s="497"/>
      <c r="AC516" s="497"/>
      <c r="AD516" s="497"/>
      <c r="AE516" s="497"/>
      <c r="AF516" s="360"/>
      <c r="AG516" s="360"/>
      <c r="AH516" s="360"/>
      <c r="AI516" s="360"/>
      <c r="AJ516" s="360"/>
      <c r="AK516" s="360"/>
      <c r="AL516" s="360"/>
      <c r="AM516" s="360"/>
      <c r="AN516" s="360"/>
      <c r="AO516" s="360"/>
      <c r="AP516" s="360"/>
      <c r="AQ516" s="360"/>
      <c r="AR516" s="360"/>
      <c r="AS516" s="497"/>
      <c r="AT516" s="360"/>
      <c r="AU516" s="497"/>
      <c r="AV516" s="497"/>
      <c r="AW516" s="497"/>
      <c r="AX516" s="497"/>
      <c r="AY516" s="497"/>
      <c r="AZ516" s="497"/>
      <c r="BA516" s="497"/>
      <c r="BB516" s="497"/>
      <c r="BC516" s="497"/>
      <c r="BD516" s="497"/>
      <c r="BE516" s="360"/>
      <c r="BF516" s="360"/>
      <c r="BG516" s="360"/>
      <c r="BH516" s="360"/>
      <c r="BI516" s="497"/>
    </row>
    <row r="517" spans="1:61" ht="15.75" customHeight="1">
      <c r="A517" s="360"/>
      <c r="B517" s="497"/>
      <c r="C517" s="497"/>
      <c r="D517" s="497"/>
      <c r="E517" s="360"/>
      <c r="F517" s="360"/>
      <c r="G517" s="360"/>
      <c r="H517" s="360"/>
      <c r="I517" s="360"/>
      <c r="J517" s="497"/>
      <c r="K517" s="360"/>
      <c r="L517" s="360"/>
      <c r="M517" s="1166"/>
      <c r="N517" s="497"/>
      <c r="O517" s="497"/>
      <c r="P517" s="497"/>
      <c r="Q517" s="360"/>
      <c r="R517" s="360"/>
      <c r="S517" s="360"/>
      <c r="T517" s="360"/>
      <c r="U517" s="360"/>
      <c r="V517" s="360"/>
      <c r="W517" s="360"/>
      <c r="X517" s="360"/>
      <c r="Y517" s="360"/>
      <c r="Z517" s="497"/>
      <c r="AA517" s="497"/>
      <c r="AB517" s="497"/>
      <c r="AC517" s="497"/>
      <c r="AD517" s="497"/>
      <c r="AE517" s="497"/>
      <c r="AF517" s="360"/>
      <c r="AG517" s="360"/>
      <c r="AH517" s="360"/>
      <c r="AI517" s="360"/>
      <c r="AJ517" s="360"/>
      <c r="AK517" s="360"/>
      <c r="AL517" s="360"/>
      <c r="AM517" s="360"/>
      <c r="AN517" s="360"/>
      <c r="AO517" s="360"/>
      <c r="AP517" s="360"/>
      <c r="AQ517" s="360"/>
      <c r="AR517" s="360"/>
      <c r="AS517" s="497"/>
      <c r="AT517" s="360"/>
      <c r="AU517" s="497"/>
      <c r="AV517" s="497"/>
      <c r="AW517" s="497"/>
      <c r="AX517" s="497"/>
      <c r="AY517" s="497"/>
      <c r="AZ517" s="497"/>
      <c r="BA517" s="497"/>
      <c r="BB517" s="497"/>
      <c r="BC517" s="497"/>
      <c r="BD517" s="497"/>
      <c r="BE517" s="360"/>
      <c r="BF517" s="360"/>
      <c r="BG517" s="360"/>
      <c r="BH517" s="360"/>
      <c r="BI517" s="497"/>
    </row>
    <row r="518" spans="1:61" ht="15.75" customHeight="1">
      <c r="A518" s="360"/>
      <c r="B518" s="497"/>
      <c r="C518" s="497"/>
      <c r="D518" s="497"/>
      <c r="E518" s="360"/>
      <c r="F518" s="360"/>
      <c r="G518" s="360"/>
      <c r="H518" s="360"/>
      <c r="I518" s="360"/>
      <c r="J518" s="497"/>
      <c r="K518" s="360"/>
      <c r="L518" s="360"/>
      <c r="M518" s="1166"/>
      <c r="N518" s="497"/>
      <c r="O518" s="497"/>
      <c r="P518" s="497"/>
      <c r="Q518" s="360"/>
      <c r="R518" s="360"/>
      <c r="S518" s="360"/>
      <c r="T518" s="360"/>
      <c r="U518" s="360"/>
      <c r="V518" s="360"/>
      <c r="W518" s="360"/>
      <c r="X518" s="360"/>
      <c r="Y518" s="360"/>
      <c r="Z518" s="497"/>
      <c r="AA518" s="497"/>
      <c r="AB518" s="497"/>
      <c r="AC518" s="497"/>
      <c r="AD518" s="497"/>
      <c r="AE518" s="497"/>
      <c r="AF518" s="360"/>
      <c r="AG518" s="360"/>
      <c r="AH518" s="360"/>
      <c r="AI518" s="360"/>
      <c r="AJ518" s="360"/>
      <c r="AK518" s="360"/>
      <c r="AL518" s="360"/>
      <c r="AM518" s="360"/>
      <c r="AN518" s="360"/>
      <c r="AO518" s="360"/>
      <c r="AP518" s="360"/>
      <c r="AQ518" s="360"/>
      <c r="AR518" s="360"/>
      <c r="AS518" s="497"/>
      <c r="AT518" s="360"/>
      <c r="AU518" s="497"/>
      <c r="AV518" s="497"/>
      <c r="AW518" s="497"/>
      <c r="AX518" s="497"/>
      <c r="AY518" s="497"/>
      <c r="AZ518" s="497"/>
      <c r="BA518" s="497"/>
      <c r="BB518" s="497"/>
      <c r="BC518" s="497"/>
      <c r="BD518" s="497"/>
      <c r="BE518" s="360"/>
      <c r="BF518" s="360"/>
      <c r="BG518" s="360"/>
      <c r="BH518" s="360"/>
      <c r="BI518" s="497"/>
    </row>
    <row r="519" spans="1:61" ht="15.75" customHeight="1">
      <c r="A519" s="360"/>
      <c r="B519" s="497"/>
      <c r="C519" s="497"/>
      <c r="D519" s="497"/>
      <c r="E519" s="360"/>
      <c r="F519" s="360"/>
      <c r="G519" s="360"/>
      <c r="H519" s="360"/>
      <c r="I519" s="360"/>
      <c r="J519" s="497"/>
      <c r="K519" s="360"/>
      <c r="L519" s="360"/>
      <c r="M519" s="1166"/>
      <c r="N519" s="497"/>
      <c r="O519" s="497"/>
      <c r="P519" s="497"/>
      <c r="Q519" s="360"/>
      <c r="R519" s="360"/>
      <c r="S519" s="360"/>
      <c r="T519" s="360"/>
      <c r="U519" s="360"/>
      <c r="V519" s="360"/>
      <c r="W519" s="360"/>
      <c r="X519" s="360"/>
      <c r="Y519" s="360"/>
      <c r="Z519" s="497"/>
      <c r="AA519" s="497"/>
      <c r="AB519" s="497"/>
      <c r="AC519" s="497"/>
      <c r="AD519" s="497"/>
      <c r="AE519" s="497"/>
      <c r="AF519" s="360"/>
      <c r="AG519" s="360"/>
      <c r="AH519" s="360"/>
      <c r="AI519" s="360"/>
      <c r="AJ519" s="360"/>
      <c r="AK519" s="360"/>
      <c r="AL519" s="360"/>
      <c r="AM519" s="360"/>
      <c r="AN519" s="360"/>
      <c r="AO519" s="360"/>
      <c r="AP519" s="360"/>
      <c r="AQ519" s="360"/>
      <c r="AR519" s="360"/>
      <c r="AS519" s="497"/>
      <c r="AT519" s="360"/>
      <c r="AU519" s="497"/>
      <c r="AV519" s="497"/>
      <c r="AW519" s="497"/>
      <c r="AX519" s="497"/>
      <c r="AY519" s="497"/>
      <c r="AZ519" s="497"/>
      <c r="BA519" s="497"/>
      <c r="BB519" s="497"/>
      <c r="BC519" s="497"/>
      <c r="BD519" s="497"/>
      <c r="BE519" s="360"/>
      <c r="BF519" s="360"/>
      <c r="BG519" s="360"/>
      <c r="BH519" s="360"/>
      <c r="BI519" s="497"/>
    </row>
    <row r="520" spans="1:61" ht="15.75" customHeight="1">
      <c r="A520" s="360"/>
      <c r="B520" s="497"/>
      <c r="C520" s="497"/>
      <c r="D520" s="497"/>
      <c r="E520" s="360"/>
      <c r="F520" s="360"/>
      <c r="G520" s="360"/>
      <c r="H520" s="360"/>
      <c r="I520" s="360"/>
      <c r="J520" s="497"/>
      <c r="K520" s="360"/>
      <c r="L520" s="360"/>
      <c r="M520" s="1166"/>
      <c r="N520" s="497"/>
      <c r="O520" s="497"/>
      <c r="P520" s="497"/>
      <c r="Q520" s="360"/>
      <c r="R520" s="360"/>
      <c r="S520" s="360"/>
      <c r="T520" s="360"/>
      <c r="U520" s="360"/>
      <c r="V520" s="360"/>
      <c r="W520" s="360"/>
      <c r="X520" s="360"/>
      <c r="Y520" s="360"/>
      <c r="Z520" s="497"/>
      <c r="AA520" s="497"/>
      <c r="AB520" s="497"/>
      <c r="AC520" s="497"/>
      <c r="AD520" s="497"/>
      <c r="AE520" s="497"/>
      <c r="AF520" s="360"/>
      <c r="AG520" s="360"/>
      <c r="AH520" s="360"/>
      <c r="AI520" s="360"/>
      <c r="AJ520" s="360"/>
      <c r="AK520" s="360"/>
      <c r="AL520" s="360"/>
      <c r="AM520" s="360"/>
      <c r="AN520" s="360"/>
      <c r="AO520" s="360"/>
      <c r="AP520" s="360"/>
      <c r="AQ520" s="360"/>
      <c r="AR520" s="360"/>
      <c r="AS520" s="497"/>
      <c r="AT520" s="360"/>
      <c r="AU520" s="497"/>
      <c r="AV520" s="497"/>
      <c r="AW520" s="497"/>
      <c r="AX520" s="497"/>
      <c r="AY520" s="497"/>
      <c r="AZ520" s="497"/>
      <c r="BA520" s="497"/>
      <c r="BB520" s="497"/>
      <c r="BC520" s="497"/>
      <c r="BD520" s="497"/>
      <c r="BE520" s="360"/>
      <c r="BF520" s="360"/>
      <c r="BG520" s="360"/>
      <c r="BH520" s="360"/>
      <c r="BI520" s="497"/>
    </row>
    <row r="521" spans="1:61" ht="15.75" customHeight="1">
      <c r="A521" s="360"/>
      <c r="B521" s="497"/>
      <c r="C521" s="497"/>
      <c r="D521" s="497"/>
      <c r="E521" s="360"/>
      <c r="F521" s="360"/>
      <c r="G521" s="360"/>
      <c r="H521" s="360"/>
      <c r="I521" s="360"/>
      <c r="J521" s="497"/>
      <c r="K521" s="360"/>
      <c r="L521" s="360"/>
      <c r="M521" s="1166"/>
      <c r="N521" s="497"/>
      <c r="O521" s="497"/>
      <c r="P521" s="497"/>
      <c r="Q521" s="360"/>
      <c r="R521" s="360"/>
      <c r="S521" s="360"/>
      <c r="T521" s="360"/>
      <c r="U521" s="360"/>
      <c r="V521" s="360"/>
      <c r="W521" s="360"/>
      <c r="X521" s="360"/>
      <c r="Y521" s="360"/>
      <c r="Z521" s="497"/>
      <c r="AA521" s="497"/>
      <c r="AB521" s="497"/>
      <c r="AC521" s="497"/>
      <c r="AD521" s="497"/>
      <c r="AE521" s="497"/>
      <c r="AF521" s="360"/>
      <c r="AG521" s="360"/>
      <c r="AH521" s="360"/>
      <c r="AI521" s="360"/>
      <c r="AJ521" s="360"/>
      <c r="AK521" s="360"/>
      <c r="AL521" s="360"/>
      <c r="AM521" s="360"/>
      <c r="AN521" s="360"/>
      <c r="AO521" s="360"/>
      <c r="AP521" s="360"/>
      <c r="AQ521" s="360"/>
      <c r="AR521" s="360"/>
      <c r="AS521" s="497"/>
      <c r="AT521" s="360"/>
      <c r="AU521" s="497"/>
      <c r="AV521" s="497"/>
      <c r="AW521" s="497"/>
      <c r="AX521" s="497"/>
      <c r="AY521" s="497"/>
      <c r="AZ521" s="497"/>
      <c r="BA521" s="497"/>
      <c r="BB521" s="497"/>
      <c r="BC521" s="497"/>
      <c r="BD521" s="497"/>
      <c r="BE521" s="360"/>
      <c r="BF521" s="360"/>
      <c r="BG521" s="360"/>
      <c r="BH521" s="360"/>
      <c r="BI521" s="497"/>
    </row>
    <row r="522" spans="1:61" ht="15.75" customHeight="1">
      <c r="A522" s="360"/>
      <c r="B522" s="497"/>
      <c r="C522" s="497"/>
      <c r="D522" s="497"/>
      <c r="E522" s="360"/>
      <c r="F522" s="360"/>
      <c r="G522" s="360"/>
      <c r="H522" s="360"/>
      <c r="I522" s="360"/>
      <c r="J522" s="497"/>
      <c r="K522" s="360"/>
      <c r="L522" s="360"/>
      <c r="M522" s="1166"/>
      <c r="N522" s="497"/>
      <c r="O522" s="497"/>
      <c r="P522" s="497"/>
      <c r="Q522" s="360"/>
      <c r="R522" s="360"/>
      <c r="S522" s="360"/>
      <c r="T522" s="360"/>
      <c r="U522" s="360"/>
      <c r="V522" s="360"/>
      <c r="W522" s="360"/>
      <c r="X522" s="360"/>
      <c r="Y522" s="360"/>
      <c r="Z522" s="497"/>
      <c r="AA522" s="497"/>
      <c r="AB522" s="497"/>
      <c r="AC522" s="497"/>
      <c r="AD522" s="497"/>
      <c r="AE522" s="497"/>
      <c r="AF522" s="360"/>
      <c r="AG522" s="360"/>
      <c r="AH522" s="360"/>
      <c r="AI522" s="360"/>
      <c r="AJ522" s="360"/>
      <c r="AK522" s="360"/>
      <c r="AL522" s="360"/>
      <c r="AM522" s="360"/>
      <c r="AN522" s="360"/>
      <c r="AO522" s="360"/>
      <c r="AP522" s="360"/>
      <c r="AQ522" s="360"/>
      <c r="AR522" s="360"/>
      <c r="AS522" s="497"/>
      <c r="AT522" s="360"/>
      <c r="AU522" s="497"/>
      <c r="AV522" s="497"/>
      <c r="AW522" s="497"/>
      <c r="AX522" s="497"/>
      <c r="AY522" s="497"/>
      <c r="AZ522" s="497"/>
      <c r="BA522" s="497"/>
      <c r="BB522" s="497"/>
      <c r="BC522" s="497"/>
      <c r="BD522" s="497"/>
      <c r="BE522" s="360"/>
      <c r="BF522" s="360"/>
      <c r="BG522" s="360"/>
      <c r="BH522" s="360"/>
      <c r="BI522" s="497"/>
    </row>
    <row r="523" spans="1:61" ht="15.75" customHeight="1">
      <c r="A523" s="360"/>
      <c r="B523" s="497"/>
      <c r="C523" s="497"/>
      <c r="D523" s="497"/>
      <c r="E523" s="360"/>
      <c r="F523" s="360"/>
      <c r="G523" s="360"/>
      <c r="H523" s="360"/>
      <c r="I523" s="360"/>
      <c r="J523" s="497"/>
      <c r="K523" s="360"/>
      <c r="L523" s="360"/>
      <c r="M523" s="1166"/>
      <c r="N523" s="497"/>
      <c r="O523" s="497"/>
      <c r="P523" s="497"/>
      <c r="Q523" s="360"/>
      <c r="R523" s="360"/>
      <c r="S523" s="360"/>
      <c r="T523" s="360"/>
      <c r="U523" s="360"/>
      <c r="V523" s="360"/>
      <c r="W523" s="360"/>
      <c r="X523" s="360"/>
      <c r="Y523" s="360"/>
      <c r="Z523" s="497"/>
      <c r="AA523" s="497"/>
      <c r="AB523" s="497"/>
      <c r="AC523" s="497"/>
      <c r="AD523" s="497"/>
      <c r="AE523" s="497"/>
      <c r="AF523" s="360"/>
      <c r="AG523" s="360"/>
      <c r="AH523" s="360"/>
      <c r="AI523" s="360"/>
      <c r="AJ523" s="360"/>
      <c r="AK523" s="360"/>
      <c r="AL523" s="360"/>
      <c r="AM523" s="360"/>
      <c r="AN523" s="360"/>
      <c r="AO523" s="360"/>
      <c r="AP523" s="360"/>
      <c r="AQ523" s="360"/>
      <c r="AR523" s="360"/>
      <c r="AS523" s="497"/>
      <c r="AT523" s="360"/>
      <c r="AU523" s="497"/>
      <c r="AV523" s="497"/>
      <c r="AW523" s="497"/>
      <c r="AX523" s="497"/>
      <c r="AY523" s="497"/>
      <c r="AZ523" s="497"/>
      <c r="BA523" s="497"/>
      <c r="BB523" s="497"/>
      <c r="BC523" s="497"/>
      <c r="BD523" s="497"/>
      <c r="BE523" s="360"/>
      <c r="BF523" s="360"/>
      <c r="BG523" s="360"/>
      <c r="BH523" s="360"/>
      <c r="BI523" s="497"/>
    </row>
    <row r="524" spans="1:61" ht="15.75" customHeight="1">
      <c r="A524" s="360"/>
      <c r="B524" s="497"/>
      <c r="C524" s="497"/>
      <c r="D524" s="497"/>
      <c r="E524" s="360"/>
      <c r="F524" s="360"/>
      <c r="G524" s="360"/>
      <c r="H524" s="360"/>
      <c r="I524" s="360"/>
      <c r="J524" s="497"/>
      <c r="K524" s="360"/>
      <c r="L524" s="360"/>
      <c r="M524" s="1166"/>
      <c r="N524" s="497"/>
      <c r="O524" s="497"/>
      <c r="P524" s="497"/>
      <c r="Q524" s="360"/>
      <c r="R524" s="360"/>
      <c r="S524" s="360"/>
      <c r="T524" s="360"/>
      <c r="U524" s="360"/>
      <c r="V524" s="360"/>
      <c r="W524" s="360"/>
      <c r="X524" s="360"/>
      <c r="Y524" s="360"/>
      <c r="Z524" s="497"/>
      <c r="AA524" s="497"/>
      <c r="AB524" s="497"/>
      <c r="AC524" s="497"/>
      <c r="AD524" s="497"/>
      <c r="AE524" s="497"/>
      <c r="AF524" s="360"/>
      <c r="AG524" s="360"/>
      <c r="AH524" s="360"/>
      <c r="AI524" s="360"/>
      <c r="AJ524" s="360"/>
      <c r="AK524" s="360"/>
      <c r="AL524" s="360"/>
      <c r="AM524" s="360"/>
      <c r="AN524" s="360"/>
      <c r="AO524" s="360"/>
      <c r="AP524" s="360"/>
      <c r="AQ524" s="360"/>
      <c r="AR524" s="360"/>
      <c r="AS524" s="497"/>
      <c r="AT524" s="360"/>
      <c r="AU524" s="497"/>
      <c r="AV524" s="497"/>
      <c r="AW524" s="497"/>
      <c r="AX524" s="497"/>
      <c r="AY524" s="497"/>
      <c r="AZ524" s="497"/>
      <c r="BA524" s="497"/>
      <c r="BB524" s="497"/>
      <c r="BC524" s="497"/>
      <c r="BD524" s="497"/>
      <c r="BE524" s="360"/>
      <c r="BF524" s="360"/>
      <c r="BG524" s="360"/>
      <c r="BH524" s="360"/>
      <c r="BI524" s="497"/>
    </row>
    <row r="525" spans="1:61" ht="15.75" customHeight="1">
      <c r="A525" s="360"/>
      <c r="B525" s="497"/>
      <c r="C525" s="497"/>
      <c r="D525" s="497"/>
      <c r="E525" s="360"/>
      <c r="F525" s="360"/>
      <c r="G525" s="360"/>
      <c r="H525" s="360"/>
      <c r="I525" s="360"/>
      <c r="J525" s="497"/>
      <c r="K525" s="360"/>
      <c r="L525" s="360"/>
      <c r="M525" s="1166"/>
      <c r="N525" s="497"/>
      <c r="O525" s="497"/>
      <c r="P525" s="497"/>
      <c r="Q525" s="360"/>
      <c r="R525" s="360"/>
      <c r="S525" s="360"/>
      <c r="T525" s="360"/>
      <c r="U525" s="360"/>
      <c r="V525" s="360"/>
      <c r="W525" s="360"/>
      <c r="X525" s="360"/>
      <c r="Y525" s="360"/>
      <c r="Z525" s="497"/>
      <c r="AA525" s="497"/>
      <c r="AB525" s="497"/>
      <c r="AC525" s="497"/>
      <c r="AD525" s="497"/>
      <c r="AE525" s="497"/>
      <c r="AF525" s="360"/>
      <c r="AG525" s="360"/>
      <c r="AH525" s="360"/>
      <c r="AI525" s="360"/>
      <c r="AJ525" s="360"/>
      <c r="AK525" s="360"/>
      <c r="AL525" s="360"/>
      <c r="AM525" s="360"/>
      <c r="AN525" s="360"/>
      <c r="AO525" s="360"/>
      <c r="AP525" s="360"/>
      <c r="AQ525" s="360"/>
      <c r="AR525" s="360"/>
      <c r="AS525" s="497"/>
      <c r="AT525" s="360"/>
      <c r="AU525" s="497"/>
      <c r="AV525" s="497"/>
      <c r="AW525" s="497"/>
      <c r="AX525" s="497"/>
      <c r="AY525" s="497"/>
      <c r="AZ525" s="497"/>
      <c r="BA525" s="497"/>
      <c r="BB525" s="497"/>
      <c r="BC525" s="497"/>
      <c r="BD525" s="497"/>
      <c r="BE525" s="360"/>
      <c r="BF525" s="360"/>
      <c r="BG525" s="360"/>
      <c r="BH525" s="360"/>
      <c r="BI525" s="497"/>
    </row>
    <row r="526" spans="1:61" ht="15.75" customHeight="1">
      <c r="A526" s="360"/>
      <c r="B526" s="497"/>
      <c r="C526" s="497"/>
      <c r="D526" s="497"/>
      <c r="E526" s="360"/>
      <c r="F526" s="360"/>
      <c r="G526" s="360"/>
      <c r="H526" s="360"/>
      <c r="I526" s="360"/>
      <c r="J526" s="497"/>
      <c r="K526" s="360"/>
      <c r="L526" s="360"/>
      <c r="M526" s="1166"/>
      <c r="N526" s="497"/>
      <c r="O526" s="497"/>
      <c r="P526" s="497"/>
      <c r="Q526" s="360"/>
      <c r="R526" s="360"/>
      <c r="S526" s="360"/>
      <c r="T526" s="360"/>
      <c r="U526" s="360"/>
      <c r="V526" s="360"/>
      <c r="W526" s="360"/>
      <c r="X526" s="360"/>
      <c r="Y526" s="360"/>
      <c r="Z526" s="497"/>
      <c r="AA526" s="497"/>
      <c r="AB526" s="497"/>
      <c r="AC526" s="497"/>
      <c r="AD526" s="497"/>
      <c r="AE526" s="497"/>
      <c r="AF526" s="360"/>
      <c r="AG526" s="360"/>
      <c r="AH526" s="360"/>
      <c r="AI526" s="360"/>
      <c r="AJ526" s="360"/>
      <c r="AK526" s="360"/>
      <c r="AL526" s="360"/>
      <c r="AM526" s="360"/>
      <c r="AN526" s="360"/>
      <c r="AO526" s="360"/>
      <c r="AP526" s="360"/>
      <c r="AQ526" s="360"/>
      <c r="AR526" s="360"/>
      <c r="AS526" s="497"/>
      <c r="AT526" s="360"/>
      <c r="AU526" s="497"/>
      <c r="AV526" s="497"/>
      <c r="AW526" s="497"/>
      <c r="AX526" s="497"/>
      <c r="AY526" s="497"/>
      <c r="AZ526" s="497"/>
      <c r="BA526" s="497"/>
      <c r="BB526" s="497"/>
      <c r="BC526" s="497"/>
      <c r="BD526" s="497"/>
      <c r="BE526" s="360"/>
      <c r="BF526" s="360"/>
      <c r="BG526" s="360"/>
      <c r="BH526" s="360"/>
      <c r="BI526" s="497"/>
    </row>
    <row r="527" spans="1:61" ht="15.75" customHeight="1">
      <c r="A527" s="360"/>
      <c r="B527" s="497"/>
      <c r="C527" s="497"/>
      <c r="D527" s="497"/>
      <c r="E527" s="360"/>
      <c r="F527" s="360"/>
      <c r="G527" s="360"/>
      <c r="H527" s="360"/>
      <c r="I527" s="360"/>
      <c r="J527" s="497"/>
      <c r="K527" s="360"/>
      <c r="L527" s="360"/>
      <c r="M527" s="1166"/>
      <c r="N527" s="497"/>
      <c r="O527" s="497"/>
      <c r="P527" s="497"/>
      <c r="Q527" s="360"/>
      <c r="R527" s="360"/>
      <c r="S527" s="360"/>
      <c r="T527" s="360"/>
      <c r="U527" s="360"/>
      <c r="V527" s="360"/>
      <c r="W527" s="360"/>
      <c r="X527" s="360"/>
      <c r="Y527" s="360"/>
      <c r="Z527" s="497"/>
      <c r="AA527" s="497"/>
      <c r="AB527" s="497"/>
      <c r="AC527" s="497"/>
      <c r="AD527" s="497"/>
      <c r="AE527" s="497"/>
      <c r="AF527" s="360"/>
      <c r="AG527" s="360"/>
      <c r="AH527" s="360"/>
      <c r="AI527" s="360"/>
      <c r="AJ527" s="360"/>
      <c r="AK527" s="360"/>
      <c r="AL527" s="360"/>
      <c r="AM527" s="360"/>
      <c r="AN527" s="360"/>
      <c r="AO527" s="360"/>
      <c r="AP527" s="360"/>
      <c r="AQ527" s="360"/>
      <c r="AR527" s="360"/>
      <c r="AS527" s="497"/>
      <c r="AT527" s="360"/>
      <c r="AU527" s="497"/>
      <c r="AV527" s="497"/>
      <c r="AW527" s="497"/>
      <c r="AX527" s="497"/>
      <c r="AY527" s="497"/>
      <c r="AZ527" s="497"/>
      <c r="BA527" s="497"/>
      <c r="BB527" s="497"/>
      <c r="BC527" s="497"/>
      <c r="BD527" s="497"/>
      <c r="BE527" s="360"/>
      <c r="BF527" s="360"/>
      <c r="BG527" s="360"/>
      <c r="BH527" s="360"/>
      <c r="BI527" s="497"/>
    </row>
    <row r="528" spans="1:61" ht="15.75" customHeight="1">
      <c r="A528" s="360"/>
      <c r="B528" s="497"/>
      <c r="C528" s="497"/>
      <c r="D528" s="497"/>
      <c r="E528" s="360"/>
      <c r="F528" s="360"/>
      <c r="G528" s="360"/>
      <c r="H528" s="360"/>
      <c r="I528" s="360"/>
      <c r="J528" s="497"/>
      <c r="K528" s="360"/>
      <c r="L528" s="360"/>
      <c r="M528" s="1166"/>
      <c r="N528" s="497"/>
      <c r="O528" s="497"/>
      <c r="P528" s="497"/>
      <c r="Q528" s="360"/>
      <c r="R528" s="360"/>
      <c r="S528" s="360"/>
      <c r="T528" s="360"/>
      <c r="U528" s="360"/>
      <c r="V528" s="360"/>
      <c r="W528" s="360"/>
      <c r="X528" s="360"/>
      <c r="Y528" s="360"/>
      <c r="Z528" s="497"/>
      <c r="AA528" s="497"/>
      <c r="AB528" s="497"/>
      <c r="AC528" s="497"/>
      <c r="AD528" s="497"/>
      <c r="AE528" s="497"/>
      <c r="AF528" s="360"/>
      <c r="AG528" s="360"/>
      <c r="AH528" s="360"/>
      <c r="AI528" s="360"/>
      <c r="AJ528" s="360"/>
      <c r="AK528" s="360"/>
      <c r="AL528" s="360"/>
      <c r="AM528" s="360"/>
      <c r="AN528" s="360"/>
      <c r="AO528" s="360"/>
      <c r="AP528" s="360"/>
      <c r="AQ528" s="360"/>
      <c r="AR528" s="360"/>
      <c r="AS528" s="497"/>
      <c r="AT528" s="360"/>
      <c r="AU528" s="497"/>
      <c r="AV528" s="497"/>
      <c r="AW528" s="497"/>
      <c r="AX528" s="497"/>
      <c r="AY528" s="497"/>
      <c r="AZ528" s="497"/>
      <c r="BA528" s="497"/>
      <c r="BB528" s="497"/>
      <c r="BC528" s="497"/>
      <c r="BD528" s="497"/>
      <c r="BE528" s="360"/>
      <c r="BF528" s="360"/>
      <c r="BG528" s="360"/>
      <c r="BH528" s="360"/>
      <c r="BI528" s="497"/>
    </row>
    <row r="529" spans="1:61" ht="15.75" customHeight="1">
      <c r="A529" s="360"/>
      <c r="B529" s="497"/>
      <c r="C529" s="497"/>
      <c r="D529" s="497"/>
      <c r="E529" s="360"/>
      <c r="F529" s="360"/>
      <c r="G529" s="360"/>
      <c r="H529" s="360"/>
      <c r="I529" s="360"/>
      <c r="J529" s="497"/>
      <c r="K529" s="360"/>
      <c r="L529" s="360"/>
      <c r="M529" s="1166"/>
      <c r="N529" s="497"/>
      <c r="O529" s="497"/>
      <c r="P529" s="497"/>
      <c r="Q529" s="360"/>
      <c r="R529" s="360"/>
      <c r="S529" s="360"/>
      <c r="T529" s="360"/>
      <c r="U529" s="360"/>
      <c r="V529" s="360"/>
      <c r="W529" s="360"/>
      <c r="X529" s="360"/>
      <c r="Y529" s="360"/>
      <c r="Z529" s="497"/>
      <c r="AA529" s="497"/>
      <c r="AB529" s="497"/>
      <c r="AC529" s="497"/>
      <c r="AD529" s="497"/>
      <c r="AE529" s="497"/>
      <c r="AF529" s="360"/>
      <c r="AG529" s="360"/>
      <c r="AH529" s="360"/>
      <c r="AI529" s="360"/>
      <c r="AJ529" s="360"/>
      <c r="AK529" s="360"/>
      <c r="AL529" s="360"/>
      <c r="AM529" s="360"/>
      <c r="AN529" s="360"/>
      <c r="AO529" s="360"/>
      <c r="AP529" s="360"/>
      <c r="AQ529" s="360"/>
      <c r="AR529" s="360"/>
      <c r="AS529" s="497"/>
      <c r="AT529" s="360"/>
      <c r="AU529" s="497"/>
      <c r="AV529" s="497"/>
      <c r="AW529" s="497"/>
      <c r="AX529" s="497"/>
      <c r="AY529" s="497"/>
      <c r="AZ529" s="497"/>
      <c r="BA529" s="497"/>
      <c r="BB529" s="497"/>
      <c r="BC529" s="497"/>
      <c r="BD529" s="497"/>
      <c r="BE529" s="360"/>
      <c r="BF529" s="360"/>
      <c r="BG529" s="360"/>
      <c r="BH529" s="360"/>
      <c r="BI529" s="497"/>
    </row>
    <row r="530" spans="1:61" ht="15.75" customHeight="1">
      <c r="A530" s="360"/>
      <c r="B530" s="497"/>
      <c r="C530" s="497"/>
      <c r="D530" s="497"/>
      <c r="E530" s="360"/>
      <c r="F530" s="360"/>
      <c r="G530" s="360"/>
      <c r="H530" s="360"/>
      <c r="I530" s="360"/>
      <c r="J530" s="497"/>
      <c r="K530" s="360"/>
      <c r="L530" s="360"/>
      <c r="M530" s="1166"/>
      <c r="N530" s="497"/>
      <c r="O530" s="497"/>
      <c r="P530" s="497"/>
      <c r="Q530" s="360"/>
      <c r="R530" s="360"/>
      <c r="S530" s="360"/>
      <c r="T530" s="360"/>
      <c r="U530" s="360"/>
      <c r="V530" s="360"/>
      <c r="W530" s="360"/>
      <c r="X530" s="360"/>
      <c r="Y530" s="360"/>
      <c r="Z530" s="497"/>
      <c r="AA530" s="497"/>
      <c r="AB530" s="497"/>
      <c r="AC530" s="497"/>
      <c r="AD530" s="497"/>
      <c r="AE530" s="497"/>
      <c r="AF530" s="360"/>
      <c r="AG530" s="360"/>
      <c r="AH530" s="360"/>
      <c r="AI530" s="360"/>
      <c r="AJ530" s="360"/>
      <c r="AK530" s="360"/>
      <c r="AL530" s="360"/>
      <c r="AM530" s="360"/>
      <c r="AN530" s="360"/>
      <c r="AO530" s="360"/>
      <c r="AP530" s="360"/>
      <c r="AQ530" s="360"/>
      <c r="AR530" s="360"/>
      <c r="AS530" s="497"/>
      <c r="AT530" s="360"/>
      <c r="AU530" s="497"/>
      <c r="AV530" s="497"/>
      <c r="AW530" s="497"/>
      <c r="AX530" s="497"/>
      <c r="AY530" s="497"/>
      <c r="AZ530" s="497"/>
      <c r="BA530" s="497"/>
      <c r="BB530" s="497"/>
      <c r="BC530" s="497"/>
      <c r="BD530" s="497"/>
      <c r="BE530" s="360"/>
      <c r="BF530" s="360"/>
      <c r="BG530" s="360"/>
      <c r="BH530" s="360"/>
      <c r="BI530" s="497"/>
    </row>
    <row r="531" spans="1:61" ht="15.75" customHeight="1">
      <c r="A531" s="360"/>
      <c r="B531" s="497"/>
      <c r="C531" s="497"/>
      <c r="D531" s="497"/>
      <c r="E531" s="360"/>
      <c r="F531" s="360"/>
      <c r="G531" s="360"/>
      <c r="H531" s="360"/>
      <c r="I531" s="360"/>
      <c r="J531" s="497"/>
      <c r="K531" s="360"/>
      <c r="L531" s="360"/>
      <c r="M531" s="1166"/>
      <c r="N531" s="497"/>
      <c r="O531" s="497"/>
      <c r="P531" s="497"/>
      <c r="Q531" s="360"/>
      <c r="R531" s="360"/>
      <c r="S531" s="360"/>
      <c r="T531" s="360"/>
      <c r="U531" s="360"/>
      <c r="V531" s="360"/>
      <c r="W531" s="360"/>
      <c r="X531" s="360"/>
      <c r="Y531" s="360"/>
      <c r="Z531" s="497"/>
      <c r="AA531" s="497"/>
      <c r="AB531" s="497"/>
      <c r="AC531" s="497"/>
      <c r="AD531" s="497"/>
      <c r="AE531" s="497"/>
      <c r="AF531" s="360"/>
      <c r="AG531" s="360"/>
      <c r="AH531" s="360"/>
      <c r="AI531" s="360"/>
      <c r="AJ531" s="360"/>
      <c r="AK531" s="360"/>
      <c r="AL531" s="360"/>
      <c r="AM531" s="360"/>
      <c r="AN531" s="360"/>
      <c r="AO531" s="360"/>
      <c r="AP531" s="360"/>
      <c r="AQ531" s="360"/>
      <c r="AR531" s="360"/>
      <c r="AS531" s="497"/>
      <c r="AT531" s="360"/>
      <c r="AU531" s="497"/>
      <c r="AV531" s="497"/>
      <c r="AW531" s="497"/>
      <c r="AX531" s="497"/>
      <c r="AY531" s="497"/>
      <c r="AZ531" s="497"/>
      <c r="BA531" s="497"/>
      <c r="BB531" s="497"/>
      <c r="BC531" s="497"/>
      <c r="BD531" s="497"/>
      <c r="BE531" s="360"/>
      <c r="BF531" s="360"/>
      <c r="BG531" s="360"/>
      <c r="BH531" s="360"/>
      <c r="BI531" s="497"/>
    </row>
    <row r="532" spans="1:61" ht="15.75" customHeight="1">
      <c r="A532" s="360"/>
      <c r="B532" s="497"/>
      <c r="C532" s="497"/>
      <c r="D532" s="497"/>
      <c r="E532" s="360"/>
      <c r="F532" s="360"/>
      <c r="G532" s="360"/>
      <c r="H532" s="360"/>
      <c r="I532" s="360"/>
      <c r="J532" s="497"/>
      <c r="K532" s="360"/>
      <c r="L532" s="360"/>
      <c r="M532" s="1166"/>
      <c r="N532" s="497"/>
      <c r="O532" s="497"/>
      <c r="P532" s="497"/>
      <c r="Q532" s="360"/>
      <c r="R532" s="360"/>
      <c r="S532" s="360"/>
      <c r="T532" s="360"/>
      <c r="U532" s="360"/>
      <c r="V532" s="360"/>
      <c r="W532" s="360"/>
      <c r="X532" s="360"/>
      <c r="Y532" s="360"/>
      <c r="Z532" s="497"/>
      <c r="AA532" s="497"/>
      <c r="AB532" s="497"/>
      <c r="AC532" s="497"/>
      <c r="AD532" s="497"/>
      <c r="AE532" s="497"/>
      <c r="AF532" s="360"/>
      <c r="AG532" s="360"/>
      <c r="AH532" s="360"/>
      <c r="AI532" s="360"/>
      <c r="AJ532" s="360"/>
      <c r="AK532" s="360"/>
      <c r="AL532" s="360"/>
      <c r="AM532" s="360"/>
      <c r="AN532" s="360"/>
      <c r="AO532" s="360"/>
      <c r="AP532" s="360"/>
      <c r="AQ532" s="360"/>
      <c r="AR532" s="360"/>
      <c r="AS532" s="497"/>
      <c r="AT532" s="360"/>
      <c r="AU532" s="497"/>
      <c r="AV532" s="497"/>
      <c r="AW532" s="497"/>
      <c r="AX532" s="497"/>
      <c r="AY532" s="497"/>
      <c r="AZ532" s="497"/>
      <c r="BA532" s="497"/>
      <c r="BB532" s="497"/>
      <c r="BC532" s="497"/>
      <c r="BD532" s="497"/>
      <c r="BE532" s="360"/>
      <c r="BF532" s="360"/>
      <c r="BG532" s="360"/>
      <c r="BH532" s="360"/>
      <c r="BI532" s="497"/>
    </row>
    <row r="533" spans="1:61" ht="15.75" customHeight="1">
      <c r="A533" s="360"/>
      <c r="B533" s="497"/>
      <c r="C533" s="497"/>
      <c r="D533" s="497"/>
      <c r="E533" s="360"/>
      <c r="F533" s="360"/>
      <c r="G533" s="360"/>
      <c r="H533" s="360"/>
      <c r="I533" s="360"/>
      <c r="J533" s="497"/>
      <c r="K533" s="360"/>
      <c r="L533" s="360"/>
      <c r="M533" s="1166"/>
      <c r="N533" s="497"/>
      <c r="O533" s="497"/>
      <c r="P533" s="497"/>
      <c r="Q533" s="360"/>
      <c r="R533" s="360"/>
      <c r="S533" s="360"/>
      <c r="T533" s="360"/>
      <c r="U533" s="360"/>
      <c r="V533" s="360"/>
      <c r="W533" s="360"/>
      <c r="X533" s="360"/>
      <c r="Y533" s="360"/>
      <c r="Z533" s="497"/>
      <c r="AA533" s="497"/>
      <c r="AB533" s="497"/>
      <c r="AC533" s="497"/>
      <c r="AD533" s="497"/>
      <c r="AE533" s="497"/>
      <c r="AF533" s="360"/>
      <c r="AG533" s="360"/>
      <c r="AH533" s="360"/>
      <c r="AI533" s="360"/>
      <c r="AJ533" s="360"/>
      <c r="AK533" s="360"/>
      <c r="AL533" s="360"/>
      <c r="AM533" s="360"/>
      <c r="AN533" s="360"/>
      <c r="AO533" s="360"/>
      <c r="AP533" s="360"/>
      <c r="AQ533" s="360"/>
      <c r="AR533" s="360"/>
      <c r="AS533" s="497"/>
      <c r="AT533" s="360"/>
      <c r="AU533" s="497"/>
      <c r="AV533" s="497"/>
      <c r="AW533" s="497"/>
      <c r="AX533" s="497"/>
      <c r="AY533" s="497"/>
      <c r="AZ533" s="497"/>
      <c r="BA533" s="497"/>
      <c r="BB533" s="497"/>
      <c r="BC533" s="497"/>
      <c r="BD533" s="497"/>
      <c r="BE533" s="360"/>
      <c r="BF533" s="360"/>
      <c r="BG533" s="360"/>
      <c r="BH533" s="360"/>
      <c r="BI533" s="497"/>
    </row>
    <row r="534" spans="1:61" ht="15.75" customHeight="1">
      <c r="A534" s="360"/>
      <c r="B534" s="497"/>
      <c r="C534" s="497"/>
      <c r="D534" s="497"/>
      <c r="E534" s="360"/>
      <c r="F534" s="360"/>
      <c r="G534" s="360"/>
      <c r="H534" s="360"/>
      <c r="I534" s="360"/>
      <c r="J534" s="497"/>
      <c r="K534" s="360"/>
      <c r="L534" s="360"/>
      <c r="M534" s="1166"/>
      <c r="N534" s="497"/>
      <c r="O534" s="497"/>
      <c r="P534" s="497"/>
      <c r="Q534" s="360"/>
      <c r="R534" s="360"/>
      <c r="S534" s="360"/>
      <c r="T534" s="360"/>
      <c r="U534" s="360"/>
      <c r="V534" s="360"/>
      <c r="W534" s="360"/>
      <c r="X534" s="360"/>
      <c r="Y534" s="360"/>
      <c r="Z534" s="497"/>
      <c r="AA534" s="497"/>
      <c r="AB534" s="497"/>
      <c r="AC534" s="497"/>
      <c r="AD534" s="497"/>
      <c r="AE534" s="497"/>
      <c r="AF534" s="360"/>
      <c r="AG534" s="360"/>
      <c r="AH534" s="360"/>
      <c r="AI534" s="360"/>
      <c r="AJ534" s="360"/>
      <c r="AK534" s="360"/>
      <c r="AL534" s="360"/>
      <c r="AM534" s="360"/>
      <c r="AN534" s="360"/>
      <c r="AO534" s="360"/>
      <c r="AP534" s="360"/>
      <c r="AQ534" s="360"/>
      <c r="AR534" s="360"/>
      <c r="AS534" s="497"/>
      <c r="AT534" s="360"/>
      <c r="AU534" s="497"/>
      <c r="AV534" s="497"/>
      <c r="AW534" s="497"/>
      <c r="AX534" s="497"/>
      <c r="AY534" s="497"/>
      <c r="AZ534" s="497"/>
      <c r="BA534" s="497"/>
      <c r="BB534" s="497"/>
      <c r="BC534" s="497"/>
      <c r="BD534" s="497"/>
      <c r="BE534" s="360"/>
      <c r="BF534" s="360"/>
      <c r="BG534" s="360"/>
      <c r="BH534" s="360"/>
      <c r="BI534" s="497"/>
    </row>
    <row r="535" spans="1:61" ht="15.75" customHeight="1">
      <c r="A535" s="360"/>
      <c r="B535" s="497"/>
      <c r="C535" s="497"/>
      <c r="D535" s="497"/>
      <c r="E535" s="360"/>
      <c r="F535" s="360"/>
      <c r="G535" s="360"/>
      <c r="H535" s="360"/>
      <c r="I535" s="360"/>
      <c r="J535" s="497"/>
      <c r="K535" s="360"/>
      <c r="L535" s="360"/>
      <c r="M535" s="1166"/>
      <c r="N535" s="497"/>
      <c r="O535" s="497"/>
      <c r="P535" s="497"/>
      <c r="Q535" s="360"/>
      <c r="R535" s="360"/>
      <c r="S535" s="360"/>
      <c r="T535" s="360"/>
      <c r="U535" s="360"/>
      <c r="V535" s="360"/>
      <c r="W535" s="360"/>
      <c r="X535" s="360"/>
      <c r="Y535" s="360"/>
      <c r="Z535" s="497"/>
      <c r="AA535" s="497"/>
      <c r="AB535" s="497"/>
      <c r="AC535" s="497"/>
      <c r="AD535" s="497"/>
      <c r="AE535" s="497"/>
      <c r="AF535" s="360"/>
      <c r="AG535" s="360"/>
      <c r="AH535" s="360"/>
      <c r="AI535" s="360"/>
      <c r="AJ535" s="360"/>
      <c r="AK535" s="360"/>
      <c r="AL535" s="360"/>
      <c r="AM535" s="360"/>
      <c r="AN535" s="360"/>
      <c r="AO535" s="360"/>
      <c r="AP535" s="360"/>
      <c r="AQ535" s="360"/>
      <c r="AR535" s="360"/>
      <c r="AS535" s="497"/>
      <c r="AT535" s="360"/>
      <c r="AU535" s="497"/>
      <c r="AV535" s="497"/>
      <c r="AW535" s="497"/>
      <c r="AX535" s="497"/>
      <c r="AY535" s="497"/>
      <c r="AZ535" s="497"/>
      <c r="BA535" s="497"/>
      <c r="BB535" s="497"/>
      <c r="BC535" s="497"/>
      <c r="BD535" s="497"/>
      <c r="BE535" s="360"/>
      <c r="BF535" s="360"/>
      <c r="BG535" s="360"/>
      <c r="BH535" s="360"/>
      <c r="BI535" s="497"/>
    </row>
    <row r="536" spans="1:61" ht="15.75" customHeight="1">
      <c r="A536" s="360"/>
      <c r="B536" s="497"/>
      <c r="C536" s="497"/>
      <c r="D536" s="497"/>
      <c r="E536" s="360"/>
      <c r="F536" s="360"/>
      <c r="G536" s="360"/>
      <c r="H536" s="360"/>
      <c r="I536" s="360"/>
      <c r="J536" s="497"/>
      <c r="K536" s="360"/>
      <c r="L536" s="360"/>
      <c r="M536" s="1166"/>
      <c r="N536" s="497"/>
      <c r="O536" s="497"/>
      <c r="P536" s="497"/>
      <c r="Q536" s="360"/>
      <c r="R536" s="360"/>
      <c r="S536" s="360"/>
      <c r="T536" s="360"/>
      <c r="U536" s="360"/>
      <c r="V536" s="360"/>
      <c r="W536" s="360"/>
      <c r="X536" s="360"/>
      <c r="Y536" s="360"/>
      <c r="Z536" s="497"/>
      <c r="AA536" s="497"/>
      <c r="AB536" s="497"/>
      <c r="AC536" s="497"/>
      <c r="AD536" s="497"/>
      <c r="AE536" s="497"/>
      <c r="AF536" s="360"/>
      <c r="AG536" s="360"/>
      <c r="AH536" s="360"/>
      <c r="AI536" s="360"/>
      <c r="AJ536" s="360"/>
      <c r="AK536" s="360"/>
      <c r="AL536" s="360"/>
      <c r="AM536" s="360"/>
      <c r="AN536" s="360"/>
      <c r="AO536" s="360"/>
      <c r="AP536" s="360"/>
      <c r="AQ536" s="360"/>
      <c r="AR536" s="360"/>
      <c r="AS536" s="497"/>
      <c r="AT536" s="360"/>
      <c r="AU536" s="497"/>
      <c r="AV536" s="497"/>
      <c r="AW536" s="497"/>
      <c r="AX536" s="497"/>
      <c r="AY536" s="497"/>
      <c r="AZ536" s="497"/>
      <c r="BA536" s="497"/>
      <c r="BB536" s="497"/>
      <c r="BC536" s="497"/>
      <c r="BD536" s="497"/>
      <c r="BE536" s="360"/>
      <c r="BF536" s="360"/>
      <c r="BG536" s="360"/>
      <c r="BH536" s="360"/>
      <c r="BI536" s="497"/>
    </row>
    <row r="537" spans="1:61" ht="15.75" customHeight="1">
      <c r="A537" s="360"/>
      <c r="B537" s="497"/>
      <c r="C537" s="497"/>
      <c r="D537" s="497"/>
      <c r="E537" s="360"/>
      <c r="F537" s="360"/>
      <c r="G537" s="360"/>
      <c r="H537" s="360"/>
      <c r="I537" s="360"/>
      <c r="J537" s="497"/>
      <c r="K537" s="360"/>
      <c r="L537" s="360"/>
      <c r="M537" s="1166"/>
      <c r="N537" s="497"/>
      <c r="O537" s="497"/>
      <c r="P537" s="497"/>
      <c r="Q537" s="360"/>
      <c r="R537" s="360"/>
      <c r="S537" s="360"/>
      <c r="T537" s="360"/>
      <c r="U537" s="360"/>
      <c r="V537" s="360"/>
      <c r="W537" s="360"/>
      <c r="X537" s="360"/>
      <c r="Y537" s="360"/>
      <c r="Z537" s="497"/>
      <c r="AA537" s="497"/>
      <c r="AB537" s="497"/>
      <c r="AC537" s="497"/>
      <c r="AD537" s="497"/>
      <c r="AE537" s="497"/>
      <c r="AF537" s="360"/>
      <c r="AG537" s="360"/>
      <c r="AH537" s="360"/>
      <c r="AI537" s="360"/>
      <c r="AJ537" s="360"/>
      <c r="AK537" s="360"/>
      <c r="AL537" s="360"/>
      <c r="AM537" s="360"/>
      <c r="AN537" s="360"/>
      <c r="AO537" s="360"/>
      <c r="AP537" s="360"/>
      <c r="AQ537" s="360"/>
      <c r="AR537" s="360"/>
      <c r="AS537" s="497"/>
      <c r="AT537" s="360"/>
      <c r="AU537" s="497"/>
      <c r="AV537" s="497"/>
      <c r="AW537" s="497"/>
      <c r="AX537" s="497"/>
      <c r="AY537" s="497"/>
      <c r="AZ537" s="497"/>
      <c r="BA537" s="497"/>
      <c r="BB537" s="497"/>
      <c r="BC537" s="497"/>
      <c r="BD537" s="497"/>
      <c r="BE537" s="360"/>
      <c r="BF537" s="360"/>
      <c r="BG537" s="360"/>
      <c r="BH537" s="360"/>
      <c r="BI537" s="497"/>
    </row>
    <row r="538" spans="1:61" ht="15.75" customHeight="1">
      <c r="A538" s="360"/>
      <c r="B538" s="497"/>
      <c r="C538" s="497"/>
      <c r="D538" s="497"/>
      <c r="E538" s="360"/>
      <c r="F538" s="360"/>
      <c r="G538" s="360"/>
      <c r="H538" s="360"/>
      <c r="I538" s="360"/>
      <c r="J538" s="497"/>
      <c r="K538" s="360"/>
      <c r="L538" s="360"/>
      <c r="M538" s="1166"/>
      <c r="N538" s="497"/>
      <c r="O538" s="497"/>
      <c r="P538" s="497"/>
      <c r="Q538" s="360"/>
      <c r="R538" s="360"/>
      <c r="S538" s="360"/>
      <c r="T538" s="360"/>
      <c r="U538" s="360"/>
      <c r="V538" s="360"/>
      <c r="W538" s="360"/>
      <c r="X538" s="360"/>
      <c r="Y538" s="360"/>
      <c r="Z538" s="497"/>
      <c r="AA538" s="497"/>
      <c r="AB538" s="497"/>
      <c r="AC538" s="497"/>
      <c r="AD538" s="497"/>
      <c r="AE538" s="497"/>
      <c r="AF538" s="360"/>
      <c r="AG538" s="360"/>
      <c r="AH538" s="360"/>
      <c r="AI538" s="360"/>
      <c r="AJ538" s="360"/>
      <c r="AK538" s="360"/>
      <c r="AL538" s="360"/>
      <c r="AM538" s="360"/>
      <c r="AN538" s="360"/>
      <c r="AO538" s="360"/>
      <c r="AP538" s="360"/>
      <c r="AQ538" s="360"/>
      <c r="AR538" s="360"/>
      <c r="AS538" s="497"/>
      <c r="AT538" s="360"/>
      <c r="AU538" s="497"/>
      <c r="AV538" s="497"/>
      <c r="AW538" s="497"/>
      <c r="AX538" s="497"/>
      <c r="AY538" s="497"/>
      <c r="AZ538" s="497"/>
      <c r="BA538" s="497"/>
      <c r="BB538" s="497"/>
      <c r="BC538" s="497"/>
      <c r="BD538" s="497"/>
      <c r="BE538" s="360"/>
      <c r="BF538" s="360"/>
      <c r="BG538" s="360"/>
      <c r="BH538" s="360"/>
      <c r="BI538" s="497"/>
    </row>
    <row r="539" spans="1:61" ht="15.75" customHeight="1">
      <c r="A539" s="360"/>
      <c r="B539" s="497"/>
      <c r="C539" s="497"/>
      <c r="D539" s="497"/>
      <c r="E539" s="360"/>
      <c r="F539" s="360"/>
      <c r="G539" s="360"/>
      <c r="H539" s="360"/>
      <c r="I539" s="360"/>
      <c r="J539" s="497"/>
      <c r="K539" s="360"/>
      <c r="L539" s="360"/>
      <c r="M539" s="1166"/>
      <c r="N539" s="497"/>
      <c r="O539" s="497"/>
      <c r="P539" s="497"/>
      <c r="Q539" s="360"/>
      <c r="R539" s="360"/>
      <c r="S539" s="360"/>
      <c r="T539" s="360"/>
      <c r="U539" s="360"/>
      <c r="V539" s="360"/>
      <c r="W539" s="360"/>
      <c r="X539" s="360"/>
      <c r="Y539" s="360"/>
      <c r="Z539" s="497"/>
      <c r="AA539" s="497"/>
      <c r="AB539" s="497"/>
      <c r="AC539" s="497"/>
      <c r="AD539" s="497"/>
      <c r="AE539" s="497"/>
      <c r="AF539" s="360"/>
      <c r="AG539" s="360"/>
      <c r="AH539" s="360"/>
      <c r="AI539" s="360"/>
      <c r="AJ539" s="360"/>
      <c r="AK539" s="360"/>
      <c r="AL539" s="360"/>
      <c r="AM539" s="360"/>
      <c r="AN539" s="360"/>
      <c r="AO539" s="360"/>
      <c r="AP539" s="360"/>
      <c r="AQ539" s="360"/>
      <c r="AR539" s="360"/>
      <c r="AS539" s="497"/>
      <c r="AT539" s="360"/>
      <c r="AU539" s="497"/>
      <c r="AV539" s="497"/>
      <c r="AW539" s="497"/>
      <c r="AX539" s="497"/>
      <c r="AY539" s="497"/>
      <c r="AZ539" s="497"/>
      <c r="BA539" s="497"/>
      <c r="BB539" s="497"/>
      <c r="BC539" s="497"/>
      <c r="BD539" s="497"/>
      <c r="BE539" s="360"/>
      <c r="BF539" s="360"/>
      <c r="BG539" s="360"/>
      <c r="BH539" s="360"/>
      <c r="BI539" s="497"/>
    </row>
    <row r="540" spans="1:61" ht="15.75" customHeight="1">
      <c r="A540" s="360"/>
      <c r="B540" s="497"/>
      <c r="C540" s="497"/>
      <c r="D540" s="497"/>
      <c r="E540" s="360"/>
      <c r="F540" s="360"/>
      <c r="G540" s="360"/>
      <c r="H540" s="360"/>
      <c r="I540" s="360"/>
      <c r="J540" s="497"/>
      <c r="K540" s="360"/>
      <c r="L540" s="360"/>
      <c r="M540" s="1166"/>
      <c r="N540" s="497"/>
      <c r="O540" s="497"/>
      <c r="P540" s="497"/>
      <c r="Q540" s="360"/>
      <c r="R540" s="360"/>
      <c r="S540" s="360"/>
      <c r="T540" s="360"/>
      <c r="U540" s="360"/>
      <c r="V540" s="360"/>
      <c r="W540" s="360"/>
      <c r="X540" s="360"/>
      <c r="Y540" s="360"/>
      <c r="Z540" s="497"/>
      <c r="AA540" s="497"/>
      <c r="AB540" s="497"/>
      <c r="AC540" s="497"/>
      <c r="AD540" s="497"/>
      <c r="AE540" s="497"/>
      <c r="AF540" s="360"/>
      <c r="AG540" s="360"/>
      <c r="AH540" s="360"/>
      <c r="AI540" s="360"/>
      <c r="AJ540" s="360"/>
      <c r="AK540" s="360"/>
      <c r="AL540" s="360"/>
      <c r="AM540" s="360"/>
      <c r="AN540" s="360"/>
      <c r="AO540" s="360"/>
      <c r="AP540" s="360"/>
      <c r="AQ540" s="360"/>
      <c r="AR540" s="360"/>
      <c r="AS540" s="497"/>
      <c r="AT540" s="360"/>
      <c r="AU540" s="497"/>
      <c r="AV540" s="497"/>
      <c r="AW540" s="497"/>
      <c r="AX540" s="497"/>
      <c r="AY540" s="497"/>
      <c r="AZ540" s="497"/>
      <c r="BA540" s="497"/>
      <c r="BB540" s="497"/>
      <c r="BC540" s="497"/>
      <c r="BD540" s="497"/>
      <c r="BE540" s="360"/>
      <c r="BF540" s="360"/>
      <c r="BG540" s="360"/>
      <c r="BH540" s="360"/>
      <c r="BI540" s="497"/>
    </row>
    <row r="541" spans="1:61" ht="15.75" customHeight="1">
      <c r="A541" s="360"/>
      <c r="B541" s="497"/>
      <c r="C541" s="497"/>
      <c r="D541" s="497"/>
      <c r="E541" s="360"/>
      <c r="F541" s="360"/>
      <c r="G541" s="360"/>
      <c r="H541" s="360"/>
      <c r="I541" s="360"/>
      <c r="J541" s="497"/>
      <c r="K541" s="360"/>
      <c r="L541" s="360"/>
      <c r="M541" s="1166"/>
      <c r="N541" s="497"/>
      <c r="O541" s="497"/>
      <c r="P541" s="497"/>
      <c r="Q541" s="360"/>
      <c r="R541" s="360"/>
      <c r="S541" s="360"/>
      <c r="T541" s="360"/>
      <c r="U541" s="360"/>
      <c r="V541" s="360"/>
      <c r="W541" s="360"/>
      <c r="X541" s="360"/>
      <c r="Y541" s="360"/>
      <c r="Z541" s="497"/>
      <c r="AA541" s="497"/>
      <c r="AB541" s="497"/>
      <c r="AC541" s="497"/>
      <c r="AD541" s="497"/>
      <c r="AE541" s="497"/>
      <c r="AF541" s="360"/>
      <c r="AG541" s="360"/>
      <c r="AH541" s="360"/>
      <c r="AI541" s="360"/>
      <c r="AJ541" s="360"/>
      <c r="AK541" s="360"/>
      <c r="AL541" s="360"/>
      <c r="AM541" s="360"/>
      <c r="AN541" s="360"/>
      <c r="AO541" s="360"/>
      <c r="AP541" s="360"/>
      <c r="AQ541" s="360"/>
      <c r="AR541" s="360"/>
      <c r="AS541" s="497"/>
      <c r="AT541" s="360"/>
      <c r="AU541" s="497"/>
      <c r="AV541" s="497"/>
      <c r="AW541" s="497"/>
      <c r="AX541" s="497"/>
      <c r="AY541" s="497"/>
      <c r="AZ541" s="497"/>
      <c r="BA541" s="497"/>
      <c r="BB541" s="497"/>
      <c r="BC541" s="497"/>
      <c r="BD541" s="497"/>
      <c r="BE541" s="360"/>
      <c r="BF541" s="360"/>
      <c r="BG541" s="360"/>
      <c r="BH541" s="360"/>
      <c r="BI541" s="497"/>
    </row>
    <row r="542" spans="1:61" ht="15.75" customHeight="1">
      <c r="A542" s="360"/>
      <c r="B542" s="497"/>
      <c r="C542" s="497"/>
      <c r="D542" s="497"/>
      <c r="E542" s="360"/>
      <c r="F542" s="360"/>
      <c r="G542" s="360"/>
      <c r="H542" s="360"/>
      <c r="I542" s="360"/>
      <c r="J542" s="497"/>
      <c r="K542" s="360"/>
      <c r="L542" s="360"/>
      <c r="M542" s="1166"/>
      <c r="N542" s="497"/>
      <c r="O542" s="497"/>
      <c r="P542" s="497"/>
      <c r="Q542" s="360"/>
      <c r="R542" s="360"/>
      <c r="S542" s="360"/>
      <c r="T542" s="360"/>
      <c r="U542" s="360"/>
      <c r="V542" s="360"/>
      <c r="W542" s="360"/>
      <c r="X542" s="360"/>
      <c r="Y542" s="360"/>
      <c r="Z542" s="497"/>
      <c r="AA542" s="497"/>
      <c r="AB542" s="497"/>
      <c r="AC542" s="497"/>
      <c r="AD542" s="497"/>
      <c r="AE542" s="497"/>
      <c r="AF542" s="360"/>
      <c r="AG542" s="360"/>
      <c r="AH542" s="360"/>
      <c r="AI542" s="360"/>
      <c r="AJ542" s="360"/>
      <c r="AK542" s="360"/>
      <c r="AL542" s="360"/>
      <c r="AM542" s="360"/>
      <c r="AN542" s="360"/>
      <c r="AO542" s="360"/>
      <c r="AP542" s="360"/>
      <c r="AQ542" s="360"/>
      <c r="AR542" s="360"/>
      <c r="AS542" s="497"/>
      <c r="AT542" s="360"/>
      <c r="AU542" s="497"/>
      <c r="AV542" s="497"/>
      <c r="AW542" s="497"/>
      <c r="AX542" s="497"/>
      <c r="AY542" s="497"/>
      <c r="AZ542" s="497"/>
      <c r="BA542" s="497"/>
      <c r="BB542" s="497"/>
      <c r="BC542" s="497"/>
      <c r="BD542" s="497"/>
      <c r="BE542" s="360"/>
      <c r="BF542" s="360"/>
      <c r="BG542" s="360"/>
      <c r="BH542" s="360"/>
      <c r="BI542" s="497"/>
    </row>
    <row r="543" spans="1:61" ht="15.75" customHeight="1">
      <c r="A543" s="360"/>
      <c r="B543" s="497"/>
      <c r="C543" s="497"/>
      <c r="D543" s="497"/>
      <c r="E543" s="360"/>
      <c r="F543" s="360"/>
      <c r="G543" s="360"/>
      <c r="H543" s="360"/>
      <c r="I543" s="360"/>
      <c r="J543" s="497"/>
      <c r="K543" s="360"/>
      <c r="L543" s="360"/>
      <c r="M543" s="1166"/>
      <c r="N543" s="497"/>
      <c r="O543" s="497"/>
      <c r="P543" s="497"/>
      <c r="Q543" s="360"/>
      <c r="R543" s="360"/>
      <c r="S543" s="360"/>
      <c r="T543" s="360"/>
      <c r="U543" s="360"/>
      <c r="V543" s="360"/>
      <c r="W543" s="360"/>
      <c r="X543" s="360"/>
      <c r="Y543" s="360"/>
      <c r="Z543" s="497"/>
      <c r="AA543" s="497"/>
      <c r="AB543" s="497"/>
      <c r="AC543" s="497"/>
      <c r="AD543" s="497"/>
      <c r="AE543" s="497"/>
      <c r="AF543" s="360"/>
      <c r="AG543" s="360"/>
      <c r="AH543" s="360"/>
      <c r="AI543" s="360"/>
      <c r="AJ543" s="360"/>
      <c r="AK543" s="360"/>
      <c r="AL543" s="360"/>
      <c r="AM543" s="360"/>
      <c r="AN543" s="360"/>
      <c r="AO543" s="360"/>
      <c r="AP543" s="360"/>
      <c r="AQ543" s="360"/>
      <c r="AR543" s="360"/>
      <c r="AS543" s="497"/>
      <c r="AT543" s="360"/>
      <c r="AU543" s="497"/>
      <c r="AV543" s="497"/>
      <c r="AW543" s="497"/>
      <c r="AX543" s="497"/>
      <c r="AY543" s="497"/>
      <c r="AZ543" s="497"/>
      <c r="BA543" s="497"/>
      <c r="BB543" s="497"/>
      <c r="BC543" s="497"/>
      <c r="BD543" s="497"/>
      <c r="BE543" s="360"/>
      <c r="BF543" s="360"/>
      <c r="BG543" s="360"/>
      <c r="BH543" s="360"/>
      <c r="BI543" s="497"/>
    </row>
    <row r="544" spans="1:61" ht="15.75" customHeight="1">
      <c r="A544" s="360"/>
      <c r="B544" s="497"/>
      <c r="C544" s="497"/>
      <c r="D544" s="497"/>
      <c r="E544" s="360"/>
      <c r="F544" s="360"/>
      <c r="G544" s="360"/>
      <c r="H544" s="360"/>
      <c r="I544" s="360"/>
      <c r="J544" s="497"/>
      <c r="K544" s="360"/>
      <c r="L544" s="360"/>
      <c r="M544" s="1166"/>
      <c r="N544" s="497"/>
      <c r="O544" s="497"/>
      <c r="P544" s="497"/>
      <c r="Q544" s="360"/>
      <c r="R544" s="360"/>
      <c r="S544" s="360"/>
      <c r="T544" s="360"/>
      <c r="U544" s="360"/>
      <c r="V544" s="360"/>
      <c r="W544" s="360"/>
      <c r="X544" s="360"/>
      <c r="Y544" s="360"/>
      <c r="Z544" s="497"/>
      <c r="AA544" s="497"/>
      <c r="AB544" s="497"/>
      <c r="AC544" s="497"/>
      <c r="AD544" s="497"/>
      <c r="AE544" s="497"/>
      <c r="AF544" s="360"/>
      <c r="AG544" s="360"/>
      <c r="AH544" s="360"/>
      <c r="AI544" s="360"/>
      <c r="AJ544" s="360"/>
      <c r="AK544" s="360"/>
      <c r="AL544" s="360"/>
      <c r="AM544" s="360"/>
      <c r="AN544" s="360"/>
      <c r="AO544" s="360"/>
      <c r="AP544" s="360"/>
      <c r="AQ544" s="360"/>
      <c r="AR544" s="360"/>
      <c r="AS544" s="497"/>
      <c r="AT544" s="360"/>
      <c r="AU544" s="497"/>
      <c r="AV544" s="497"/>
      <c r="AW544" s="497"/>
      <c r="AX544" s="497"/>
      <c r="AY544" s="497"/>
      <c r="AZ544" s="497"/>
      <c r="BA544" s="497"/>
      <c r="BB544" s="497"/>
      <c r="BC544" s="497"/>
      <c r="BD544" s="497"/>
      <c r="BE544" s="360"/>
      <c r="BF544" s="360"/>
      <c r="BG544" s="360"/>
      <c r="BH544" s="360"/>
      <c r="BI544" s="497"/>
    </row>
    <row r="545" spans="1:61" ht="15.75" customHeight="1">
      <c r="A545" s="360"/>
      <c r="B545" s="497"/>
      <c r="C545" s="497"/>
      <c r="D545" s="497"/>
      <c r="E545" s="360"/>
      <c r="F545" s="360"/>
      <c r="G545" s="360"/>
      <c r="H545" s="360"/>
      <c r="I545" s="360"/>
      <c r="J545" s="497"/>
      <c r="K545" s="360"/>
      <c r="L545" s="360"/>
      <c r="M545" s="1166"/>
      <c r="N545" s="497"/>
      <c r="O545" s="497"/>
      <c r="P545" s="497"/>
      <c r="Q545" s="360"/>
      <c r="R545" s="360"/>
      <c r="S545" s="360"/>
      <c r="T545" s="360"/>
      <c r="U545" s="360"/>
      <c r="V545" s="360"/>
      <c r="W545" s="360"/>
      <c r="X545" s="360"/>
      <c r="Y545" s="360"/>
      <c r="Z545" s="497"/>
      <c r="AA545" s="497"/>
      <c r="AB545" s="497"/>
      <c r="AC545" s="497"/>
      <c r="AD545" s="497"/>
      <c r="AE545" s="497"/>
      <c r="AF545" s="360"/>
      <c r="AG545" s="360"/>
      <c r="AH545" s="360"/>
      <c r="AI545" s="360"/>
      <c r="AJ545" s="360"/>
      <c r="AK545" s="360"/>
      <c r="AL545" s="360"/>
      <c r="AM545" s="360"/>
      <c r="AN545" s="360"/>
      <c r="AO545" s="360"/>
      <c r="AP545" s="360"/>
      <c r="AQ545" s="360"/>
      <c r="AR545" s="360"/>
      <c r="AS545" s="497"/>
      <c r="AT545" s="360"/>
      <c r="AU545" s="497"/>
      <c r="AV545" s="497"/>
      <c r="AW545" s="497"/>
      <c r="AX545" s="497"/>
      <c r="AY545" s="497"/>
      <c r="AZ545" s="497"/>
      <c r="BA545" s="497"/>
      <c r="BB545" s="497"/>
      <c r="BC545" s="497"/>
      <c r="BD545" s="497"/>
      <c r="BE545" s="360"/>
      <c r="BF545" s="360"/>
      <c r="BG545" s="360"/>
      <c r="BH545" s="360"/>
      <c r="BI545" s="497"/>
    </row>
    <row r="546" spans="1:61" ht="15.75" customHeight="1">
      <c r="A546" s="360"/>
      <c r="B546" s="497"/>
      <c r="C546" s="497"/>
      <c r="D546" s="497"/>
      <c r="E546" s="360"/>
      <c r="F546" s="360"/>
      <c r="G546" s="360"/>
      <c r="H546" s="360"/>
      <c r="I546" s="360"/>
      <c r="J546" s="497"/>
      <c r="K546" s="360"/>
      <c r="L546" s="360"/>
      <c r="M546" s="1166"/>
      <c r="N546" s="497"/>
      <c r="O546" s="497"/>
      <c r="P546" s="497"/>
      <c r="Q546" s="360"/>
      <c r="R546" s="360"/>
      <c r="S546" s="360"/>
      <c r="T546" s="360"/>
      <c r="U546" s="360"/>
      <c r="V546" s="360"/>
      <c r="W546" s="360"/>
      <c r="X546" s="360"/>
      <c r="Y546" s="360"/>
      <c r="Z546" s="497"/>
      <c r="AA546" s="497"/>
      <c r="AB546" s="497"/>
      <c r="AC546" s="497"/>
      <c r="AD546" s="497"/>
      <c r="AE546" s="497"/>
      <c r="AF546" s="360"/>
      <c r="AG546" s="360"/>
      <c r="AH546" s="360"/>
      <c r="AI546" s="360"/>
      <c r="AJ546" s="360"/>
      <c r="AK546" s="360"/>
      <c r="AL546" s="360"/>
      <c r="AM546" s="360"/>
      <c r="AN546" s="360"/>
      <c r="AO546" s="360"/>
      <c r="AP546" s="360"/>
      <c r="AQ546" s="360"/>
      <c r="AR546" s="360"/>
      <c r="AS546" s="497"/>
      <c r="AT546" s="360"/>
      <c r="AU546" s="497"/>
      <c r="AV546" s="497"/>
      <c r="AW546" s="497"/>
      <c r="AX546" s="497"/>
      <c r="AY546" s="497"/>
      <c r="AZ546" s="497"/>
      <c r="BA546" s="497"/>
      <c r="BB546" s="497"/>
      <c r="BC546" s="497"/>
      <c r="BD546" s="497"/>
      <c r="BE546" s="360"/>
      <c r="BF546" s="360"/>
      <c r="BG546" s="360"/>
      <c r="BH546" s="360"/>
      <c r="BI546" s="497"/>
    </row>
    <row r="547" spans="1:61" ht="15.75" customHeight="1">
      <c r="A547" s="360"/>
      <c r="B547" s="497"/>
      <c r="C547" s="497"/>
      <c r="D547" s="497"/>
      <c r="E547" s="360"/>
      <c r="F547" s="360"/>
      <c r="G547" s="360"/>
      <c r="H547" s="360"/>
      <c r="I547" s="360"/>
      <c r="J547" s="497"/>
      <c r="K547" s="360"/>
      <c r="L547" s="360"/>
      <c r="M547" s="1166"/>
      <c r="N547" s="497"/>
      <c r="O547" s="497"/>
      <c r="P547" s="497"/>
      <c r="Q547" s="360"/>
      <c r="R547" s="360"/>
      <c r="S547" s="360"/>
      <c r="T547" s="360"/>
      <c r="U547" s="360"/>
      <c r="V547" s="360"/>
      <c r="W547" s="360"/>
      <c r="X547" s="360"/>
      <c r="Y547" s="360"/>
      <c r="Z547" s="497"/>
      <c r="AA547" s="497"/>
      <c r="AB547" s="497"/>
      <c r="AC547" s="497"/>
      <c r="AD547" s="497"/>
      <c r="AE547" s="497"/>
      <c r="AF547" s="360"/>
      <c r="AG547" s="360"/>
      <c r="AH547" s="360"/>
      <c r="AI547" s="360"/>
      <c r="AJ547" s="360"/>
      <c r="AK547" s="360"/>
      <c r="AL547" s="360"/>
      <c r="AM547" s="360"/>
      <c r="AN547" s="360"/>
      <c r="AO547" s="360"/>
      <c r="AP547" s="360"/>
      <c r="AQ547" s="360"/>
      <c r="AR547" s="360"/>
      <c r="AS547" s="497"/>
      <c r="AT547" s="360"/>
      <c r="AU547" s="497"/>
      <c r="AV547" s="497"/>
      <c r="AW547" s="497"/>
      <c r="AX547" s="497"/>
      <c r="AY547" s="497"/>
      <c r="AZ547" s="497"/>
      <c r="BA547" s="497"/>
      <c r="BB547" s="497"/>
      <c r="BC547" s="497"/>
      <c r="BD547" s="497"/>
      <c r="BE547" s="360"/>
      <c r="BF547" s="360"/>
      <c r="BG547" s="360"/>
      <c r="BH547" s="360"/>
      <c r="BI547" s="497"/>
    </row>
    <row r="548" spans="1:61" ht="15.75" customHeight="1">
      <c r="A548" s="360"/>
      <c r="B548" s="497"/>
      <c r="C548" s="497"/>
      <c r="D548" s="497"/>
      <c r="E548" s="360"/>
      <c r="F548" s="360"/>
      <c r="G548" s="360"/>
      <c r="H548" s="360"/>
      <c r="I548" s="360"/>
      <c r="J548" s="497"/>
      <c r="K548" s="360"/>
      <c r="L548" s="360"/>
      <c r="M548" s="1166"/>
      <c r="N548" s="497"/>
      <c r="O548" s="497"/>
      <c r="P548" s="497"/>
      <c r="Q548" s="360"/>
      <c r="R548" s="360"/>
      <c r="S548" s="360"/>
      <c r="T548" s="360"/>
      <c r="U548" s="360"/>
      <c r="V548" s="360"/>
      <c r="W548" s="360"/>
      <c r="X548" s="360"/>
      <c r="Y548" s="360"/>
      <c r="Z548" s="497"/>
      <c r="AA548" s="497"/>
      <c r="AB548" s="497"/>
      <c r="AC548" s="497"/>
      <c r="AD548" s="497"/>
      <c r="AE548" s="497"/>
      <c r="AF548" s="360"/>
      <c r="AG548" s="360"/>
      <c r="AH548" s="360"/>
      <c r="AI548" s="360"/>
      <c r="AJ548" s="360"/>
      <c r="AK548" s="360"/>
      <c r="AL548" s="360"/>
      <c r="AM548" s="360"/>
      <c r="AN548" s="360"/>
      <c r="AO548" s="360"/>
      <c r="AP548" s="360"/>
      <c r="AQ548" s="360"/>
      <c r="AR548" s="360"/>
      <c r="AS548" s="497"/>
      <c r="AT548" s="360"/>
      <c r="AU548" s="497"/>
      <c r="AV548" s="497"/>
      <c r="AW548" s="497"/>
      <c r="AX548" s="497"/>
      <c r="AY548" s="497"/>
      <c r="AZ548" s="497"/>
      <c r="BA548" s="497"/>
      <c r="BB548" s="497"/>
      <c r="BC548" s="497"/>
      <c r="BD548" s="497"/>
      <c r="BE548" s="360"/>
      <c r="BF548" s="360"/>
      <c r="BG548" s="360"/>
      <c r="BH548" s="360"/>
      <c r="BI548" s="497"/>
    </row>
    <row r="549" spans="1:61" ht="15.75" customHeight="1">
      <c r="A549" s="360"/>
      <c r="B549" s="497"/>
      <c r="C549" s="497"/>
      <c r="D549" s="497"/>
      <c r="E549" s="360"/>
      <c r="F549" s="360"/>
      <c r="G549" s="360"/>
      <c r="H549" s="360"/>
      <c r="I549" s="360"/>
      <c r="J549" s="497"/>
      <c r="K549" s="360"/>
      <c r="L549" s="360"/>
      <c r="M549" s="1166"/>
      <c r="N549" s="497"/>
      <c r="O549" s="497"/>
      <c r="P549" s="497"/>
      <c r="Q549" s="360"/>
      <c r="R549" s="360"/>
      <c r="S549" s="360"/>
      <c r="T549" s="360"/>
      <c r="U549" s="360"/>
      <c r="V549" s="360"/>
      <c r="W549" s="360"/>
      <c r="X549" s="360"/>
      <c r="Y549" s="360"/>
      <c r="Z549" s="497"/>
      <c r="AA549" s="497"/>
      <c r="AB549" s="497"/>
      <c r="AC549" s="497"/>
      <c r="AD549" s="497"/>
      <c r="AE549" s="497"/>
      <c r="AF549" s="360"/>
      <c r="AG549" s="360"/>
      <c r="AH549" s="360"/>
      <c r="AI549" s="360"/>
      <c r="AJ549" s="360"/>
      <c r="AK549" s="360"/>
      <c r="AL549" s="360"/>
      <c r="AM549" s="360"/>
      <c r="AN549" s="360"/>
      <c r="AO549" s="360"/>
      <c r="AP549" s="360"/>
      <c r="AQ549" s="360"/>
      <c r="AR549" s="360"/>
      <c r="AS549" s="497"/>
      <c r="AT549" s="360"/>
      <c r="AU549" s="497"/>
      <c r="AV549" s="497"/>
      <c r="AW549" s="497"/>
      <c r="AX549" s="497"/>
      <c r="AY549" s="497"/>
      <c r="AZ549" s="497"/>
      <c r="BA549" s="497"/>
      <c r="BB549" s="497"/>
      <c r="BC549" s="497"/>
      <c r="BD549" s="497"/>
      <c r="BE549" s="360"/>
      <c r="BF549" s="360"/>
      <c r="BG549" s="360"/>
      <c r="BH549" s="360"/>
      <c r="BI549" s="497"/>
    </row>
    <row r="550" spans="1:61" ht="15.75" customHeight="1">
      <c r="A550" s="360"/>
      <c r="B550" s="497"/>
      <c r="C550" s="497"/>
      <c r="D550" s="497"/>
      <c r="E550" s="360"/>
      <c r="F550" s="360"/>
      <c r="G550" s="360"/>
      <c r="H550" s="360"/>
      <c r="I550" s="360"/>
      <c r="J550" s="497"/>
      <c r="K550" s="360"/>
      <c r="L550" s="360"/>
      <c r="M550" s="1166"/>
      <c r="N550" s="497"/>
      <c r="O550" s="497"/>
      <c r="P550" s="497"/>
      <c r="Q550" s="360"/>
      <c r="R550" s="360"/>
      <c r="S550" s="360"/>
      <c r="T550" s="360"/>
      <c r="U550" s="360"/>
      <c r="V550" s="360"/>
      <c r="W550" s="360"/>
      <c r="X550" s="360"/>
      <c r="Y550" s="360"/>
      <c r="Z550" s="497"/>
      <c r="AA550" s="497"/>
      <c r="AB550" s="497"/>
      <c r="AC550" s="497"/>
      <c r="AD550" s="497"/>
      <c r="AE550" s="497"/>
      <c r="AF550" s="360"/>
      <c r="AG550" s="360"/>
      <c r="AH550" s="360"/>
      <c r="AI550" s="360"/>
      <c r="AJ550" s="360"/>
      <c r="AK550" s="360"/>
      <c r="AL550" s="360"/>
      <c r="AM550" s="360"/>
      <c r="AN550" s="360"/>
      <c r="AO550" s="360"/>
      <c r="AP550" s="360"/>
      <c r="AQ550" s="360"/>
      <c r="AR550" s="360"/>
      <c r="AS550" s="497"/>
      <c r="AT550" s="360"/>
      <c r="AU550" s="497"/>
      <c r="AV550" s="497"/>
      <c r="AW550" s="497"/>
      <c r="AX550" s="497"/>
      <c r="AY550" s="497"/>
      <c r="AZ550" s="497"/>
      <c r="BA550" s="497"/>
      <c r="BB550" s="497"/>
      <c r="BC550" s="497"/>
      <c r="BD550" s="497"/>
      <c r="BE550" s="360"/>
      <c r="BF550" s="360"/>
      <c r="BG550" s="360"/>
      <c r="BH550" s="360"/>
      <c r="BI550" s="497"/>
    </row>
    <row r="551" spans="1:61" ht="15.75" customHeight="1">
      <c r="A551" s="360"/>
      <c r="B551" s="497"/>
      <c r="C551" s="497"/>
      <c r="D551" s="497"/>
      <c r="E551" s="360"/>
      <c r="F551" s="360"/>
      <c r="G551" s="360"/>
      <c r="H551" s="360"/>
      <c r="I551" s="360"/>
      <c r="J551" s="497"/>
      <c r="K551" s="360"/>
      <c r="L551" s="360"/>
      <c r="M551" s="1166"/>
      <c r="N551" s="497"/>
      <c r="O551" s="497"/>
      <c r="P551" s="497"/>
      <c r="Q551" s="360"/>
      <c r="R551" s="360"/>
      <c r="S551" s="360"/>
      <c r="T551" s="360"/>
      <c r="U551" s="360"/>
      <c r="V551" s="360"/>
      <c r="W551" s="360"/>
      <c r="X551" s="360"/>
      <c r="Y551" s="360"/>
      <c r="Z551" s="497"/>
      <c r="AA551" s="497"/>
      <c r="AB551" s="497"/>
      <c r="AC551" s="497"/>
      <c r="AD551" s="497"/>
      <c r="AE551" s="497"/>
      <c r="AF551" s="360"/>
      <c r="AG551" s="360"/>
      <c r="AH551" s="360"/>
      <c r="AI551" s="360"/>
      <c r="AJ551" s="360"/>
      <c r="AK551" s="360"/>
      <c r="AL551" s="360"/>
      <c r="AM551" s="360"/>
      <c r="AN551" s="360"/>
      <c r="AO551" s="360"/>
      <c r="AP551" s="360"/>
      <c r="AQ551" s="360"/>
      <c r="AR551" s="360"/>
      <c r="AS551" s="497"/>
      <c r="AT551" s="360"/>
      <c r="AU551" s="497"/>
      <c r="AV551" s="497"/>
      <c r="AW551" s="497"/>
      <c r="AX551" s="497"/>
      <c r="AY551" s="497"/>
      <c r="AZ551" s="497"/>
      <c r="BA551" s="497"/>
      <c r="BB551" s="497"/>
      <c r="BC551" s="497"/>
      <c r="BD551" s="497"/>
      <c r="BE551" s="360"/>
      <c r="BF551" s="360"/>
      <c r="BG551" s="360"/>
      <c r="BH551" s="360"/>
      <c r="BI551" s="497"/>
    </row>
    <row r="552" spans="1:61" ht="15.75" customHeight="1">
      <c r="A552" s="360"/>
      <c r="B552" s="497"/>
      <c r="C552" s="497"/>
      <c r="D552" s="497"/>
      <c r="E552" s="360"/>
      <c r="F552" s="360"/>
      <c r="G552" s="360"/>
      <c r="H552" s="360"/>
      <c r="I552" s="360"/>
      <c r="J552" s="497"/>
      <c r="K552" s="360"/>
      <c r="L552" s="360"/>
      <c r="M552" s="1166"/>
      <c r="N552" s="497"/>
      <c r="O552" s="497"/>
      <c r="P552" s="497"/>
      <c r="Q552" s="360"/>
      <c r="R552" s="360"/>
      <c r="S552" s="360"/>
      <c r="T552" s="360"/>
      <c r="U552" s="360"/>
      <c r="V552" s="360"/>
      <c r="W552" s="360"/>
      <c r="X552" s="360"/>
      <c r="Y552" s="360"/>
      <c r="Z552" s="497"/>
      <c r="AA552" s="497"/>
      <c r="AB552" s="497"/>
      <c r="AC552" s="497"/>
      <c r="AD552" s="497"/>
      <c r="AE552" s="497"/>
      <c r="AF552" s="360"/>
      <c r="AG552" s="360"/>
      <c r="AH552" s="360"/>
      <c r="AI552" s="360"/>
      <c r="AJ552" s="360"/>
      <c r="AK552" s="360"/>
      <c r="AL552" s="360"/>
      <c r="AM552" s="360"/>
      <c r="AN552" s="360"/>
      <c r="AO552" s="360"/>
      <c r="AP552" s="360"/>
      <c r="AQ552" s="360"/>
      <c r="AR552" s="360"/>
      <c r="AS552" s="497"/>
      <c r="AT552" s="360"/>
      <c r="AU552" s="497"/>
      <c r="AV552" s="497"/>
      <c r="AW552" s="497"/>
      <c r="AX552" s="497"/>
      <c r="AY552" s="497"/>
      <c r="AZ552" s="497"/>
      <c r="BA552" s="497"/>
      <c r="BB552" s="497"/>
      <c r="BC552" s="497"/>
      <c r="BD552" s="497"/>
      <c r="BE552" s="360"/>
      <c r="BF552" s="360"/>
      <c r="BG552" s="360"/>
      <c r="BH552" s="360"/>
      <c r="BI552" s="497"/>
    </row>
    <row r="553" spans="1:61" ht="15.75" customHeight="1">
      <c r="A553" s="360"/>
      <c r="B553" s="497"/>
      <c r="C553" s="497"/>
      <c r="D553" s="497"/>
      <c r="E553" s="360"/>
      <c r="F553" s="360"/>
      <c r="G553" s="360"/>
      <c r="H553" s="360"/>
      <c r="I553" s="360"/>
      <c r="J553" s="497"/>
      <c r="K553" s="360"/>
      <c r="L553" s="360"/>
      <c r="M553" s="1166"/>
      <c r="N553" s="497"/>
      <c r="O553" s="497"/>
      <c r="P553" s="497"/>
      <c r="Q553" s="360"/>
      <c r="R553" s="360"/>
      <c r="S553" s="360"/>
      <c r="T553" s="360"/>
      <c r="U553" s="360"/>
      <c r="V553" s="360"/>
      <c r="W553" s="360"/>
      <c r="X553" s="360"/>
      <c r="Y553" s="360"/>
      <c r="Z553" s="497"/>
      <c r="AA553" s="497"/>
      <c r="AB553" s="497"/>
      <c r="AC553" s="497"/>
      <c r="AD553" s="497"/>
      <c r="AE553" s="497"/>
      <c r="AF553" s="360"/>
      <c r="AG553" s="360"/>
      <c r="AH553" s="360"/>
      <c r="AI553" s="360"/>
      <c r="AJ553" s="360"/>
      <c r="AK553" s="360"/>
      <c r="AL553" s="360"/>
      <c r="AM553" s="360"/>
      <c r="AN553" s="360"/>
      <c r="AO553" s="360"/>
      <c r="AP553" s="360"/>
      <c r="AQ553" s="360"/>
      <c r="AR553" s="360"/>
      <c r="AS553" s="497"/>
      <c r="AT553" s="360"/>
      <c r="AU553" s="497"/>
      <c r="AV553" s="497"/>
      <c r="AW553" s="497"/>
      <c r="AX553" s="497"/>
      <c r="AY553" s="497"/>
      <c r="AZ553" s="497"/>
      <c r="BA553" s="497"/>
      <c r="BB553" s="497"/>
      <c r="BC553" s="497"/>
      <c r="BD553" s="497"/>
      <c r="BE553" s="360"/>
      <c r="BF553" s="360"/>
      <c r="BG553" s="360"/>
      <c r="BH553" s="360"/>
      <c r="BI553" s="497"/>
    </row>
    <row r="554" spans="1:61" ht="15.75" customHeight="1">
      <c r="A554" s="360"/>
      <c r="B554" s="497"/>
      <c r="C554" s="497"/>
      <c r="D554" s="497"/>
      <c r="E554" s="360"/>
      <c r="F554" s="360"/>
      <c r="G554" s="360"/>
      <c r="H554" s="360"/>
      <c r="I554" s="360"/>
      <c r="J554" s="497"/>
      <c r="K554" s="360"/>
      <c r="L554" s="360"/>
      <c r="M554" s="1166"/>
      <c r="N554" s="497"/>
      <c r="O554" s="497"/>
      <c r="P554" s="497"/>
      <c r="Q554" s="360"/>
      <c r="R554" s="360"/>
      <c r="S554" s="360"/>
      <c r="T554" s="360"/>
      <c r="U554" s="360"/>
      <c r="V554" s="360"/>
      <c r="W554" s="360"/>
      <c r="X554" s="360"/>
      <c r="Y554" s="360"/>
      <c r="Z554" s="497"/>
      <c r="AA554" s="497"/>
      <c r="AB554" s="497"/>
      <c r="AC554" s="497"/>
      <c r="AD554" s="497"/>
      <c r="AE554" s="497"/>
      <c r="AF554" s="360"/>
      <c r="AG554" s="360"/>
      <c r="AH554" s="360"/>
      <c r="AI554" s="360"/>
      <c r="AJ554" s="360"/>
      <c r="AK554" s="360"/>
      <c r="AL554" s="360"/>
      <c r="AM554" s="360"/>
      <c r="AN554" s="360"/>
      <c r="AO554" s="360"/>
      <c r="AP554" s="360"/>
      <c r="AQ554" s="360"/>
      <c r="AR554" s="360"/>
      <c r="AS554" s="497"/>
      <c r="AT554" s="360"/>
      <c r="AU554" s="497"/>
      <c r="AV554" s="497"/>
      <c r="AW554" s="497"/>
      <c r="AX554" s="497"/>
      <c r="AY554" s="497"/>
      <c r="AZ554" s="497"/>
      <c r="BA554" s="497"/>
      <c r="BB554" s="497"/>
      <c r="BC554" s="497"/>
      <c r="BD554" s="497"/>
      <c r="BE554" s="360"/>
      <c r="BF554" s="360"/>
      <c r="BG554" s="360"/>
      <c r="BH554" s="360"/>
      <c r="BI554" s="497"/>
    </row>
    <row r="555" spans="1:61" ht="15.75" customHeight="1">
      <c r="A555" s="360"/>
      <c r="B555" s="497"/>
      <c r="C555" s="497"/>
      <c r="D555" s="497"/>
      <c r="E555" s="360"/>
      <c r="F555" s="360"/>
      <c r="G555" s="360"/>
      <c r="H555" s="360"/>
      <c r="I555" s="360"/>
      <c r="J555" s="497"/>
      <c r="K555" s="360"/>
      <c r="L555" s="360"/>
      <c r="M555" s="1166"/>
      <c r="N555" s="497"/>
      <c r="O555" s="497"/>
      <c r="P555" s="497"/>
      <c r="Q555" s="360"/>
      <c r="R555" s="360"/>
      <c r="S555" s="360"/>
      <c r="T555" s="360"/>
      <c r="U555" s="360"/>
      <c r="V555" s="360"/>
      <c r="W555" s="360"/>
      <c r="X555" s="360"/>
      <c r="Y555" s="360"/>
      <c r="Z555" s="497"/>
      <c r="AA555" s="497"/>
      <c r="AB555" s="497"/>
      <c r="AC555" s="497"/>
      <c r="AD555" s="497"/>
      <c r="AE555" s="497"/>
      <c r="AF555" s="360"/>
      <c r="AG555" s="360"/>
      <c r="AH555" s="360"/>
      <c r="AI555" s="360"/>
      <c r="AJ555" s="360"/>
      <c r="AK555" s="360"/>
      <c r="AL555" s="360"/>
      <c r="AM555" s="360"/>
      <c r="AN555" s="360"/>
      <c r="AO555" s="360"/>
      <c r="AP555" s="360"/>
      <c r="AQ555" s="360"/>
      <c r="AR555" s="360"/>
      <c r="AS555" s="497"/>
      <c r="AT555" s="360"/>
      <c r="AU555" s="497"/>
      <c r="AV555" s="497"/>
      <c r="AW555" s="497"/>
      <c r="AX555" s="497"/>
      <c r="AY555" s="497"/>
      <c r="AZ555" s="497"/>
      <c r="BA555" s="497"/>
      <c r="BB555" s="497"/>
      <c r="BC555" s="497"/>
      <c r="BD555" s="497"/>
      <c r="BE555" s="360"/>
      <c r="BF555" s="360"/>
      <c r="BG555" s="360"/>
      <c r="BH555" s="360"/>
      <c r="BI555" s="497"/>
    </row>
    <row r="556" spans="1:61" ht="15.75" customHeight="1">
      <c r="A556" s="360"/>
      <c r="B556" s="497"/>
      <c r="C556" s="497"/>
      <c r="D556" s="497"/>
      <c r="E556" s="360"/>
      <c r="F556" s="360"/>
      <c r="G556" s="360"/>
      <c r="H556" s="360"/>
      <c r="I556" s="360"/>
      <c r="J556" s="497"/>
      <c r="K556" s="360"/>
      <c r="L556" s="360"/>
      <c r="M556" s="1166"/>
      <c r="N556" s="497"/>
      <c r="O556" s="497"/>
      <c r="P556" s="497"/>
      <c r="Q556" s="360"/>
      <c r="R556" s="360"/>
      <c r="S556" s="360"/>
      <c r="T556" s="360"/>
      <c r="U556" s="360"/>
      <c r="V556" s="360"/>
      <c r="W556" s="360"/>
      <c r="X556" s="360"/>
      <c r="Y556" s="360"/>
      <c r="Z556" s="497"/>
      <c r="AA556" s="497"/>
      <c r="AB556" s="497"/>
      <c r="AC556" s="497"/>
      <c r="AD556" s="497"/>
      <c r="AE556" s="497"/>
      <c r="AF556" s="360"/>
      <c r="AG556" s="360"/>
      <c r="AH556" s="360"/>
      <c r="AI556" s="360"/>
      <c r="AJ556" s="360"/>
      <c r="AK556" s="360"/>
      <c r="AL556" s="360"/>
      <c r="AM556" s="360"/>
      <c r="AN556" s="360"/>
      <c r="AO556" s="360"/>
      <c r="AP556" s="360"/>
      <c r="AQ556" s="360"/>
      <c r="AR556" s="360"/>
      <c r="AS556" s="497"/>
      <c r="AT556" s="360"/>
      <c r="AU556" s="497"/>
      <c r="AV556" s="497"/>
      <c r="AW556" s="497"/>
      <c r="AX556" s="497"/>
      <c r="AY556" s="497"/>
      <c r="AZ556" s="497"/>
      <c r="BA556" s="497"/>
      <c r="BB556" s="497"/>
      <c r="BC556" s="497"/>
      <c r="BD556" s="497"/>
      <c r="BE556" s="360"/>
      <c r="BF556" s="360"/>
      <c r="BG556" s="360"/>
      <c r="BH556" s="360"/>
      <c r="BI556" s="497"/>
    </row>
    <row r="557" spans="1:61" ht="15.75" customHeight="1">
      <c r="A557" s="360"/>
      <c r="B557" s="497"/>
      <c r="C557" s="497"/>
      <c r="D557" s="497"/>
      <c r="E557" s="360"/>
      <c r="F557" s="360"/>
      <c r="G557" s="360"/>
      <c r="H557" s="360"/>
      <c r="I557" s="360"/>
      <c r="J557" s="497"/>
      <c r="K557" s="360"/>
      <c r="L557" s="360"/>
      <c r="M557" s="1166"/>
      <c r="N557" s="497"/>
      <c r="O557" s="497"/>
      <c r="P557" s="497"/>
      <c r="Q557" s="360"/>
      <c r="R557" s="360"/>
      <c r="S557" s="360"/>
      <c r="T557" s="360"/>
      <c r="U557" s="360"/>
      <c r="V557" s="360"/>
      <c r="W557" s="360"/>
      <c r="X557" s="360"/>
      <c r="Y557" s="360"/>
      <c r="Z557" s="497"/>
      <c r="AA557" s="497"/>
      <c r="AB557" s="497"/>
      <c r="AC557" s="497"/>
      <c r="AD557" s="497"/>
      <c r="AE557" s="497"/>
      <c r="AF557" s="360"/>
      <c r="AG557" s="360"/>
      <c r="AH557" s="360"/>
      <c r="AI557" s="360"/>
      <c r="AJ557" s="360"/>
      <c r="AK557" s="360"/>
      <c r="AL557" s="360"/>
      <c r="AM557" s="360"/>
      <c r="AN557" s="360"/>
      <c r="AO557" s="360"/>
      <c r="AP557" s="360"/>
      <c r="AQ557" s="360"/>
      <c r="AR557" s="360"/>
      <c r="AS557" s="497"/>
      <c r="AT557" s="360"/>
      <c r="AU557" s="497"/>
      <c r="AV557" s="497"/>
      <c r="AW557" s="497"/>
      <c r="AX557" s="497"/>
      <c r="AY557" s="497"/>
      <c r="AZ557" s="497"/>
      <c r="BA557" s="497"/>
      <c r="BB557" s="497"/>
      <c r="BC557" s="497"/>
      <c r="BD557" s="497"/>
      <c r="BE557" s="360"/>
      <c r="BF557" s="360"/>
      <c r="BG557" s="360"/>
      <c r="BH557" s="360"/>
      <c r="BI557" s="497"/>
    </row>
    <row r="558" spans="1:61" ht="15.75" customHeight="1">
      <c r="A558" s="360"/>
      <c r="B558" s="497"/>
      <c r="C558" s="497"/>
      <c r="D558" s="497"/>
      <c r="E558" s="360"/>
      <c r="F558" s="360"/>
      <c r="G558" s="360"/>
      <c r="H558" s="360"/>
      <c r="I558" s="360"/>
      <c r="J558" s="497"/>
      <c r="K558" s="360"/>
      <c r="L558" s="360"/>
      <c r="M558" s="1166"/>
      <c r="N558" s="497"/>
      <c r="O558" s="497"/>
      <c r="P558" s="497"/>
      <c r="Q558" s="360"/>
      <c r="R558" s="360"/>
      <c r="S558" s="360"/>
      <c r="T558" s="360"/>
      <c r="U558" s="360"/>
      <c r="V558" s="360"/>
      <c r="W558" s="360"/>
      <c r="X558" s="360"/>
      <c r="Y558" s="360"/>
      <c r="Z558" s="497"/>
      <c r="AA558" s="497"/>
      <c r="AB558" s="497"/>
      <c r="AC558" s="497"/>
      <c r="AD558" s="497"/>
      <c r="AE558" s="497"/>
      <c r="AF558" s="360"/>
      <c r="AG558" s="360"/>
      <c r="AH558" s="360"/>
      <c r="AI558" s="360"/>
      <c r="AJ558" s="360"/>
      <c r="AK558" s="360"/>
      <c r="AL558" s="360"/>
      <c r="AM558" s="360"/>
      <c r="AN558" s="360"/>
      <c r="AO558" s="360"/>
      <c r="AP558" s="360"/>
      <c r="AQ558" s="360"/>
      <c r="AR558" s="360"/>
      <c r="AS558" s="497"/>
      <c r="AT558" s="360"/>
      <c r="AU558" s="497"/>
      <c r="AV558" s="497"/>
      <c r="AW558" s="497"/>
      <c r="AX558" s="497"/>
      <c r="AY558" s="497"/>
      <c r="AZ558" s="497"/>
      <c r="BA558" s="497"/>
      <c r="BB558" s="497"/>
      <c r="BC558" s="497"/>
      <c r="BD558" s="497"/>
      <c r="BE558" s="360"/>
      <c r="BF558" s="360"/>
      <c r="BG558" s="360"/>
      <c r="BH558" s="360"/>
      <c r="BI558" s="497"/>
    </row>
    <row r="559" spans="1:61" ht="15.75" customHeight="1">
      <c r="A559" s="360"/>
      <c r="B559" s="497"/>
      <c r="C559" s="497"/>
      <c r="D559" s="497"/>
      <c r="E559" s="360"/>
      <c r="F559" s="360"/>
      <c r="G559" s="360"/>
      <c r="H559" s="360"/>
      <c r="I559" s="360"/>
      <c r="J559" s="497"/>
      <c r="K559" s="360"/>
      <c r="L559" s="360"/>
      <c r="M559" s="1166"/>
      <c r="N559" s="497"/>
      <c r="O559" s="497"/>
      <c r="P559" s="497"/>
      <c r="Q559" s="360"/>
      <c r="R559" s="360"/>
      <c r="S559" s="360"/>
      <c r="T559" s="360"/>
      <c r="U559" s="360"/>
      <c r="V559" s="360"/>
      <c r="W559" s="360"/>
      <c r="X559" s="360"/>
      <c r="Y559" s="360"/>
      <c r="Z559" s="497"/>
      <c r="AA559" s="497"/>
      <c r="AB559" s="497"/>
      <c r="AC559" s="497"/>
      <c r="AD559" s="497"/>
      <c r="AE559" s="497"/>
      <c r="AF559" s="360"/>
      <c r="AG559" s="360"/>
      <c r="AH559" s="360"/>
      <c r="AI559" s="360"/>
      <c r="AJ559" s="360"/>
      <c r="AK559" s="360"/>
      <c r="AL559" s="360"/>
      <c r="AM559" s="360"/>
      <c r="AN559" s="360"/>
      <c r="AO559" s="360"/>
      <c r="AP559" s="360"/>
      <c r="AQ559" s="360"/>
      <c r="AR559" s="360"/>
      <c r="AS559" s="497"/>
      <c r="AT559" s="360"/>
      <c r="AU559" s="497"/>
      <c r="AV559" s="497"/>
      <c r="AW559" s="497"/>
      <c r="AX559" s="497"/>
      <c r="AY559" s="497"/>
      <c r="AZ559" s="497"/>
      <c r="BA559" s="497"/>
      <c r="BB559" s="497"/>
      <c r="BC559" s="497"/>
      <c r="BD559" s="497"/>
      <c r="BE559" s="360"/>
      <c r="BF559" s="360"/>
      <c r="BG559" s="360"/>
      <c r="BH559" s="360"/>
      <c r="BI559" s="497"/>
    </row>
    <row r="560" spans="1:61" ht="15.75" customHeight="1">
      <c r="A560" s="360"/>
      <c r="B560" s="497"/>
      <c r="C560" s="497"/>
      <c r="D560" s="497"/>
      <c r="E560" s="360"/>
      <c r="F560" s="360"/>
      <c r="G560" s="360"/>
      <c r="H560" s="360"/>
      <c r="I560" s="360"/>
      <c r="J560" s="497"/>
      <c r="K560" s="360"/>
      <c r="L560" s="360"/>
      <c r="M560" s="1166"/>
      <c r="N560" s="497"/>
      <c r="O560" s="497"/>
      <c r="P560" s="497"/>
      <c r="Q560" s="360"/>
      <c r="R560" s="360"/>
      <c r="S560" s="360"/>
      <c r="T560" s="360"/>
      <c r="U560" s="360"/>
      <c r="V560" s="360"/>
      <c r="W560" s="360"/>
      <c r="X560" s="360"/>
      <c r="Y560" s="360"/>
      <c r="Z560" s="497"/>
      <c r="AA560" s="497"/>
      <c r="AB560" s="497"/>
      <c r="AC560" s="497"/>
      <c r="AD560" s="497"/>
      <c r="AE560" s="497"/>
      <c r="AF560" s="360"/>
      <c r="AG560" s="360"/>
      <c r="AH560" s="360"/>
      <c r="AI560" s="360"/>
      <c r="AJ560" s="360"/>
      <c r="AK560" s="360"/>
      <c r="AL560" s="360"/>
      <c r="AM560" s="360"/>
      <c r="AN560" s="360"/>
      <c r="AO560" s="360"/>
      <c r="AP560" s="360"/>
      <c r="AQ560" s="360"/>
      <c r="AR560" s="360"/>
      <c r="AS560" s="497"/>
      <c r="AT560" s="360"/>
      <c r="AU560" s="497"/>
      <c r="AV560" s="497"/>
      <c r="AW560" s="497"/>
      <c r="AX560" s="497"/>
      <c r="AY560" s="497"/>
      <c r="AZ560" s="497"/>
      <c r="BA560" s="497"/>
      <c r="BB560" s="497"/>
      <c r="BC560" s="497"/>
      <c r="BD560" s="497"/>
      <c r="BE560" s="360"/>
      <c r="BF560" s="360"/>
      <c r="BG560" s="360"/>
      <c r="BH560" s="360"/>
      <c r="BI560" s="497"/>
    </row>
    <row r="561" spans="1:61" ht="15.75" customHeight="1">
      <c r="A561" s="360"/>
      <c r="B561" s="497"/>
      <c r="C561" s="497"/>
      <c r="D561" s="497"/>
      <c r="E561" s="360"/>
      <c r="F561" s="360"/>
      <c r="G561" s="360"/>
      <c r="H561" s="360"/>
      <c r="I561" s="360"/>
      <c r="J561" s="497"/>
      <c r="K561" s="360"/>
      <c r="L561" s="360"/>
      <c r="M561" s="1166"/>
      <c r="N561" s="497"/>
      <c r="O561" s="497"/>
      <c r="P561" s="497"/>
      <c r="Q561" s="360"/>
      <c r="R561" s="360"/>
      <c r="S561" s="360"/>
      <c r="T561" s="360"/>
      <c r="U561" s="360"/>
      <c r="V561" s="360"/>
      <c r="W561" s="360"/>
      <c r="X561" s="360"/>
      <c r="Y561" s="360"/>
      <c r="Z561" s="497"/>
      <c r="AA561" s="497"/>
      <c r="AB561" s="497"/>
      <c r="AC561" s="497"/>
      <c r="AD561" s="497"/>
      <c r="AE561" s="497"/>
      <c r="AF561" s="360"/>
      <c r="AG561" s="360"/>
      <c r="AH561" s="360"/>
      <c r="AI561" s="360"/>
      <c r="AJ561" s="360"/>
      <c r="AK561" s="360"/>
      <c r="AL561" s="360"/>
      <c r="AM561" s="360"/>
      <c r="AN561" s="360"/>
      <c r="AO561" s="360"/>
      <c r="AP561" s="360"/>
      <c r="AQ561" s="360"/>
      <c r="AR561" s="360"/>
      <c r="AS561" s="497"/>
      <c r="AT561" s="360"/>
      <c r="AU561" s="497"/>
      <c r="AV561" s="497"/>
      <c r="AW561" s="497"/>
      <c r="AX561" s="497"/>
      <c r="AY561" s="497"/>
      <c r="AZ561" s="497"/>
      <c r="BA561" s="497"/>
      <c r="BB561" s="497"/>
      <c r="BC561" s="497"/>
      <c r="BD561" s="497"/>
      <c r="BE561" s="360"/>
      <c r="BF561" s="360"/>
      <c r="BG561" s="360"/>
      <c r="BH561" s="360"/>
      <c r="BI561" s="497"/>
    </row>
    <row r="562" spans="1:61" ht="15.75" customHeight="1">
      <c r="A562" s="360"/>
      <c r="B562" s="497"/>
      <c r="C562" s="497"/>
      <c r="D562" s="497"/>
      <c r="E562" s="360"/>
      <c r="F562" s="360"/>
      <c r="G562" s="360"/>
      <c r="H562" s="360"/>
      <c r="I562" s="360"/>
      <c r="J562" s="497"/>
      <c r="K562" s="360"/>
      <c r="L562" s="360"/>
      <c r="M562" s="1166"/>
      <c r="N562" s="497"/>
      <c r="O562" s="497"/>
      <c r="P562" s="497"/>
      <c r="Q562" s="360"/>
      <c r="R562" s="360"/>
      <c r="S562" s="360"/>
      <c r="T562" s="360"/>
      <c r="U562" s="360"/>
      <c r="V562" s="360"/>
      <c r="W562" s="360"/>
      <c r="X562" s="360"/>
      <c r="Y562" s="360"/>
      <c r="Z562" s="497"/>
      <c r="AA562" s="497"/>
      <c r="AB562" s="497"/>
      <c r="AC562" s="497"/>
      <c r="AD562" s="497"/>
      <c r="AE562" s="497"/>
      <c r="AF562" s="360"/>
      <c r="AG562" s="360"/>
      <c r="AH562" s="360"/>
      <c r="AI562" s="360"/>
      <c r="AJ562" s="360"/>
      <c r="AK562" s="360"/>
      <c r="AL562" s="360"/>
      <c r="AM562" s="360"/>
      <c r="AN562" s="360"/>
      <c r="AO562" s="360"/>
      <c r="AP562" s="360"/>
      <c r="AQ562" s="360"/>
      <c r="AR562" s="360"/>
      <c r="AS562" s="497"/>
      <c r="AT562" s="360"/>
      <c r="AU562" s="497"/>
      <c r="AV562" s="497"/>
      <c r="AW562" s="497"/>
      <c r="AX562" s="497"/>
      <c r="AY562" s="497"/>
      <c r="AZ562" s="497"/>
      <c r="BA562" s="497"/>
      <c r="BB562" s="497"/>
      <c r="BC562" s="497"/>
      <c r="BD562" s="497"/>
      <c r="BE562" s="360"/>
      <c r="BF562" s="360"/>
      <c r="BG562" s="360"/>
      <c r="BH562" s="360"/>
      <c r="BI562" s="497"/>
    </row>
    <row r="563" spans="1:61" ht="15.75" customHeight="1">
      <c r="A563" s="360"/>
      <c r="B563" s="497"/>
      <c r="C563" s="497"/>
      <c r="D563" s="497"/>
      <c r="E563" s="360"/>
      <c r="F563" s="360"/>
      <c r="G563" s="360"/>
      <c r="H563" s="360"/>
      <c r="I563" s="360"/>
      <c r="J563" s="497"/>
      <c r="K563" s="360"/>
      <c r="L563" s="360"/>
      <c r="M563" s="1166"/>
      <c r="N563" s="497"/>
      <c r="O563" s="497"/>
      <c r="P563" s="497"/>
      <c r="Q563" s="360"/>
      <c r="R563" s="360"/>
      <c r="S563" s="360"/>
      <c r="T563" s="360"/>
      <c r="U563" s="360"/>
      <c r="V563" s="360"/>
      <c r="W563" s="360"/>
      <c r="X563" s="360"/>
      <c r="Y563" s="360"/>
      <c r="Z563" s="497"/>
      <c r="AA563" s="497"/>
      <c r="AB563" s="497"/>
      <c r="AC563" s="497"/>
      <c r="AD563" s="497"/>
      <c r="AE563" s="497"/>
      <c r="AF563" s="360"/>
      <c r="AG563" s="360"/>
      <c r="AH563" s="360"/>
      <c r="AI563" s="360"/>
      <c r="AJ563" s="360"/>
      <c r="AK563" s="360"/>
      <c r="AL563" s="360"/>
      <c r="AM563" s="360"/>
      <c r="AN563" s="360"/>
      <c r="AO563" s="360"/>
      <c r="AP563" s="360"/>
      <c r="AQ563" s="360"/>
      <c r="AR563" s="360"/>
      <c r="AS563" s="497"/>
      <c r="AT563" s="360"/>
      <c r="AU563" s="497"/>
      <c r="AV563" s="497"/>
      <c r="AW563" s="497"/>
      <c r="AX563" s="497"/>
      <c r="AY563" s="497"/>
      <c r="AZ563" s="497"/>
      <c r="BA563" s="497"/>
      <c r="BB563" s="497"/>
      <c r="BC563" s="497"/>
      <c r="BD563" s="497"/>
      <c r="BE563" s="360"/>
      <c r="BF563" s="360"/>
      <c r="BG563" s="360"/>
      <c r="BH563" s="360"/>
      <c r="BI563" s="497"/>
    </row>
    <row r="564" spans="1:61" ht="15.75" customHeight="1">
      <c r="A564" s="360"/>
      <c r="B564" s="497"/>
      <c r="C564" s="497"/>
      <c r="D564" s="497"/>
      <c r="E564" s="360"/>
      <c r="F564" s="360"/>
      <c r="G564" s="360"/>
      <c r="H564" s="360"/>
      <c r="I564" s="360"/>
      <c r="J564" s="497"/>
      <c r="K564" s="360"/>
      <c r="L564" s="360"/>
      <c r="M564" s="1166"/>
      <c r="N564" s="497"/>
      <c r="O564" s="497"/>
      <c r="P564" s="497"/>
      <c r="Q564" s="360"/>
      <c r="R564" s="360"/>
      <c r="S564" s="360"/>
      <c r="T564" s="360"/>
      <c r="U564" s="360"/>
      <c r="V564" s="360"/>
      <c r="W564" s="360"/>
      <c r="X564" s="360"/>
      <c r="Y564" s="360"/>
      <c r="Z564" s="497"/>
      <c r="AA564" s="497"/>
      <c r="AB564" s="497"/>
      <c r="AC564" s="497"/>
      <c r="AD564" s="497"/>
      <c r="AE564" s="497"/>
      <c r="AF564" s="360"/>
      <c r="AG564" s="360"/>
      <c r="AH564" s="360"/>
      <c r="AI564" s="360"/>
      <c r="AJ564" s="360"/>
      <c r="AK564" s="360"/>
      <c r="AL564" s="360"/>
      <c r="AM564" s="360"/>
      <c r="AN564" s="360"/>
      <c r="AO564" s="360"/>
      <c r="AP564" s="360"/>
      <c r="AQ564" s="360"/>
      <c r="AR564" s="360"/>
      <c r="AS564" s="497"/>
      <c r="AT564" s="360"/>
      <c r="AU564" s="497"/>
      <c r="AV564" s="497"/>
      <c r="AW564" s="497"/>
      <c r="AX564" s="497"/>
      <c r="AY564" s="497"/>
      <c r="AZ564" s="497"/>
      <c r="BA564" s="497"/>
      <c r="BB564" s="497"/>
      <c r="BC564" s="497"/>
      <c r="BD564" s="497"/>
      <c r="BE564" s="360"/>
      <c r="BF564" s="360"/>
      <c r="BG564" s="360"/>
      <c r="BH564" s="360"/>
      <c r="BI564" s="497"/>
    </row>
    <row r="565" spans="1:61" ht="15.75" customHeight="1">
      <c r="A565" s="360"/>
      <c r="B565" s="497"/>
      <c r="C565" s="497"/>
      <c r="D565" s="497"/>
      <c r="E565" s="360"/>
      <c r="F565" s="360"/>
      <c r="G565" s="360"/>
      <c r="H565" s="360"/>
      <c r="I565" s="360"/>
      <c r="J565" s="497"/>
      <c r="K565" s="360"/>
      <c r="L565" s="360"/>
      <c r="M565" s="1166"/>
      <c r="N565" s="497"/>
      <c r="O565" s="497"/>
      <c r="P565" s="497"/>
      <c r="Q565" s="360"/>
      <c r="R565" s="360"/>
      <c r="S565" s="360"/>
      <c r="T565" s="360"/>
      <c r="U565" s="360"/>
      <c r="V565" s="360"/>
      <c r="W565" s="360"/>
      <c r="X565" s="360"/>
      <c r="Y565" s="360"/>
      <c r="Z565" s="497"/>
      <c r="AA565" s="497"/>
      <c r="AB565" s="497"/>
      <c r="AC565" s="497"/>
      <c r="AD565" s="497"/>
      <c r="AE565" s="497"/>
      <c r="AF565" s="360"/>
      <c r="AG565" s="360"/>
      <c r="AH565" s="360"/>
      <c r="AI565" s="360"/>
      <c r="AJ565" s="360"/>
      <c r="AK565" s="360"/>
      <c r="AL565" s="360"/>
      <c r="AM565" s="360"/>
      <c r="AN565" s="360"/>
      <c r="AO565" s="360"/>
      <c r="AP565" s="360"/>
      <c r="AQ565" s="360"/>
      <c r="AR565" s="360"/>
      <c r="AS565" s="497"/>
      <c r="AT565" s="360"/>
      <c r="AU565" s="497"/>
      <c r="AV565" s="497"/>
      <c r="AW565" s="497"/>
      <c r="AX565" s="497"/>
      <c r="AY565" s="497"/>
      <c r="AZ565" s="497"/>
      <c r="BA565" s="497"/>
      <c r="BB565" s="497"/>
      <c r="BC565" s="497"/>
      <c r="BD565" s="497"/>
      <c r="BE565" s="360"/>
      <c r="BF565" s="360"/>
      <c r="BG565" s="360"/>
      <c r="BH565" s="360"/>
      <c r="BI565" s="497"/>
    </row>
    <row r="566" spans="1:61" ht="15.75" customHeight="1">
      <c r="A566" s="360"/>
      <c r="B566" s="497"/>
      <c r="C566" s="497"/>
      <c r="D566" s="497"/>
      <c r="E566" s="360"/>
      <c r="F566" s="360"/>
      <c r="G566" s="360"/>
      <c r="H566" s="360"/>
      <c r="I566" s="360"/>
      <c r="J566" s="497"/>
      <c r="K566" s="360"/>
      <c r="L566" s="360"/>
      <c r="M566" s="1166"/>
      <c r="N566" s="497"/>
      <c r="O566" s="497"/>
      <c r="P566" s="497"/>
      <c r="Q566" s="360"/>
      <c r="R566" s="360"/>
      <c r="S566" s="360"/>
      <c r="T566" s="360"/>
      <c r="U566" s="360"/>
      <c r="V566" s="360"/>
      <c r="W566" s="360"/>
      <c r="X566" s="360"/>
      <c r="Y566" s="360"/>
      <c r="Z566" s="497"/>
      <c r="AA566" s="497"/>
      <c r="AB566" s="497"/>
      <c r="AC566" s="497"/>
      <c r="AD566" s="497"/>
      <c r="AE566" s="497"/>
      <c r="AF566" s="360"/>
      <c r="AG566" s="360"/>
      <c r="AH566" s="360"/>
      <c r="AI566" s="360"/>
      <c r="AJ566" s="360"/>
      <c r="AK566" s="360"/>
      <c r="AL566" s="360"/>
      <c r="AM566" s="360"/>
      <c r="AN566" s="360"/>
      <c r="AO566" s="360"/>
      <c r="AP566" s="360"/>
      <c r="AQ566" s="360"/>
      <c r="AR566" s="360"/>
      <c r="AS566" s="497"/>
      <c r="AT566" s="360"/>
      <c r="AU566" s="497"/>
      <c r="AV566" s="497"/>
      <c r="AW566" s="497"/>
      <c r="AX566" s="497"/>
      <c r="AY566" s="497"/>
      <c r="AZ566" s="497"/>
      <c r="BA566" s="497"/>
      <c r="BB566" s="497"/>
      <c r="BC566" s="497"/>
      <c r="BD566" s="497"/>
      <c r="BE566" s="360"/>
      <c r="BF566" s="360"/>
      <c r="BG566" s="360"/>
      <c r="BH566" s="360"/>
      <c r="BI566" s="497"/>
    </row>
    <row r="567" spans="1:61" ht="15.75" customHeight="1">
      <c r="A567" s="360"/>
      <c r="B567" s="497"/>
      <c r="C567" s="497"/>
      <c r="D567" s="497"/>
      <c r="E567" s="360"/>
      <c r="F567" s="360"/>
      <c r="G567" s="360"/>
      <c r="H567" s="360"/>
      <c r="I567" s="360"/>
      <c r="J567" s="497"/>
      <c r="K567" s="360"/>
      <c r="L567" s="360"/>
      <c r="M567" s="1166"/>
      <c r="N567" s="497"/>
      <c r="O567" s="497"/>
      <c r="P567" s="497"/>
      <c r="Q567" s="360"/>
      <c r="R567" s="360"/>
      <c r="S567" s="360"/>
      <c r="T567" s="360"/>
      <c r="U567" s="360"/>
      <c r="V567" s="360"/>
      <c r="W567" s="360"/>
      <c r="X567" s="360"/>
      <c r="Y567" s="360"/>
      <c r="Z567" s="497"/>
      <c r="AA567" s="497"/>
      <c r="AB567" s="497"/>
      <c r="AC567" s="497"/>
      <c r="AD567" s="497"/>
      <c r="AE567" s="497"/>
      <c r="AF567" s="360"/>
      <c r="AG567" s="360"/>
      <c r="AH567" s="360"/>
      <c r="AI567" s="360"/>
      <c r="AJ567" s="360"/>
      <c r="AK567" s="360"/>
      <c r="AL567" s="360"/>
      <c r="AM567" s="360"/>
      <c r="AN567" s="360"/>
      <c r="AO567" s="360"/>
      <c r="AP567" s="360"/>
      <c r="AQ567" s="360"/>
      <c r="AR567" s="360"/>
      <c r="AS567" s="497"/>
      <c r="AT567" s="360"/>
      <c r="AU567" s="497"/>
      <c r="AV567" s="497"/>
      <c r="AW567" s="497"/>
      <c r="AX567" s="497"/>
      <c r="AY567" s="497"/>
      <c r="AZ567" s="497"/>
      <c r="BA567" s="497"/>
      <c r="BB567" s="497"/>
      <c r="BC567" s="497"/>
      <c r="BD567" s="497"/>
      <c r="BE567" s="360"/>
      <c r="BF567" s="360"/>
      <c r="BG567" s="360"/>
      <c r="BH567" s="360"/>
      <c r="BI567" s="497"/>
    </row>
    <row r="568" spans="1:61" ht="15.75" customHeight="1">
      <c r="A568" s="360"/>
      <c r="B568" s="497"/>
      <c r="C568" s="497"/>
      <c r="D568" s="497"/>
      <c r="E568" s="360"/>
      <c r="F568" s="360"/>
      <c r="G568" s="360"/>
      <c r="H568" s="360"/>
      <c r="I568" s="360"/>
      <c r="J568" s="497"/>
      <c r="K568" s="360"/>
      <c r="L568" s="360"/>
      <c r="M568" s="1166"/>
      <c r="N568" s="497"/>
      <c r="O568" s="497"/>
      <c r="P568" s="497"/>
      <c r="Q568" s="360"/>
      <c r="R568" s="360"/>
      <c r="S568" s="360"/>
      <c r="T568" s="360"/>
      <c r="U568" s="360"/>
      <c r="V568" s="360"/>
      <c r="W568" s="360"/>
      <c r="X568" s="360"/>
      <c r="Y568" s="360"/>
      <c r="Z568" s="497"/>
      <c r="AA568" s="497"/>
      <c r="AB568" s="497"/>
      <c r="AC568" s="497"/>
      <c r="AD568" s="497"/>
      <c r="AE568" s="497"/>
      <c r="AF568" s="360"/>
      <c r="AG568" s="360"/>
      <c r="AH568" s="360"/>
      <c r="AI568" s="360"/>
      <c r="AJ568" s="360"/>
      <c r="AK568" s="360"/>
      <c r="AL568" s="360"/>
      <c r="AM568" s="360"/>
      <c r="AN568" s="360"/>
      <c r="AO568" s="360"/>
      <c r="AP568" s="360"/>
      <c r="AQ568" s="360"/>
      <c r="AR568" s="360"/>
      <c r="AS568" s="497"/>
      <c r="AT568" s="360"/>
      <c r="AU568" s="497"/>
      <c r="AV568" s="497"/>
      <c r="AW568" s="497"/>
      <c r="AX568" s="497"/>
      <c r="AY568" s="497"/>
      <c r="AZ568" s="497"/>
      <c r="BA568" s="497"/>
      <c r="BB568" s="497"/>
      <c r="BC568" s="497"/>
      <c r="BD568" s="497"/>
      <c r="BE568" s="360"/>
      <c r="BF568" s="360"/>
      <c r="BG568" s="360"/>
      <c r="BH568" s="360"/>
      <c r="BI568" s="497"/>
    </row>
    <row r="569" spans="1:61" ht="15.75" customHeight="1">
      <c r="A569" s="360"/>
      <c r="B569" s="497"/>
      <c r="C569" s="497"/>
      <c r="D569" s="497"/>
      <c r="E569" s="360"/>
      <c r="F569" s="360"/>
      <c r="G569" s="360"/>
      <c r="H569" s="360"/>
      <c r="I569" s="360"/>
      <c r="J569" s="497"/>
      <c r="K569" s="360"/>
      <c r="L569" s="360"/>
      <c r="M569" s="1166"/>
      <c r="N569" s="497"/>
      <c r="O569" s="497"/>
      <c r="P569" s="497"/>
      <c r="Q569" s="360"/>
      <c r="R569" s="360"/>
      <c r="S569" s="360"/>
      <c r="T569" s="360"/>
      <c r="U569" s="360"/>
      <c r="V569" s="360"/>
      <c r="W569" s="360"/>
      <c r="X569" s="360"/>
      <c r="Y569" s="360"/>
      <c r="Z569" s="497"/>
      <c r="AA569" s="497"/>
      <c r="AB569" s="497"/>
      <c r="AC569" s="497"/>
      <c r="AD569" s="497"/>
      <c r="AE569" s="497"/>
      <c r="AF569" s="360"/>
      <c r="AG569" s="360"/>
      <c r="AH569" s="360"/>
      <c r="AI569" s="360"/>
      <c r="AJ569" s="360"/>
      <c r="AK569" s="360"/>
      <c r="AL569" s="360"/>
      <c r="AM569" s="360"/>
      <c r="AN569" s="360"/>
      <c r="AO569" s="360"/>
      <c r="AP569" s="360"/>
      <c r="AQ569" s="360"/>
      <c r="AR569" s="360"/>
      <c r="AS569" s="497"/>
      <c r="AT569" s="360"/>
      <c r="AU569" s="497"/>
      <c r="AV569" s="497"/>
      <c r="AW569" s="497"/>
      <c r="AX569" s="497"/>
      <c r="AY569" s="497"/>
      <c r="AZ569" s="497"/>
      <c r="BA569" s="497"/>
      <c r="BB569" s="497"/>
      <c r="BC569" s="497"/>
      <c r="BD569" s="497"/>
      <c r="BE569" s="360"/>
      <c r="BF569" s="360"/>
      <c r="BG569" s="360"/>
      <c r="BH569" s="360"/>
      <c r="BI569" s="497"/>
    </row>
    <row r="570" spans="1:61" ht="15.75" customHeight="1">
      <c r="A570" s="360"/>
      <c r="B570" s="497"/>
      <c r="C570" s="497"/>
      <c r="D570" s="497"/>
      <c r="E570" s="360"/>
      <c r="F570" s="360"/>
      <c r="G570" s="360"/>
      <c r="H570" s="360"/>
      <c r="I570" s="360"/>
      <c r="J570" s="497"/>
      <c r="K570" s="360"/>
      <c r="L570" s="360"/>
      <c r="M570" s="1166"/>
      <c r="N570" s="497"/>
      <c r="O570" s="497"/>
      <c r="P570" s="497"/>
      <c r="Q570" s="360"/>
      <c r="R570" s="360"/>
      <c r="S570" s="360"/>
      <c r="T570" s="360"/>
      <c r="U570" s="360"/>
      <c r="V570" s="360"/>
      <c r="W570" s="360"/>
      <c r="X570" s="360"/>
      <c r="Y570" s="360"/>
      <c r="Z570" s="497"/>
      <c r="AA570" s="497"/>
      <c r="AB570" s="497"/>
      <c r="AC570" s="497"/>
      <c r="AD570" s="497"/>
      <c r="AE570" s="497"/>
      <c r="AF570" s="360"/>
      <c r="AG570" s="360"/>
      <c r="AH570" s="360"/>
      <c r="AI570" s="360"/>
      <c r="AJ570" s="360"/>
      <c r="AK570" s="360"/>
      <c r="AL570" s="360"/>
      <c r="AM570" s="360"/>
      <c r="AN570" s="360"/>
      <c r="AO570" s="360"/>
      <c r="AP570" s="360"/>
      <c r="AQ570" s="360"/>
      <c r="AR570" s="360"/>
      <c r="AS570" s="497"/>
      <c r="AT570" s="360"/>
      <c r="AU570" s="497"/>
      <c r="AV570" s="497"/>
      <c r="AW570" s="497"/>
      <c r="AX570" s="497"/>
      <c r="AY570" s="497"/>
      <c r="AZ570" s="497"/>
      <c r="BA570" s="497"/>
      <c r="BB570" s="497"/>
      <c r="BC570" s="497"/>
      <c r="BD570" s="497"/>
      <c r="BE570" s="360"/>
      <c r="BF570" s="360"/>
      <c r="BG570" s="360"/>
      <c r="BH570" s="360"/>
      <c r="BI570" s="497"/>
    </row>
    <row r="571" spans="1:61" ht="15.75" customHeight="1">
      <c r="A571" s="360"/>
      <c r="B571" s="497"/>
      <c r="C571" s="497"/>
      <c r="D571" s="497"/>
      <c r="E571" s="360"/>
      <c r="F571" s="360"/>
      <c r="G571" s="360"/>
      <c r="H571" s="360"/>
      <c r="I571" s="360"/>
      <c r="J571" s="497"/>
      <c r="K571" s="360"/>
      <c r="L571" s="360"/>
      <c r="M571" s="1166"/>
      <c r="N571" s="497"/>
      <c r="O571" s="497"/>
      <c r="P571" s="497"/>
      <c r="Q571" s="360"/>
      <c r="R571" s="360"/>
      <c r="S571" s="360"/>
      <c r="T571" s="360"/>
      <c r="U571" s="360"/>
      <c r="V571" s="360"/>
      <c r="W571" s="360"/>
      <c r="X571" s="360"/>
      <c r="Y571" s="360"/>
      <c r="Z571" s="497"/>
      <c r="AA571" s="497"/>
      <c r="AB571" s="497"/>
      <c r="AC571" s="497"/>
      <c r="AD571" s="497"/>
      <c r="AE571" s="497"/>
      <c r="AF571" s="360"/>
      <c r="AG571" s="360"/>
      <c r="AH571" s="360"/>
      <c r="AI571" s="360"/>
      <c r="AJ571" s="360"/>
      <c r="AK571" s="360"/>
      <c r="AL571" s="360"/>
      <c r="AM571" s="360"/>
      <c r="AN571" s="360"/>
      <c r="AO571" s="360"/>
      <c r="AP571" s="360"/>
      <c r="AQ571" s="360"/>
      <c r="AR571" s="360"/>
      <c r="AS571" s="497"/>
      <c r="AT571" s="360"/>
      <c r="AU571" s="497"/>
      <c r="AV571" s="497"/>
      <c r="AW571" s="497"/>
      <c r="AX571" s="497"/>
      <c r="AY571" s="497"/>
      <c r="AZ571" s="497"/>
      <c r="BA571" s="497"/>
      <c r="BB571" s="497"/>
      <c r="BC571" s="497"/>
      <c r="BD571" s="497"/>
      <c r="BE571" s="360"/>
      <c r="BF571" s="360"/>
      <c r="BG571" s="360"/>
      <c r="BH571" s="360"/>
      <c r="BI571" s="497"/>
    </row>
    <row r="572" spans="1:61" ht="15.75" customHeight="1">
      <c r="A572" s="360"/>
      <c r="B572" s="497"/>
      <c r="C572" s="497"/>
      <c r="D572" s="497"/>
      <c r="E572" s="360"/>
      <c r="F572" s="360"/>
      <c r="G572" s="360"/>
      <c r="H572" s="360"/>
      <c r="I572" s="360"/>
      <c r="J572" s="497"/>
      <c r="K572" s="360"/>
      <c r="L572" s="360"/>
      <c r="M572" s="1166"/>
      <c r="N572" s="497"/>
      <c r="O572" s="497"/>
      <c r="P572" s="497"/>
      <c r="Q572" s="360"/>
      <c r="R572" s="360"/>
      <c r="S572" s="360"/>
      <c r="T572" s="360"/>
      <c r="U572" s="360"/>
      <c r="V572" s="360"/>
      <c r="W572" s="360"/>
      <c r="X572" s="360"/>
      <c r="Y572" s="360"/>
      <c r="Z572" s="497"/>
      <c r="AA572" s="497"/>
      <c r="AB572" s="497"/>
      <c r="AC572" s="497"/>
      <c r="AD572" s="497"/>
      <c r="AE572" s="497"/>
      <c r="AF572" s="360"/>
      <c r="AG572" s="360"/>
      <c r="AH572" s="360"/>
      <c r="AI572" s="360"/>
      <c r="AJ572" s="360"/>
      <c r="AK572" s="360"/>
      <c r="AL572" s="360"/>
      <c r="AM572" s="360"/>
      <c r="AN572" s="360"/>
      <c r="AO572" s="360"/>
      <c r="AP572" s="360"/>
      <c r="AQ572" s="360"/>
      <c r="AR572" s="360"/>
      <c r="AS572" s="497"/>
      <c r="AT572" s="360"/>
      <c r="AU572" s="497"/>
      <c r="AV572" s="497"/>
      <c r="AW572" s="497"/>
      <c r="AX572" s="497"/>
      <c r="AY572" s="497"/>
      <c r="AZ572" s="497"/>
      <c r="BA572" s="497"/>
      <c r="BB572" s="497"/>
      <c r="BC572" s="497"/>
      <c r="BD572" s="497"/>
      <c r="BE572" s="360"/>
      <c r="BF572" s="360"/>
      <c r="BG572" s="360"/>
      <c r="BH572" s="360"/>
      <c r="BI572" s="497"/>
    </row>
    <row r="573" spans="1:61" ht="15.75" customHeight="1">
      <c r="A573" s="360"/>
      <c r="B573" s="497"/>
      <c r="C573" s="497"/>
      <c r="D573" s="497"/>
      <c r="E573" s="360"/>
      <c r="F573" s="360"/>
      <c r="G573" s="360"/>
      <c r="H573" s="360"/>
      <c r="I573" s="360"/>
      <c r="J573" s="497"/>
      <c r="K573" s="360"/>
      <c r="L573" s="360"/>
      <c r="M573" s="1166"/>
      <c r="N573" s="497"/>
      <c r="O573" s="497"/>
      <c r="P573" s="497"/>
      <c r="Q573" s="360"/>
      <c r="R573" s="360"/>
      <c r="S573" s="360"/>
      <c r="T573" s="360"/>
      <c r="U573" s="360"/>
      <c r="V573" s="360"/>
      <c r="W573" s="360"/>
      <c r="X573" s="360"/>
      <c r="Y573" s="360"/>
      <c r="Z573" s="497"/>
      <c r="AA573" s="497"/>
      <c r="AB573" s="497"/>
      <c r="AC573" s="497"/>
      <c r="AD573" s="497"/>
      <c r="AE573" s="497"/>
      <c r="AF573" s="360"/>
      <c r="AG573" s="360"/>
      <c r="AH573" s="360"/>
      <c r="AI573" s="360"/>
      <c r="AJ573" s="360"/>
      <c r="AK573" s="360"/>
      <c r="AL573" s="360"/>
      <c r="AM573" s="360"/>
      <c r="AN573" s="360"/>
      <c r="AO573" s="360"/>
      <c r="AP573" s="360"/>
      <c r="AQ573" s="360"/>
      <c r="AR573" s="360"/>
      <c r="AS573" s="497"/>
      <c r="AT573" s="360"/>
      <c r="AU573" s="497"/>
      <c r="AV573" s="497"/>
      <c r="AW573" s="497"/>
      <c r="AX573" s="497"/>
      <c r="AY573" s="497"/>
      <c r="AZ573" s="497"/>
      <c r="BA573" s="497"/>
      <c r="BB573" s="497"/>
      <c r="BC573" s="497"/>
      <c r="BD573" s="497"/>
      <c r="BE573" s="360"/>
      <c r="BF573" s="360"/>
      <c r="BG573" s="360"/>
      <c r="BH573" s="360"/>
      <c r="BI573" s="497"/>
    </row>
    <row r="574" spans="1:61" ht="15.75" customHeight="1">
      <c r="A574" s="360"/>
      <c r="B574" s="497"/>
      <c r="C574" s="497"/>
      <c r="D574" s="497"/>
      <c r="E574" s="360"/>
      <c r="F574" s="360"/>
      <c r="G574" s="360"/>
      <c r="H574" s="360"/>
      <c r="I574" s="360"/>
      <c r="J574" s="497"/>
      <c r="K574" s="360"/>
      <c r="L574" s="360"/>
      <c r="M574" s="1166"/>
      <c r="N574" s="497"/>
      <c r="O574" s="497"/>
      <c r="P574" s="497"/>
      <c r="Q574" s="360"/>
      <c r="R574" s="360"/>
      <c r="S574" s="360"/>
      <c r="T574" s="360"/>
      <c r="U574" s="360"/>
      <c r="V574" s="360"/>
      <c r="W574" s="360"/>
      <c r="X574" s="360"/>
      <c r="Y574" s="360"/>
      <c r="Z574" s="497"/>
      <c r="AA574" s="497"/>
      <c r="AB574" s="497"/>
      <c r="AC574" s="497"/>
      <c r="AD574" s="497"/>
      <c r="AE574" s="497"/>
      <c r="AF574" s="360"/>
      <c r="AG574" s="360"/>
      <c r="AH574" s="360"/>
      <c r="AI574" s="360"/>
      <c r="AJ574" s="360"/>
      <c r="AK574" s="360"/>
      <c r="AL574" s="360"/>
      <c r="AM574" s="360"/>
      <c r="AN574" s="360"/>
      <c r="AO574" s="360"/>
      <c r="AP574" s="360"/>
      <c r="AQ574" s="360"/>
      <c r="AR574" s="360"/>
      <c r="AS574" s="497"/>
      <c r="AT574" s="360"/>
      <c r="AU574" s="497"/>
      <c r="AV574" s="497"/>
      <c r="AW574" s="497"/>
      <c r="AX574" s="497"/>
      <c r="AY574" s="497"/>
      <c r="AZ574" s="497"/>
      <c r="BA574" s="497"/>
      <c r="BB574" s="497"/>
      <c r="BC574" s="497"/>
      <c r="BD574" s="497"/>
      <c r="BE574" s="360"/>
      <c r="BF574" s="360"/>
      <c r="BG574" s="360"/>
      <c r="BH574" s="360"/>
      <c r="BI574" s="497"/>
    </row>
    <row r="575" spans="1:61" ht="15.75" customHeight="1">
      <c r="A575" s="360"/>
      <c r="B575" s="497"/>
      <c r="C575" s="497"/>
      <c r="D575" s="497"/>
      <c r="E575" s="360"/>
      <c r="F575" s="360"/>
      <c r="G575" s="360"/>
      <c r="H575" s="360"/>
      <c r="I575" s="360"/>
      <c r="J575" s="497"/>
      <c r="K575" s="360"/>
      <c r="L575" s="360"/>
      <c r="M575" s="1166"/>
      <c r="N575" s="497"/>
      <c r="O575" s="497"/>
      <c r="P575" s="497"/>
      <c r="Q575" s="360"/>
      <c r="R575" s="360"/>
      <c r="S575" s="360"/>
      <c r="T575" s="360"/>
      <c r="U575" s="360"/>
      <c r="V575" s="360"/>
      <c r="W575" s="360"/>
      <c r="X575" s="360"/>
      <c r="Y575" s="360"/>
      <c r="Z575" s="497"/>
      <c r="AA575" s="497"/>
      <c r="AB575" s="497"/>
      <c r="AC575" s="497"/>
      <c r="AD575" s="497"/>
      <c r="AE575" s="497"/>
      <c r="AF575" s="360"/>
      <c r="AG575" s="360"/>
      <c r="AH575" s="360"/>
      <c r="AI575" s="360"/>
      <c r="AJ575" s="360"/>
      <c r="AK575" s="360"/>
      <c r="AL575" s="360"/>
      <c r="AM575" s="360"/>
      <c r="AN575" s="360"/>
      <c r="AO575" s="360"/>
      <c r="AP575" s="360"/>
      <c r="AQ575" s="360"/>
      <c r="AR575" s="360"/>
      <c r="AS575" s="497"/>
      <c r="AT575" s="360"/>
      <c r="AU575" s="497"/>
      <c r="AV575" s="497"/>
      <c r="AW575" s="497"/>
      <c r="AX575" s="497"/>
      <c r="AY575" s="497"/>
      <c r="AZ575" s="497"/>
      <c r="BA575" s="497"/>
      <c r="BB575" s="497"/>
      <c r="BC575" s="497"/>
      <c r="BD575" s="497"/>
      <c r="BE575" s="360"/>
      <c r="BF575" s="360"/>
      <c r="BG575" s="360"/>
      <c r="BH575" s="360"/>
      <c r="BI575" s="497"/>
    </row>
    <row r="576" spans="1:61" ht="15.75" customHeight="1">
      <c r="A576" s="360"/>
      <c r="B576" s="497"/>
      <c r="C576" s="497"/>
      <c r="D576" s="497"/>
      <c r="E576" s="360"/>
      <c r="F576" s="360"/>
      <c r="G576" s="360"/>
      <c r="H576" s="360"/>
      <c r="I576" s="360"/>
      <c r="J576" s="497"/>
      <c r="K576" s="360"/>
      <c r="L576" s="360"/>
      <c r="M576" s="1166"/>
      <c r="N576" s="497"/>
      <c r="O576" s="497"/>
      <c r="P576" s="497"/>
      <c r="Q576" s="360"/>
      <c r="R576" s="360"/>
      <c r="S576" s="360"/>
      <c r="T576" s="360"/>
      <c r="U576" s="360"/>
      <c r="V576" s="360"/>
      <c r="W576" s="360"/>
      <c r="X576" s="360"/>
      <c r="Y576" s="360"/>
      <c r="Z576" s="497"/>
      <c r="AA576" s="497"/>
      <c r="AB576" s="497"/>
      <c r="AC576" s="497"/>
      <c r="AD576" s="497"/>
      <c r="AE576" s="497"/>
      <c r="AF576" s="360"/>
      <c r="AG576" s="360"/>
      <c r="AH576" s="360"/>
      <c r="AI576" s="360"/>
      <c r="AJ576" s="360"/>
      <c r="AK576" s="360"/>
      <c r="AL576" s="360"/>
      <c r="AM576" s="360"/>
      <c r="AN576" s="360"/>
      <c r="AO576" s="360"/>
      <c r="AP576" s="360"/>
      <c r="AQ576" s="360"/>
      <c r="AR576" s="360"/>
      <c r="AS576" s="497"/>
      <c r="AT576" s="360"/>
      <c r="AU576" s="497"/>
      <c r="AV576" s="497"/>
      <c r="AW576" s="497"/>
      <c r="AX576" s="497"/>
      <c r="AY576" s="497"/>
      <c r="AZ576" s="497"/>
      <c r="BA576" s="497"/>
      <c r="BB576" s="497"/>
      <c r="BC576" s="497"/>
      <c r="BD576" s="497"/>
      <c r="BE576" s="360"/>
      <c r="BF576" s="360"/>
      <c r="BG576" s="360"/>
      <c r="BH576" s="360"/>
      <c r="BI576" s="497"/>
    </row>
    <row r="577" spans="1:61" ht="15.75" customHeight="1">
      <c r="A577" s="360"/>
      <c r="B577" s="497"/>
      <c r="C577" s="497"/>
      <c r="D577" s="497"/>
      <c r="E577" s="360"/>
      <c r="F577" s="360"/>
      <c r="G577" s="360"/>
      <c r="H577" s="360"/>
      <c r="I577" s="360"/>
      <c r="J577" s="497"/>
      <c r="K577" s="360"/>
      <c r="L577" s="360"/>
      <c r="M577" s="1166"/>
      <c r="N577" s="497"/>
      <c r="O577" s="497"/>
      <c r="P577" s="497"/>
      <c r="Q577" s="360"/>
      <c r="R577" s="360"/>
      <c r="S577" s="360"/>
      <c r="T577" s="360"/>
      <c r="U577" s="360"/>
      <c r="V577" s="360"/>
      <c r="W577" s="360"/>
      <c r="X577" s="360"/>
      <c r="Y577" s="360"/>
      <c r="Z577" s="497"/>
      <c r="AA577" s="497"/>
      <c r="AB577" s="497"/>
      <c r="AC577" s="497"/>
      <c r="AD577" s="497"/>
      <c r="AE577" s="497"/>
      <c r="AF577" s="360"/>
      <c r="AG577" s="360"/>
      <c r="AH577" s="360"/>
      <c r="AI577" s="360"/>
      <c r="AJ577" s="360"/>
      <c r="AK577" s="360"/>
      <c r="AL577" s="360"/>
      <c r="AM577" s="360"/>
      <c r="AN577" s="360"/>
      <c r="AO577" s="360"/>
      <c r="AP577" s="360"/>
      <c r="AQ577" s="360"/>
      <c r="AR577" s="360"/>
      <c r="AS577" s="497"/>
      <c r="AT577" s="360"/>
      <c r="AU577" s="497"/>
      <c r="AV577" s="497"/>
      <c r="AW577" s="497"/>
      <c r="AX577" s="497"/>
      <c r="AY577" s="497"/>
      <c r="AZ577" s="497"/>
      <c r="BA577" s="497"/>
      <c r="BB577" s="497"/>
      <c r="BC577" s="497"/>
      <c r="BD577" s="497"/>
      <c r="BE577" s="360"/>
      <c r="BF577" s="360"/>
      <c r="BG577" s="360"/>
      <c r="BH577" s="360"/>
      <c r="BI577" s="497"/>
    </row>
    <row r="578" spans="1:61" ht="15.75" customHeight="1">
      <c r="A578" s="360"/>
      <c r="B578" s="497"/>
      <c r="C578" s="497"/>
      <c r="D578" s="497"/>
      <c r="E578" s="360"/>
      <c r="F578" s="360"/>
      <c r="G578" s="360"/>
      <c r="H578" s="360"/>
      <c r="I578" s="360"/>
      <c r="J578" s="497"/>
      <c r="K578" s="360"/>
      <c r="L578" s="360"/>
      <c r="M578" s="1166"/>
      <c r="N578" s="497"/>
      <c r="O578" s="497"/>
      <c r="P578" s="497"/>
      <c r="Q578" s="360"/>
      <c r="R578" s="360"/>
      <c r="S578" s="360"/>
      <c r="T578" s="360"/>
      <c r="U578" s="360"/>
      <c r="V578" s="360"/>
      <c r="W578" s="360"/>
      <c r="X578" s="360"/>
      <c r="Y578" s="360"/>
      <c r="Z578" s="497"/>
      <c r="AA578" s="497"/>
      <c r="AB578" s="497"/>
      <c r="AC578" s="497"/>
      <c r="AD578" s="497"/>
      <c r="AE578" s="497"/>
      <c r="AF578" s="360"/>
      <c r="AG578" s="360"/>
      <c r="AH578" s="360"/>
      <c r="AI578" s="360"/>
      <c r="AJ578" s="360"/>
      <c r="AK578" s="360"/>
      <c r="AL578" s="360"/>
      <c r="AM578" s="360"/>
      <c r="AN578" s="360"/>
      <c r="AO578" s="360"/>
      <c r="AP578" s="360"/>
      <c r="AQ578" s="360"/>
      <c r="AR578" s="360"/>
      <c r="AS578" s="497"/>
      <c r="AT578" s="360"/>
      <c r="AU578" s="497"/>
      <c r="AV578" s="497"/>
      <c r="AW578" s="497"/>
      <c r="AX578" s="497"/>
      <c r="AY578" s="497"/>
      <c r="AZ578" s="497"/>
      <c r="BA578" s="497"/>
      <c r="BB578" s="497"/>
      <c r="BC578" s="497"/>
      <c r="BD578" s="497"/>
      <c r="BE578" s="360"/>
      <c r="BF578" s="360"/>
      <c r="BG578" s="360"/>
      <c r="BH578" s="360"/>
      <c r="BI578" s="497"/>
    </row>
    <row r="579" spans="1:61" ht="15.75" customHeight="1">
      <c r="A579" s="360"/>
      <c r="B579" s="497"/>
      <c r="C579" s="497"/>
      <c r="D579" s="497"/>
      <c r="E579" s="360"/>
      <c r="F579" s="360"/>
      <c r="G579" s="360"/>
      <c r="H579" s="360"/>
      <c r="I579" s="360"/>
      <c r="J579" s="497"/>
      <c r="K579" s="360"/>
      <c r="L579" s="360"/>
      <c r="M579" s="1166"/>
      <c r="N579" s="497"/>
      <c r="O579" s="497"/>
      <c r="P579" s="497"/>
      <c r="Q579" s="360"/>
      <c r="R579" s="360"/>
      <c r="S579" s="360"/>
      <c r="T579" s="360"/>
      <c r="U579" s="360"/>
      <c r="V579" s="360"/>
      <c r="W579" s="360"/>
      <c r="X579" s="360"/>
      <c r="Y579" s="360"/>
      <c r="Z579" s="497"/>
      <c r="AA579" s="497"/>
      <c r="AB579" s="497"/>
      <c r="AC579" s="497"/>
      <c r="AD579" s="497"/>
      <c r="AE579" s="497"/>
      <c r="AF579" s="360"/>
      <c r="AG579" s="360"/>
      <c r="AH579" s="360"/>
      <c r="AI579" s="360"/>
      <c r="AJ579" s="360"/>
      <c r="AK579" s="360"/>
      <c r="AL579" s="360"/>
      <c r="AM579" s="360"/>
      <c r="AN579" s="360"/>
      <c r="AO579" s="360"/>
      <c r="AP579" s="360"/>
      <c r="AQ579" s="360"/>
      <c r="AR579" s="360"/>
      <c r="AS579" s="497"/>
      <c r="AT579" s="360"/>
      <c r="AU579" s="497"/>
      <c r="AV579" s="497"/>
      <c r="AW579" s="497"/>
      <c r="AX579" s="497"/>
      <c r="AY579" s="497"/>
      <c r="AZ579" s="497"/>
      <c r="BA579" s="497"/>
      <c r="BB579" s="497"/>
      <c r="BC579" s="497"/>
      <c r="BD579" s="497"/>
      <c r="BE579" s="360"/>
      <c r="BF579" s="360"/>
      <c r="BG579" s="360"/>
      <c r="BH579" s="360"/>
      <c r="BI579" s="497"/>
    </row>
    <row r="580" spans="1:61" ht="15.75" customHeight="1">
      <c r="A580" s="360"/>
      <c r="B580" s="497"/>
      <c r="C580" s="497"/>
      <c r="D580" s="497"/>
      <c r="E580" s="360"/>
      <c r="F580" s="360"/>
      <c r="G580" s="360"/>
      <c r="H580" s="360"/>
      <c r="I580" s="360"/>
      <c r="J580" s="497"/>
      <c r="K580" s="360"/>
      <c r="L580" s="360"/>
      <c r="M580" s="1166"/>
      <c r="N580" s="497"/>
      <c r="O580" s="497"/>
      <c r="P580" s="497"/>
      <c r="Q580" s="360"/>
      <c r="R580" s="360"/>
      <c r="S580" s="360"/>
      <c r="T580" s="360"/>
      <c r="U580" s="360"/>
      <c r="V580" s="360"/>
      <c r="W580" s="360"/>
      <c r="X580" s="360"/>
      <c r="Y580" s="360"/>
      <c r="Z580" s="497"/>
      <c r="AA580" s="497"/>
      <c r="AB580" s="497"/>
      <c r="AC580" s="497"/>
      <c r="AD580" s="497"/>
      <c r="AE580" s="497"/>
      <c r="AF580" s="360"/>
      <c r="AG580" s="360"/>
      <c r="AH580" s="360"/>
      <c r="AI580" s="360"/>
      <c r="AJ580" s="360"/>
      <c r="AK580" s="360"/>
      <c r="AL580" s="360"/>
      <c r="AM580" s="360"/>
      <c r="AN580" s="360"/>
      <c r="AO580" s="360"/>
      <c r="AP580" s="360"/>
      <c r="AQ580" s="360"/>
      <c r="AR580" s="360"/>
      <c r="AS580" s="497"/>
      <c r="AT580" s="360"/>
      <c r="AU580" s="497"/>
      <c r="AV580" s="497"/>
      <c r="AW580" s="497"/>
      <c r="AX580" s="497"/>
      <c r="AY580" s="497"/>
      <c r="AZ580" s="497"/>
      <c r="BA580" s="497"/>
      <c r="BB580" s="497"/>
      <c r="BC580" s="497"/>
      <c r="BD580" s="497"/>
      <c r="BE580" s="360"/>
      <c r="BF580" s="360"/>
      <c r="BG580" s="360"/>
      <c r="BH580" s="360"/>
      <c r="BI580" s="497"/>
    </row>
    <row r="581" spans="1:61" ht="15.75" customHeight="1">
      <c r="A581" s="360"/>
      <c r="B581" s="497"/>
      <c r="C581" s="497"/>
      <c r="D581" s="497"/>
      <c r="E581" s="360"/>
      <c r="F581" s="360"/>
      <c r="G581" s="360"/>
      <c r="H581" s="360"/>
      <c r="I581" s="360"/>
      <c r="J581" s="497"/>
      <c r="K581" s="360"/>
      <c r="L581" s="360"/>
      <c r="M581" s="1166"/>
      <c r="N581" s="497"/>
      <c r="O581" s="497"/>
      <c r="P581" s="497"/>
      <c r="Q581" s="360"/>
      <c r="R581" s="360"/>
      <c r="S581" s="360"/>
      <c r="T581" s="360"/>
      <c r="U581" s="360"/>
      <c r="V581" s="360"/>
      <c r="W581" s="360"/>
      <c r="X581" s="360"/>
      <c r="Y581" s="360"/>
      <c r="Z581" s="497"/>
      <c r="AA581" s="497"/>
      <c r="AB581" s="497"/>
      <c r="AC581" s="497"/>
      <c r="AD581" s="497"/>
      <c r="AE581" s="497"/>
      <c r="AF581" s="360"/>
      <c r="AG581" s="360"/>
      <c r="AH581" s="360"/>
      <c r="AI581" s="360"/>
      <c r="AJ581" s="360"/>
      <c r="AK581" s="360"/>
      <c r="AL581" s="360"/>
      <c r="AM581" s="360"/>
      <c r="AN581" s="360"/>
      <c r="AO581" s="360"/>
      <c r="AP581" s="360"/>
      <c r="AQ581" s="360"/>
      <c r="AR581" s="360"/>
      <c r="AS581" s="497"/>
      <c r="AT581" s="360"/>
      <c r="AU581" s="497"/>
      <c r="AV581" s="497"/>
      <c r="AW581" s="497"/>
      <c r="AX581" s="497"/>
      <c r="AY581" s="497"/>
      <c r="AZ581" s="497"/>
      <c r="BA581" s="497"/>
      <c r="BB581" s="497"/>
      <c r="BC581" s="497"/>
      <c r="BD581" s="497"/>
      <c r="BE581" s="360"/>
      <c r="BF581" s="360"/>
      <c r="BG581" s="360"/>
      <c r="BH581" s="360"/>
      <c r="BI581" s="497"/>
    </row>
    <row r="582" spans="1:61" ht="15.75" customHeight="1">
      <c r="A582" s="360"/>
      <c r="B582" s="497"/>
      <c r="C582" s="497"/>
      <c r="D582" s="497"/>
      <c r="E582" s="360"/>
      <c r="F582" s="360"/>
      <c r="G582" s="360"/>
      <c r="H582" s="360"/>
      <c r="I582" s="360"/>
      <c r="J582" s="497"/>
      <c r="K582" s="360"/>
      <c r="L582" s="360"/>
      <c r="M582" s="1166"/>
      <c r="N582" s="497"/>
      <c r="O582" s="497"/>
      <c r="P582" s="497"/>
      <c r="Q582" s="360"/>
      <c r="R582" s="360"/>
      <c r="S582" s="360"/>
      <c r="T582" s="360"/>
      <c r="U582" s="360"/>
      <c r="V582" s="360"/>
      <c r="W582" s="360"/>
      <c r="X582" s="360"/>
      <c r="Y582" s="360"/>
      <c r="Z582" s="497"/>
      <c r="AA582" s="497"/>
      <c r="AB582" s="497"/>
      <c r="AC582" s="497"/>
      <c r="AD582" s="497"/>
      <c r="AE582" s="497"/>
      <c r="AF582" s="360"/>
      <c r="AG582" s="360"/>
      <c r="AH582" s="360"/>
      <c r="AI582" s="360"/>
      <c r="AJ582" s="360"/>
      <c r="AK582" s="360"/>
      <c r="AL582" s="360"/>
      <c r="AM582" s="360"/>
      <c r="AN582" s="360"/>
      <c r="AO582" s="360"/>
      <c r="AP582" s="360"/>
      <c r="AQ582" s="360"/>
      <c r="AR582" s="360"/>
      <c r="AS582" s="497"/>
      <c r="AT582" s="360"/>
      <c r="AU582" s="497"/>
      <c r="AV582" s="497"/>
      <c r="AW582" s="497"/>
      <c r="AX582" s="497"/>
      <c r="AY582" s="497"/>
      <c r="AZ582" s="497"/>
      <c r="BA582" s="497"/>
      <c r="BB582" s="497"/>
      <c r="BC582" s="497"/>
      <c r="BD582" s="497"/>
      <c r="BE582" s="360"/>
      <c r="BF582" s="360"/>
      <c r="BG582" s="360"/>
      <c r="BH582" s="360"/>
      <c r="BI582" s="497"/>
    </row>
    <row r="583" spans="1:61" ht="15.75" customHeight="1">
      <c r="A583" s="360"/>
      <c r="B583" s="497"/>
      <c r="C583" s="497"/>
      <c r="D583" s="497"/>
      <c r="E583" s="360"/>
      <c r="F583" s="360"/>
      <c r="G583" s="360"/>
      <c r="H583" s="360"/>
      <c r="I583" s="360"/>
      <c r="J583" s="497"/>
      <c r="K583" s="360"/>
      <c r="L583" s="360"/>
      <c r="M583" s="1166"/>
      <c r="N583" s="497"/>
      <c r="O583" s="497"/>
      <c r="P583" s="497"/>
      <c r="Q583" s="360"/>
      <c r="R583" s="360"/>
      <c r="S583" s="360"/>
      <c r="T583" s="360"/>
      <c r="U583" s="360"/>
      <c r="V583" s="360"/>
      <c r="W583" s="360"/>
      <c r="X583" s="360"/>
      <c r="Y583" s="360"/>
      <c r="Z583" s="497"/>
      <c r="AA583" s="497"/>
      <c r="AB583" s="497"/>
      <c r="AC583" s="497"/>
      <c r="AD583" s="497"/>
      <c r="AE583" s="497"/>
      <c r="AF583" s="360"/>
      <c r="AG583" s="360"/>
      <c r="AH583" s="360"/>
      <c r="AI583" s="360"/>
      <c r="AJ583" s="360"/>
      <c r="AK583" s="360"/>
      <c r="AL583" s="360"/>
      <c r="AM583" s="360"/>
      <c r="AN583" s="360"/>
      <c r="AO583" s="360"/>
      <c r="AP583" s="360"/>
      <c r="AQ583" s="360"/>
      <c r="AR583" s="360"/>
      <c r="AS583" s="497"/>
      <c r="AT583" s="360"/>
      <c r="AU583" s="497"/>
      <c r="AV583" s="497"/>
      <c r="AW583" s="497"/>
      <c r="AX583" s="497"/>
      <c r="AY583" s="497"/>
      <c r="AZ583" s="497"/>
      <c r="BA583" s="497"/>
      <c r="BB583" s="497"/>
      <c r="BC583" s="497"/>
      <c r="BD583" s="497"/>
      <c r="BE583" s="360"/>
      <c r="BF583" s="360"/>
      <c r="BG583" s="360"/>
      <c r="BH583" s="360"/>
      <c r="BI583" s="497"/>
    </row>
    <row r="584" spans="1:61" ht="15.75" customHeight="1">
      <c r="A584" s="360"/>
      <c r="B584" s="497"/>
      <c r="C584" s="497"/>
      <c r="D584" s="497"/>
      <c r="E584" s="360"/>
      <c r="F584" s="360"/>
      <c r="G584" s="360"/>
      <c r="H584" s="360"/>
      <c r="I584" s="360"/>
      <c r="J584" s="497"/>
      <c r="K584" s="360"/>
      <c r="L584" s="360"/>
      <c r="M584" s="1166"/>
      <c r="N584" s="497"/>
      <c r="O584" s="497"/>
      <c r="P584" s="497"/>
      <c r="Q584" s="360"/>
      <c r="R584" s="360"/>
      <c r="S584" s="360"/>
      <c r="T584" s="360"/>
      <c r="U584" s="360"/>
      <c r="V584" s="360"/>
      <c r="W584" s="360"/>
      <c r="X584" s="360"/>
      <c r="Y584" s="360"/>
      <c r="Z584" s="497"/>
      <c r="AA584" s="497"/>
      <c r="AB584" s="497"/>
      <c r="AC584" s="497"/>
      <c r="AD584" s="497"/>
      <c r="AE584" s="497"/>
      <c r="AF584" s="360"/>
      <c r="AG584" s="360"/>
      <c r="AH584" s="360"/>
      <c r="AI584" s="360"/>
      <c r="AJ584" s="360"/>
      <c r="AK584" s="360"/>
      <c r="AL584" s="360"/>
      <c r="AM584" s="360"/>
      <c r="AN584" s="360"/>
      <c r="AO584" s="360"/>
      <c r="AP584" s="360"/>
      <c r="AQ584" s="360"/>
      <c r="AR584" s="360"/>
      <c r="AS584" s="497"/>
      <c r="AT584" s="360"/>
      <c r="AU584" s="497"/>
      <c r="AV584" s="497"/>
      <c r="AW584" s="497"/>
      <c r="AX584" s="497"/>
      <c r="AY584" s="497"/>
      <c r="AZ584" s="497"/>
      <c r="BA584" s="497"/>
      <c r="BB584" s="497"/>
      <c r="BC584" s="497"/>
      <c r="BD584" s="497"/>
      <c r="BE584" s="360"/>
      <c r="BF584" s="360"/>
      <c r="BG584" s="360"/>
      <c r="BH584" s="360"/>
      <c r="BI584" s="497"/>
    </row>
    <row r="585" spans="1:61" ht="15.75" customHeight="1">
      <c r="A585" s="360"/>
      <c r="B585" s="497"/>
      <c r="C585" s="497"/>
      <c r="D585" s="497"/>
      <c r="E585" s="360"/>
      <c r="F585" s="360"/>
      <c r="G585" s="360"/>
      <c r="H585" s="360"/>
      <c r="I585" s="360"/>
      <c r="J585" s="497"/>
      <c r="K585" s="360"/>
      <c r="L585" s="360"/>
      <c r="M585" s="1166"/>
      <c r="N585" s="497"/>
      <c r="O585" s="497"/>
      <c r="P585" s="497"/>
      <c r="Q585" s="360"/>
      <c r="R585" s="360"/>
      <c r="S585" s="360"/>
      <c r="T585" s="360"/>
      <c r="U585" s="360"/>
      <c r="V585" s="360"/>
      <c r="W585" s="360"/>
      <c r="X585" s="360"/>
      <c r="Y585" s="360"/>
      <c r="Z585" s="497"/>
      <c r="AA585" s="497"/>
      <c r="AB585" s="497"/>
      <c r="AC585" s="497"/>
      <c r="AD585" s="497"/>
      <c r="AE585" s="497"/>
      <c r="AF585" s="360"/>
      <c r="AG585" s="360"/>
      <c r="AH585" s="360"/>
      <c r="AI585" s="360"/>
      <c r="AJ585" s="360"/>
      <c r="AK585" s="360"/>
      <c r="AL585" s="360"/>
      <c r="AM585" s="360"/>
      <c r="AN585" s="360"/>
      <c r="AO585" s="360"/>
      <c r="AP585" s="360"/>
      <c r="AQ585" s="360"/>
      <c r="AR585" s="360"/>
      <c r="AS585" s="497"/>
      <c r="AT585" s="360"/>
      <c r="AU585" s="497"/>
      <c r="AV585" s="497"/>
      <c r="AW585" s="497"/>
      <c r="AX585" s="497"/>
      <c r="AY585" s="497"/>
      <c r="AZ585" s="497"/>
      <c r="BA585" s="497"/>
      <c r="BB585" s="497"/>
      <c r="BC585" s="497"/>
      <c r="BD585" s="497"/>
      <c r="BE585" s="360"/>
      <c r="BF585" s="360"/>
      <c r="BG585" s="360"/>
      <c r="BH585" s="360"/>
      <c r="BI585" s="497"/>
    </row>
    <row r="586" spans="1:61" ht="15.75" customHeight="1">
      <c r="A586" s="360"/>
      <c r="B586" s="497"/>
      <c r="C586" s="497"/>
      <c r="D586" s="497"/>
      <c r="E586" s="360"/>
      <c r="F586" s="360"/>
      <c r="G586" s="360"/>
      <c r="H586" s="360"/>
      <c r="I586" s="360"/>
      <c r="J586" s="497"/>
      <c r="K586" s="360"/>
      <c r="L586" s="360"/>
      <c r="M586" s="1166"/>
      <c r="N586" s="497"/>
      <c r="O586" s="497"/>
      <c r="P586" s="497"/>
      <c r="Q586" s="360"/>
      <c r="R586" s="360"/>
      <c r="S586" s="360"/>
      <c r="T586" s="360"/>
      <c r="U586" s="360"/>
      <c r="V586" s="360"/>
      <c r="W586" s="360"/>
      <c r="X586" s="360"/>
      <c r="Y586" s="360"/>
      <c r="Z586" s="497"/>
      <c r="AA586" s="497"/>
      <c r="AB586" s="497"/>
      <c r="AC586" s="497"/>
      <c r="AD586" s="497"/>
      <c r="AE586" s="497"/>
      <c r="AF586" s="360"/>
      <c r="AG586" s="360"/>
      <c r="AH586" s="360"/>
      <c r="AI586" s="360"/>
      <c r="AJ586" s="360"/>
      <c r="AK586" s="360"/>
      <c r="AL586" s="360"/>
      <c r="AM586" s="360"/>
      <c r="AN586" s="360"/>
      <c r="AO586" s="360"/>
      <c r="AP586" s="360"/>
      <c r="AQ586" s="360"/>
      <c r="AR586" s="360"/>
      <c r="AS586" s="497"/>
      <c r="AT586" s="360"/>
      <c r="AU586" s="497"/>
      <c r="AV586" s="497"/>
      <c r="AW586" s="497"/>
      <c r="AX586" s="497"/>
      <c r="AY586" s="497"/>
      <c r="AZ586" s="497"/>
      <c r="BA586" s="497"/>
      <c r="BB586" s="497"/>
      <c r="BC586" s="497"/>
      <c r="BD586" s="497"/>
      <c r="BE586" s="360"/>
      <c r="BF586" s="360"/>
      <c r="BG586" s="360"/>
      <c r="BH586" s="360"/>
      <c r="BI586" s="497"/>
    </row>
    <row r="587" spans="1:61" ht="15.75" customHeight="1">
      <c r="A587" s="360"/>
      <c r="B587" s="497"/>
      <c r="C587" s="497"/>
      <c r="D587" s="497"/>
      <c r="E587" s="360"/>
      <c r="F587" s="360"/>
      <c r="G587" s="360"/>
      <c r="H587" s="360"/>
      <c r="I587" s="360"/>
      <c r="J587" s="497"/>
      <c r="K587" s="360"/>
      <c r="L587" s="360"/>
      <c r="M587" s="1166"/>
      <c r="N587" s="497"/>
      <c r="O587" s="497"/>
      <c r="P587" s="497"/>
      <c r="Q587" s="360"/>
      <c r="R587" s="360"/>
      <c r="S587" s="360"/>
      <c r="T587" s="360"/>
      <c r="U587" s="360"/>
      <c r="V587" s="360"/>
      <c r="W587" s="360"/>
      <c r="X587" s="360"/>
      <c r="Y587" s="360"/>
      <c r="Z587" s="497"/>
      <c r="AA587" s="497"/>
      <c r="AB587" s="497"/>
      <c r="AC587" s="497"/>
      <c r="AD587" s="497"/>
      <c r="AE587" s="497"/>
      <c r="AF587" s="360"/>
      <c r="AG587" s="360"/>
      <c r="AH587" s="360"/>
      <c r="AI587" s="360"/>
      <c r="AJ587" s="360"/>
      <c r="AK587" s="360"/>
      <c r="AL587" s="360"/>
      <c r="AM587" s="360"/>
      <c r="AN587" s="360"/>
      <c r="AO587" s="360"/>
      <c r="AP587" s="360"/>
      <c r="AQ587" s="360"/>
      <c r="AR587" s="360"/>
      <c r="AS587" s="497"/>
      <c r="AT587" s="360"/>
      <c r="AU587" s="497"/>
      <c r="AV587" s="497"/>
      <c r="AW587" s="497"/>
      <c r="AX587" s="497"/>
      <c r="AY587" s="497"/>
      <c r="AZ587" s="497"/>
      <c r="BA587" s="497"/>
      <c r="BB587" s="497"/>
      <c r="BC587" s="497"/>
      <c r="BD587" s="497"/>
      <c r="BE587" s="360"/>
      <c r="BF587" s="360"/>
      <c r="BG587" s="360"/>
      <c r="BH587" s="360"/>
      <c r="BI587" s="497"/>
    </row>
    <row r="588" spans="1:61" ht="15.75" customHeight="1">
      <c r="A588" s="360"/>
      <c r="B588" s="497"/>
      <c r="C588" s="497"/>
      <c r="D588" s="497"/>
      <c r="E588" s="360"/>
      <c r="F588" s="360"/>
      <c r="G588" s="360"/>
      <c r="H588" s="360"/>
      <c r="I588" s="360"/>
      <c r="J588" s="497"/>
      <c r="K588" s="360"/>
      <c r="L588" s="360"/>
      <c r="M588" s="1166"/>
      <c r="N588" s="497"/>
      <c r="O588" s="497"/>
      <c r="P588" s="497"/>
      <c r="Q588" s="360"/>
      <c r="R588" s="360"/>
      <c r="S588" s="360"/>
      <c r="T588" s="360"/>
      <c r="U588" s="360"/>
      <c r="V588" s="360"/>
      <c r="W588" s="360"/>
      <c r="X588" s="360"/>
      <c r="Y588" s="360"/>
      <c r="Z588" s="497"/>
      <c r="AA588" s="497"/>
      <c r="AB588" s="497"/>
      <c r="AC588" s="497"/>
      <c r="AD588" s="497"/>
      <c r="AE588" s="497"/>
      <c r="AF588" s="360"/>
      <c r="AG588" s="360"/>
      <c r="AH588" s="360"/>
      <c r="AI588" s="360"/>
      <c r="AJ588" s="360"/>
      <c r="AK588" s="360"/>
      <c r="AL588" s="360"/>
      <c r="AM588" s="360"/>
      <c r="AN588" s="360"/>
      <c r="AO588" s="360"/>
      <c r="AP588" s="360"/>
      <c r="AQ588" s="360"/>
      <c r="AR588" s="360"/>
      <c r="AS588" s="497"/>
      <c r="AT588" s="360"/>
      <c r="AU588" s="497"/>
      <c r="AV588" s="497"/>
      <c r="AW588" s="497"/>
      <c r="AX588" s="497"/>
      <c r="AY588" s="497"/>
      <c r="AZ588" s="497"/>
      <c r="BA588" s="497"/>
      <c r="BB588" s="497"/>
      <c r="BC588" s="497"/>
      <c r="BD588" s="497"/>
      <c r="BE588" s="360"/>
      <c r="BF588" s="360"/>
      <c r="BG588" s="360"/>
      <c r="BH588" s="360"/>
      <c r="BI588" s="497"/>
    </row>
    <row r="589" spans="1:61" ht="15.75" customHeight="1">
      <c r="A589" s="360"/>
      <c r="B589" s="497"/>
      <c r="C589" s="497"/>
      <c r="D589" s="497"/>
      <c r="E589" s="360"/>
      <c r="F589" s="360"/>
      <c r="G589" s="360"/>
      <c r="H589" s="360"/>
      <c r="I589" s="360"/>
      <c r="J589" s="497"/>
      <c r="K589" s="360"/>
      <c r="L589" s="360"/>
      <c r="M589" s="1166"/>
      <c r="N589" s="497"/>
      <c r="O589" s="497"/>
      <c r="P589" s="497"/>
      <c r="Q589" s="360"/>
      <c r="R589" s="360"/>
      <c r="S589" s="360"/>
      <c r="T589" s="360"/>
      <c r="U589" s="360"/>
      <c r="V589" s="360"/>
      <c r="W589" s="360"/>
      <c r="X589" s="360"/>
      <c r="Y589" s="360"/>
      <c r="Z589" s="497"/>
      <c r="AA589" s="497"/>
      <c r="AB589" s="497"/>
      <c r="AC589" s="497"/>
      <c r="AD589" s="497"/>
      <c r="AE589" s="497"/>
      <c r="AF589" s="360"/>
      <c r="AG589" s="360"/>
      <c r="AH589" s="360"/>
      <c r="AI589" s="360"/>
      <c r="AJ589" s="360"/>
      <c r="AK589" s="360"/>
      <c r="AL589" s="360"/>
      <c r="AM589" s="360"/>
      <c r="AN589" s="360"/>
      <c r="AO589" s="360"/>
      <c r="AP589" s="360"/>
      <c r="AQ589" s="360"/>
      <c r="AR589" s="360"/>
      <c r="AS589" s="497"/>
      <c r="AT589" s="360"/>
      <c r="AU589" s="497"/>
      <c r="AV589" s="497"/>
      <c r="AW589" s="497"/>
      <c r="AX589" s="497"/>
      <c r="AY589" s="497"/>
      <c r="AZ589" s="497"/>
      <c r="BA589" s="497"/>
      <c r="BB589" s="497"/>
      <c r="BC589" s="497"/>
      <c r="BD589" s="497"/>
      <c r="BE589" s="360"/>
      <c r="BF589" s="360"/>
      <c r="BG589" s="360"/>
      <c r="BH589" s="360"/>
      <c r="BI589" s="497"/>
    </row>
    <row r="590" spans="1:61" ht="15.75" customHeight="1">
      <c r="A590" s="360"/>
      <c r="B590" s="497"/>
      <c r="C590" s="497"/>
      <c r="D590" s="497"/>
      <c r="E590" s="360"/>
      <c r="F590" s="360"/>
      <c r="G590" s="360"/>
      <c r="H590" s="360"/>
      <c r="I590" s="360"/>
      <c r="J590" s="497"/>
      <c r="K590" s="360"/>
      <c r="L590" s="360"/>
      <c r="M590" s="1166"/>
      <c r="N590" s="497"/>
      <c r="O590" s="497"/>
      <c r="P590" s="497"/>
      <c r="Q590" s="360"/>
      <c r="R590" s="360"/>
      <c r="S590" s="360"/>
      <c r="T590" s="360"/>
      <c r="U590" s="360"/>
      <c r="V590" s="360"/>
      <c r="W590" s="360"/>
      <c r="X590" s="360"/>
      <c r="Y590" s="360"/>
      <c r="Z590" s="497"/>
      <c r="AA590" s="497"/>
      <c r="AB590" s="497"/>
      <c r="AC590" s="497"/>
      <c r="AD590" s="497"/>
      <c r="AE590" s="497"/>
      <c r="AF590" s="360"/>
      <c r="AG590" s="360"/>
      <c r="AH590" s="360"/>
      <c r="AI590" s="360"/>
      <c r="AJ590" s="360"/>
      <c r="AK590" s="360"/>
      <c r="AL590" s="360"/>
      <c r="AM590" s="360"/>
      <c r="AN590" s="360"/>
      <c r="AO590" s="360"/>
      <c r="AP590" s="360"/>
      <c r="AQ590" s="360"/>
      <c r="AR590" s="360"/>
      <c r="AS590" s="497"/>
      <c r="AT590" s="360"/>
      <c r="AU590" s="497"/>
      <c r="AV590" s="497"/>
      <c r="AW590" s="497"/>
      <c r="AX590" s="497"/>
      <c r="AY590" s="497"/>
      <c r="AZ590" s="497"/>
      <c r="BA590" s="497"/>
      <c r="BB590" s="497"/>
      <c r="BC590" s="497"/>
      <c r="BD590" s="497"/>
      <c r="BE590" s="360"/>
      <c r="BF590" s="360"/>
      <c r="BG590" s="360"/>
      <c r="BH590" s="360"/>
      <c r="BI590" s="497"/>
    </row>
    <row r="591" spans="1:61" ht="15.75" customHeight="1">
      <c r="A591" s="360"/>
      <c r="B591" s="497"/>
      <c r="C591" s="497"/>
      <c r="D591" s="497"/>
      <c r="E591" s="360"/>
      <c r="F591" s="360"/>
      <c r="G591" s="360"/>
      <c r="H591" s="360"/>
      <c r="I591" s="360"/>
      <c r="J591" s="497"/>
      <c r="K591" s="360"/>
      <c r="L591" s="360"/>
      <c r="M591" s="1166"/>
      <c r="N591" s="497"/>
      <c r="O591" s="497"/>
      <c r="P591" s="497"/>
      <c r="Q591" s="360"/>
      <c r="R591" s="360"/>
      <c r="S591" s="360"/>
      <c r="T591" s="360"/>
      <c r="U591" s="360"/>
      <c r="V591" s="360"/>
      <c r="W591" s="360"/>
      <c r="X591" s="360"/>
      <c r="Y591" s="360"/>
      <c r="Z591" s="497"/>
      <c r="AA591" s="497"/>
      <c r="AB591" s="497"/>
      <c r="AC591" s="497"/>
      <c r="AD591" s="497"/>
      <c r="AE591" s="497"/>
      <c r="AF591" s="360"/>
      <c r="AG591" s="360"/>
      <c r="AH591" s="360"/>
      <c r="AI591" s="360"/>
      <c r="AJ591" s="360"/>
      <c r="AK591" s="360"/>
      <c r="AL591" s="360"/>
      <c r="AM591" s="360"/>
      <c r="AN591" s="360"/>
      <c r="AO591" s="360"/>
      <c r="AP591" s="360"/>
      <c r="AQ591" s="360"/>
      <c r="AR591" s="360"/>
      <c r="AS591" s="497"/>
      <c r="AT591" s="360"/>
      <c r="AU591" s="497"/>
      <c r="AV591" s="497"/>
      <c r="AW591" s="497"/>
      <c r="AX591" s="497"/>
      <c r="AY591" s="497"/>
      <c r="AZ591" s="497"/>
      <c r="BA591" s="497"/>
      <c r="BB591" s="497"/>
      <c r="BC591" s="497"/>
      <c r="BD591" s="497"/>
      <c r="BE591" s="360"/>
      <c r="BF591" s="360"/>
      <c r="BG591" s="360"/>
      <c r="BH591" s="360"/>
      <c r="BI591" s="497"/>
    </row>
    <row r="592" spans="1:61" ht="15.75" customHeight="1">
      <c r="A592" s="360"/>
      <c r="B592" s="497"/>
      <c r="C592" s="497"/>
      <c r="D592" s="497"/>
      <c r="E592" s="360"/>
      <c r="F592" s="360"/>
      <c r="G592" s="360"/>
      <c r="H592" s="360"/>
      <c r="I592" s="360"/>
      <c r="J592" s="497"/>
      <c r="K592" s="360"/>
      <c r="L592" s="360"/>
      <c r="M592" s="1166"/>
      <c r="N592" s="497"/>
      <c r="O592" s="497"/>
      <c r="P592" s="497"/>
      <c r="Q592" s="360"/>
      <c r="R592" s="360"/>
      <c r="S592" s="360"/>
      <c r="T592" s="360"/>
      <c r="U592" s="360"/>
      <c r="V592" s="360"/>
      <c r="W592" s="360"/>
      <c r="X592" s="360"/>
      <c r="Y592" s="360"/>
      <c r="Z592" s="497"/>
      <c r="AA592" s="497"/>
      <c r="AB592" s="497"/>
      <c r="AC592" s="497"/>
      <c r="AD592" s="497"/>
      <c r="AE592" s="497"/>
      <c r="AF592" s="360"/>
      <c r="AG592" s="360"/>
      <c r="AH592" s="360"/>
      <c r="AI592" s="360"/>
      <c r="AJ592" s="360"/>
      <c r="AK592" s="360"/>
      <c r="AL592" s="360"/>
      <c r="AM592" s="360"/>
      <c r="AN592" s="360"/>
      <c r="AO592" s="360"/>
      <c r="AP592" s="360"/>
      <c r="AQ592" s="360"/>
      <c r="AR592" s="360"/>
      <c r="AS592" s="497"/>
      <c r="AT592" s="360"/>
      <c r="AU592" s="497"/>
      <c r="AV592" s="497"/>
      <c r="AW592" s="497"/>
      <c r="AX592" s="497"/>
      <c r="AY592" s="497"/>
      <c r="AZ592" s="497"/>
      <c r="BA592" s="497"/>
      <c r="BB592" s="497"/>
      <c r="BC592" s="497"/>
      <c r="BD592" s="497"/>
      <c r="BE592" s="360"/>
      <c r="BF592" s="360"/>
      <c r="BG592" s="360"/>
      <c r="BH592" s="360"/>
      <c r="BI592" s="497"/>
    </row>
    <row r="593" spans="1:61" ht="15.75" customHeight="1">
      <c r="A593" s="360"/>
      <c r="B593" s="497"/>
      <c r="C593" s="497"/>
      <c r="D593" s="497"/>
      <c r="E593" s="360"/>
      <c r="F593" s="360"/>
      <c r="G593" s="360"/>
      <c r="H593" s="360"/>
      <c r="I593" s="360"/>
      <c r="J593" s="497"/>
      <c r="K593" s="360"/>
      <c r="L593" s="360"/>
      <c r="M593" s="1166"/>
      <c r="N593" s="497"/>
      <c r="O593" s="497"/>
      <c r="P593" s="497"/>
      <c r="Q593" s="360"/>
      <c r="R593" s="360"/>
      <c r="S593" s="360"/>
      <c r="T593" s="360"/>
      <c r="U593" s="360"/>
      <c r="V593" s="360"/>
      <c r="W593" s="360"/>
      <c r="X593" s="360"/>
      <c r="Y593" s="360"/>
      <c r="Z593" s="497"/>
      <c r="AA593" s="497"/>
      <c r="AB593" s="497"/>
      <c r="AC593" s="497"/>
      <c r="AD593" s="497"/>
      <c r="AE593" s="497"/>
      <c r="AF593" s="360"/>
      <c r="AG593" s="360"/>
      <c r="AH593" s="360"/>
      <c r="AI593" s="360"/>
      <c r="AJ593" s="360"/>
      <c r="AK593" s="360"/>
      <c r="AL593" s="360"/>
      <c r="AM593" s="360"/>
      <c r="AN593" s="360"/>
      <c r="AO593" s="360"/>
      <c r="AP593" s="360"/>
      <c r="AQ593" s="360"/>
      <c r="AR593" s="360"/>
      <c r="AS593" s="497"/>
      <c r="AT593" s="360"/>
      <c r="AU593" s="497"/>
      <c r="AV593" s="497"/>
      <c r="AW593" s="497"/>
      <c r="AX593" s="497"/>
      <c r="AY593" s="497"/>
      <c r="AZ593" s="497"/>
      <c r="BA593" s="497"/>
      <c r="BB593" s="497"/>
      <c r="BC593" s="497"/>
      <c r="BD593" s="497"/>
      <c r="BE593" s="360"/>
      <c r="BF593" s="360"/>
      <c r="BG593" s="360"/>
      <c r="BH593" s="360"/>
      <c r="BI593" s="497"/>
    </row>
    <row r="594" spans="1:61" ht="15.75" customHeight="1">
      <c r="A594" s="360"/>
      <c r="B594" s="497"/>
      <c r="C594" s="497"/>
      <c r="D594" s="497"/>
      <c r="E594" s="360"/>
      <c r="F594" s="360"/>
      <c r="G594" s="360"/>
      <c r="H594" s="360"/>
      <c r="I594" s="360"/>
      <c r="J594" s="497"/>
      <c r="K594" s="360"/>
      <c r="L594" s="360"/>
      <c r="M594" s="1166"/>
      <c r="N594" s="497"/>
      <c r="O594" s="497"/>
      <c r="P594" s="497"/>
      <c r="Q594" s="360"/>
      <c r="R594" s="360"/>
      <c r="S594" s="360"/>
      <c r="T594" s="360"/>
      <c r="U594" s="360"/>
      <c r="V594" s="360"/>
      <c r="W594" s="360"/>
      <c r="X594" s="360"/>
      <c r="Y594" s="360"/>
      <c r="Z594" s="497"/>
      <c r="AA594" s="497"/>
      <c r="AB594" s="497"/>
      <c r="AC594" s="497"/>
      <c r="AD594" s="497"/>
      <c r="AE594" s="497"/>
      <c r="AF594" s="360"/>
      <c r="AG594" s="360"/>
      <c r="AH594" s="360"/>
      <c r="AI594" s="360"/>
      <c r="AJ594" s="360"/>
      <c r="AK594" s="360"/>
      <c r="AL594" s="360"/>
      <c r="AM594" s="360"/>
      <c r="AN594" s="360"/>
      <c r="AO594" s="360"/>
      <c r="AP594" s="360"/>
      <c r="AQ594" s="360"/>
      <c r="AR594" s="360"/>
      <c r="AS594" s="497"/>
      <c r="AT594" s="360"/>
      <c r="AU594" s="497"/>
      <c r="AV594" s="497"/>
      <c r="AW594" s="497"/>
      <c r="AX594" s="497"/>
      <c r="AY594" s="497"/>
      <c r="AZ594" s="497"/>
      <c r="BA594" s="497"/>
      <c r="BB594" s="497"/>
      <c r="BC594" s="497"/>
      <c r="BD594" s="497"/>
      <c r="BE594" s="360"/>
      <c r="BF594" s="360"/>
      <c r="BG594" s="360"/>
      <c r="BH594" s="360"/>
      <c r="BI594" s="497"/>
    </row>
    <row r="595" spans="1:61" ht="15.75" customHeight="1">
      <c r="A595" s="360"/>
      <c r="B595" s="497"/>
      <c r="C595" s="497"/>
      <c r="D595" s="497"/>
      <c r="E595" s="360"/>
      <c r="F595" s="360"/>
      <c r="G595" s="360"/>
      <c r="H595" s="360"/>
      <c r="I595" s="360"/>
      <c r="J595" s="497"/>
      <c r="K595" s="360"/>
      <c r="L595" s="360"/>
      <c r="M595" s="1166"/>
      <c r="N595" s="497"/>
      <c r="O595" s="497"/>
      <c r="P595" s="497"/>
      <c r="Q595" s="360"/>
      <c r="R595" s="360"/>
      <c r="S595" s="360"/>
      <c r="T595" s="360"/>
      <c r="U595" s="360"/>
      <c r="V595" s="360"/>
      <c r="W595" s="360"/>
      <c r="X595" s="360"/>
      <c r="Y595" s="360"/>
      <c r="Z595" s="497"/>
      <c r="AA595" s="497"/>
      <c r="AB595" s="497"/>
      <c r="AC595" s="497"/>
      <c r="AD595" s="497"/>
      <c r="AE595" s="497"/>
      <c r="AF595" s="360"/>
      <c r="AG595" s="360"/>
      <c r="AH595" s="360"/>
      <c r="AI595" s="360"/>
      <c r="AJ595" s="360"/>
      <c r="AK595" s="360"/>
      <c r="AL595" s="360"/>
      <c r="AM595" s="360"/>
      <c r="AN595" s="360"/>
      <c r="AO595" s="360"/>
      <c r="AP595" s="360"/>
      <c r="AQ595" s="360"/>
      <c r="AR595" s="360"/>
      <c r="AS595" s="497"/>
      <c r="AT595" s="360"/>
      <c r="AU595" s="497"/>
      <c r="AV595" s="497"/>
      <c r="AW595" s="497"/>
      <c r="AX595" s="497"/>
      <c r="AY595" s="497"/>
      <c r="AZ595" s="497"/>
      <c r="BA595" s="497"/>
      <c r="BB595" s="497"/>
      <c r="BC595" s="497"/>
      <c r="BD595" s="497"/>
      <c r="BE595" s="360"/>
      <c r="BF595" s="360"/>
      <c r="BG595" s="360"/>
      <c r="BH595" s="360"/>
      <c r="BI595" s="497"/>
    </row>
    <row r="596" spans="1:61" ht="15.75" customHeight="1">
      <c r="A596" s="360"/>
      <c r="B596" s="497"/>
      <c r="C596" s="497"/>
      <c r="D596" s="497"/>
      <c r="E596" s="360"/>
      <c r="F596" s="360"/>
      <c r="G596" s="360"/>
      <c r="H596" s="360"/>
      <c r="I596" s="360"/>
      <c r="J596" s="497"/>
      <c r="K596" s="360"/>
      <c r="L596" s="360"/>
      <c r="M596" s="1166"/>
      <c r="N596" s="497"/>
      <c r="O596" s="497"/>
      <c r="P596" s="497"/>
      <c r="Q596" s="360"/>
      <c r="R596" s="360"/>
      <c r="S596" s="360"/>
      <c r="T596" s="360"/>
      <c r="U596" s="360"/>
      <c r="V596" s="360"/>
      <c r="W596" s="360"/>
      <c r="X596" s="360"/>
      <c r="Y596" s="360"/>
      <c r="Z596" s="497"/>
      <c r="AA596" s="497"/>
      <c r="AB596" s="497"/>
      <c r="AC596" s="497"/>
      <c r="AD596" s="497"/>
      <c r="AE596" s="497"/>
      <c r="AF596" s="360"/>
      <c r="AG596" s="360"/>
      <c r="AH596" s="360"/>
      <c r="AI596" s="360"/>
      <c r="AJ596" s="360"/>
      <c r="AK596" s="360"/>
      <c r="AL596" s="360"/>
      <c r="AM596" s="360"/>
      <c r="AN596" s="360"/>
      <c r="AO596" s="360"/>
      <c r="AP596" s="360"/>
      <c r="AQ596" s="360"/>
      <c r="AR596" s="360"/>
      <c r="AS596" s="497"/>
      <c r="AT596" s="360"/>
      <c r="AU596" s="497"/>
      <c r="AV596" s="497"/>
      <c r="AW596" s="497"/>
      <c r="AX596" s="497"/>
      <c r="AY596" s="497"/>
      <c r="AZ596" s="497"/>
      <c r="BA596" s="497"/>
      <c r="BB596" s="497"/>
      <c r="BC596" s="497"/>
      <c r="BD596" s="497"/>
      <c r="BE596" s="360"/>
      <c r="BF596" s="360"/>
      <c r="BG596" s="360"/>
      <c r="BH596" s="360"/>
      <c r="BI596" s="497"/>
    </row>
    <row r="597" spans="1:61" ht="15.75" customHeight="1">
      <c r="A597" s="360"/>
      <c r="B597" s="497"/>
      <c r="C597" s="497"/>
      <c r="D597" s="497"/>
      <c r="E597" s="360"/>
      <c r="F597" s="360"/>
      <c r="G597" s="360"/>
      <c r="H597" s="360"/>
      <c r="I597" s="360"/>
      <c r="J597" s="497"/>
      <c r="K597" s="360"/>
      <c r="L597" s="360"/>
      <c r="M597" s="1166"/>
      <c r="N597" s="497"/>
      <c r="O597" s="497"/>
      <c r="P597" s="497"/>
      <c r="Q597" s="360"/>
      <c r="R597" s="360"/>
      <c r="S597" s="360"/>
      <c r="T597" s="360"/>
      <c r="U597" s="360"/>
      <c r="V597" s="360"/>
      <c r="W597" s="360"/>
      <c r="X597" s="360"/>
      <c r="Y597" s="360"/>
      <c r="Z597" s="497"/>
      <c r="AA597" s="497"/>
      <c r="AB597" s="497"/>
      <c r="AC597" s="497"/>
      <c r="AD597" s="497"/>
      <c r="AE597" s="497"/>
      <c r="AF597" s="360"/>
      <c r="AG597" s="360"/>
      <c r="AH597" s="360"/>
      <c r="AI597" s="360"/>
      <c r="AJ597" s="360"/>
      <c r="AK597" s="360"/>
      <c r="AL597" s="360"/>
      <c r="AM597" s="360"/>
      <c r="AN597" s="360"/>
      <c r="AO597" s="360"/>
      <c r="AP597" s="360"/>
      <c r="AQ597" s="360"/>
      <c r="AR597" s="360"/>
      <c r="AS597" s="497"/>
      <c r="AT597" s="360"/>
      <c r="AU597" s="497"/>
      <c r="AV597" s="497"/>
      <c r="AW597" s="497"/>
      <c r="AX597" s="497"/>
      <c r="AY597" s="497"/>
      <c r="AZ597" s="497"/>
      <c r="BA597" s="497"/>
      <c r="BB597" s="497"/>
      <c r="BC597" s="497"/>
      <c r="BD597" s="497"/>
      <c r="BE597" s="360"/>
      <c r="BF597" s="360"/>
      <c r="BG597" s="360"/>
      <c r="BH597" s="360"/>
      <c r="BI597" s="497"/>
    </row>
    <row r="598" spans="1:61" ht="15.75" customHeight="1">
      <c r="A598" s="360"/>
      <c r="B598" s="497"/>
      <c r="C598" s="497"/>
      <c r="D598" s="497"/>
      <c r="E598" s="360"/>
      <c r="F598" s="360"/>
      <c r="G598" s="360"/>
      <c r="H598" s="360"/>
      <c r="I598" s="360"/>
      <c r="J598" s="497"/>
      <c r="K598" s="360"/>
      <c r="L598" s="360"/>
      <c r="M598" s="1166"/>
      <c r="N598" s="497"/>
      <c r="O598" s="497"/>
      <c r="P598" s="497"/>
      <c r="Q598" s="360"/>
      <c r="R598" s="360"/>
      <c r="S598" s="360"/>
      <c r="T598" s="360"/>
      <c r="U598" s="360"/>
      <c r="V598" s="360"/>
      <c r="W598" s="360"/>
      <c r="X598" s="360"/>
      <c r="Y598" s="360"/>
      <c r="Z598" s="497"/>
      <c r="AA598" s="497"/>
      <c r="AB598" s="497"/>
      <c r="AC598" s="497"/>
      <c r="AD598" s="497"/>
      <c r="AE598" s="497"/>
      <c r="AF598" s="360"/>
      <c r="AG598" s="360"/>
      <c r="AH598" s="360"/>
      <c r="AI598" s="360"/>
      <c r="AJ598" s="360"/>
      <c r="AK598" s="360"/>
      <c r="AL598" s="360"/>
      <c r="AM598" s="360"/>
      <c r="AN598" s="360"/>
      <c r="AO598" s="360"/>
      <c r="AP598" s="360"/>
      <c r="AQ598" s="360"/>
      <c r="AR598" s="360"/>
      <c r="AS598" s="497"/>
      <c r="AT598" s="360"/>
      <c r="AU598" s="497"/>
      <c r="AV598" s="497"/>
      <c r="AW598" s="497"/>
      <c r="AX598" s="497"/>
      <c r="AY598" s="497"/>
      <c r="AZ598" s="497"/>
      <c r="BA598" s="497"/>
      <c r="BB598" s="497"/>
      <c r="BC598" s="497"/>
      <c r="BD598" s="497"/>
      <c r="BE598" s="360"/>
      <c r="BF598" s="360"/>
      <c r="BG598" s="360"/>
      <c r="BH598" s="360"/>
      <c r="BI598" s="497"/>
    </row>
    <row r="599" spans="1:61" ht="15.75" customHeight="1">
      <c r="A599" s="360"/>
      <c r="B599" s="497"/>
      <c r="C599" s="497"/>
      <c r="D599" s="497"/>
      <c r="E599" s="360"/>
      <c r="F599" s="360"/>
      <c r="G599" s="360"/>
      <c r="H599" s="360"/>
      <c r="I599" s="360"/>
      <c r="J599" s="497"/>
      <c r="K599" s="360"/>
      <c r="L599" s="360"/>
      <c r="M599" s="1166"/>
      <c r="N599" s="497"/>
      <c r="O599" s="497"/>
      <c r="P599" s="497"/>
      <c r="Q599" s="360"/>
      <c r="R599" s="360"/>
      <c r="S599" s="360"/>
      <c r="T599" s="360"/>
      <c r="U599" s="360"/>
      <c r="V599" s="360"/>
      <c r="W599" s="360"/>
      <c r="X599" s="360"/>
      <c r="Y599" s="360"/>
      <c r="Z599" s="497"/>
      <c r="AA599" s="497"/>
      <c r="AB599" s="497"/>
      <c r="AC599" s="497"/>
      <c r="AD599" s="497"/>
      <c r="AE599" s="497"/>
      <c r="AF599" s="360"/>
      <c r="AG599" s="360"/>
      <c r="AH599" s="360"/>
      <c r="AI599" s="360"/>
      <c r="AJ599" s="360"/>
      <c r="AK599" s="360"/>
      <c r="AL599" s="360"/>
      <c r="AM599" s="360"/>
      <c r="AN599" s="360"/>
      <c r="AO599" s="360"/>
      <c r="AP599" s="360"/>
      <c r="AQ599" s="360"/>
      <c r="AR599" s="360"/>
      <c r="AS599" s="497"/>
      <c r="AT599" s="360"/>
      <c r="AU599" s="497"/>
      <c r="AV599" s="497"/>
      <c r="AW599" s="497"/>
      <c r="AX599" s="497"/>
      <c r="AY599" s="497"/>
      <c r="AZ599" s="497"/>
      <c r="BA599" s="497"/>
      <c r="BB599" s="497"/>
      <c r="BC599" s="497"/>
      <c r="BD599" s="497"/>
      <c r="BE599" s="360"/>
      <c r="BF599" s="360"/>
      <c r="BG599" s="360"/>
      <c r="BH599" s="360"/>
      <c r="BI599" s="497"/>
    </row>
    <row r="600" spans="1:61" ht="15.75" customHeight="1">
      <c r="A600" s="360"/>
      <c r="B600" s="497"/>
      <c r="C600" s="497"/>
      <c r="D600" s="497"/>
      <c r="E600" s="360"/>
      <c r="F600" s="360"/>
      <c r="G600" s="360"/>
      <c r="H600" s="360"/>
      <c r="I600" s="360"/>
      <c r="J600" s="497"/>
      <c r="K600" s="360"/>
      <c r="L600" s="360"/>
      <c r="M600" s="1166"/>
      <c r="N600" s="497"/>
      <c r="O600" s="497"/>
      <c r="P600" s="497"/>
      <c r="Q600" s="360"/>
      <c r="R600" s="360"/>
      <c r="S600" s="360"/>
      <c r="T600" s="360"/>
      <c r="U600" s="360"/>
      <c r="V600" s="360"/>
      <c r="W600" s="360"/>
      <c r="X600" s="360"/>
      <c r="Y600" s="360"/>
      <c r="Z600" s="497"/>
      <c r="AA600" s="497"/>
      <c r="AB600" s="497"/>
      <c r="AC600" s="497"/>
      <c r="AD600" s="497"/>
      <c r="AE600" s="497"/>
      <c r="AF600" s="360"/>
      <c r="AG600" s="360"/>
      <c r="AH600" s="360"/>
      <c r="AI600" s="360"/>
      <c r="AJ600" s="360"/>
      <c r="AK600" s="360"/>
      <c r="AL600" s="360"/>
      <c r="AM600" s="360"/>
      <c r="AN600" s="360"/>
      <c r="AO600" s="360"/>
      <c r="AP600" s="360"/>
      <c r="AQ600" s="360"/>
      <c r="AR600" s="360"/>
      <c r="AS600" s="497"/>
      <c r="AT600" s="360"/>
      <c r="AU600" s="497"/>
      <c r="AV600" s="497"/>
      <c r="AW600" s="497"/>
      <c r="AX600" s="497"/>
      <c r="AY600" s="497"/>
      <c r="AZ600" s="497"/>
      <c r="BA600" s="497"/>
      <c r="BB600" s="497"/>
      <c r="BC600" s="497"/>
      <c r="BD600" s="497"/>
      <c r="BE600" s="360"/>
      <c r="BF600" s="360"/>
      <c r="BG600" s="360"/>
      <c r="BH600" s="360"/>
      <c r="BI600" s="497"/>
    </row>
    <row r="601" spans="1:61" ht="15.75" customHeight="1">
      <c r="A601" s="360"/>
      <c r="B601" s="497"/>
      <c r="C601" s="497"/>
      <c r="D601" s="497"/>
      <c r="E601" s="360"/>
      <c r="F601" s="360"/>
      <c r="G601" s="360"/>
      <c r="H601" s="360"/>
      <c r="I601" s="360"/>
      <c r="J601" s="497"/>
      <c r="K601" s="360"/>
      <c r="L601" s="360"/>
      <c r="M601" s="1166"/>
      <c r="N601" s="497"/>
      <c r="O601" s="497"/>
      <c r="P601" s="497"/>
      <c r="Q601" s="360"/>
      <c r="R601" s="360"/>
      <c r="S601" s="360"/>
      <c r="T601" s="360"/>
      <c r="U601" s="360"/>
      <c r="V601" s="360"/>
      <c r="W601" s="360"/>
      <c r="X601" s="360"/>
      <c r="Y601" s="360"/>
      <c r="Z601" s="497"/>
      <c r="AA601" s="497"/>
      <c r="AB601" s="497"/>
      <c r="AC601" s="497"/>
      <c r="AD601" s="497"/>
      <c r="AE601" s="497"/>
      <c r="AF601" s="360"/>
      <c r="AG601" s="360"/>
      <c r="AH601" s="360"/>
      <c r="AI601" s="360"/>
      <c r="AJ601" s="360"/>
      <c r="AK601" s="360"/>
      <c r="AL601" s="360"/>
      <c r="AM601" s="360"/>
      <c r="AN601" s="360"/>
      <c r="AO601" s="360"/>
      <c r="AP601" s="360"/>
      <c r="AQ601" s="360"/>
      <c r="AR601" s="360"/>
      <c r="AS601" s="497"/>
      <c r="AT601" s="360"/>
      <c r="AU601" s="497"/>
      <c r="AV601" s="497"/>
      <c r="AW601" s="497"/>
      <c r="AX601" s="497"/>
      <c r="AY601" s="497"/>
      <c r="AZ601" s="497"/>
      <c r="BA601" s="497"/>
      <c r="BB601" s="497"/>
      <c r="BC601" s="497"/>
      <c r="BD601" s="497"/>
      <c r="BE601" s="360"/>
      <c r="BF601" s="360"/>
      <c r="BG601" s="360"/>
      <c r="BH601" s="360"/>
      <c r="BI601" s="497"/>
    </row>
    <row r="602" spans="1:61" ht="15.75" customHeight="1">
      <c r="A602" s="360"/>
      <c r="B602" s="497"/>
      <c r="C602" s="497"/>
      <c r="D602" s="497"/>
      <c r="E602" s="360"/>
      <c r="F602" s="360"/>
      <c r="G602" s="360"/>
      <c r="H602" s="360"/>
      <c r="I602" s="360"/>
      <c r="J602" s="497"/>
      <c r="K602" s="360"/>
      <c r="L602" s="360"/>
      <c r="M602" s="1166"/>
      <c r="N602" s="497"/>
      <c r="O602" s="497"/>
      <c r="P602" s="497"/>
      <c r="Q602" s="360"/>
      <c r="R602" s="360"/>
      <c r="S602" s="360"/>
      <c r="T602" s="360"/>
      <c r="U602" s="360"/>
      <c r="V602" s="360"/>
      <c r="W602" s="360"/>
      <c r="X602" s="360"/>
      <c r="Y602" s="360"/>
      <c r="Z602" s="497"/>
      <c r="AA602" s="497"/>
      <c r="AB602" s="497"/>
      <c r="AC602" s="497"/>
      <c r="AD602" s="497"/>
      <c r="AE602" s="497"/>
      <c r="AF602" s="360"/>
      <c r="AG602" s="360"/>
      <c r="AH602" s="360"/>
      <c r="AI602" s="360"/>
      <c r="AJ602" s="360"/>
      <c r="AK602" s="360"/>
      <c r="AL602" s="360"/>
      <c r="AM602" s="360"/>
      <c r="AN602" s="360"/>
      <c r="AO602" s="360"/>
      <c r="AP602" s="360"/>
      <c r="AQ602" s="360"/>
      <c r="AR602" s="360"/>
      <c r="AS602" s="497"/>
      <c r="AT602" s="360"/>
      <c r="AU602" s="497"/>
      <c r="AV602" s="497"/>
      <c r="AW602" s="497"/>
      <c r="AX602" s="497"/>
      <c r="AY602" s="497"/>
      <c r="AZ602" s="497"/>
      <c r="BA602" s="497"/>
      <c r="BB602" s="497"/>
      <c r="BC602" s="497"/>
      <c r="BD602" s="497"/>
      <c r="BE602" s="360"/>
      <c r="BF602" s="360"/>
      <c r="BG602" s="360"/>
      <c r="BH602" s="360"/>
      <c r="BI602" s="497"/>
    </row>
    <row r="603" spans="1:61" ht="15.75" customHeight="1">
      <c r="A603" s="360"/>
      <c r="B603" s="497"/>
      <c r="C603" s="497"/>
      <c r="D603" s="497"/>
      <c r="E603" s="360"/>
      <c r="F603" s="360"/>
      <c r="G603" s="360"/>
      <c r="H603" s="360"/>
      <c r="I603" s="360"/>
      <c r="J603" s="497"/>
      <c r="K603" s="360"/>
      <c r="L603" s="360"/>
      <c r="M603" s="1166"/>
      <c r="N603" s="497"/>
      <c r="O603" s="497"/>
      <c r="P603" s="497"/>
      <c r="Q603" s="360"/>
      <c r="R603" s="360"/>
      <c r="S603" s="360"/>
      <c r="T603" s="360"/>
      <c r="U603" s="360"/>
      <c r="V603" s="360"/>
      <c r="W603" s="360"/>
      <c r="X603" s="360"/>
      <c r="Y603" s="360"/>
      <c r="Z603" s="497"/>
      <c r="AA603" s="497"/>
      <c r="AB603" s="497"/>
      <c r="AC603" s="497"/>
      <c r="AD603" s="497"/>
      <c r="AE603" s="497"/>
      <c r="AF603" s="360"/>
      <c r="AG603" s="360"/>
      <c r="AH603" s="360"/>
      <c r="AI603" s="360"/>
      <c r="AJ603" s="360"/>
      <c r="AK603" s="360"/>
      <c r="AL603" s="360"/>
      <c r="AM603" s="360"/>
      <c r="AN603" s="360"/>
      <c r="AO603" s="360"/>
      <c r="AP603" s="360"/>
      <c r="AQ603" s="360"/>
      <c r="AR603" s="360"/>
      <c r="AS603" s="497"/>
      <c r="AT603" s="360"/>
      <c r="AU603" s="497"/>
      <c r="AV603" s="497"/>
      <c r="AW603" s="497"/>
      <c r="AX603" s="497"/>
      <c r="AY603" s="497"/>
      <c r="AZ603" s="497"/>
      <c r="BA603" s="497"/>
      <c r="BB603" s="497"/>
      <c r="BC603" s="497"/>
      <c r="BD603" s="497"/>
      <c r="BE603" s="360"/>
      <c r="BF603" s="360"/>
      <c r="BG603" s="360"/>
      <c r="BH603" s="360"/>
      <c r="BI603" s="497"/>
    </row>
    <row r="604" spans="1:61" ht="15.75" customHeight="1">
      <c r="A604" s="360"/>
      <c r="B604" s="497"/>
      <c r="C604" s="497"/>
      <c r="D604" s="497"/>
      <c r="E604" s="360"/>
      <c r="F604" s="360"/>
      <c r="G604" s="360"/>
      <c r="H604" s="360"/>
      <c r="I604" s="360"/>
      <c r="J604" s="497"/>
      <c r="K604" s="360"/>
      <c r="L604" s="360"/>
      <c r="M604" s="1166"/>
      <c r="N604" s="497"/>
      <c r="O604" s="497"/>
      <c r="P604" s="497"/>
      <c r="Q604" s="360"/>
      <c r="R604" s="360"/>
      <c r="S604" s="360"/>
      <c r="T604" s="360"/>
      <c r="U604" s="360"/>
      <c r="V604" s="360"/>
      <c r="W604" s="360"/>
      <c r="X604" s="360"/>
      <c r="Y604" s="360"/>
      <c r="Z604" s="497"/>
      <c r="AA604" s="497"/>
      <c r="AB604" s="497"/>
      <c r="AC604" s="497"/>
      <c r="AD604" s="497"/>
      <c r="AE604" s="497"/>
      <c r="AF604" s="360"/>
      <c r="AG604" s="360"/>
      <c r="AH604" s="360"/>
      <c r="AI604" s="360"/>
      <c r="AJ604" s="360"/>
      <c r="AK604" s="360"/>
      <c r="AL604" s="360"/>
      <c r="AM604" s="360"/>
      <c r="AN604" s="360"/>
      <c r="AO604" s="360"/>
      <c r="AP604" s="360"/>
      <c r="AQ604" s="360"/>
      <c r="AR604" s="360"/>
      <c r="AS604" s="497"/>
      <c r="AT604" s="360"/>
      <c r="AU604" s="497"/>
      <c r="AV604" s="497"/>
      <c r="AW604" s="497"/>
      <c r="AX604" s="497"/>
      <c r="AY604" s="497"/>
      <c r="AZ604" s="497"/>
      <c r="BA604" s="497"/>
      <c r="BB604" s="497"/>
      <c r="BC604" s="497"/>
      <c r="BD604" s="497"/>
      <c r="BE604" s="360"/>
      <c r="BF604" s="360"/>
      <c r="BG604" s="360"/>
      <c r="BH604" s="360"/>
      <c r="BI604" s="497"/>
    </row>
    <row r="605" spans="1:61" ht="15.75" customHeight="1">
      <c r="A605" s="360"/>
      <c r="B605" s="497"/>
      <c r="C605" s="497"/>
      <c r="D605" s="497"/>
      <c r="E605" s="360"/>
      <c r="F605" s="360"/>
      <c r="G605" s="360"/>
      <c r="H605" s="360"/>
      <c r="I605" s="360"/>
      <c r="J605" s="497"/>
      <c r="K605" s="360"/>
      <c r="L605" s="360"/>
      <c r="M605" s="1166"/>
      <c r="N605" s="497"/>
      <c r="O605" s="497"/>
      <c r="P605" s="497"/>
      <c r="Q605" s="360"/>
      <c r="R605" s="360"/>
      <c r="S605" s="360"/>
      <c r="T605" s="360"/>
      <c r="U605" s="360"/>
      <c r="V605" s="360"/>
      <c r="W605" s="360"/>
      <c r="X605" s="360"/>
      <c r="Y605" s="360"/>
      <c r="Z605" s="497"/>
      <c r="AA605" s="497"/>
      <c r="AB605" s="497"/>
      <c r="AC605" s="497"/>
      <c r="AD605" s="497"/>
      <c r="AE605" s="497"/>
      <c r="AF605" s="360"/>
      <c r="AG605" s="360"/>
      <c r="AH605" s="360"/>
      <c r="AI605" s="360"/>
      <c r="AJ605" s="360"/>
      <c r="AK605" s="360"/>
      <c r="AL605" s="360"/>
      <c r="AM605" s="360"/>
      <c r="AN605" s="360"/>
      <c r="AO605" s="360"/>
      <c r="AP605" s="360"/>
      <c r="AQ605" s="360"/>
      <c r="AR605" s="360"/>
      <c r="AS605" s="497"/>
      <c r="AT605" s="360"/>
      <c r="AU605" s="497"/>
      <c r="AV605" s="497"/>
      <c r="AW605" s="497"/>
      <c r="AX605" s="497"/>
      <c r="AY605" s="497"/>
      <c r="AZ605" s="497"/>
      <c r="BA605" s="497"/>
      <c r="BB605" s="497"/>
      <c r="BC605" s="497"/>
      <c r="BD605" s="497"/>
      <c r="BE605" s="360"/>
      <c r="BF605" s="360"/>
      <c r="BG605" s="360"/>
      <c r="BH605" s="360"/>
      <c r="BI605" s="497"/>
    </row>
    <row r="606" spans="1:61" ht="15.75" customHeight="1">
      <c r="A606" s="360"/>
      <c r="B606" s="497"/>
      <c r="C606" s="497"/>
      <c r="D606" s="497"/>
      <c r="E606" s="360"/>
      <c r="F606" s="360"/>
      <c r="G606" s="360"/>
      <c r="H606" s="360"/>
      <c r="I606" s="360"/>
      <c r="J606" s="497"/>
      <c r="K606" s="360"/>
      <c r="L606" s="360"/>
      <c r="M606" s="1166"/>
      <c r="N606" s="497"/>
      <c r="O606" s="497"/>
      <c r="P606" s="497"/>
      <c r="Q606" s="360"/>
      <c r="R606" s="360"/>
      <c r="S606" s="360"/>
      <c r="T606" s="360"/>
      <c r="U606" s="360"/>
      <c r="V606" s="360"/>
      <c r="W606" s="360"/>
      <c r="X606" s="360"/>
      <c r="Y606" s="360"/>
      <c r="Z606" s="497"/>
      <c r="AA606" s="497"/>
      <c r="AB606" s="497"/>
      <c r="AC606" s="497"/>
      <c r="AD606" s="497"/>
      <c r="AE606" s="497"/>
      <c r="AF606" s="360"/>
      <c r="AG606" s="360"/>
      <c r="AH606" s="360"/>
      <c r="AI606" s="360"/>
      <c r="AJ606" s="360"/>
      <c r="AK606" s="360"/>
      <c r="AL606" s="360"/>
      <c r="AM606" s="360"/>
      <c r="AN606" s="360"/>
      <c r="AO606" s="360"/>
      <c r="AP606" s="360"/>
      <c r="AQ606" s="360"/>
      <c r="AR606" s="360"/>
      <c r="AS606" s="497"/>
      <c r="AT606" s="360"/>
      <c r="AU606" s="497"/>
      <c r="AV606" s="497"/>
      <c r="AW606" s="497"/>
      <c r="AX606" s="497"/>
      <c r="AY606" s="497"/>
      <c r="AZ606" s="497"/>
      <c r="BA606" s="497"/>
      <c r="BB606" s="497"/>
      <c r="BC606" s="497"/>
      <c r="BD606" s="497"/>
      <c r="BE606" s="360"/>
      <c r="BF606" s="360"/>
      <c r="BG606" s="360"/>
      <c r="BH606" s="360"/>
      <c r="BI606" s="497"/>
    </row>
    <row r="607" spans="1:61" ht="15.75" customHeight="1">
      <c r="A607" s="360"/>
      <c r="B607" s="497"/>
      <c r="C607" s="497"/>
      <c r="D607" s="497"/>
      <c r="E607" s="360"/>
      <c r="F607" s="360"/>
      <c r="G607" s="360"/>
      <c r="H607" s="360"/>
      <c r="I607" s="360"/>
      <c r="J607" s="497"/>
      <c r="K607" s="360"/>
      <c r="L607" s="360"/>
      <c r="M607" s="1166"/>
      <c r="N607" s="497"/>
      <c r="O607" s="497"/>
      <c r="P607" s="497"/>
      <c r="Q607" s="360"/>
      <c r="R607" s="360"/>
      <c r="S607" s="360"/>
      <c r="T607" s="360"/>
      <c r="U607" s="360"/>
      <c r="V607" s="360"/>
      <c r="W607" s="360"/>
      <c r="X607" s="360"/>
      <c r="Y607" s="360"/>
      <c r="Z607" s="497"/>
      <c r="AA607" s="497"/>
      <c r="AB607" s="497"/>
      <c r="AC607" s="497"/>
      <c r="AD607" s="497"/>
      <c r="AE607" s="497"/>
      <c r="AF607" s="360"/>
      <c r="AG607" s="360"/>
      <c r="AH607" s="360"/>
      <c r="AI607" s="360"/>
      <c r="AJ607" s="360"/>
      <c r="AK607" s="360"/>
      <c r="AL607" s="360"/>
      <c r="AM607" s="360"/>
      <c r="AN607" s="360"/>
      <c r="AO607" s="360"/>
      <c r="AP607" s="360"/>
      <c r="AQ607" s="360"/>
      <c r="AR607" s="360"/>
      <c r="AS607" s="497"/>
      <c r="AT607" s="360"/>
      <c r="AU607" s="497"/>
      <c r="AV607" s="497"/>
      <c r="AW607" s="497"/>
      <c r="AX607" s="497"/>
      <c r="AY607" s="497"/>
      <c r="AZ607" s="497"/>
      <c r="BA607" s="497"/>
      <c r="BB607" s="497"/>
      <c r="BC607" s="497"/>
      <c r="BD607" s="497"/>
      <c r="BE607" s="360"/>
      <c r="BF607" s="360"/>
      <c r="BG607" s="360"/>
      <c r="BH607" s="360"/>
      <c r="BI607" s="497"/>
    </row>
    <row r="608" spans="1:61" ht="15.75" customHeight="1">
      <c r="A608" s="360"/>
      <c r="B608" s="497"/>
      <c r="C608" s="497"/>
      <c r="D608" s="497"/>
      <c r="E608" s="360"/>
      <c r="F608" s="360"/>
      <c r="G608" s="360"/>
      <c r="H608" s="360"/>
      <c r="I608" s="360"/>
      <c r="J608" s="497"/>
      <c r="K608" s="360"/>
      <c r="L608" s="360"/>
      <c r="M608" s="1166"/>
      <c r="N608" s="497"/>
      <c r="O608" s="497"/>
      <c r="P608" s="497"/>
      <c r="Q608" s="360"/>
      <c r="R608" s="360"/>
      <c r="S608" s="360"/>
      <c r="T608" s="360"/>
      <c r="U608" s="360"/>
      <c r="V608" s="360"/>
      <c r="W608" s="360"/>
      <c r="X608" s="360"/>
      <c r="Y608" s="360"/>
      <c r="Z608" s="497"/>
      <c r="AA608" s="497"/>
      <c r="AB608" s="497"/>
      <c r="AC608" s="497"/>
      <c r="AD608" s="497"/>
      <c r="AE608" s="497"/>
      <c r="AF608" s="360"/>
      <c r="AG608" s="360"/>
      <c r="AH608" s="360"/>
      <c r="AI608" s="360"/>
      <c r="AJ608" s="360"/>
      <c r="AK608" s="360"/>
      <c r="AL608" s="360"/>
      <c r="AM608" s="360"/>
      <c r="AN608" s="360"/>
      <c r="AO608" s="360"/>
      <c r="AP608" s="360"/>
      <c r="AQ608" s="360"/>
      <c r="AR608" s="360"/>
      <c r="AS608" s="497"/>
      <c r="AT608" s="360"/>
      <c r="AU608" s="497"/>
      <c r="AV608" s="497"/>
      <c r="AW608" s="497"/>
      <c r="AX608" s="497"/>
      <c r="AY608" s="497"/>
      <c r="AZ608" s="497"/>
      <c r="BA608" s="497"/>
      <c r="BB608" s="497"/>
      <c r="BC608" s="497"/>
      <c r="BD608" s="497"/>
      <c r="BE608" s="360"/>
      <c r="BF608" s="360"/>
      <c r="BG608" s="360"/>
      <c r="BH608" s="360"/>
      <c r="BI608" s="497"/>
    </row>
    <row r="609" spans="1:61" ht="15.75" customHeight="1">
      <c r="A609" s="360"/>
      <c r="B609" s="497"/>
      <c r="C609" s="497"/>
      <c r="D609" s="497"/>
      <c r="E609" s="360"/>
      <c r="F609" s="360"/>
      <c r="G609" s="360"/>
      <c r="H609" s="360"/>
      <c r="I609" s="360"/>
      <c r="J609" s="497"/>
      <c r="K609" s="360"/>
      <c r="L609" s="360"/>
      <c r="M609" s="1166"/>
      <c r="N609" s="497"/>
      <c r="O609" s="497"/>
      <c r="P609" s="497"/>
      <c r="Q609" s="360"/>
      <c r="R609" s="360"/>
      <c r="S609" s="360"/>
      <c r="T609" s="360"/>
      <c r="U609" s="360"/>
      <c r="V609" s="360"/>
      <c r="W609" s="360"/>
      <c r="X609" s="360"/>
      <c r="Y609" s="360"/>
      <c r="Z609" s="497"/>
      <c r="AA609" s="497"/>
      <c r="AB609" s="497"/>
      <c r="AC609" s="497"/>
      <c r="AD609" s="497"/>
      <c r="AE609" s="497"/>
      <c r="AF609" s="360"/>
      <c r="AG609" s="360"/>
      <c r="AH609" s="360"/>
      <c r="AI609" s="360"/>
      <c r="AJ609" s="360"/>
      <c r="AK609" s="360"/>
      <c r="AL609" s="360"/>
      <c r="AM609" s="360"/>
      <c r="AN609" s="360"/>
      <c r="AO609" s="360"/>
      <c r="AP609" s="360"/>
      <c r="AQ609" s="360"/>
      <c r="AR609" s="360"/>
      <c r="AS609" s="497"/>
      <c r="AT609" s="360"/>
      <c r="AU609" s="497"/>
      <c r="AV609" s="497"/>
      <c r="AW609" s="497"/>
      <c r="AX609" s="497"/>
      <c r="AY609" s="497"/>
      <c r="AZ609" s="497"/>
      <c r="BA609" s="497"/>
      <c r="BB609" s="497"/>
      <c r="BC609" s="497"/>
      <c r="BD609" s="497"/>
      <c r="BE609" s="360"/>
      <c r="BF609" s="360"/>
      <c r="BG609" s="360"/>
      <c r="BH609" s="360"/>
      <c r="BI609" s="497"/>
    </row>
    <row r="610" spans="1:61" ht="15.75" customHeight="1">
      <c r="A610" s="360"/>
      <c r="B610" s="497"/>
      <c r="C610" s="497"/>
      <c r="D610" s="497"/>
      <c r="E610" s="360"/>
      <c r="F610" s="360"/>
      <c r="G610" s="360"/>
      <c r="H610" s="360"/>
      <c r="I610" s="360"/>
      <c r="J610" s="497"/>
      <c r="K610" s="360"/>
      <c r="L610" s="360"/>
      <c r="M610" s="1166"/>
      <c r="N610" s="497"/>
      <c r="O610" s="497"/>
      <c r="P610" s="497"/>
      <c r="Q610" s="360"/>
      <c r="R610" s="360"/>
      <c r="S610" s="360"/>
      <c r="T610" s="360"/>
      <c r="U610" s="360"/>
      <c r="V610" s="360"/>
      <c r="W610" s="360"/>
      <c r="X610" s="360"/>
      <c r="Y610" s="360"/>
      <c r="Z610" s="497"/>
      <c r="AA610" s="497"/>
      <c r="AB610" s="497"/>
      <c r="AC610" s="497"/>
      <c r="AD610" s="497"/>
      <c r="AE610" s="497"/>
      <c r="AF610" s="360"/>
      <c r="AG610" s="360"/>
      <c r="AH610" s="360"/>
      <c r="AI610" s="360"/>
      <c r="AJ610" s="360"/>
      <c r="AK610" s="360"/>
      <c r="AL610" s="360"/>
      <c r="AM610" s="360"/>
      <c r="AN610" s="360"/>
      <c r="AO610" s="360"/>
      <c r="AP610" s="360"/>
      <c r="AQ610" s="360"/>
      <c r="AR610" s="360"/>
      <c r="AS610" s="497"/>
      <c r="AT610" s="360"/>
      <c r="AU610" s="497"/>
      <c r="AV610" s="497"/>
      <c r="AW610" s="497"/>
      <c r="AX610" s="497"/>
      <c r="AY610" s="497"/>
      <c r="AZ610" s="497"/>
      <c r="BA610" s="497"/>
      <c r="BB610" s="497"/>
      <c r="BC610" s="497"/>
      <c r="BD610" s="497"/>
      <c r="BE610" s="360"/>
      <c r="BF610" s="360"/>
      <c r="BG610" s="360"/>
      <c r="BH610" s="360"/>
      <c r="BI610" s="497"/>
    </row>
    <row r="611" spans="1:61" ht="15.75" customHeight="1">
      <c r="A611" s="360"/>
      <c r="B611" s="497"/>
      <c r="C611" s="497"/>
      <c r="D611" s="497"/>
      <c r="E611" s="360"/>
      <c r="F611" s="360"/>
      <c r="G611" s="360"/>
      <c r="H611" s="360"/>
      <c r="I611" s="360"/>
      <c r="J611" s="497"/>
      <c r="K611" s="360"/>
      <c r="L611" s="360"/>
      <c r="M611" s="1166"/>
      <c r="N611" s="497"/>
      <c r="O611" s="497"/>
      <c r="P611" s="497"/>
      <c r="Q611" s="360"/>
      <c r="R611" s="360"/>
      <c r="S611" s="360"/>
      <c r="T611" s="360"/>
      <c r="U611" s="360"/>
      <c r="V611" s="360"/>
      <c r="W611" s="360"/>
      <c r="X611" s="360"/>
      <c r="Y611" s="360"/>
      <c r="Z611" s="497"/>
      <c r="AA611" s="497"/>
      <c r="AB611" s="497"/>
      <c r="AC611" s="497"/>
      <c r="AD611" s="497"/>
      <c r="AE611" s="497"/>
      <c r="AF611" s="360"/>
      <c r="AG611" s="360"/>
      <c r="AH611" s="360"/>
      <c r="AI611" s="360"/>
      <c r="AJ611" s="360"/>
      <c r="AK611" s="360"/>
      <c r="AL611" s="360"/>
      <c r="AM611" s="360"/>
      <c r="AN611" s="360"/>
      <c r="AO611" s="360"/>
      <c r="AP611" s="360"/>
      <c r="AQ611" s="360"/>
      <c r="AR611" s="360"/>
      <c r="AS611" s="497"/>
      <c r="AT611" s="360"/>
      <c r="AU611" s="497"/>
      <c r="AV611" s="497"/>
      <c r="AW611" s="497"/>
      <c r="AX611" s="497"/>
      <c r="AY611" s="497"/>
      <c r="AZ611" s="497"/>
      <c r="BA611" s="497"/>
      <c r="BB611" s="497"/>
      <c r="BC611" s="497"/>
      <c r="BD611" s="497"/>
      <c r="BE611" s="360"/>
      <c r="BF611" s="360"/>
      <c r="BG611" s="360"/>
      <c r="BH611" s="360"/>
      <c r="BI611" s="497"/>
    </row>
    <row r="612" spans="1:61" ht="15.75" customHeight="1">
      <c r="A612" s="360"/>
      <c r="B612" s="497"/>
      <c r="C612" s="497"/>
      <c r="D612" s="497"/>
      <c r="E612" s="360"/>
      <c r="F612" s="360"/>
      <c r="G612" s="360"/>
      <c r="H612" s="360"/>
      <c r="I612" s="360"/>
      <c r="J612" s="497"/>
      <c r="K612" s="360"/>
      <c r="L612" s="360"/>
      <c r="M612" s="1166"/>
      <c r="N612" s="497"/>
      <c r="O612" s="497"/>
      <c r="P612" s="497"/>
      <c r="Q612" s="360"/>
      <c r="R612" s="360"/>
      <c r="S612" s="360"/>
      <c r="T612" s="360"/>
      <c r="U612" s="360"/>
      <c r="V612" s="360"/>
      <c r="W612" s="360"/>
      <c r="X612" s="360"/>
      <c r="Y612" s="360"/>
      <c r="Z612" s="497"/>
      <c r="AA612" s="497"/>
      <c r="AB612" s="497"/>
      <c r="AC612" s="497"/>
      <c r="AD612" s="497"/>
      <c r="AE612" s="497"/>
      <c r="AF612" s="360"/>
      <c r="AG612" s="360"/>
      <c r="AH612" s="360"/>
      <c r="AI612" s="360"/>
      <c r="AJ612" s="360"/>
      <c r="AK612" s="360"/>
      <c r="AL612" s="360"/>
      <c r="AM612" s="360"/>
      <c r="AN612" s="360"/>
      <c r="AO612" s="360"/>
      <c r="AP612" s="360"/>
      <c r="AQ612" s="360"/>
      <c r="AR612" s="360"/>
      <c r="AS612" s="497"/>
      <c r="AT612" s="360"/>
      <c r="AU612" s="497"/>
      <c r="AV612" s="497"/>
      <c r="AW612" s="497"/>
      <c r="AX612" s="497"/>
      <c r="AY612" s="497"/>
      <c r="AZ612" s="497"/>
      <c r="BA612" s="497"/>
      <c r="BB612" s="497"/>
      <c r="BC612" s="497"/>
      <c r="BD612" s="497"/>
      <c r="BE612" s="360"/>
      <c r="BF612" s="360"/>
      <c r="BG612" s="360"/>
      <c r="BH612" s="360"/>
      <c r="BI612" s="497"/>
    </row>
    <row r="613" spans="1:61" ht="15.75" customHeight="1">
      <c r="A613" s="360"/>
      <c r="B613" s="497"/>
      <c r="C613" s="497"/>
      <c r="D613" s="497"/>
      <c r="E613" s="360"/>
      <c r="F613" s="360"/>
      <c r="G613" s="360"/>
      <c r="H613" s="360"/>
      <c r="I613" s="360"/>
      <c r="J613" s="497"/>
      <c r="K613" s="360"/>
      <c r="L613" s="360"/>
      <c r="M613" s="1166"/>
      <c r="N613" s="497"/>
      <c r="O613" s="497"/>
      <c r="P613" s="497"/>
      <c r="Q613" s="360"/>
      <c r="R613" s="360"/>
      <c r="S613" s="360"/>
      <c r="T613" s="360"/>
      <c r="U613" s="360"/>
      <c r="V613" s="360"/>
      <c r="W613" s="360"/>
      <c r="X613" s="360"/>
      <c r="Y613" s="360"/>
      <c r="Z613" s="497"/>
      <c r="AA613" s="497"/>
      <c r="AB613" s="497"/>
      <c r="AC613" s="497"/>
      <c r="AD613" s="497"/>
      <c r="AE613" s="497"/>
      <c r="AF613" s="360"/>
      <c r="AG613" s="360"/>
      <c r="AH613" s="360"/>
      <c r="AI613" s="360"/>
      <c r="AJ613" s="360"/>
      <c r="AK613" s="360"/>
      <c r="AL613" s="360"/>
      <c r="AM613" s="360"/>
      <c r="AN613" s="360"/>
      <c r="AO613" s="360"/>
      <c r="AP613" s="360"/>
      <c r="AQ613" s="360"/>
      <c r="AR613" s="360"/>
      <c r="AS613" s="497"/>
      <c r="AT613" s="360"/>
      <c r="AU613" s="497"/>
      <c r="AV613" s="497"/>
      <c r="AW613" s="497"/>
      <c r="AX613" s="497"/>
      <c r="AY613" s="497"/>
      <c r="AZ613" s="497"/>
      <c r="BA613" s="497"/>
      <c r="BB613" s="497"/>
      <c r="BC613" s="497"/>
      <c r="BD613" s="497"/>
      <c r="BE613" s="360"/>
      <c r="BF613" s="360"/>
      <c r="BG613" s="360"/>
      <c r="BH613" s="360"/>
      <c r="BI613" s="497"/>
    </row>
    <row r="614" spans="1:61" ht="15.75" customHeight="1">
      <c r="A614" s="360"/>
      <c r="B614" s="497"/>
      <c r="C614" s="497"/>
      <c r="D614" s="497"/>
      <c r="E614" s="360"/>
      <c r="F614" s="360"/>
      <c r="G614" s="360"/>
      <c r="H614" s="360"/>
      <c r="I614" s="360"/>
      <c r="J614" s="497"/>
      <c r="K614" s="360"/>
      <c r="L614" s="360"/>
      <c r="M614" s="1166"/>
      <c r="N614" s="497"/>
      <c r="O614" s="497"/>
      <c r="P614" s="497"/>
      <c r="Q614" s="360"/>
      <c r="R614" s="360"/>
      <c r="S614" s="360"/>
      <c r="T614" s="360"/>
      <c r="U614" s="360"/>
      <c r="V614" s="360"/>
      <c r="W614" s="360"/>
      <c r="X614" s="360"/>
      <c r="Y614" s="360"/>
      <c r="Z614" s="497"/>
      <c r="AA614" s="497"/>
      <c r="AB614" s="497"/>
      <c r="AC614" s="497"/>
      <c r="AD614" s="497"/>
      <c r="AE614" s="497"/>
      <c r="AF614" s="360"/>
      <c r="AG614" s="360"/>
      <c r="AH614" s="360"/>
      <c r="AI614" s="360"/>
      <c r="AJ614" s="360"/>
      <c r="AK614" s="360"/>
      <c r="AL614" s="360"/>
      <c r="AM614" s="360"/>
      <c r="AN614" s="360"/>
      <c r="AO614" s="360"/>
      <c r="AP614" s="360"/>
      <c r="AQ614" s="360"/>
      <c r="AR614" s="360"/>
      <c r="AS614" s="497"/>
      <c r="AT614" s="360"/>
      <c r="AU614" s="497"/>
      <c r="AV614" s="497"/>
      <c r="AW614" s="497"/>
      <c r="AX614" s="497"/>
      <c r="AY614" s="497"/>
      <c r="AZ614" s="497"/>
      <c r="BA614" s="497"/>
      <c r="BB614" s="497"/>
      <c r="BC614" s="497"/>
      <c r="BD614" s="497"/>
      <c r="BE614" s="360"/>
      <c r="BF614" s="360"/>
      <c r="BG614" s="360"/>
      <c r="BH614" s="360"/>
      <c r="BI614" s="497"/>
    </row>
    <row r="615" spans="1:61" ht="15.75" customHeight="1">
      <c r="A615" s="360"/>
      <c r="B615" s="497"/>
      <c r="C615" s="497"/>
      <c r="D615" s="497"/>
      <c r="E615" s="360"/>
      <c r="F615" s="360"/>
      <c r="G615" s="360"/>
      <c r="H615" s="360"/>
      <c r="I615" s="360"/>
      <c r="J615" s="497"/>
      <c r="K615" s="360"/>
      <c r="L615" s="360"/>
      <c r="M615" s="1166"/>
      <c r="N615" s="497"/>
      <c r="O615" s="497"/>
      <c r="P615" s="497"/>
      <c r="Q615" s="360"/>
      <c r="R615" s="360"/>
      <c r="S615" s="360"/>
      <c r="T615" s="360"/>
      <c r="U615" s="360"/>
      <c r="V615" s="360"/>
      <c r="W615" s="360"/>
      <c r="X615" s="360"/>
      <c r="Y615" s="360"/>
      <c r="Z615" s="497"/>
      <c r="AA615" s="497"/>
      <c r="AB615" s="497"/>
      <c r="AC615" s="497"/>
      <c r="AD615" s="497"/>
      <c r="AE615" s="497"/>
      <c r="AF615" s="360"/>
      <c r="AG615" s="360"/>
      <c r="AH615" s="360"/>
      <c r="AI615" s="360"/>
      <c r="AJ615" s="360"/>
      <c r="AK615" s="360"/>
      <c r="AL615" s="360"/>
      <c r="AM615" s="360"/>
      <c r="AN615" s="360"/>
      <c r="AO615" s="360"/>
      <c r="AP615" s="360"/>
      <c r="AQ615" s="360"/>
      <c r="AR615" s="360"/>
      <c r="AS615" s="497"/>
      <c r="AT615" s="360"/>
      <c r="AU615" s="497"/>
      <c r="AV615" s="497"/>
      <c r="AW615" s="497"/>
      <c r="AX615" s="497"/>
      <c r="AY615" s="497"/>
      <c r="AZ615" s="497"/>
      <c r="BA615" s="497"/>
      <c r="BB615" s="497"/>
      <c r="BC615" s="497"/>
      <c r="BD615" s="497"/>
      <c r="BE615" s="360"/>
      <c r="BF615" s="360"/>
      <c r="BG615" s="360"/>
      <c r="BH615" s="360"/>
      <c r="BI615" s="497"/>
    </row>
    <row r="616" spans="1:61" ht="15.75" customHeight="1">
      <c r="A616" s="360"/>
      <c r="B616" s="497"/>
      <c r="C616" s="497"/>
      <c r="D616" s="497"/>
      <c r="E616" s="360"/>
      <c r="F616" s="360"/>
      <c r="G616" s="360"/>
      <c r="H616" s="360"/>
      <c r="I616" s="360"/>
      <c r="J616" s="497"/>
      <c r="K616" s="360"/>
      <c r="L616" s="360"/>
      <c r="M616" s="1166"/>
      <c r="N616" s="497"/>
      <c r="O616" s="497"/>
      <c r="P616" s="497"/>
      <c r="Q616" s="360"/>
      <c r="R616" s="360"/>
      <c r="S616" s="360"/>
      <c r="T616" s="360"/>
      <c r="U616" s="360"/>
      <c r="V616" s="360"/>
      <c r="W616" s="360"/>
      <c r="X616" s="360"/>
      <c r="Y616" s="360"/>
      <c r="Z616" s="497"/>
      <c r="AA616" s="497"/>
      <c r="AB616" s="497"/>
      <c r="AC616" s="497"/>
      <c r="AD616" s="497"/>
      <c r="AE616" s="497"/>
      <c r="AF616" s="360"/>
      <c r="AG616" s="360"/>
      <c r="AH616" s="360"/>
      <c r="AI616" s="360"/>
      <c r="AJ616" s="360"/>
      <c r="AK616" s="360"/>
      <c r="AL616" s="360"/>
      <c r="AM616" s="360"/>
      <c r="AN616" s="360"/>
      <c r="AO616" s="360"/>
      <c r="AP616" s="360"/>
      <c r="AQ616" s="360"/>
      <c r="AR616" s="360"/>
      <c r="AS616" s="497"/>
      <c r="AT616" s="360"/>
      <c r="AU616" s="497"/>
      <c r="AV616" s="497"/>
      <c r="AW616" s="497"/>
      <c r="AX616" s="497"/>
      <c r="AY616" s="497"/>
      <c r="AZ616" s="497"/>
      <c r="BA616" s="497"/>
      <c r="BB616" s="497"/>
      <c r="BC616" s="497"/>
      <c r="BD616" s="497"/>
      <c r="BE616" s="360"/>
      <c r="BF616" s="360"/>
      <c r="BG616" s="360"/>
      <c r="BH616" s="360"/>
      <c r="BI616" s="497"/>
    </row>
    <row r="617" spans="1:61" ht="15.75" customHeight="1">
      <c r="A617" s="360"/>
      <c r="B617" s="497"/>
      <c r="C617" s="497"/>
      <c r="D617" s="497"/>
      <c r="E617" s="360"/>
      <c r="F617" s="360"/>
      <c r="G617" s="360"/>
      <c r="H617" s="360"/>
      <c r="I617" s="360"/>
      <c r="J617" s="497"/>
      <c r="K617" s="360"/>
      <c r="L617" s="360"/>
      <c r="M617" s="1166"/>
      <c r="N617" s="497"/>
      <c r="O617" s="497"/>
      <c r="P617" s="497"/>
      <c r="Q617" s="360"/>
      <c r="R617" s="360"/>
      <c r="S617" s="360"/>
      <c r="T617" s="360"/>
      <c r="U617" s="360"/>
      <c r="V617" s="360"/>
      <c r="W617" s="360"/>
      <c r="X617" s="360"/>
      <c r="Y617" s="360"/>
      <c r="Z617" s="497"/>
      <c r="AA617" s="497"/>
      <c r="AB617" s="497"/>
      <c r="AC617" s="497"/>
      <c r="AD617" s="497"/>
      <c r="AE617" s="497"/>
      <c r="AF617" s="360"/>
      <c r="AG617" s="360"/>
      <c r="AH617" s="360"/>
      <c r="AI617" s="360"/>
      <c r="AJ617" s="360"/>
      <c r="AK617" s="360"/>
      <c r="AL617" s="360"/>
      <c r="AM617" s="360"/>
      <c r="AN617" s="360"/>
      <c r="AO617" s="360"/>
      <c r="AP617" s="360"/>
      <c r="AQ617" s="360"/>
      <c r="AR617" s="360"/>
      <c r="AS617" s="497"/>
      <c r="AT617" s="360"/>
      <c r="AU617" s="497"/>
      <c r="AV617" s="497"/>
      <c r="AW617" s="497"/>
      <c r="AX617" s="497"/>
      <c r="AY617" s="497"/>
      <c r="AZ617" s="497"/>
      <c r="BA617" s="497"/>
      <c r="BB617" s="497"/>
      <c r="BC617" s="497"/>
      <c r="BD617" s="497"/>
      <c r="BE617" s="360"/>
      <c r="BF617" s="360"/>
      <c r="BG617" s="360"/>
      <c r="BH617" s="360"/>
      <c r="BI617" s="497"/>
    </row>
    <row r="618" spans="1:61" ht="15.75" customHeight="1">
      <c r="A618" s="360"/>
      <c r="B618" s="497"/>
      <c r="C618" s="497"/>
      <c r="D618" s="497"/>
      <c r="E618" s="360"/>
      <c r="F618" s="360"/>
      <c r="G618" s="360"/>
      <c r="H618" s="360"/>
      <c r="I618" s="360"/>
      <c r="J618" s="497"/>
      <c r="K618" s="360"/>
      <c r="L618" s="360"/>
      <c r="M618" s="1166"/>
      <c r="N618" s="497"/>
      <c r="O618" s="497"/>
      <c r="P618" s="497"/>
      <c r="Q618" s="360"/>
      <c r="R618" s="360"/>
      <c r="S618" s="360"/>
      <c r="T618" s="360"/>
      <c r="U618" s="360"/>
      <c r="V618" s="360"/>
      <c r="W618" s="360"/>
      <c r="X618" s="360"/>
      <c r="Y618" s="360"/>
      <c r="Z618" s="497"/>
      <c r="AA618" s="497"/>
      <c r="AB618" s="497"/>
      <c r="AC618" s="497"/>
      <c r="AD618" s="497"/>
      <c r="AE618" s="497"/>
      <c r="AF618" s="360"/>
      <c r="AG618" s="360"/>
      <c r="AH618" s="360"/>
      <c r="AI618" s="360"/>
      <c r="AJ618" s="360"/>
      <c r="AK618" s="360"/>
      <c r="AL618" s="360"/>
      <c r="AM618" s="360"/>
      <c r="AN618" s="360"/>
      <c r="AO618" s="360"/>
      <c r="AP618" s="360"/>
      <c r="AQ618" s="360"/>
      <c r="AR618" s="360"/>
      <c r="AS618" s="497"/>
      <c r="AT618" s="360"/>
      <c r="AU618" s="497"/>
      <c r="AV618" s="497"/>
      <c r="AW618" s="497"/>
      <c r="AX618" s="497"/>
      <c r="AY618" s="497"/>
      <c r="AZ618" s="497"/>
      <c r="BA618" s="497"/>
      <c r="BB618" s="497"/>
      <c r="BC618" s="497"/>
      <c r="BD618" s="497"/>
      <c r="BE618" s="360"/>
      <c r="BF618" s="360"/>
      <c r="BG618" s="360"/>
      <c r="BH618" s="360"/>
      <c r="BI618" s="497"/>
    </row>
    <row r="619" spans="1:61" ht="15.75" customHeight="1">
      <c r="A619" s="360"/>
      <c r="B619" s="497"/>
      <c r="C619" s="497"/>
      <c r="D619" s="497"/>
      <c r="E619" s="360"/>
      <c r="F619" s="360"/>
      <c r="G619" s="360"/>
      <c r="H619" s="360"/>
      <c r="I619" s="360"/>
      <c r="J619" s="497"/>
      <c r="K619" s="360"/>
      <c r="L619" s="360"/>
      <c r="M619" s="1166"/>
      <c r="N619" s="497"/>
      <c r="O619" s="497"/>
      <c r="P619" s="497"/>
      <c r="Q619" s="360"/>
      <c r="R619" s="360"/>
      <c r="S619" s="360"/>
      <c r="T619" s="360"/>
      <c r="U619" s="360"/>
      <c r="V619" s="360"/>
      <c r="W619" s="360"/>
      <c r="X619" s="360"/>
      <c r="Y619" s="360"/>
      <c r="Z619" s="497"/>
      <c r="AA619" s="497"/>
      <c r="AB619" s="497"/>
      <c r="AC619" s="497"/>
      <c r="AD619" s="497"/>
      <c r="AE619" s="497"/>
      <c r="AF619" s="360"/>
      <c r="AG619" s="360"/>
      <c r="AH619" s="360"/>
      <c r="AI619" s="360"/>
      <c r="AJ619" s="360"/>
      <c r="AK619" s="360"/>
      <c r="AL619" s="360"/>
      <c r="AM619" s="360"/>
      <c r="AN619" s="360"/>
      <c r="AO619" s="360"/>
      <c r="AP619" s="360"/>
      <c r="AQ619" s="360"/>
      <c r="AR619" s="360"/>
      <c r="AS619" s="497"/>
      <c r="AT619" s="360"/>
      <c r="AU619" s="497"/>
      <c r="AV619" s="497"/>
      <c r="AW619" s="497"/>
      <c r="AX619" s="497"/>
      <c r="AY619" s="497"/>
      <c r="AZ619" s="497"/>
      <c r="BA619" s="497"/>
      <c r="BB619" s="497"/>
      <c r="BC619" s="497"/>
      <c r="BD619" s="497"/>
      <c r="BE619" s="360"/>
      <c r="BF619" s="360"/>
      <c r="BG619" s="360"/>
      <c r="BH619" s="360"/>
      <c r="BI619" s="497"/>
    </row>
    <row r="620" spans="1:61" ht="15.75" customHeight="1">
      <c r="A620" s="360"/>
      <c r="B620" s="497"/>
      <c r="C620" s="497"/>
      <c r="D620" s="497"/>
      <c r="E620" s="360"/>
      <c r="F620" s="360"/>
      <c r="G620" s="360"/>
      <c r="H620" s="360"/>
      <c r="I620" s="360"/>
      <c r="J620" s="497"/>
      <c r="K620" s="360"/>
      <c r="L620" s="360"/>
      <c r="M620" s="1166"/>
      <c r="N620" s="497"/>
      <c r="O620" s="497"/>
      <c r="P620" s="497"/>
      <c r="Q620" s="360"/>
      <c r="R620" s="360"/>
      <c r="S620" s="360"/>
      <c r="T620" s="360"/>
      <c r="U620" s="360"/>
      <c r="V620" s="360"/>
      <c r="W620" s="360"/>
      <c r="X620" s="360"/>
      <c r="Y620" s="360"/>
      <c r="Z620" s="497"/>
      <c r="AA620" s="497"/>
      <c r="AB620" s="497"/>
      <c r="AC620" s="497"/>
      <c r="AD620" s="497"/>
      <c r="AE620" s="497"/>
      <c r="AF620" s="360"/>
      <c r="AG620" s="360"/>
      <c r="AH620" s="360"/>
      <c r="AI620" s="360"/>
      <c r="AJ620" s="360"/>
      <c r="AK620" s="360"/>
      <c r="AL620" s="360"/>
      <c r="AM620" s="360"/>
      <c r="AN620" s="360"/>
      <c r="AO620" s="360"/>
      <c r="AP620" s="360"/>
      <c r="AQ620" s="360"/>
      <c r="AR620" s="360"/>
      <c r="AS620" s="497"/>
      <c r="AT620" s="360"/>
      <c r="AU620" s="497"/>
      <c r="AV620" s="497"/>
      <c r="AW620" s="497"/>
      <c r="AX620" s="497"/>
      <c r="AY620" s="497"/>
      <c r="AZ620" s="497"/>
      <c r="BA620" s="497"/>
      <c r="BB620" s="497"/>
      <c r="BC620" s="497"/>
      <c r="BD620" s="497"/>
      <c r="BE620" s="360"/>
      <c r="BF620" s="360"/>
      <c r="BG620" s="360"/>
      <c r="BH620" s="360"/>
      <c r="BI620" s="497"/>
    </row>
    <row r="621" spans="1:61" ht="15.75" customHeight="1">
      <c r="A621" s="360"/>
      <c r="B621" s="497"/>
      <c r="C621" s="497"/>
      <c r="D621" s="497"/>
      <c r="E621" s="360"/>
      <c r="F621" s="360"/>
      <c r="G621" s="360"/>
      <c r="H621" s="360"/>
      <c r="I621" s="360"/>
      <c r="J621" s="497"/>
      <c r="K621" s="360"/>
      <c r="L621" s="360"/>
      <c r="M621" s="1166"/>
      <c r="N621" s="497"/>
      <c r="O621" s="497"/>
      <c r="P621" s="497"/>
      <c r="Q621" s="360"/>
      <c r="R621" s="360"/>
      <c r="S621" s="360"/>
      <c r="T621" s="360"/>
      <c r="U621" s="360"/>
      <c r="V621" s="360"/>
      <c r="W621" s="360"/>
      <c r="X621" s="360"/>
      <c r="Y621" s="360"/>
      <c r="Z621" s="497"/>
      <c r="AA621" s="497"/>
      <c r="AB621" s="497"/>
      <c r="AC621" s="497"/>
      <c r="AD621" s="497"/>
      <c r="AE621" s="497"/>
      <c r="AF621" s="360"/>
      <c r="AG621" s="360"/>
      <c r="AH621" s="360"/>
      <c r="AI621" s="360"/>
      <c r="AJ621" s="360"/>
      <c r="AK621" s="360"/>
      <c r="AL621" s="360"/>
      <c r="AM621" s="360"/>
      <c r="AN621" s="360"/>
      <c r="AO621" s="360"/>
      <c r="AP621" s="360"/>
      <c r="AQ621" s="360"/>
      <c r="AR621" s="360"/>
      <c r="AS621" s="497"/>
      <c r="AT621" s="360"/>
      <c r="AU621" s="497"/>
      <c r="AV621" s="497"/>
      <c r="AW621" s="497"/>
      <c r="AX621" s="497"/>
      <c r="AY621" s="497"/>
      <c r="AZ621" s="497"/>
      <c r="BA621" s="497"/>
      <c r="BB621" s="497"/>
      <c r="BC621" s="497"/>
      <c r="BD621" s="497"/>
      <c r="BE621" s="360"/>
      <c r="BF621" s="360"/>
      <c r="BG621" s="360"/>
      <c r="BH621" s="360"/>
      <c r="BI621" s="497"/>
    </row>
    <row r="622" spans="1:61" ht="15.75" customHeight="1">
      <c r="A622" s="360"/>
      <c r="B622" s="497"/>
      <c r="C622" s="497"/>
      <c r="D622" s="497"/>
      <c r="E622" s="360"/>
      <c r="F622" s="360"/>
      <c r="G622" s="360"/>
      <c r="H622" s="360"/>
      <c r="I622" s="360"/>
      <c r="J622" s="497"/>
      <c r="K622" s="360"/>
      <c r="L622" s="360"/>
      <c r="M622" s="1166"/>
      <c r="N622" s="497"/>
      <c r="O622" s="497"/>
      <c r="P622" s="497"/>
      <c r="Q622" s="360"/>
      <c r="R622" s="360"/>
      <c r="S622" s="360"/>
      <c r="T622" s="360"/>
      <c r="U622" s="360"/>
      <c r="V622" s="360"/>
      <c r="W622" s="360"/>
      <c r="X622" s="360"/>
      <c r="Y622" s="360"/>
      <c r="Z622" s="497"/>
      <c r="AA622" s="497"/>
      <c r="AB622" s="497"/>
      <c r="AC622" s="497"/>
      <c r="AD622" s="497"/>
      <c r="AE622" s="497"/>
      <c r="AF622" s="360"/>
      <c r="AG622" s="360"/>
      <c r="AH622" s="360"/>
      <c r="AI622" s="360"/>
      <c r="AJ622" s="360"/>
      <c r="AK622" s="360"/>
      <c r="AL622" s="360"/>
      <c r="AM622" s="360"/>
      <c r="AN622" s="360"/>
      <c r="AO622" s="360"/>
      <c r="AP622" s="360"/>
      <c r="AQ622" s="360"/>
      <c r="AR622" s="360"/>
      <c r="AS622" s="497"/>
      <c r="AT622" s="360"/>
      <c r="AU622" s="497"/>
      <c r="AV622" s="497"/>
      <c r="AW622" s="497"/>
      <c r="AX622" s="497"/>
      <c r="AY622" s="497"/>
      <c r="AZ622" s="497"/>
      <c r="BA622" s="497"/>
      <c r="BB622" s="497"/>
      <c r="BC622" s="497"/>
      <c r="BD622" s="497"/>
      <c r="BE622" s="360"/>
      <c r="BF622" s="360"/>
      <c r="BG622" s="360"/>
      <c r="BH622" s="360"/>
      <c r="BI622" s="497"/>
    </row>
    <row r="623" spans="1:61" ht="15.75" customHeight="1">
      <c r="A623" s="360"/>
      <c r="B623" s="497"/>
      <c r="C623" s="497"/>
      <c r="D623" s="497"/>
      <c r="E623" s="360"/>
      <c r="F623" s="360"/>
      <c r="G623" s="360"/>
      <c r="H623" s="360"/>
      <c r="I623" s="360"/>
      <c r="J623" s="497"/>
      <c r="K623" s="360"/>
      <c r="L623" s="360"/>
      <c r="M623" s="1166"/>
      <c r="N623" s="497"/>
      <c r="O623" s="497"/>
      <c r="P623" s="497"/>
      <c r="Q623" s="360"/>
      <c r="R623" s="360"/>
      <c r="S623" s="360"/>
      <c r="T623" s="360"/>
      <c r="U623" s="360"/>
      <c r="V623" s="360"/>
      <c r="W623" s="360"/>
      <c r="X623" s="360"/>
      <c r="Y623" s="360"/>
      <c r="Z623" s="497"/>
      <c r="AA623" s="497"/>
      <c r="AB623" s="497"/>
      <c r="AC623" s="497"/>
      <c r="AD623" s="497"/>
      <c r="AE623" s="497"/>
      <c r="AF623" s="360"/>
      <c r="AG623" s="360"/>
      <c r="AH623" s="360"/>
      <c r="AI623" s="360"/>
      <c r="AJ623" s="360"/>
      <c r="AK623" s="360"/>
      <c r="AL623" s="360"/>
      <c r="AM623" s="360"/>
      <c r="AN623" s="360"/>
      <c r="AO623" s="360"/>
      <c r="AP623" s="360"/>
      <c r="AQ623" s="360"/>
      <c r="AR623" s="360"/>
      <c r="AS623" s="497"/>
      <c r="AT623" s="360"/>
      <c r="AU623" s="497"/>
      <c r="AV623" s="497"/>
      <c r="AW623" s="497"/>
      <c r="AX623" s="497"/>
      <c r="AY623" s="497"/>
      <c r="AZ623" s="497"/>
      <c r="BA623" s="497"/>
      <c r="BB623" s="497"/>
      <c r="BC623" s="497"/>
      <c r="BD623" s="497"/>
      <c r="BE623" s="360"/>
      <c r="BF623" s="360"/>
      <c r="BG623" s="360"/>
      <c r="BH623" s="360"/>
      <c r="BI623" s="497"/>
    </row>
    <row r="624" spans="1:61" ht="15.75" customHeight="1">
      <c r="A624" s="360"/>
      <c r="B624" s="497"/>
      <c r="C624" s="497"/>
      <c r="D624" s="497"/>
      <c r="E624" s="360"/>
      <c r="F624" s="360"/>
      <c r="G624" s="360"/>
      <c r="H624" s="360"/>
      <c r="I624" s="360"/>
      <c r="J624" s="497"/>
      <c r="K624" s="360"/>
      <c r="L624" s="360"/>
      <c r="M624" s="1166"/>
      <c r="N624" s="497"/>
      <c r="O624" s="497"/>
      <c r="P624" s="497"/>
      <c r="Q624" s="360"/>
      <c r="R624" s="360"/>
      <c r="S624" s="360"/>
      <c r="T624" s="360"/>
      <c r="U624" s="360"/>
      <c r="V624" s="360"/>
      <c r="W624" s="360"/>
      <c r="X624" s="360"/>
      <c r="Y624" s="360"/>
      <c r="Z624" s="497"/>
      <c r="AA624" s="497"/>
      <c r="AB624" s="497"/>
      <c r="AC624" s="497"/>
      <c r="AD624" s="497"/>
      <c r="AE624" s="497"/>
      <c r="AF624" s="360"/>
      <c r="AG624" s="360"/>
      <c r="AH624" s="360"/>
      <c r="AI624" s="360"/>
      <c r="AJ624" s="360"/>
      <c r="AK624" s="360"/>
      <c r="AL624" s="360"/>
      <c r="AM624" s="360"/>
      <c r="AN624" s="360"/>
      <c r="AO624" s="360"/>
      <c r="AP624" s="360"/>
      <c r="AQ624" s="360"/>
      <c r="AR624" s="360"/>
      <c r="AS624" s="497"/>
      <c r="AT624" s="360"/>
      <c r="AU624" s="497"/>
      <c r="AV624" s="497"/>
      <c r="AW624" s="497"/>
      <c r="AX624" s="497"/>
      <c r="AY624" s="497"/>
      <c r="AZ624" s="497"/>
      <c r="BA624" s="497"/>
      <c r="BB624" s="497"/>
      <c r="BC624" s="497"/>
      <c r="BD624" s="497"/>
      <c r="BE624" s="360"/>
      <c r="BF624" s="360"/>
      <c r="BG624" s="360"/>
      <c r="BH624" s="360"/>
      <c r="BI624" s="497"/>
    </row>
    <row r="625" spans="1:61" ht="15.75" customHeight="1">
      <c r="A625" s="360"/>
      <c r="B625" s="497"/>
      <c r="C625" s="497"/>
      <c r="D625" s="497"/>
      <c r="E625" s="360"/>
      <c r="F625" s="360"/>
      <c r="G625" s="360"/>
      <c r="H625" s="360"/>
      <c r="I625" s="360"/>
      <c r="J625" s="497"/>
      <c r="K625" s="360"/>
      <c r="L625" s="360"/>
      <c r="M625" s="1166"/>
      <c r="N625" s="497"/>
      <c r="O625" s="497"/>
      <c r="P625" s="497"/>
      <c r="Q625" s="360"/>
      <c r="R625" s="360"/>
      <c r="S625" s="360"/>
      <c r="T625" s="360"/>
      <c r="U625" s="360"/>
      <c r="V625" s="360"/>
      <c r="W625" s="360"/>
      <c r="X625" s="360"/>
      <c r="Y625" s="360"/>
      <c r="Z625" s="497"/>
      <c r="AA625" s="497"/>
      <c r="AB625" s="497"/>
      <c r="AC625" s="497"/>
      <c r="AD625" s="497"/>
      <c r="AE625" s="497"/>
      <c r="AF625" s="360"/>
      <c r="AG625" s="360"/>
      <c r="AH625" s="360"/>
      <c r="AI625" s="360"/>
      <c r="AJ625" s="360"/>
      <c r="AK625" s="360"/>
      <c r="AL625" s="360"/>
      <c r="AM625" s="360"/>
      <c r="AN625" s="360"/>
      <c r="AO625" s="360"/>
      <c r="AP625" s="360"/>
      <c r="AQ625" s="360"/>
      <c r="AR625" s="360"/>
      <c r="AS625" s="497"/>
      <c r="AT625" s="360"/>
      <c r="AU625" s="497"/>
      <c r="AV625" s="497"/>
      <c r="AW625" s="497"/>
      <c r="AX625" s="497"/>
      <c r="AY625" s="497"/>
      <c r="AZ625" s="497"/>
      <c r="BA625" s="497"/>
      <c r="BB625" s="497"/>
      <c r="BC625" s="497"/>
      <c r="BD625" s="497"/>
      <c r="BE625" s="360"/>
      <c r="BF625" s="360"/>
      <c r="BG625" s="360"/>
      <c r="BH625" s="360"/>
      <c r="BI625" s="497"/>
    </row>
    <row r="626" spans="1:61" ht="15.75" customHeight="1">
      <c r="A626" s="360"/>
      <c r="B626" s="497"/>
      <c r="C626" s="497"/>
      <c r="D626" s="497"/>
      <c r="E626" s="360"/>
      <c r="F626" s="360"/>
      <c r="G626" s="360"/>
      <c r="H626" s="360"/>
      <c r="I626" s="360"/>
      <c r="J626" s="497"/>
      <c r="K626" s="360"/>
      <c r="L626" s="360"/>
      <c r="M626" s="1166"/>
      <c r="N626" s="497"/>
      <c r="O626" s="497"/>
      <c r="P626" s="497"/>
      <c r="Q626" s="360"/>
      <c r="R626" s="360"/>
      <c r="S626" s="360"/>
      <c r="T626" s="360"/>
      <c r="U626" s="360"/>
      <c r="V626" s="360"/>
      <c r="W626" s="360"/>
      <c r="X626" s="360"/>
      <c r="Y626" s="360"/>
      <c r="Z626" s="497"/>
      <c r="AA626" s="497"/>
      <c r="AB626" s="497"/>
      <c r="AC626" s="497"/>
      <c r="AD626" s="497"/>
      <c r="AE626" s="497"/>
      <c r="AF626" s="360"/>
      <c r="AG626" s="360"/>
      <c r="AH626" s="360"/>
      <c r="AI626" s="360"/>
      <c r="AJ626" s="360"/>
      <c r="AK626" s="360"/>
      <c r="AL626" s="360"/>
      <c r="AM626" s="360"/>
      <c r="AN626" s="360"/>
      <c r="AO626" s="360"/>
      <c r="AP626" s="360"/>
      <c r="AQ626" s="360"/>
      <c r="AR626" s="360"/>
      <c r="AS626" s="497"/>
      <c r="AT626" s="360"/>
      <c r="AU626" s="497"/>
      <c r="AV626" s="497"/>
      <c r="AW626" s="497"/>
      <c r="AX626" s="497"/>
      <c r="AY626" s="497"/>
      <c r="AZ626" s="497"/>
      <c r="BA626" s="497"/>
      <c r="BB626" s="497"/>
      <c r="BC626" s="497"/>
      <c r="BD626" s="497"/>
      <c r="BE626" s="360"/>
      <c r="BF626" s="360"/>
      <c r="BG626" s="360"/>
      <c r="BH626" s="360"/>
      <c r="BI626" s="497"/>
    </row>
    <row r="627" spans="1:61" ht="15.75" customHeight="1">
      <c r="A627" s="360"/>
      <c r="B627" s="497"/>
      <c r="C627" s="497"/>
      <c r="D627" s="497"/>
      <c r="E627" s="360"/>
      <c r="F627" s="360"/>
      <c r="G627" s="360"/>
      <c r="H627" s="360"/>
      <c r="I627" s="360"/>
      <c r="J627" s="497"/>
      <c r="K627" s="360"/>
      <c r="L627" s="360"/>
      <c r="M627" s="1166"/>
      <c r="N627" s="497"/>
      <c r="O627" s="497"/>
      <c r="P627" s="497"/>
      <c r="Q627" s="360"/>
      <c r="R627" s="360"/>
      <c r="S627" s="360"/>
      <c r="T627" s="360"/>
      <c r="U627" s="360"/>
      <c r="V627" s="360"/>
      <c r="W627" s="360"/>
      <c r="X627" s="360"/>
      <c r="Y627" s="360"/>
      <c r="Z627" s="497"/>
      <c r="AA627" s="497"/>
      <c r="AB627" s="497"/>
      <c r="AC627" s="497"/>
      <c r="AD627" s="497"/>
      <c r="AE627" s="497"/>
      <c r="AF627" s="360"/>
      <c r="AG627" s="360"/>
      <c r="AH627" s="360"/>
      <c r="AI627" s="360"/>
      <c r="AJ627" s="360"/>
      <c r="AK627" s="360"/>
      <c r="AL627" s="360"/>
      <c r="AM627" s="360"/>
      <c r="AN627" s="360"/>
      <c r="AO627" s="360"/>
      <c r="AP627" s="360"/>
      <c r="AQ627" s="360"/>
      <c r="AR627" s="360"/>
      <c r="AS627" s="497"/>
      <c r="AT627" s="360"/>
      <c r="AU627" s="497"/>
      <c r="AV627" s="497"/>
      <c r="AW627" s="497"/>
      <c r="AX627" s="497"/>
      <c r="AY627" s="497"/>
      <c r="AZ627" s="497"/>
      <c r="BA627" s="497"/>
      <c r="BB627" s="497"/>
      <c r="BC627" s="497"/>
      <c r="BD627" s="497"/>
      <c r="BE627" s="360"/>
      <c r="BF627" s="360"/>
      <c r="BG627" s="360"/>
      <c r="BH627" s="360"/>
      <c r="BI627" s="497"/>
    </row>
    <row r="628" spans="1:61" ht="15.75" customHeight="1">
      <c r="A628" s="360"/>
      <c r="B628" s="497"/>
      <c r="C628" s="497"/>
      <c r="D628" s="497"/>
      <c r="E628" s="360"/>
      <c r="F628" s="360"/>
      <c r="G628" s="360"/>
      <c r="H628" s="360"/>
      <c r="I628" s="360"/>
      <c r="J628" s="497"/>
      <c r="K628" s="360"/>
      <c r="L628" s="360"/>
      <c r="M628" s="1166"/>
      <c r="N628" s="497"/>
      <c r="O628" s="497"/>
      <c r="P628" s="497"/>
      <c r="Q628" s="360"/>
      <c r="R628" s="360"/>
      <c r="S628" s="360"/>
      <c r="T628" s="360"/>
      <c r="U628" s="360"/>
      <c r="V628" s="360"/>
      <c r="W628" s="360"/>
      <c r="X628" s="360"/>
      <c r="Y628" s="360"/>
      <c r="Z628" s="497"/>
      <c r="AA628" s="497"/>
      <c r="AB628" s="497"/>
      <c r="AC628" s="497"/>
      <c r="AD628" s="497"/>
      <c r="AE628" s="497"/>
      <c r="AF628" s="360"/>
      <c r="AG628" s="360"/>
      <c r="AH628" s="360"/>
      <c r="AI628" s="360"/>
      <c r="AJ628" s="360"/>
      <c r="AK628" s="360"/>
      <c r="AL628" s="360"/>
      <c r="AM628" s="360"/>
      <c r="AN628" s="360"/>
      <c r="AO628" s="360"/>
      <c r="AP628" s="360"/>
      <c r="AQ628" s="360"/>
      <c r="AR628" s="360"/>
      <c r="AS628" s="497"/>
      <c r="AT628" s="360"/>
      <c r="AU628" s="497"/>
      <c r="AV628" s="497"/>
      <c r="AW628" s="497"/>
      <c r="AX628" s="497"/>
      <c r="AY628" s="497"/>
      <c r="AZ628" s="497"/>
      <c r="BA628" s="497"/>
      <c r="BB628" s="497"/>
      <c r="BC628" s="497"/>
      <c r="BD628" s="497"/>
      <c r="BE628" s="360"/>
      <c r="BF628" s="360"/>
      <c r="BG628" s="360"/>
      <c r="BH628" s="360"/>
      <c r="BI628" s="497"/>
    </row>
    <row r="629" spans="1:61" ht="15.75" customHeight="1">
      <c r="A629" s="360"/>
      <c r="B629" s="497"/>
      <c r="C629" s="497"/>
      <c r="D629" s="497"/>
      <c r="E629" s="360"/>
      <c r="F629" s="360"/>
      <c r="G629" s="360"/>
      <c r="H629" s="360"/>
      <c r="I629" s="360"/>
      <c r="J629" s="497"/>
      <c r="K629" s="360"/>
      <c r="L629" s="360"/>
      <c r="M629" s="1166"/>
      <c r="N629" s="497"/>
      <c r="O629" s="497"/>
      <c r="P629" s="497"/>
      <c r="Q629" s="360"/>
      <c r="R629" s="360"/>
      <c r="S629" s="360"/>
      <c r="T629" s="360"/>
      <c r="U629" s="360"/>
      <c r="V629" s="360"/>
      <c r="W629" s="360"/>
      <c r="X629" s="360"/>
      <c r="Y629" s="360"/>
      <c r="Z629" s="497"/>
      <c r="AA629" s="497"/>
      <c r="AB629" s="497"/>
      <c r="AC629" s="497"/>
      <c r="AD629" s="497"/>
      <c r="AE629" s="497"/>
      <c r="AF629" s="360"/>
      <c r="AG629" s="360"/>
      <c r="AH629" s="360"/>
      <c r="AI629" s="360"/>
      <c r="AJ629" s="360"/>
      <c r="AK629" s="360"/>
      <c r="AL629" s="360"/>
      <c r="AM629" s="360"/>
      <c r="AN629" s="360"/>
      <c r="AO629" s="360"/>
      <c r="AP629" s="360"/>
      <c r="AQ629" s="360"/>
      <c r="AR629" s="360"/>
      <c r="AS629" s="497"/>
      <c r="AT629" s="360"/>
      <c r="AU629" s="497"/>
      <c r="AV629" s="497"/>
      <c r="AW629" s="497"/>
      <c r="AX629" s="497"/>
      <c r="AY629" s="497"/>
      <c r="AZ629" s="497"/>
      <c r="BA629" s="497"/>
      <c r="BB629" s="497"/>
      <c r="BC629" s="497"/>
      <c r="BD629" s="497"/>
      <c r="BE629" s="360"/>
      <c r="BF629" s="360"/>
      <c r="BG629" s="360"/>
      <c r="BH629" s="360"/>
      <c r="BI629" s="497"/>
    </row>
    <row r="630" spans="1:61" ht="15.75" customHeight="1">
      <c r="A630" s="360"/>
      <c r="B630" s="497"/>
      <c r="C630" s="497"/>
      <c r="D630" s="497"/>
      <c r="E630" s="360"/>
      <c r="F630" s="360"/>
      <c r="G630" s="360"/>
      <c r="H630" s="360"/>
      <c r="I630" s="360"/>
      <c r="J630" s="497"/>
      <c r="K630" s="360"/>
      <c r="L630" s="360"/>
      <c r="M630" s="1166"/>
      <c r="N630" s="497"/>
      <c r="O630" s="497"/>
      <c r="P630" s="497"/>
      <c r="Q630" s="360"/>
      <c r="R630" s="360"/>
      <c r="S630" s="360"/>
      <c r="T630" s="360"/>
      <c r="U630" s="360"/>
      <c r="V630" s="360"/>
      <c r="W630" s="360"/>
      <c r="X630" s="360"/>
      <c r="Y630" s="360"/>
      <c r="Z630" s="497"/>
      <c r="AA630" s="497"/>
      <c r="AB630" s="497"/>
      <c r="AC630" s="497"/>
      <c r="AD630" s="497"/>
      <c r="AE630" s="497"/>
      <c r="AF630" s="360"/>
      <c r="AG630" s="360"/>
      <c r="AH630" s="360"/>
      <c r="AI630" s="360"/>
      <c r="AJ630" s="360"/>
      <c r="AK630" s="360"/>
      <c r="AL630" s="360"/>
      <c r="AM630" s="360"/>
      <c r="AN630" s="360"/>
      <c r="AO630" s="360"/>
      <c r="AP630" s="360"/>
      <c r="AQ630" s="360"/>
      <c r="AR630" s="360"/>
      <c r="AS630" s="497"/>
      <c r="AT630" s="360"/>
      <c r="AU630" s="497"/>
      <c r="AV630" s="497"/>
      <c r="AW630" s="497"/>
      <c r="AX630" s="497"/>
      <c r="AY630" s="497"/>
      <c r="AZ630" s="497"/>
      <c r="BA630" s="497"/>
      <c r="BB630" s="497"/>
      <c r="BC630" s="497"/>
      <c r="BD630" s="497"/>
      <c r="BE630" s="360"/>
      <c r="BF630" s="360"/>
      <c r="BG630" s="360"/>
      <c r="BH630" s="360"/>
      <c r="BI630" s="497"/>
    </row>
    <row r="631" spans="1:61" ht="15.75" customHeight="1">
      <c r="A631" s="360"/>
      <c r="B631" s="497"/>
      <c r="C631" s="497"/>
      <c r="D631" s="497"/>
      <c r="E631" s="360"/>
      <c r="F631" s="360"/>
      <c r="G631" s="360"/>
      <c r="H631" s="360"/>
      <c r="I631" s="360"/>
      <c r="J631" s="497"/>
      <c r="K631" s="360"/>
      <c r="L631" s="360"/>
      <c r="M631" s="1166"/>
      <c r="N631" s="497"/>
      <c r="O631" s="497"/>
      <c r="P631" s="497"/>
      <c r="Q631" s="360"/>
      <c r="R631" s="360"/>
      <c r="S631" s="360"/>
      <c r="T631" s="360"/>
      <c r="U631" s="360"/>
      <c r="V631" s="360"/>
      <c r="W631" s="360"/>
      <c r="X631" s="360"/>
      <c r="Y631" s="360"/>
      <c r="Z631" s="497"/>
      <c r="AA631" s="497"/>
      <c r="AB631" s="497"/>
      <c r="AC631" s="497"/>
      <c r="AD631" s="497"/>
      <c r="AE631" s="497"/>
      <c r="AF631" s="360"/>
      <c r="AG631" s="360"/>
      <c r="AH631" s="360"/>
      <c r="AI631" s="360"/>
      <c r="AJ631" s="360"/>
      <c r="AK631" s="360"/>
      <c r="AL631" s="360"/>
      <c r="AM631" s="360"/>
      <c r="AN631" s="360"/>
      <c r="AO631" s="360"/>
      <c r="AP631" s="360"/>
      <c r="AQ631" s="360"/>
      <c r="AR631" s="360"/>
      <c r="AS631" s="497"/>
      <c r="AT631" s="360"/>
      <c r="AU631" s="497"/>
      <c r="AV631" s="497"/>
      <c r="AW631" s="497"/>
      <c r="AX631" s="497"/>
      <c r="AY631" s="497"/>
      <c r="AZ631" s="497"/>
      <c r="BA631" s="497"/>
      <c r="BB631" s="497"/>
      <c r="BC631" s="497"/>
      <c r="BD631" s="497"/>
      <c r="BE631" s="360"/>
      <c r="BF631" s="360"/>
      <c r="BG631" s="360"/>
      <c r="BH631" s="360"/>
      <c r="BI631" s="497"/>
    </row>
    <row r="632" spans="1:61" ht="15.75" customHeight="1">
      <c r="A632" s="360"/>
      <c r="B632" s="497"/>
      <c r="C632" s="497"/>
      <c r="D632" s="497"/>
      <c r="E632" s="360"/>
      <c r="F632" s="360"/>
      <c r="G632" s="360"/>
      <c r="H632" s="360"/>
      <c r="I632" s="360"/>
      <c r="J632" s="497"/>
      <c r="K632" s="360"/>
      <c r="L632" s="360"/>
      <c r="M632" s="1166"/>
      <c r="N632" s="497"/>
      <c r="O632" s="497"/>
      <c r="P632" s="497"/>
      <c r="Q632" s="360"/>
      <c r="R632" s="360"/>
      <c r="S632" s="360"/>
      <c r="T632" s="360"/>
      <c r="U632" s="360"/>
      <c r="V632" s="360"/>
      <c r="W632" s="360"/>
      <c r="X632" s="360"/>
      <c r="Y632" s="360"/>
      <c r="Z632" s="497"/>
      <c r="AA632" s="497"/>
      <c r="AB632" s="497"/>
      <c r="AC632" s="497"/>
      <c r="AD632" s="497"/>
      <c r="AE632" s="497"/>
      <c r="AF632" s="360"/>
      <c r="AG632" s="360"/>
      <c r="AH632" s="360"/>
      <c r="AI632" s="360"/>
      <c r="AJ632" s="360"/>
      <c r="AK632" s="360"/>
      <c r="AL632" s="360"/>
      <c r="AM632" s="360"/>
      <c r="AN632" s="360"/>
      <c r="AO632" s="360"/>
      <c r="AP632" s="360"/>
      <c r="AQ632" s="360"/>
      <c r="AR632" s="360"/>
      <c r="AS632" s="497"/>
      <c r="AT632" s="360"/>
      <c r="AU632" s="497"/>
      <c r="AV632" s="497"/>
      <c r="AW632" s="497"/>
      <c r="AX632" s="497"/>
      <c r="AY632" s="497"/>
      <c r="AZ632" s="497"/>
      <c r="BA632" s="497"/>
      <c r="BB632" s="497"/>
      <c r="BC632" s="497"/>
      <c r="BD632" s="497"/>
      <c r="BE632" s="360"/>
      <c r="BF632" s="360"/>
      <c r="BG632" s="360"/>
      <c r="BH632" s="360"/>
      <c r="BI632" s="497"/>
    </row>
    <row r="633" spans="1:61" ht="15.75" customHeight="1">
      <c r="A633" s="360"/>
      <c r="B633" s="497"/>
      <c r="C633" s="497"/>
      <c r="D633" s="497"/>
      <c r="E633" s="360"/>
      <c r="F633" s="360"/>
      <c r="G633" s="360"/>
      <c r="H633" s="360"/>
      <c r="I633" s="360"/>
      <c r="J633" s="497"/>
      <c r="K633" s="360"/>
      <c r="L633" s="360"/>
      <c r="M633" s="1166"/>
      <c r="N633" s="497"/>
      <c r="O633" s="497"/>
      <c r="P633" s="497"/>
      <c r="Q633" s="360"/>
      <c r="R633" s="360"/>
      <c r="S633" s="360"/>
      <c r="T633" s="360"/>
      <c r="U633" s="360"/>
      <c r="V633" s="360"/>
      <c r="W633" s="360"/>
      <c r="X633" s="360"/>
      <c r="Y633" s="360"/>
      <c r="Z633" s="497"/>
      <c r="AA633" s="497"/>
      <c r="AB633" s="497"/>
      <c r="AC633" s="497"/>
      <c r="AD633" s="497"/>
      <c r="AE633" s="497"/>
      <c r="AF633" s="360"/>
      <c r="AG633" s="360"/>
      <c r="AH633" s="360"/>
      <c r="AI633" s="360"/>
      <c r="AJ633" s="360"/>
      <c r="AK633" s="360"/>
      <c r="AL633" s="360"/>
      <c r="AM633" s="360"/>
      <c r="AN633" s="360"/>
      <c r="AO633" s="360"/>
      <c r="AP633" s="360"/>
      <c r="AQ633" s="360"/>
      <c r="AR633" s="360"/>
      <c r="AS633" s="497"/>
      <c r="AT633" s="360"/>
      <c r="AU633" s="497"/>
      <c r="AV633" s="497"/>
      <c r="AW633" s="497"/>
      <c r="AX633" s="497"/>
      <c r="AY633" s="497"/>
      <c r="AZ633" s="497"/>
      <c r="BA633" s="497"/>
      <c r="BB633" s="497"/>
      <c r="BC633" s="497"/>
      <c r="BD633" s="497"/>
      <c r="BE633" s="360"/>
      <c r="BF633" s="360"/>
      <c r="BG633" s="360"/>
      <c r="BH633" s="360"/>
      <c r="BI633" s="497"/>
    </row>
    <row r="634" spans="1:61" ht="15.75" customHeight="1">
      <c r="A634" s="360"/>
      <c r="B634" s="497"/>
      <c r="C634" s="497"/>
      <c r="D634" s="497"/>
      <c r="E634" s="360"/>
      <c r="F634" s="360"/>
      <c r="G634" s="360"/>
      <c r="H634" s="360"/>
      <c r="I634" s="360"/>
      <c r="J634" s="497"/>
      <c r="K634" s="360"/>
      <c r="L634" s="360"/>
      <c r="M634" s="1166"/>
      <c r="N634" s="497"/>
      <c r="O634" s="497"/>
      <c r="P634" s="497"/>
      <c r="Q634" s="360"/>
      <c r="R634" s="360"/>
      <c r="S634" s="360"/>
      <c r="T634" s="360"/>
      <c r="U634" s="360"/>
      <c r="V634" s="360"/>
      <c r="W634" s="360"/>
      <c r="X634" s="360"/>
      <c r="Y634" s="360"/>
      <c r="Z634" s="497"/>
      <c r="AA634" s="497"/>
      <c r="AB634" s="497"/>
      <c r="AC634" s="497"/>
      <c r="AD634" s="497"/>
      <c r="AE634" s="497"/>
      <c r="AF634" s="360"/>
      <c r="AG634" s="360"/>
      <c r="AH634" s="360"/>
      <c r="AI634" s="360"/>
      <c r="AJ634" s="360"/>
      <c r="AK634" s="360"/>
      <c r="AL634" s="360"/>
      <c r="AM634" s="360"/>
      <c r="AN634" s="360"/>
      <c r="AO634" s="360"/>
      <c r="AP634" s="360"/>
      <c r="AQ634" s="360"/>
      <c r="AR634" s="360"/>
      <c r="AS634" s="497"/>
      <c r="AT634" s="360"/>
      <c r="AU634" s="497"/>
      <c r="AV634" s="497"/>
      <c r="AW634" s="497"/>
      <c r="AX634" s="497"/>
      <c r="AY634" s="497"/>
      <c r="AZ634" s="497"/>
      <c r="BA634" s="497"/>
      <c r="BB634" s="497"/>
      <c r="BC634" s="497"/>
      <c r="BD634" s="497"/>
      <c r="BE634" s="360"/>
      <c r="BF634" s="360"/>
      <c r="BG634" s="360"/>
      <c r="BH634" s="360"/>
      <c r="BI634" s="497"/>
    </row>
    <row r="635" spans="1:61" ht="15.75" customHeight="1">
      <c r="A635" s="360"/>
      <c r="B635" s="497"/>
      <c r="C635" s="497"/>
      <c r="D635" s="497"/>
      <c r="E635" s="360"/>
      <c r="F635" s="360"/>
      <c r="G635" s="360"/>
      <c r="H635" s="360"/>
      <c r="I635" s="360"/>
      <c r="J635" s="497"/>
      <c r="K635" s="360"/>
      <c r="L635" s="360"/>
      <c r="M635" s="1166"/>
      <c r="N635" s="497"/>
      <c r="O635" s="497"/>
      <c r="P635" s="497"/>
      <c r="Q635" s="360"/>
      <c r="R635" s="360"/>
      <c r="S635" s="360"/>
      <c r="T635" s="360"/>
      <c r="U635" s="360"/>
      <c r="V635" s="360"/>
      <c r="W635" s="360"/>
      <c r="X635" s="360"/>
      <c r="Y635" s="360"/>
      <c r="Z635" s="497"/>
      <c r="AA635" s="497"/>
      <c r="AB635" s="497"/>
      <c r="AC635" s="497"/>
      <c r="AD635" s="497"/>
      <c r="AE635" s="497"/>
      <c r="AF635" s="360"/>
      <c r="AG635" s="360"/>
      <c r="AH635" s="360"/>
      <c r="AI635" s="360"/>
      <c r="AJ635" s="360"/>
      <c r="AK635" s="360"/>
      <c r="AL635" s="360"/>
      <c r="AM635" s="360"/>
      <c r="AN635" s="360"/>
      <c r="AO635" s="360"/>
      <c r="AP635" s="360"/>
      <c r="AQ635" s="360"/>
      <c r="AR635" s="360"/>
      <c r="AS635" s="497"/>
      <c r="AT635" s="360"/>
      <c r="AU635" s="497"/>
      <c r="AV635" s="497"/>
      <c r="AW635" s="497"/>
      <c r="AX635" s="497"/>
      <c r="AY635" s="497"/>
      <c r="AZ635" s="497"/>
      <c r="BA635" s="497"/>
      <c r="BB635" s="497"/>
      <c r="BC635" s="497"/>
      <c r="BD635" s="497"/>
      <c r="BE635" s="360"/>
      <c r="BF635" s="360"/>
      <c r="BG635" s="360"/>
      <c r="BH635" s="360"/>
      <c r="BI635" s="497"/>
    </row>
    <row r="636" spans="1:61" ht="15.75" customHeight="1">
      <c r="A636" s="360"/>
      <c r="B636" s="497"/>
      <c r="C636" s="497"/>
      <c r="D636" s="497"/>
      <c r="E636" s="360"/>
      <c r="F636" s="360"/>
      <c r="G636" s="360"/>
      <c r="H636" s="360"/>
      <c r="I636" s="360"/>
      <c r="J636" s="497"/>
      <c r="K636" s="360"/>
      <c r="L636" s="360"/>
      <c r="M636" s="1166"/>
      <c r="N636" s="497"/>
      <c r="O636" s="497"/>
      <c r="P636" s="497"/>
      <c r="Q636" s="360"/>
      <c r="R636" s="360"/>
      <c r="S636" s="360"/>
      <c r="T636" s="360"/>
      <c r="U636" s="360"/>
      <c r="V636" s="360"/>
      <c r="W636" s="360"/>
      <c r="X636" s="360"/>
      <c r="Y636" s="360"/>
      <c r="Z636" s="497"/>
      <c r="AA636" s="497"/>
      <c r="AB636" s="497"/>
      <c r="AC636" s="497"/>
      <c r="AD636" s="497"/>
      <c r="AE636" s="497"/>
      <c r="AF636" s="360"/>
      <c r="AG636" s="360"/>
      <c r="AH636" s="360"/>
      <c r="AI636" s="360"/>
      <c r="AJ636" s="360"/>
      <c r="AK636" s="360"/>
      <c r="AL636" s="360"/>
      <c r="AM636" s="360"/>
      <c r="AN636" s="360"/>
      <c r="AO636" s="360"/>
      <c r="AP636" s="360"/>
      <c r="AQ636" s="360"/>
      <c r="AR636" s="360"/>
      <c r="AS636" s="497"/>
      <c r="AT636" s="360"/>
      <c r="AU636" s="497"/>
      <c r="AV636" s="497"/>
      <c r="AW636" s="497"/>
      <c r="AX636" s="497"/>
      <c r="AY636" s="497"/>
      <c r="AZ636" s="497"/>
      <c r="BA636" s="497"/>
      <c r="BB636" s="497"/>
      <c r="BC636" s="497"/>
      <c r="BD636" s="497"/>
      <c r="BE636" s="360"/>
      <c r="BF636" s="360"/>
      <c r="BG636" s="360"/>
      <c r="BH636" s="360"/>
      <c r="BI636" s="497"/>
    </row>
    <row r="637" spans="1:61" ht="15.75" customHeight="1">
      <c r="A637" s="360"/>
      <c r="B637" s="497"/>
      <c r="C637" s="497"/>
      <c r="D637" s="497"/>
      <c r="E637" s="360"/>
      <c r="F637" s="360"/>
      <c r="G637" s="360"/>
      <c r="H637" s="360"/>
      <c r="I637" s="360"/>
      <c r="J637" s="497"/>
      <c r="K637" s="360"/>
      <c r="L637" s="360"/>
      <c r="M637" s="1166"/>
      <c r="N637" s="497"/>
      <c r="O637" s="497"/>
      <c r="P637" s="497"/>
      <c r="Q637" s="360"/>
      <c r="R637" s="360"/>
      <c r="S637" s="360"/>
      <c r="T637" s="360"/>
      <c r="U637" s="360"/>
      <c r="V637" s="360"/>
      <c r="W637" s="360"/>
      <c r="X637" s="360"/>
      <c r="Y637" s="360"/>
      <c r="Z637" s="497"/>
      <c r="AA637" s="497"/>
      <c r="AB637" s="497"/>
      <c r="AC637" s="497"/>
      <c r="AD637" s="497"/>
      <c r="AE637" s="497"/>
      <c r="AF637" s="360"/>
      <c r="AG637" s="360"/>
      <c r="AH637" s="360"/>
      <c r="AI637" s="360"/>
      <c r="AJ637" s="360"/>
      <c r="AK637" s="360"/>
      <c r="AL637" s="360"/>
      <c r="AM637" s="360"/>
      <c r="AN637" s="360"/>
      <c r="AO637" s="360"/>
      <c r="AP637" s="360"/>
      <c r="AQ637" s="360"/>
      <c r="AR637" s="360"/>
      <c r="AS637" s="497"/>
      <c r="AT637" s="360"/>
      <c r="AU637" s="497"/>
      <c r="AV637" s="497"/>
      <c r="AW637" s="497"/>
      <c r="AX637" s="497"/>
      <c r="AY637" s="497"/>
      <c r="AZ637" s="497"/>
      <c r="BA637" s="497"/>
      <c r="BB637" s="497"/>
      <c r="BC637" s="497"/>
      <c r="BD637" s="497"/>
      <c r="BE637" s="360"/>
      <c r="BF637" s="360"/>
      <c r="BG637" s="360"/>
      <c r="BH637" s="360"/>
      <c r="BI637" s="497"/>
    </row>
    <row r="638" spans="1:61" ht="15.75" customHeight="1">
      <c r="A638" s="360"/>
      <c r="B638" s="497"/>
      <c r="C638" s="497"/>
      <c r="D638" s="497"/>
      <c r="E638" s="360"/>
      <c r="F638" s="360"/>
      <c r="G638" s="360"/>
      <c r="H638" s="360"/>
      <c r="I638" s="360"/>
      <c r="J638" s="497"/>
      <c r="K638" s="360"/>
      <c r="L638" s="360"/>
      <c r="M638" s="1166"/>
      <c r="N638" s="497"/>
      <c r="O638" s="497"/>
      <c r="P638" s="497"/>
      <c r="Q638" s="360"/>
      <c r="R638" s="360"/>
      <c r="S638" s="360"/>
      <c r="T638" s="360"/>
      <c r="U638" s="360"/>
      <c r="V638" s="360"/>
      <c r="W638" s="360"/>
      <c r="X638" s="360"/>
      <c r="Y638" s="360"/>
      <c r="Z638" s="497"/>
      <c r="AA638" s="497"/>
      <c r="AB638" s="497"/>
      <c r="AC638" s="497"/>
      <c r="AD638" s="497"/>
      <c r="AE638" s="497"/>
      <c r="AF638" s="360"/>
      <c r="AG638" s="360"/>
      <c r="AH638" s="360"/>
      <c r="AI638" s="360"/>
      <c r="AJ638" s="360"/>
      <c r="AK638" s="360"/>
      <c r="AL638" s="360"/>
      <c r="AM638" s="360"/>
      <c r="AN638" s="360"/>
      <c r="AO638" s="360"/>
      <c r="AP638" s="360"/>
      <c r="AQ638" s="360"/>
      <c r="AR638" s="360"/>
      <c r="AS638" s="497"/>
      <c r="AT638" s="360"/>
      <c r="AU638" s="497"/>
      <c r="AV638" s="497"/>
      <c r="AW638" s="497"/>
      <c r="AX638" s="497"/>
      <c r="AY638" s="497"/>
      <c r="AZ638" s="497"/>
      <c r="BA638" s="497"/>
      <c r="BB638" s="497"/>
      <c r="BC638" s="497"/>
      <c r="BD638" s="497"/>
      <c r="BE638" s="360"/>
      <c r="BF638" s="360"/>
      <c r="BG638" s="360"/>
      <c r="BH638" s="360"/>
      <c r="BI638" s="497"/>
    </row>
    <row r="639" spans="1:61" ht="15.75" customHeight="1">
      <c r="A639" s="360"/>
      <c r="B639" s="497"/>
      <c r="C639" s="497"/>
      <c r="D639" s="497"/>
      <c r="E639" s="360"/>
      <c r="F639" s="360"/>
      <c r="G639" s="360"/>
      <c r="H639" s="360"/>
      <c r="I639" s="360"/>
      <c r="J639" s="497"/>
      <c r="K639" s="360"/>
      <c r="L639" s="360"/>
      <c r="M639" s="1166"/>
      <c r="N639" s="497"/>
      <c r="O639" s="497"/>
      <c r="P639" s="497"/>
      <c r="Q639" s="360"/>
      <c r="R639" s="360"/>
      <c r="S639" s="360"/>
      <c r="T639" s="360"/>
      <c r="U639" s="360"/>
      <c r="V639" s="360"/>
      <c r="W639" s="360"/>
      <c r="X639" s="360"/>
      <c r="Y639" s="360"/>
      <c r="Z639" s="497"/>
      <c r="AA639" s="497"/>
      <c r="AB639" s="497"/>
      <c r="AC639" s="497"/>
      <c r="AD639" s="497"/>
      <c r="AE639" s="497"/>
      <c r="AF639" s="360"/>
      <c r="AG639" s="360"/>
      <c r="AH639" s="360"/>
      <c r="AI639" s="360"/>
      <c r="AJ639" s="360"/>
      <c r="AK639" s="360"/>
      <c r="AL639" s="360"/>
      <c r="AM639" s="360"/>
      <c r="AN639" s="360"/>
      <c r="AO639" s="360"/>
      <c r="AP639" s="360"/>
      <c r="AQ639" s="360"/>
      <c r="AR639" s="360"/>
      <c r="AS639" s="497"/>
      <c r="AT639" s="360"/>
      <c r="AU639" s="497"/>
      <c r="AV639" s="497"/>
      <c r="AW639" s="497"/>
      <c r="AX639" s="497"/>
      <c r="AY639" s="497"/>
      <c r="AZ639" s="497"/>
      <c r="BA639" s="497"/>
      <c r="BB639" s="497"/>
      <c r="BC639" s="497"/>
      <c r="BD639" s="497"/>
      <c r="BE639" s="360"/>
      <c r="BF639" s="360"/>
      <c r="BG639" s="360"/>
      <c r="BH639" s="360"/>
      <c r="BI639" s="497"/>
    </row>
    <row r="640" spans="1:61" ht="15.75" customHeight="1">
      <c r="A640" s="360"/>
      <c r="B640" s="497"/>
      <c r="C640" s="497"/>
      <c r="D640" s="497"/>
      <c r="E640" s="360"/>
      <c r="F640" s="360"/>
      <c r="G640" s="360"/>
      <c r="H640" s="360"/>
      <c r="I640" s="360"/>
      <c r="J640" s="497"/>
      <c r="K640" s="360"/>
      <c r="L640" s="360"/>
      <c r="M640" s="1166"/>
      <c r="N640" s="497"/>
      <c r="O640" s="497"/>
      <c r="P640" s="497"/>
      <c r="Q640" s="360"/>
      <c r="R640" s="360"/>
      <c r="S640" s="360"/>
      <c r="T640" s="360"/>
      <c r="U640" s="360"/>
      <c r="V640" s="360"/>
      <c r="W640" s="360"/>
      <c r="X640" s="360"/>
      <c r="Y640" s="360"/>
      <c r="Z640" s="497"/>
      <c r="AA640" s="497"/>
      <c r="AB640" s="497"/>
      <c r="AC640" s="497"/>
      <c r="AD640" s="497"/>
      <c r="AE640" s="497"/>
      <c r="AF640" s="360"/>
      <c r="AG640" s="360"/>
      <c r="AH640" s="360"/>
      <c r="AI640" s="360"/>
      <c r="AJ640" s="360"/>
      <c r="AK640" s="360"/>
      <c r="AL640" s="360"/>
      <c r="AM640" s="360"/>
      <c r="AN640" s="360"/>
      <c r="AO640" s="360"/>
      <c r="AP640" s="360"/>
      <c r="AQ640" s="360"/>
      <c r="AR640" s="360"/>
      <c r="AS640" s="497"/>
      <c r="AT640" s="360"/>
      <c r="AU640" s="497"/>
      <c r="AV640" s="497"/>
      <c r="AW640" s="497"/>
      <c r="AX640" s="497"/>
      <c r="AY640" s="497"/>
      <c r="AZ640" s="497"/>
      <c r="BA640" s="497"/>
      <c r="BB640" s="497"/>
      <c r="BC640" s="497"/>
      <c r="BD640" s="497"/>
      <c r="BE640" s="360"/>
      <c r="BF640" s="360"/>
      <c r="BG640" s="360"/>
      <c r="BH640" s="360"/>
      <c r="BI640" s="497"/>
    </row>
    <row r="641" spans="1:61" ht="15.75" customHeight="1">
      <c r="A641" s="360"/>
      <c r="B641" s="497"/>
      <c r="C641" s="497"/>
      <c r="D641" s="497"/>
      <c r="E641" s="360"/>
      <c r="F641" s="360"/>
      <c r="G641" s="360"/>
      <c r="H641" s="360"/>
      <c r="I641" s="360"/>
      <c r="J641" s="497"/>
      <c r="K641" s="360"/>
      <c r="L641" s="360"/>
      <c r="M641" s="1166"/>
      <c r="N641" s="497"/>
      <c r="O641" s="497"/>
      <c r="P641" s="497"/>
      <c r="Q641" s="360"/>
      <c r="R641" s="360"/>
      <c r="S641" s="360"/>
      <c r="T641" s="360"/>
      <c r="U641" s="360"/>
      <c r="V641" s="360"/>
      <c r="W641" s="360"/>
      <c r="X641" s="360"/>
      <c r="Y641" s="360"/>
      <c r="Z641" s="497"/>
      <c r="AA641" s="497"/>
      <c r="AB641" s="497"/>
      <c r="AC641" s="497"/>
      <c r="AD641" s="497"/>
      <c r="AE641" s="497"/>
      <c r="AF641" s="360"/>
      <c r="AG641" s="360"/>
      <c r="AH641" s="360"/>
      <c r="AI641" s="360"/>
      <c r="AJ641" s="360"/>
      <c r="AK641" s="360"/>
      <c r="AL641" s="360"/>
      <c r="AM641" s="360"/>
      <c r="AN641" s="360"/>
      <c r="AO641" s="360"/>
      <c r="AP641" s="360"/>
      <c r="AQ641" s="360"/>
      <c r="AR641" s="360"/>
      <c r="AS641" s="497"/>
      <c r="AT641" s="360"/>
      <c r="AU641" s="497"/>
      <c r="AV641" s="497"/>
      <c r="AW641" s="497"/>
      <c r="AX641" s="497"/>
      <c r="AY641" s="497"/>
      <c r="AZ641" s="497"/>
      <c r="BA641" s="497"/>
      <c r="BB641" s="497"/>
      <c r="BC641" s="497"/>
      <c r="BD641" s="497"/>
      <c r="BE641" s="360"/>
      <c r="BF641" s="360"/>
      <c r="BG641" s="360"/>
      <c r="BH641" s="360"/>
      <c r="BI641" s="497"/>
    </row>
    <row r="642" spans="1:61" ht="15.75" customHeight="1">
      <c r="A642" s="360"/>
      <c r="B642" s="497"/>
      <c r="C642" s="497"/>
      <c r="D642" s="497"/>
      <c r="E642" s="360"/>
      <c r="F642" s="360"/>
      <c r="G642" s="360"/>
      <c r="H642" s="360"/>
      <c r="I642" s="360"/>
      <c r="J642" s="497"/>
      <c r="K642" s="360"/>
      <c r="L642" s="360"/>
      <c r="M642" s="1166"/>
      <c r="N642" s="497"/>
      <c r="O642" s="497"/>
      <c r="P642" s="497"/>
      <c r="Q642" s="360"/>
      <c r="R642" s="360"/>
      <c r="S642" s="360"/>
      <c r="T642" s="360"/>
      <c r="U642" s="360"/>
      <c r="V642" s="360"/>
      <c r="W642" s="360"/>
      <c r="X642" s="360"/>
      <c r="Y642" s="360"/>
      <c r="Z642" s="497"/>
      <c r="AA642" s="497"/>
      <c r="AB642" s="497"/>
      <c r="AC642" s="497"/>
      <c r="AD642" s="497"/>
      <c r="AE642" s="497"/>
      <c r="AF642" s="360"/>
      <c r="AG642" s="360"/>
      <c r="AH642" s="360"/>
      <c r="AI642" s="360"/>
      <c r="AJ642" s="360"/>
      <c r="AK642" s="360"/>
      <c r="AL642" s="360"/>
      <c r="AM642" s="360"/>
      <c r="AN642" s="360"/>
      <c r="AO642" s="360"/>
      <c r="AP642" s="360"/>
      <c r="AQ642" s="360"/>
      <c r="AR642" s="360"/>
      <c r="AS642" s="497"/>
      <c r="AT642" s="360"/>
      <c r="AU642" s="497"/>
      <c r="AV642" s="497"/>
      <c r="AW642" s="497"/>
      <c r="AX642" s="497"/>
      <c r="AY642" s="497"/>
      <c r="AZ642" s="497"/>
      <c r="BA642" s="497"/>
      <c r="BB642" s="497"/>
      <c r="BC642" s="497"/>
      <c r="BD642" s="497"/>
      <c r="BE642" s="360"/>
      <c r="BF642" s="360"/>
      <c r="BG642" s="360"/>
      <c r="BH642" s="360"/>
      <c r="BI642" s="497"/>
    </row>
    <row r="643" spans="1:61" ht="15.75" customHeight="1">
      <c r="A643" s="360"/>
      <c r="B643" s="497"/>
      <c r="C643" s="497"/>
      <c r="D643" s="497"/>
      <c r="E643" s="360"/>
      <c r="F643" s="360"/>
      <c r="G643" s="360"/>
      <c r="H643" s="360"/>
      <c r="I643" s="360"/>
      <c r="J643" s="497"/>
      <c r="K643" s="360"/>
      <c r="L643" s="360"/>
      <c r="M643" s="1166"/>
      <c r="N643" s="497"/>
      <c r="O643" s="497"/>
      <c r="P643" s="497"/>
      <c r="Q643" s="360"/>
      <c r="R643" s="360"/>
      <c r="S643" s="360"/>
      <c r="T643" s="360"/>
      <c r="U643" s="360"/>
      <c r="V643" s="360"/>
      <c r="W643" s="360"/>
      <c r="X643" s="360"/>
      <c r="Y643" s="360"/>
      <c r="Z643" s="497"/>
      <c r="AA643" s="497"/>
      <c r="AB643" s="497"/>
      <c r="AC643" s="497"/>
      <c r="AD643" s="497"/>
      <c r="AE643" s="497"/>
      <c r="AF643" s="360"/>
      <c r="AG643" s="360"/>
      <c r="AH643" s="360"/>
      <c r="AI643" s="360"/>
      <c r="AJ643" s="360"/>
      <c r="AK643" s="360"/>
      <c r="AL643" s="360"/>
      <c r="AM643" s="360"/>
      <c r="AN643" s="360"/>
      <c r="AO643" s="360"/>
      <c r="AP643" s="360"/>
      <c r="AQ643" s="360"/>
      <c r="AR643" s="360"/>
      <c r="AS643" s="497"/>
      <c r="AT643" s="360"/>
      <c r="AU643" s="497"/>
      <c r="AV643" s="497"/>
      <c r="AW643" s="497"/>
      <c r="AX643" s="497"/>
      <c r="AY643" s="497"/>
      <c r="AZ643" s="497"/>
      <c r="BA643" s="497"/>
      <c r="BB643" s="497"/>
      <c r="BC643" s="497"/>
      <c r="BD643" s="497"/>
      <c r="BE643" s="360"/>
      <c r="BF643" s="360"/>
      <c r="BG643" s="360"/>
      <c r="BH643" s="360"/>
      <c r="BI643" s="497"/>
    </row>
    <row r="644" spans="1:61" ht="15.75" customHeight="1">
      <c r="A644" s="360"/>
      <c r="B644" s="497"/>
      <c r="C644" s="497"/>
      <c r="D644" s="497"/>
      <c r="E644" s="360"/>
      <c r="F644" s="360"/>
      <c r="G644" s="360"/>
      <c r="H644" s="360"/>
      <c r="I644" s="360"/>
      <c r="J644" s="497"/>
      <c r="K644" s="360"/>
      <c r="L644" s="360"/>
      <c r="M644" s="1166"/>
      <c r="N644" s="497"/>
      <c r="O644" s="497"/>
      <c r="P644" s="497"/>
      <c r="Q644" s="360"/>
      <c r="R644" s="360"/>
      <c r="S644" s="360"/>
      <c r="T644" s="360"/>
      <c r="U644" s="360"/>
      <c r="V644" s="360"/>
      <c r="W644" s="360"/>
      <c r="X644" s="360"/>
      <c r="Y644" s="360"/>
      <c r="Z644" s="497"/>
      <c r="AA644" s="497"/>
      <c r="AB644" s="497"/>
      <c r="AC644" s="497"/>
      <c r="AD644" s="497"/>
      <c r="AE644" s="497"/>
      <c r="AF644" s="360"/>
      <c r="AG644" s="360"/>
      <c r="AH644" s="360"/>
      <c r="AI644" s="360"/>
      <c r="AJ644" s="360"/>
      <c r="AK644" s="360"/>
      <c r="AL644" s="360"/>
      <c r="AM644" s="360"/>
      <c r="AN644" s="360"/>
      <c r="AO644" s="360"/>
      <c r="AP644" s="360"/>
      <c r="AQ644" s="360"/>
      <c r="AR644" s="360"/>
      <c r="AS644" s="497"/>
      <c r="AT644" s="360"/>
      <c r="AU644" s="497"/>
      <c r="AV644" s="497"/>
      <c r="AW644" s="497"/>
      <c r="AX644" s="497"/>
      <c r="AY644" s="497"/>
      <c r="AZ644" s="497"/>
      <c r="BA644" s="497"/>
      <c r="BB644" s="497"/>
      <c r="BC644" s="497"/>
      <c r="BD644" s="497"/>
      <c r="BE644" s="360"/>
      <c r="BF644" s="360"/>
      <c r="BG644" s="360"/>
      <c r="BH644" s="360"/>
      <c r="BI644" s="497"/>
    </row>
    <row r="645" spans="1:61" ht="15.75" customHeight="1">
      <c r="A645" s="360"/>
      <c r="B645" s="497"/>
      <c r="C645" s="497"/>
      <c r="D645" s="497"/>
      <c r="E645" s="360"/>
      <c r="F645" s="360"/>
      <c r="G645" s="360"/>
      <c r="H645" s="360"/>
      <c r="I645" s="360"/>
      <c r="J645" s="497"/>
      <c r="K645" s="360"/>
      <c r="L645" s="360"/>
      <c r="M645" s="1166"/>
      <c r="N645" s="497"/>
      <c r="O645" s="497"/>
      <c r="P645" s="497"/>
      <c r="Q645" s="360"/>
      <c r="R645" s="360"/>
      <c r="S645" s="360"/>
      <c r="T645" s="360"/>
      <c r="U645" s="360"/>
      <c r="V645" s="360"/>
      <c r="W645" s="360"/>
      <c r="X645" s="360"/>
      <c r="Y645" s="360"/>
      <c r="Z645" s="497"/>
      <c r="AA645" s="497"/>
      <c r="AB645" s="497"/>
      <c r="AC645" s="497"/>
      <c r="AD645" s="497"/>
      <c r="AE645" s="497"/>
      <c r="AF645" s="360"/>
      <c r="AG645" s="360"/>
      <c r="AH645" s="360"/>
      <c r="AI645" s="360"/>
      <c r="AJ645" s="360"/>
      <c r="AK645" s="360"/>
      <c r="AL645" s="360"/>
      <c r="AM645" s="360"/>
      <c r="AN645" s="360"/>
      <c r="AO645" s="360"/>
      <c r="AP645" s="360"/>
      <c r="AQ645" s="360"/>
      <c r="AR645" s="360"/>
      <c r="AS645" s="497"/>
      <c r="AT645" s="360"/>
      <c r="AU645" s="497"/>
      <c r="AV645" s="497"/>
      <c r="AW645" s="497"/>
      <c r="AX645" s="497"/>
      <c r="AY645" s="497"/>
      <c r="AZ645" s="497"/>
      <c r="BA645" s="497"/>
      <c r="BB645" s="497"/>
      <c r="BC645" s="497"/>
      <c r="BD645" s="497"/>
      <c r="BE645" s="360"/>
      <c r="BF645" s="360"/>
      <c r="BG645" s="360"/>
      <c r="BH645" s="360"/>
      <c r="BI645" s="497"/>
    </row>
    <row r="646" spans="1:61" ht="15.75" customHeight="1">
      <c r="A646" s="360"/>
      <c r="B646" s="497"/>
      <c r="C646" s="497"/>
      <c r="D646" s="497"/>
      <c r="E646" s="360"/>
      <c r="F646" s="360"/>
      <c r="G646" s="360"/>
      <c r="H646" s="360"/>
      <c r="I646" s="360"/>
      <c r="J646" s="497"/>
      <c r="K646" s="360"/>
      <c r="L646" s="360"/>
      <c r="M646" s="1166"/>
      <c r="N646" s="497"/>
      <c r="O646" s="497"/>
      <c r="P646" s="497"/>
      <c r="Q646" s="360"/>
      <c r="R646" s="360"/>
      <c r="S646" s="360"/>
      <c r="T646" s="360"/>
      <c r="U646" s="360"/>
      <c r="V646" s="360"/>
      <c r="W646" s="360"/>
      <c r="X646" s="360"/>
      <c r="Y646" s="360"/>
      <c r="Z646" s="497"/>
      <c r="AA646" s="497"/>
      <c r="AB646" s="497"/>
      <c r="AC646" s="497"/>
      <c r="AD646" s="497"/>
      <c r="AE646" s="497"/>
      <c r="AF646" s="360"/>
      <c r="AG646" s="360"/>
      <c r="AH646" s="360"/>
      <c r="AI646" s="360"/>
      <c r="AJ646" s="360"/>
      <c r="AK646" s="360"/>
      <c r="AL646" s="360"/>
      <c r="AM646" s="360"/>
      <c r="AN646" s="360"/>
      <c r="AO646" s="360"/>
      <c r="AP646" s="360"/>
      <c r="AQ646" s="360"/>
      <c r="AR646" s="360"/>
      <c r="AS646" s="497"/>
      <c r="AT646" s="360"/>
      <c r="AU646" s="497"/>
      <c r="AV646" s="497"/>
      <c r="AW646" s="497"/>
      <c r="AX646" s="497"/>
      <c r="AY646" s="497"/>
      <c r="AZ646" s="497"/>
      <c r="BA646" s="497"/>
      <c r="BB646" s="497"/>
      <c r="BC646" s="497"/>
      <c r="BD646" s="497"/>
      <c r="BE646" s="360"/>
      <c r="BF646" s="360"/>
      <c r="BG646" s="360"/>
      <c r="BH646" s="360"/>
      <c r="BI646" s="497"/>
    </row>
    <row r="647" spans="1:61" ht="15.75" customHeight="1">
      <c r="A647" s="360"/>
      <c r="B647" s="497"/>
      <c r="C647" s="497"/>
      <c r="D647" s="497"/>
      <c r="E647" s="360"/>
      <c r="F647" s="360"/>
      <c r="G647" s="360"/>
      <c r="H647" s="360"/>
      <c r="I647" s="360"/>
      <c r="J647" s="497"/>
      <c r="K647" s="360"/>
      <c r="L647" s="360"/>
      <c r="M647" s="1166"/>
      <c r="N647" s="497"/>
      <c r="O647" s="497"/>
      <c r="P647" s="497"/>
      <c r="Q647" s="360"/>
      <c r="R647" s="360"/>
      <c r="S647" s="360"/>
      <c r="T647" s="360"/>
      <c r="U647" s="360"/>
      <c r="V647" s="360"/>
      <c r="W647" s="360"/>
      <c r="X647" s="360"/>
      <c r="Y647" s="360"/>
      <c r="Z647" s="497"/>
      <c r="AA647" s="497"/>
      <c r="AB647" s="497"/>
      <c r="AC647" s="497"/>
      <c r="AD647" s="497"/>
      <c r="AE647" s="497"/>
      <c r="AF647" s="360"/>
      <c r="AG647" s="360"/>
      <c r="AH647" s="360"/>
      <c r="AI647" s="360"/>
      <c r="AJ647" s="360"/>
      <c r="AK647" s="360"/>
      <c r="AL647" s="360"/>
      <c r="AM647" s="360"/>
      <c r="AN647" s="360"/>
      <c r="AO647" s="360"/>
      <c r="AP647" s="360"/>
      <c r="AQ647" s="360"/>
      <c r="AR647" s="360"/>
      <c r="AS647" s="497"/>
      <c r="AT647" s="360"/>
      <c r="AU647" s="497"/>
      <c r="AV647" s="497"/>
      <c r="AW647" s="497"/>
      <c r="AX647" s="497"/>
      <c r="AY647" s="497"/>
      <c r="AZ647" s="497"/>
      <c r="BA647" s="497"/>
      <c r="BB647" s="497"/>
      <c r="BC647" s="497"/>
      <c r="BD647" s="497"/>
      <c r="BE647" s="360"/>
      <c r="BF647" s="360"/>
      <c r="BG647" s="360"/>
      <c r="BH647" s="360"/>
      <c r="BI647" s="497"/>
    </row>
    <row r="648" spans="1:61" ht="15.75" customHeight="1">
      <c r="A648" s="360"/>
      <c r="B648" s="497"/>
      <c r="C648" s="497"/>
      <c r="D648" s="497"/>
      <c r="E648" s="360"/>
      <c r="F648" s="360"/>
      <c r="G648" s="360"/>
      <c r="H648" s="360"/>
      <c r="I648" s="360"/>
      <c r="J648" s="497"/>
      <c r="K648" s="360"/>
      <c r="L648" s="360"/>
      <c r="M648" s="1166"/>
      <c r="N648" s="497"/>
      <c r="O648" s="497"/>
      <c r="P648" s="497"/>
      <c r="Q648" s="360"/>
      <c r="R648" s="360"/>
      <c r="S648" s="360"/>
      <c r="T648" s="360"/>
      <c r="U648" s="360"/>
      <c r="V648" s="360"/>
      <c r="W648" s="360"/>
      <c r="X648" s="360"/>
      <c r="Y648" s="360"/>
      <c r="Z648" s="497"/>
      <c r="AA648" s="497"/>
      <c r="AB648" s="497"/>
      <c r="AC648" s="497"/>
      <c r="AD648" s="497"/>
      <c r="AE648" s="497"/>
      <c r="AF648" s="360"/>
      <c r="AG648" s="360"/>
      <c r="AH648" s="360"/>
      <c r="AI648" s="360"/>
      <c r="AJ648" s="360"/>
      <c r="AK648" s="360"/>
      <c r="AL648" s="360"/>
      <c r="AM648" s="360"/>
      <c r="AN648" s="360"/>
      <c r="AO648" s="360"/>
      <c r="AP648" s="360"/>
      <c r="AQ648" s="360"/>
      <c r="AR648" s="360"/>
      <c r="AS648" s="497"/>
      <c r="AT648" s="360"/>
      <c r="AU648" s="497"/>
      <c r="AV648" s="497"/>
      <c r="AW648" s="497"/>
      <c r="AX648" s="497"/>
      <c r="AY648" s="497"/>
      <c r="AZ648" s="497"/>
      <c r="BA648" s="497"/>
      <c r="BB648" s="497"/>
      <c r="BC648" s="497"/>
      <c r="BD648" s="497"/>
      <c r="BE648" s="360"/>
      <c r="BF648" s="360"/>
      <c r="BG648" s="360"/>
      <c r="BH648" s="360"/>
      <c r="BI648" s="497"/>
    </row>
    <row r="649" spans="1:61" ht="15.75" customHeight="1">
      <c r="A649" s="360"/>
      <c r="B649" s="497"/>
      <c r="C649" s="497"/>
      <c r="D649" s="497"/>
      <c r="E649" s="360"/>
      <c r="F649" s="360"/>
      <c r="G649" s="360"/>
      <c r="H649" s="360"/>
      <c r="I649" s="360"/>
      <c r="J649" s="497"/>
      <c r="K649" s="360"/>
      <c r="L649" s="360"/>
      <c r="M649" s="1166"/>
      <c r="N649" s="497"/>
      <c r="O649" s="497"/>
      <c r="P649" s="497"/>
      <c r="Q649" s="360"/>
      <c r="R649" s="360"/>
      <c r="S649" s="360"/>
      <c r="T649" s="360"/>
      <c r="U649" s="360"/>
      <c r="V649" s="360"/>
      <c r="W649" s="360"/>
      <c r="X649" s="360"/>
      <c r="Y649" s="360"/>
      <c r="Z649" s="497"/>
      <c r="AA649" s="497"/>
      <c r="AB649" s="497"/>
      <c r="AC649" s="497"/>
      <c r="AD649" s="497"/>
      <c r="AE649" s="497"/>
      <c r="AF649" s="360"/>
      <c r="AG649" s="360"/>
      <c r="AH649" s="360"/>
      <c r="AI649" s="360"/>
      <c r="AJ649" s="360"/>
      <c r="AK649" s="360"/>
      <c r="AL649" s="360"/>
      <c r="AM649" s="360"/>
      <c r="AN649" s="360"/>
      <c r="AO649" s="360"/>
      <c r="AP649" s="360"/>
      <c r="AQ649" s="360"/>
      <c r="AR649" s="360"/>
      <c r="AS649" s="497"/>
      <c r="AT649" s="360"/>
      <c r="AU649" s="497"/>
      <c r="AV649" s="497"/>
      <c r="AW649" s="497"/>
      <c r="AX649" s="497"/>
      <c r="AY649" s="497"/>
      <c r="AZ649" s="497"/>
      <c r="BA649" s="497"/>
      <c r="BB649" s="497"/>
      <c r="BC649" s="497"/>
      <c r="BD649" s="497"/>
      <c r="BE649" s="360"/>
      <c r="BF649" s="360"/>
      <c r="BG649" s="360"/>
      <c r="BH649" s="360"/>
      <c r="BI649" s="497"/>
    </row>
    <row r="650" spans="1:61" ht="15.75" customHeight="1">
      <c r="A650" s="360"/>
      <c r="B650" s="497"/>
      <c r="C650" s="497"/>
      <c r="D650" s="497"/>
      <c r="E650" s="360"/>
      <c r="F650" s="360"/>
      <c r="G650" s="360"/>
      <c r="H650" s="360"/>
      <c r="I650" s="360"/>
      <c r="J650" s="497"/>
      <c r="K650" s="360"/>
      <c r="L650" s="360"/>
      <c r="M650" s="1166"/>
      <c r="N650" s="497"/>
      <c r="O650" s="497"/>
      <c r="P650" s="497"/>
      <c r="Q650" s="360"/>
      <c r="R650" s="360"/>
      <c r="S650" s="360"/>
      <c r="T650" s="360"/>
      <c r="U650" s="360"/>
      <c r="V650" s="360"/>
      <c r="W650" s="360"/>
      <c r="X650" s="360"/>
      <c r="Y650" s="360"/>
      <c r="Z650" s="497"/>
      <c r="AA650" s="497"/>
      <c r="AB650" s="497"/>
      <c r="AC650" s="497"/>
      <c r="AD650" s="497"/>
      <c r="AE650" s="497"/>
      <c r="AF650" s="360"/>
      <c r="AG650" s="360"/>
      <c r="AH650" s="360"/>
      <c r="AI650" s="360"/>
      <c r="AJ650" s="360"/>
      <c r="AK650" s="360"/>
      <c r="AL650" s="360"/>
      <c r="AM650" s="360"/>
      <c r="AN650" s="360"/>
      <c r="AO650" s="360"/>
      <c r="AP650" s="360"/>
      <c r="AQ650" s="360"/>
      <c r="AR650" s="360"/>
      <c r="AS650" s="497"/>
      <c r="AT650" s="360"/>
      <c r="AU650" s="497"/>
      <c r="AV650" s="497"/>
      <c r="AW650" s="497"/>
      <c r="AX650" s="497"/>
      <c r="AY650" s="497"/>
      <c r="AZ650" s="497"/>
      <c r="BA650" s="497"/>
      <c r="BB650" s="497"/>
      <c r="BC650" s="497"/>
      <c r="BD650" s="497"/>
      <c r="BE650" s="360"/>
      <c r="BF650" s="360"/>
      <c r="BG650" s="360"/>
      <c r="BH650" s="360"/>
      <c r="BI650" s="497"/>
    </row>
    <row r="651" spans="1:61" ht="15.75" customHeight="1">
      <c r="A651" s="360"/>
      <c r="B651" s="497"/>
      <c r="C651" s="497"/>
      <c r="D651" s="497"/>
      <c r="E651" s="360"/>
      <c r="F651" s="360"/>
      <c r="G651" s="360"/>
      <c r="H651" s="360"/>
      <c r="I651" s="360"/>
      <c r="J651" s="497"/>
      <c r="K651" s="360"/>
      <c r="L651" s="360"/>
      <c r="M651" s="1166"/>
      <c r="N651" s="497"/>
      <c r="O651" s="497"/>
      <c r="P651" s="497"/>
      <c r="Q651" s="360"/>
      <c r="R651" s="360"/>
      <c r="S651" s="360"/>
      <c r="T651" s="360"/>
      <c r="U651" s="360"/>
      <c r="V651" s="360"/>
      <c r="W651" s="360"/>
      <c r="X651" s="360"/>
      <c r="Y651" s="360"/>
      <c r="Z651" s="497"/>
      <c r="AA651" s="497"/>
      <c r="AB651" s="497"/>
      <c r="AC651" s="497"/>
      <c r="AD651" s="497"/>
      <c r="AE651" s="497"/>
      <c r="AF651" s="360"/>
      <c r="AG651" s="360"/>
      <c r="AH651" s="360"/>
      <c r="AI651" s="360"/>
      <c r="AJ651" s="360"/>
      <c r="AK651" s="360"/>
      <c r="AL651" s="360"/>
      <c r="AM651" s="360"/>
      <c r="AN651" s="360"/>
      <c r="AO651" s="360"/>
      <c r="AP651" s="360"/>
      <c r="AQ651" s="360"/>
      <c r="AR651" s="360"/>
      <c r="AS651" s="497"/>
      <c r="AT651" s="360"/>
      <c r="AU651" s="497"/>
      <c r="AV651" s="497"/>
      <c r="AW651" s="497"/>
      <c r="AX651" s="497"/>
      <c r="AY651" s="497"/>
      <c r="AZ651" s="497"/>
      <c r="BA651" s="497"/>
      <c r="BB651" s="497"/>
      <c r="BC651" s="497"/>
      <c r="BD651" s="497"/>
      <c r="BE651" s="360"/>
      <c r="BF651" s="360"/>
      <c r="BG651" s="360"/>
      <c r="BH651" s="360"/>
      <c r="BI651" s="497"/>
    </row>
    <row r="652" spans="1:61" ht="15.75" customHeight="1">
      <c r="A652" s="360"/>
      <c r="B652" s="497"/>
      <c r="C652" s="497"/>
      <c r="D652" s="497"/>
      <c r="E652" s="360"/>
      <c r="F652" s="360"/>
      <c r="G652" s="360"/>
      <c r="H652" s="360"/>
      <c r="I652" s="360"/>
      <c r="J652" s="497"/>
      <c r="K652" s="360"/>
      <c r="L652" s="360"/>
      <c r="M652" s="1166"/>
      <c r="N652" s="497"/>
      <c r="O652" s="497"/>
      <c r="P652" s="497"/>
      <c r="Q652" s="360"/>
      <c r="R652" s="360"/>
      <c r="S652" s="360"/>
      <c r="T652" s="360"/>
      <c r="U652" s="360"/>
      <c r="V652" s="360"/>
      <c r="W652" s="360"/>
      <c r="X652" s="360"/>
      <c r="Y652" s="360"/>
      <c r="Z652" s="497"/>
      <c r="AA652" s="497"/>
      <c r="AB652" s="497"/>
      <c r="AC652" s="497"/>
      <c r="AD652" s="497"/>
      <c r="AE652" s="497"/>
      <c r="AF652" s="360"/>
      <c r="AG652" s="360"/>
      <c r="AH652" s="360"/>
      <c r="AI652" s="360"/>
      <c r="AJ652" s="360"/>
      <c r="AK652" s="360"/>
      <c r="AL652" s="360"/>
      <c r="AM652" s="360"/>
      <c r="AN652" s="360"/>
      <c r="AO652" s="360"/>
      <c r="AP652" s="360"/>
      <c r="AQ652" s="360"/>
      <c r="AR652" s="360"/>
      <c r="AS652" s="497"/>
      <c r="AT652" s="360"/>
      <c r="AU652" s="497"/>
      <c r="AV652" s="497"/>
      <c r="AW652" s="497"/>
      <c r="AX652" s="497"/>
      <c r="AY652" s="497"/>
      <c r="AZ652" s="497"/>
      <c r="BA652" s="497"/>
      <c r="BB652" s="497"/>
      <c r="BC652" s="497"/>
      <c r="BD652" s="497"/>
      <c r="BE652" s="360"/>
      <c r="BF652" s="360"/>
      <c r="BG652" s="360"/>
      <c r="BH652" s="360"/>
      <c r="BI652" s="497"/>
    </row>
    <row r="653" spans="1:61" ht="15.75" customHeight="1">
      <c r="A653" s="360"/>
      <c r="B653" s="497"/>
      <c r="C653" s="497"/>
      <c r="D653" s="497"/>
      <c r="E653" s="360"/>
      <c r="F653" s="360"/>
      <c r="G653" s="360"/>
      <c r="H653" s="360"/>
      <c r="I653" s="360"/>
      <c r="J653" s="497"/>
      <c r="K653" s="360"/>
      <c r="L653" s="360"/>
      <c r="M653" s="1166"/>
      <c r="N653" s="497"/>
      <c r="O653" s="497"/>
      <c r="P653" s="497"/>
      <c r="Q653" s="360"/>
      <c r="R653" s="360"/>
      <c r="S653" s="360"/>
      <c r="T653" s="360"/>
      <c r="U653" s="360"/>
      <c r="V653" s="360"/>
      <c r="W653" s="360"/>
      <c r="X653" s="360"/>
      <c r="Y653" s="360"/>
      <c r="Z653" s="497"/>
      <c r="AA653" s="497"/>
      <c r="AB653" s="497"/>
      <c r="AC653" s="497"/>
      <c r="AD653" s="497"/>
      <c r="AE653" s="497"/>
      <c r="AF653" s="360"/>
      <c r="AG653" s="360"/>
      <c r="AH653" s="360"/>
      <c r="AI653" s="360"/>
      <c r="AJ653" s="360"/>
      <c r="AK653" s="360"/>
      <c r="AL653" s="360"/>
      <c r="AM653" s="360"/>
      <c r="AN653" s="360"/>
      <c r="AO653" s="360"/>
      <c r="AP653" s="360"/>
      <c r="AQ653" s="360"/>
      <c r="AR653" s="360"/>
      <c r="AS653" s="497"/>
      <c r="AT653" s="360"/>
      <c r="AU653" s="497"/>
      <c r="AV653" s="497"/>
      <c r="AW653" s="497"/>
      <c r="AX653" s="497"/>
      <c r="AY653" s="497"/>
      <c r="AZ653" s="497"/>
      <c r="BA653" s="497"/>
      <c r="BB653" s="497"/>
      <c r="BC653" s="497"/>
      <c r="BD653" s="497"/>
      <c r="BE653" s="360"/>
      <c r="BF653" s="360"/>
      <c r="BG653" s="360"/>
      <c r="BH653" s="360"/>
      <c r="BI653" s="497"/>
    </row>
    <row r="654" spans="1:61" ht="15.75" customHeight="1">
      <c r="A654" s="360"/>
      <c r="B654" s="497"/>
      <c r="C654" s="497"/>
      <c r="D654" s="497"/>
      <c r="E654" s="360"/>
      <c r="F654" s="360"/>
      <c r="G654" s="360"/>
      <c r="H654" s="360"/>
      <c r="I654" s="360"/>
      <c r="J654" s="497"/>
      <c r="K654" s="360"/>
      <c r="L654" s="360"/>
      <c r="M654" s="1166"/>
      <c r="N654" s="497"/>
      <c r="O654" s="497"/>
      <c r="P654" s="497"/>
      <c r="Q654" s="360"/>
      <c r="R654" s="360"/>
      <c r="S654" s="360"/>
      <c r="T654" s="360"/>
      <c r="U654" s="360"/>
      <c r="V654" s="360"/>
      <c r="W654" s="360"/>
      <c r="X654" s="360"/>
      <c r="Y654" s="360"/>
      <c r="Z654" s="497"/>
      <c r="AA654" s="497"/>
      <c r="AB654" s="497"/>
      <c r="AC654" s="497"/>
      <c r="AD654" s="497"/>
      <c r="AE654" s="497"/>
      <c r="AF654" s="360"/>
      <c r="AG654" s="360"/>
      <c r="AH654" s="360"/>
      <c r="AI654" s="360"/>
      <c r="AJ654" s="360"/>
      <c r="AK654" s="360"/>
      <c r="AL654" s="360"/>
      <c r="AM654" s="360"/>
      <c r="AN654" s="360"/>
      <c r="AO654" s="360"/>
      <c r="AP654" s="360"/>
      <c r="AQ654" s="360"/>
      <c r="AR654" s="360"/>
      <c r="AS654" s="497"/>
      <c r="AT654" s="360"/>
      <c r="AU654" s="497"/>
      <c r="AV654" s="497"/>
      <c r="AW654" s="497"/>
      <c r="AX654" s="497"/>
      <c r="AY654" s="497"/>
      <c r="AZ654" s="497"/>
      <c r="BA654" s="497"/>
      <c r="BB654" s="497"/>
      <c r="BC654" s="497"/>
      <c r="BD654" s="497"/>
      <c r="BE654" s="360"/>
      <c r="BF654" s="360"/>
      <c r="BG654" s="360"/>
      <c r="BH654" s="360"/>
      <c r="BI654" s="497"/>
    </row>
    <row r="655" spans="1:61" ht="15.75" customHeight="1">
      <c r="A655" s="360"/>
      <c r="B655" s="497"/>
      <c r="C655" s="497"/>
      <c r="D655" s="497"/>
      <c r="E655" s="360"/>
      <c r="F655" s="360"/>
      <c r="G655" s="360"/>
      <c r="H655" s="360"/>
      <c r="I655" s="360"/>
      <c r="J655" s="497"/>
      <c r="K655" s="360"/>
      <c r="L655" s="360"/>
      <c r="M655" s="1166"/>
      <c r="N655" s="497"/>
      <c r="O655" s="497"/>
      <c r="P655" s="497"/>
      <c r="Q655" s="360"/>
      <c r="R655" s="360"/>
      <c r="S655" s="360"/>
      <c r="T655" s="360"/>
      <c r="U655" s="360"/>
      <c r="V655" s="360"/>
      <c r="W655" s="360"/>
      <c r="X655" s="360"/>
      <c r="Y655" s="360"/>
      <c r="Z655" s="497"/>
      <c r="AA655" s="497"/>
      <c r="AB655" s="497"/>
      <c r="AC655" s="497"/>
      <c r="AD655" s="497"/>
      <c r="AE655" s="497"/>
      <c r="AF655" s="360"/>
      <c r="AG655" s="360"/>
      <c r="AH655" s="360"/>
      <c r="AI655" s="360"/>
      <c r="AJ655" s="360"/>
      <c r="AK655" s="360"/>
      <c r="AL655" s="360"/>
      <c r="AM655" s="360"/>
      <c r="AN655" s="360"/>
      <c r="AO655" s="360"/>
      <c r="AP655" s="360"/>
      <c r="AQ655" s="360"/>
      <c r="AR655" s="360"/>
      <c r="AS655" s="497"/>
      <c r="AT655" s="360"/>
      <c r="AU655" s="497"/>
      <c r="AV655" s="497"/>
      <c r="AW655" s="497"/>
      <c r="AX655" s="497"/>
      <c r="AY655" s="497"/>
      <c r="AZ655" s="497"/>
      <c r="BA655" s="497"/>
      <c r="BB655" s="497"/>
      <c r="BC655" s="497"/>
      <c r="BD655" s="497"/>
      <c r="BE655" s="360"/>
      <c r="BF655" s="360"/>
      <c r="BG655" s="360"/>
      <c r="BH655" s="360"/>
      <c r="BI655" s="497"/>
    </row>
    <row r="656" spans="1:61" ht="15.75" customHeight="1">
      <c r="A656" s="360"/>
      <c r="B656" s="497"/>
      <c r="C656" s="497"/>
      <c r="D656" s="497"/>
      <c r="E656" s="360"/>
      <c r="F656" s="360"/>
      <c r="G656" s="360"/>
      <c r="H656" s="360"/>
      <c r="I656" s="360"/>
      <c r="J656" s="497"/>
      <c r="K656" s="360"/>
      <c r="L656" s="360"/>
      <c r="M656" s="1166"/>
      <c r="N656" s="497"/>
      <c r="O656" s="497"/>
      <c r="P656" s="497"/>
      <c r="Q656" s="360"/>
      <c r="R656" s="360"/>
      <c r="S656" s="360"/>
      <c r="T656" s="360"/>
      <c r="U656" s="360"/>
      <c r="V656" s="360"/>
      <c r="W656" s="360"/>
      <c r="X656" s="360"/>
      <c r="Y656" s="360"/>
      <c r="Z656" s="497"/>
      <c r="AA656" s="497"/>
      <c r="AB656" s="497"/>
      <c r="AC656" s="497"/>
      <c r="AD656" s="497"/>
      <c r="AE656" s="497"/>
      <c r="AF656" s="360"/>
      <c r="AG656" s="360"/>
      <c r="AH656" s="360"/>
      <c r="AI656" s="360"/>
      <c r="AJ656" s="360"/>
      <c r="AK656" s="360"/>
      <c r="AL656" s="360"/>
      <c r="AM656" s="360"/>
      <c r="AN656" s="360"/>
      <c r="AO656" s="360"/>
      <c r="AP656" s="360"/>
      <c r="AQ656" s="360"/>
      <c r="AR656" s="360"/>
      <c r="AS656" s="497"/>
      <c r="AT656" s="360"/>
      <c r="AU656" s="497"/>
      <c r="AV656" s="497"/>
      <c r="AW656" s="497"/>
      <c r="AX656" s="497"/>
      <c r="AY656" s="497"/>
      <c r="AZ656" s="497"/>
      <c r="BA656" s="497"/>
      <c r="BB656" s="497"/>
      <c r="BC656" s="497"/>
      <c r="BD656" s="497"/>
      <c r="BE656" s="360"/>
      <c r="BF656" s="360"/>
      <c r="BG656" s="360"/>
      <c r="BH656" s="360"/>
      <c r="BI656" s="497"/>
    </row>
    <row r="657" spans="1:61" ht="15.75" customHeight="1">
      <c r="A657" s="360"/>
      <c r="B657" s="497"/>
      <c r="C657" s="497"/>
      <c r="D657" s="497"/>
      <c r="E657" s="360"/>
      <c r="F657" s="360"/>
      <c r="G657" s="360"/>
      <c r="H657" s="360"/>
      <c r="I657" s="360"/>
      <c r="J657" s="497"/>
      <c r="K657" s="360"/>
      <c r="L657" s="360"/>
      <c r="M657" s="1166"/>
      <c r="N657" s="497"/>
      <c r="O657" s="497"/>
      <c r="P657" s="497"/>
      <c r="Q657" s="360"/>
      <c r="R657" s="360"/>
      <c r="S657" s="360"/>
      <c r="T657" s="360"/>
      <c r="U657" s="360"/>
      <c r="V657" s="360"/>
      <c r="W657" s="360"/>
      <c r="X657" s="360"/>
      <c r="Y657" s="360"/>
      <c r="Z657" s="497"/>
      <c r="AA657" s="497"/>
      <c r="AB657" s="497"/>
      <c r="AC657" s="497"/>
      <c r="AD657" s="497"/>
      <c r="AE657" s="497"/>
      <c r="AF657" s="360"/>
      <c r="AG657" s="360"/>
      <c r="AH657" s="360"/>
      <c r="AI657" s="360"/>
      <c r="AJ657" s="360"/>
      <c r="AK657" s="360"/>
      <c r="AL657" s="360"/>
      <c r="AM657" s="360"/>
      <c r="AN657" s="360"/>
      <c r="AO657" s="360"/>
      <c r="AP657" s="360"/>
      <c r="AQ657" s="360"/>
      <c r="AR657" s="360"/>
      <c r="AS657" s="497"/>
      <c r="AT657" s="360"/>
      <c r="AU657" s="497"/>
      <c r="AV657" s="497"/>
      <c r="AW657" s="497"/>
      <c r="AX657" s="497"/>
      <c r="AY657" s="497"/>
      <c r="AZ657" s="497"/>
      <c r="BA657" s="497"/>
      <c r="BB657" s="497"/>
      <c r="BC657" s="497"/>
      <c r="BD657" s="497"/>
      <c r="BE657" s="360"/>
      <c r="BF657" s="360"/>
      <c r="BG657" s="360"/>
      <c r="BH657" s="360"/>
      <c r="BI657" s="497"/>
    </row>
    <row r="658" spans="1:61" ht="15.75" customHeight="1">
      <c r="A658" s="360"/>
      <c r="B658" s="497"/>
      <c r="C658" s="497"/>
      <c r="D658" s="497"/>
      <c r="E658" s="360"/>
      <c r="F658" s="360"/>
      <c r="G658" s="360"/>
      <c r="H658" s="360"/>
      <c r="I658" s="360"/>
      <c r="J658" s="497"/>
      <c r="K658" s="360"/>
      <c r="L658" s="360"/>
      <c r="M658" s="1166"/>
      <c r="N658" s="497"/>
      <c r="O658" s="497"/>
      <c r="P658" s="497"/>
      <c r="Q658" s="360"/>
      <c r="R658" s="360"/>
      <c r="S658" s="360"/>
      <c r="T658" s="360"/>
      <c r="U658" s="360"/>
      <c r="V658" s="360"/>
      <c r="W658" s="360"/>
      <c r="X658" s="360"/>
      <c r="Y658" s="360"/>
      <c r="Z658" s="497"/>
      <c r="AA658" s="497"/>
      <c r="AB658" s="497"/>
      <c r="AC658" s="497"/>
      <c r="AD658" s="497"/>
      <c r="AE658" s="497"/>
      <c r="AF658" s="360"/>
      <c r="AG658" s="360"/>
      <c r="AH658" s="360"/>
      <c r="AI658" s="360"/>
      <c r="AJ658" s="360"/>
      <c r="AK658" s="360"/>
      <c r="AL658" s="360"/>
      <c r="AM658" s="360"/>
      <c r="AN658" s="360"/>
      <c r="AO658" s="360"/>
      <c r="AP658" s="360"/>
      <c r="AQ658" s="360"/>
      <c r="AR658" s="360"/>
      <c r="AS658" s="497"/>
      <c r="AT658" s="360"/>
      <c r="AU658" s="497"/>
      <c r="AV658" s="497"/>
      <c r="AW658" s="497"/>
      <c r="AX658" s="497"/>
      <c r="AY658" s="497"/>
      <c r="AZ658" s="497"/>
      <c r="BA658" s="497"/>
      <c r="BB658" s="497"/>
      <c r="BC658" s="497"/>
      <c r="BD658" s="497"/>
      <c r="BE658" s="360"/>
      <c r="BF658" s="360"/>
      <c r="BG658" s="360"/>
      <c r="BH658" s="360"/>
      <c r="BI658" s="497"/>
    </row>
    <row r="659" spans="1:61" ht="15.75" customHeight="1">
      <c r="A659" s="360"/>
      <c r="B659" s="497"/>
      <c r="C659" s="497"/>
      <c r="D659" s="497"/>
      <c r="E659" s="360"/>
      <c r="F659" s="360"/>
      <c r="G659" s="360"/>
      <c r="H659" s="360"/>
      <c r="I659" s="360"/>
      <c r="J659" s="497"/>
      <c r="K659" s="360"/>
      <c r="L659" s="360"/>
      <c r="M659" s="1166"/>
      <c r="N659" s="497"/>
      <c r="O659" s="497"/>
      <c r="P659" s="497"/>
      <c r="Q659" s="360"/>
      <c r="R659" s="360"/>
      <c r="S659" s="360"/>
      <c r="T659" s="360"/>
      <c r="U659" s="360"/>
      <c r="V659" s="360"/>
      <c r="W659" s="360"/>
      <c r="X659" s="360"/>
      <c r="Y659" s="360"/>
      <c r="Z659" s="497"/>
      <c r="AA659" s="497"/>
      <c r="AB659" s="497"/>
      <c r="AC659" s="497"/>
      <c r="AD659" s="497"/>
      <c r="AE659" s="497"/>
      <c r="AF659" s="360"/>
      <c r="AG659" s="360"/>
      <c r="AH659" s="360"/>
      <c r="AI659" s="360"/>
      <c r="AJ659" s="360"/>
      <c r="AK659" s="360"/>
      <c r="AL659" s="360"/>
      <c r="AM659" s="360"/>
      <c r="AN659" s="360"/>
      <c r="AO659" s="360"/>
      <c r="AP659" s="360"/>
      <c r="AQ659" s="360"/>
      <c r="AR659" s="360"/>
      <c r="AS659" s="497"/>
      <c r="AT659" s="360"/>
      <c r="AU659" s="497"/>
      <c r="AV659" s="497"/>
      <c r="AW659" s="497"/>
      <c r="AX659" s="497"/>
      <c r="AY659" s="497"/>
      <c r="AZ659" s="497"/>
      <c r="BA659" s="497"/>
      <c r="BB659" s="497"/>
      <c r="BC659" s="497"/>
      <c r="BD659" s="497"/>
      <c r="BE659" s="360"/>
      <c r="BF659" s="360"/>
      <c r="BG659" s="360"/>
      <c r="BH659" s="360"/>
      <c r="BI659" s="497"/>
    </row>
    <row r="660" spans="1:61" ht="15.75" customHeight="1">
      <c r="A660" s="360"/>
      <c r="B660" s="497"/>
      <c r="C660" s="497"/>
      <c r="D660" s="497"/>
      <c r="E660" s="360"/>
      <c r="F660" s="360"/>
      <c r="G660" s="360"/>
      <c r="H660" s="360"/>
      <c r="I660" s="360"/>
      <c r="J660" s="497"/>
      <c r="K660" s="360"/>
      <c r="L660" s="360"/>
      <c r="M660" s="1166"/>
      <c r="N660" s="497"/>
      <c r="O660" s="497"/>
      <c r="P660" s="497"/>
      <c r="Q660" s="360"/>
      <c r="R660" s="360"/>
      <c r="S660" s="360"/>
      <c r="T660" s="360"/>
      <c r="U660" s="360"/>
      <c r="V660" s="360"/>
      <c r="W660" s="360"/>
      <c r="X660" s="360"/>
      <c r="Y660" s="360"/>
      <c r="Z660" s="497"/>
      <c r="AA660" s="497"/>
      <c r="AB660" s="497"/>
      <c r="AC660" s="497"/>
      <c r="AD660" s="497"/>
      <c r="AE660" s="497"/>
      <c r="AF660" s="360"/>
      <c r="AG660" s="360"/>
      <c r="AH660" s="360"/>
      <c r="AI660" s="360"/>
      <c r="AJ660" s="360"/>
      <c r="AK660" s="360"/>
      <c r="AL660" s="360"/>
      <c r="AM660" s="360"/>
      <c r="AN660" s="360"/>
      <c r="AO660" s="360"/>
      <c r="AP660" s="360"/>
      <c r="AQ660" s="360"/>
      <c r="AR660" s="360"/>
      <c r="AS660" s="497"/>
      <c r="AT660" s="360"/>
      <c r="AU660" s="497"/>
      <c r="AV660" s="497"/>
      <c r="AW660" s="497"/>
      <c r="AX660" s="497"/>
      <c r="AY660" s="497"/>
      <c r="AZ660" s="497"/>
      <c r="BA660" s="497"/>
      <c r="BB660" s="497"/>
      <c r="BC660" s="497"/>
      <c r="BD660" s="497"/>
      <c r="BE660" s="360"/>
      <c r="BF660" s="360"/>
      <c r="BG660" s="360"/>
      <c r="BH660" s="360"/>
      <c r="BI660" s="497"/>
    </row>
    <row r="661" spans="1:61" ht="15.75" customHeight="1">
      <c r="A661" s="360"/>
      <c r="B661" s="497"/>
      <c r="C661" s="497"/>
      <c r="D661" s="497"/>
      <c r="E661" s="360"/>
      <c r="F661" s="360"/>
      <c r="G661" s="360"/>
      <c r="H661" s="360"/>
      <c r="I661" s="360"/>
      <c r="J661" s="497"/>
      <c r="K661" s="360"/>
      <c r="L661" s="360"/>
      <c r="M661" s="1166"/>
      <c r="N661" s="497"/>
      <c r="O661" s="497"/>
      <c r="P661" s="497"/>
      <c r="Q661" s="360"/>
      <c r="R661" s="360"/>
      <c r="S661" s="360"/>
      <c r="T661" s="360"/>
      <c r="U661" s="360"/>
      <c r="V661" s="360"/>
      <c r="W661" s="360"/>
      <c r="X661" s="360"/>
      <c r="Y661" s="360"/>
      <c r="Z661" s="497"/>
      <c r="AA661" s="497"/>
      <c r="AB661" s="497"/>
      <c r="AC661" s="497"/>
      <c r="AD661" s="497"/>
      <c r="AE661" s="497"/>
      <c r="AF661" s="360"/>
      <c r="AG661" s="360"/>
      <c r="AH661" s="360"/>
      <c r="AI661" s="360"/>
      <c r="AJ661" s="360"/>
      <c r="AK661" s="360"/>
      <c r="AL661" s="360"/>
      <c r="AM661" s="360"/>
      <c r="AN661" s="360"/>
      <c r="AO661" s="360"/>
      <c r="AP661" s="360"/>
      <c r="AQ661" s="360"/>
      <c r="AR661" s="360"/>
      <c r="AS661" s="497"/>
      <c r="AT661" s="360"/>
      <c r="AU661" s="497"/>
      <c r="AV661" s="497"/>
      <c r="AW661" s="497"/>
      <c r="AX661" s="497"/>
      <c r="AY661" s="497"/>
      <c r="AZ661" s="497"/>
      <c r="BA661" s="497"/>
      <c r="BB661" s="497"/>
      <c r="BC661" s="497"/>
      <c r="BD661" s="497"/>
      <c r="BE661" s="360"/>
      <c r="BF661" s="360"/>
      <c r="BG661" s="360"/>
      <c r="BH661" s="360"/>
      <c r="BI661" s="497"/>
    </row>
    <row r="662" spans="1:61" ht="15.75" customHeight="1">
      <c r="A662" s="360"/>
      <c r="B662" s="497"/>
      <c r="C662" s="497"/>
      <c r="D662" s="497"/>
      <c r="E662" s="360"/>
      <c r="F662" s="360"/>
      <c r="G662" s="360"/>
      <c r="H662" s="360"/>
      <c r="I662" s="360"/>
      <c r="J662" s="497"/>
      <c r="K662" s="360"/>
      <c r="L662" s="360"/>
      <c r="M662" s="1166"/>
      <c r="N662" s="497"/>
      <c r="O662" s="497"/>
      <c r="P662" s="497"/>
      <c r="Q662" s="360"/>
      <c r="R662" s="360"/>
      <c r="S662" s="360"/>
      <c r="T662" s="360"/>
      <c r="U662" s="360"/>
      <c r="V662" s="360"/>
      <c r="W662" s="360"/>
      <c r="X662" s="360"/>
      <c r="Y662" s="360"/>
      <c r="Z662" s="497"/>
      <c r="AA662" s="497"/>
      <c r="AB662" s="497"/>
      <c r="AC662" s="497"/>
      <c r="AD662" s="497"/>
      <c r="AE662" s="497"/>
      <c r="AF662" s="360"/>
      <c r="AG662" s="360"/>
      <c r="AH662" s="360"/>
      <c r="AI662" s="360"/>
      <c r="AJ662" s="360"/>
      <c r="AK662" s="360"/>
      <c r="AL662" s="360"/>
      <c r="AM662" s="360"/>
      <c r="AN662" s="360"/>
      <c r="AO662" s="360"/>
      <c r="AP662" s="360"/>
      <c r="AQ662" s="360"/>
      <c r="AR662" s="360"/>
      <c r="AS662" s="497"/>
      <c r="AT662" s="360"/>
      <c r="AU662" s="497"/>
      <c r="AV662" s="497"/>
      <c r="AW662" s="497"/>
      <c r="AX662" s="497"/>
      <c r="AY662" s="497"/>
      <c r="AZ662" s="497"/>
      <c r="BA662" s="497"/>
      <c r="BB662" s="497"/>
      <c r="BC662" s="497"/>
      <c r="BD662" s="497"/>
      <c r="BE662" s="360"/>
      <c r="BF662" s="360"/>
      <c r="BG662" s="360"/>
      <c r="BH662" s="360"/>
      <c r="BI662" s="497"/>
    </row>
    <row r="663" spans="1:61" ht="15.75" customHeight="1">
      <c r="A663" s="360"/>
      <c r="B663" s="497"/>
      <c r="C663" s="497"/>
      <c r="D663" s="497"/>
      <c r="E663" s="360"/>
      <c r="F663" s="360"/>
      <c r="G663" s="360"/>
      <c r="H663" s="360"/>
      <c r="I663" s="360"/>
      <c r="J663" s="497"/>
      <c r="K663" s="360"/>
      <c r="L663" s="360"/>
      <c r="M663" s="1166"/>
      <c r="N663" s="497"/>
      <c r="O663" s="497"/>
      <c r="P663" s="497"/>
      <c r="Q663" s="360"/>
      <c r="R663" s="360"/>
      <c r="S663" s="360"/>
      <c r="T663" s="360"/>
      <c r="U663" s="360"/>
      <c r="V663" s="360"/>
      <c r="W663" s="360"/>
      <c r="X663" s="360"/>
      <c r="Y663" s="360"/>
      <c r="Z663" s="497"/>
      <c r="AA663" s="497"/>
      <c r="AB663" s="497"/>
      <c r="AC663" s="497"/>
      <c r="AD663" s="497"/>
      <c r="AE663" s="497"/>
      <c r="AF663" s="360"/>
      <c r="AG663" s="360"/>
      <c r="AH663" s="360"/>
      <c r="AI663" s="360"/>
      <c r="AJ663" s="360"/>
      <c r="AK663" s="360"/>
      <c r="AL663" s="360"/>
      <c r="AM663" s="360"/>
      <c r="AN663" s="360"/>
      <c r="AO663" s="360"/>
      <c r="AP663" s="360"/>
      <c r="AQ663" s="360"/>
      <c r="AR663" s="360"/>
      <c r="AS663" s="497"/>
      <c r="AT663" s="360"/>
      <c r="AU663" s="497"/>
      <c r="AV663" s="497"/>
      <c r="AW663" s="497"/>
      <c r="AX663" s="497"/>
      <c r="AY663" s="497"/>
      <c r="AZ663" s="497"/>
      <c r="BA663" s="497"/>
      <c r="BB663" s="497"/>
      <c r="BC663" s="497"/>
      <c r="BD663" s="497"/>
      <c r="BE663" s="360"/>
      <c r="BF663" s="360"/>
      <c r="BG663" s="360"/>
      <c r="BH663" s="360"/>
      <c r="BI663" s="497"/>
    </row>
    <row r="664" spans="1:61" ht="15.75" customHeight="1">
      <c r="A664" s="360"/>
      <c r="B664" s="497"/>
      <c r="C664" s="497"/>
      <c r="D664" s="497"/>
      <c r="E664" s="360"/>
      <c r="F664" s="360"/>
      <c r="G664" s="360"/>
      <c r="H664" s="360"/>
      <c r="I664" s="360"/>
      <c r="J664" s="497"/>
      <c r="K664" s="360"/>
      <c r="L664" s="360"/>
      <c r="M664" s="1166"/>
      <c r="N664" s="497"/>
      <c r="O664" s="497"/>
      <c r="P664" s="497"/>
      <c r="Q664" s="360"/>
      <c r="R664" s="360"/>
      <c r="S664" s="360"/>
      <c r="T664" s="360"/>
      <c r="U664" s="360"/>
      <c r="V664" s="360"/>
      <c r="W664" s="360"/>
      <c r="X664" s="360"/>
      <c r="Y664" s="360"/>
      <c r="Z664" s="497"/>
      <c r="AA664" s="497"/>
      <c r="AB664" s="497"/>
      <c r="AC664" s="497"/>
      <c r="AD664" s="497"/>
      <c r="AE664" s="497"/>
      <c r="AF664" s="360"/>
      <c r="AG664" s="360"/>
      <c r="AH664" s="360"/>
      <c r="AI664" s="360"/>
      <c r="AJ664" s="360"/>
      <c r="AK664" s="360"/>
      <c r="AL664" s="360"/>
      <c r="AM664" s="360"/>
      <c r="AN664" s="360"/>
      <c r="AO664" s="360"/>
      <c r="AP664" s="360"/>
      <c r="AQ664" s="360"/>
      <c r="AR664" s="360"/>
      <c r="AS664" s="497"/>
      <c r="AT664" s="360"/>
      <c r="AU664" s="497"/>
      <c r="AV664" s="497"/>
      <c r="AW664" s="497"/>
      <c r="AX664" s="497"/>
      <c r="AY664" s="497"/>
      <c r="AZ664" s="497"/>
      <c r="BA664" s="497"/>
      <c r="BB664" s="497"/>
      <c r="BC664" s="497"/>
      <c r="BD664" s="497"/>
      <c r="BE664" s="360"/>
      <c r="BF664" s="360"/>
      <c r="BG664" s="360"/>
      <c r="BH664" s="360"/>
      <c r="BI664" s="497"/>
    </row>
    <row r="665" spans="1:61" ht="15.75" customHeight="1">
      <c r="A665" s="360"/>
      <c r="B665" s="497"/>
      <c r="C665" s="497"/>
      <c r="D665" s="497"/>
      <c r="E665" s="360"/>
      <c r="F665" s="360"/>
      <c r="G665" s="360"/>
      <c r="H665" s="360"/>
      <c r="I665" s="360"/>
      <c r="J665" s="497"/>
      <c r="K665" s="360"/>
      <c r="L665" s="360"/>
      <c r="M665" s="1166"/>
      <c r="N665" s="497"/>
      <c r="O665" s="497"/>
      <c r="P665" s="497"/>
      <c r="Q665" s="360"/>
      <c r="R665" s="360"/>
      <c r="S665" s="360"/>
      <c r="T665" s="360"/>
      <c r="U665" s="360"/>
      <c r="V665" s="360"/>
      <c r="W665" s="360"/>
      <c r="X665" s="360"/>
      <c r="Y665" s="360"/>
      <c r="Z665" s="497"/>
      <c r="AA665" s="497"/>
      <c r="AB665" s="497"/>
      <c r="AC665" s="497"/>
      <c r="AD665" s="497"/>
      <c r="AE665" s="497"/>
      <c r="AF665" s="360"/>
      <c r="AG665" s="360"/>
      <c r="AH665" s="360"/>
      <c r="AI665" s="360"/>
      <c r="AJ665" s="360"/>
      <c r="AK665" s="360"/>
      <c r="AL665" s="360"/>
      <c r="AM665" s="360"/>
      <c r="AN665" s="360"/>
      <c r="AO665" s="360"/>
      <c r="AP665" s="360"/>
      <c r="AQ665" s="360"/>
      <c r="AR665" s="360"/>
      <c r="AS665" s="497"/>
      <c r="AT665" s="360"/>
      <c r="AU665" s="497"/>
      <c r="AV665" s="497"/>
      <c r="AW665" s="497"/>
      <c r="AX665" s="497"/>
      <c r="AY665" s="497"/>
      <c r="AZ665" s="497"/>
      <c r="BA665" s="497"/>
      <c r="BB665" s="497"/>
      <c r="BC665" s="497"/>
      <c r="BD665" s="497"/>
      <c r="BE665" s="360"/>
      <c r="BF665" s="360"/>
      <c r="BG665" s="360"/>
      <c r="BH665" s="360"/>
      <c r="BI665" s="497"/>
    </row>
    <row r="666" spans="1:61" ht="15.75" customHeight="1">
      <c r="A666" s="360"/>
      <c r="B666" s="497"/>
      <c r="C666" s="497"/>
      <c r="D666" s="497"/>
      <c r="E666" s="360"/>
      <c r="F666" s="360"/>
      <c r="G666" s="360"/>
      <c r="H666" s="360"/>
      <c r="I666" s="360"/>
      <c r="J666" s="497"/>
      <c r="K666" s="360"/>
      <c r="L666" s="360"/>
      <c r="M666" s="1166"/>
      <c r="N666" s="497"/>
      <c r="O666" s="497"/>
      <c r="P666" s="497"/>
      <c r="Q666" s="360"/>
      <c r="R666" s="360"/>
      <c r="S666" s="360"/>
      <c r="T666" s="360"/>
      <c r="U666" s="360"/>
      <c r="V666" s="360"/>
      <c r="W666" s="360"/>
      <c r="X666" s="360"/>
      <c r="Y666" s="360"/>
      <c r="Z666" s="497"/>
      <c r="AA666" s="497"/>
      <c r="AB666" s="497"/>
      <c r="AC666" s="497"/>
      <c r="AD666" s="497"/>
      <c r="AE666" s="497"/>
      <c r="AF666" s="360"/>
      <c r="AG666" s="360"/>
      <c r="AH666" s="360"/>
      <c r="AI666" s="360"/>
      <c r="AJ666" s="360"/>
      <c r="AK666" s="360"/>
      <c r="AL666" s="360"/>
      <c r="AM666" s="360"/>
      <c r="AN666" s="360"/>
      <c r="AO666" s="360"/>
      <c r="AP666" s="360"/>
      <c r="AQ666" s="360"/>
      <c r="AR666" s="360"/>
      <c r="AS666" s="497"/>
      <c r="AT666" s="360"/>
      <c r="AU666" s="497"/>
      <c r="AV666" s="497"/>
      <c r="AW666" s="497"/>
      <c r="AX666" s="497"/>
      <c r="AY666" s="497"/>
      <c r="AZ666" s="497"/>
      <c r="BA666" s="497"/>
      <c r="BB666" s="497"/>
      <c r="BC666" s="497"/>
      <c r="BD666" s="497"/>
      <c r="BE666" s="360"/>
      <c r="BF666" s="360"/>
      <c r="BG666" s="360"/>
      <c r="BH666" s="360"/>
      <c r="BI666" s="497"/>
    </row>
    <row r="667" spans="1:61" ht="15.75" customHeight="1">
      <c r="A667" s="360"/>
      <c r="B667" s="497"/>
      <c r="C667" s="497"/>
      <c r="D667" s="497"/>
      <c r="E667" s="360"/>
      <c r="F667" s="360"/>
      <c r="G667" s="360"/>
      <c r="H667" s="360"/>
      <c r="I667" s="360"/>
      <c r="J667" s="497"/>
      <c r="K667" s="360"/>
      <c r="L667" s="360"/>
      <c r="M667" s="1166"/>
      <c r="N667" s="497"/>
      <c r="O667" s="497"/>
      <c r="P667" s="497"/>
      <c r="Q667" s="360"/>
      <c r="R667" s="360"/>
      <c r="S667" s="360"/>
      <c r="T667" s="360"/>
      <c r="U667" s="360"/>
      <c r="V667" s="360"/>
      <c r="W667" s="360"/>
      <c r="X667" s="360"/>
      <c r="Y667" s="360"/>
      <c r="Z667" s="497"/>
      <c r="AA667" s="497"/>
      <c r="AB667" s="497"/>
      <c r="AC667" s="497"/>
      <c r="AD667" s="497"/>
      <c r="AE667" s="497"/>
      <c r="AF667" s="360"/>
      <c r="AG667" s="360"/>
      <c r="AH667" s="360"/>
      <c r="AI667" s="360"/>
      <c r="AJ667" s="360"/>
      <c r="AK667" s="360"/>
      <c r="AL667" s="360"/>
      <c r="AM667" s="360"/>
      <c r="AN667" s="360"/>
      <c r="AO667" s="360"/>
      <c r="AP667" s="360"/>
      <c r="AQ667" s="360"/>
      <c r="AR667" s="360"/>
      <c r="AS667" s="497"/>
      <c r="AT667" s="360"/>
      <c r="AU667" s="497"/>
      <c r="AV667" s="497"/>
      <c r="AW667" s="497"/>
      <c r="AX667" s="497"/>
      <c r="AY667" s="497"/>
      <c r="AZ667" s="497"/>
      <c r="BA667" s="497"/>
      <c r="BB667" s="497"/>
      <c r="BC667" s="497"/>
      <c r="BD667" s="497"/>
      <c r="BE667" s="360"/>
      <c r="BF667" s="360"/>
      <c r="BG667" s="360"/>
      <c r="BH667" s="360"/>
      <c r="BI667" s="497"/>
    </row>
    <row r="668" spans="1:61" ht="15.75" customHeight="1">
      <c r="A668" s="360"/>
      <c r="B668" s="497"/>
      <c r="C668" s="497"/>
      <c r="D668" s="497"/>
      <c r="E668" s="360"/>
      <c r="F668" s="360"/>
      <c r="G668" s="360"/>
      <c r="H668" s="360"/>
      <c r="I668" s="360"/>
      <c r="J668" s="497"/>
      <c r="K668" s="360"/>
      <c r="L668" s="360"/>
      <c r="M668" s="1166"/>
      <c r="N668" s="497"/>
      <c r="O668" s="497"/>
      <c r="P668" s="497"/>
      <c r="Q668" s="360"/>
      <c r="R668" s="360"/>
      <c r="S668" s="360"/>
      <c r="T668" s="360"/>
      <c r="U668" s="360"/>
      <c r="V668" s="360"/>
      <c r="W668" s="360"/>
      <c r="X668" s="360"/>
      <c r="Y668" s="360"/>
      <c r="Z668" s="497"/>
      <c r="AA668" s="497"/>
      <c r="AB668" s="497"/>
      <c r="AC668" s="497"/>
      <c r="AD668" s="497"/>
      <c r="AE668" s="497"/>
      <c r="AF668" s="360"/>
      <c r="AG668" s="360"/>
      <c r="AH668" s="360"/>
      <c r="AI668" s="360"/>
      <c r="AJ668" s="360"/>
      <c r="AK668" s="360"/>
      <c r="AL668" s="360"/>
      <c r="AM668" s="360"/>
      <c r="AN668" s="360"/>
      <c r="AO668" s="360"/>
      <c r="AP668" s="360"/>
      <c r="AQ668" s="360"/>
      <c r="AR668" s="360"/>
      <c r="AS668" s="497"/>
      <c r="AT668" s="360"/>
      <c r="AU668" s="497"/>
      <c r="AV668" s="497"/>
      <c r="AW668" s="497"/>
      <c r="AX668" s="497"/>
      <c r="AY668" s="497"/>
      <c r="AZ668" s="497"/>
      <c r="BA668" s="497"/>
      <c r="BB668" s="497"/>
      <c r="BC668" s="497"/>
      <c r="BD668" s="497"/>
      <c r="BE668" s="360"/>
      <c r="BF668" s="360"/>
      <c r="BG668" s="360"/>
      <c r="BH668" s="360"/>
      <c r="BI668" s="497"/>
    </row>
    <row r="669" spans="1:61" ht="15.75" customHeight="1">
      <c r="A669" s="360"/>
      <c r="B669" s="497"/>
      <c r="C669" s="497"/>
      <c r="D669" s="497"/>
      <c r="E669" s="360"/>
      <c r="F669" s="360"/>
      <c r="G669" s="360"/>
      <c r="H669" s="360"/>
      <c r="I669" s="360"/>
      <c r="J669" s="497"/>
      <c r="K669" s="360"/>
      <c r="L669" s="360"/>
      <c r="M669" s="1166"/>
      <c r="N669" s="497"/>
      <c r="O669" s="497"/>
      <c r="P669" s="497"/>
      <c r="Q669" s="360"/>
      <c r="R669" s="360"/>
      <c r="S669" s="360"/>
      <c r="T669" s="360"/>
      <c r="U669" s="360"/>
      <c r="V669" s="360"/>
      <c r="W669" s="360"/>
      <c r="X669" s="360"/>
      <c r="Y669" s="360"/>
      <c r="Z669" s="497"/>
      <c r="AA669" s="497"/>
      <c r="AB669" s="497"/>
      <c r="AC669" s="497"/>
      <c r="AD669" s="497"/>
      <c r="AE669" s="497"/>
      <c r="AF669" s="360"/>
      <c r="AG669" s="360"/>
      <c r="AH669" s="360"/>
      <c r="AI669" s="360"/>
      <c r="AJ669" s="360"/>
      <c r="AK669" s="360"/>
      <c r="AL669" s="360"/>
      <c r="AM669" s="360"/>
      <c r="AN669" s="360"/>
      <c r="AO669" s="360"/>
      <c r="AP669" s="360"/>
      <c r="AQ669" s="360"/>
      <c r="AR669" s="360"/>
      <c r="AS669" s="497"/>
      <c r="AT669" s="360"/>
      <c r="AU669" s="497"/>
      <c r="AV669" s="497"/>
      <c r="AW669" s="497"/>
      <c r="AX669" s="497"/>
      <c r="AY669" s="497"/>
      <c r="AZ669" s="497"/>
      <c r="BA669" s="497"/>
      <c r="BB669" s="497"/>
      <c r="BC669" s="497"/>
      <c r="BD669" s="497"/>
      <c r="BE669" s="360"/>
      <c r="BF669" s="360"/>
      <c r="BG669" s="360"/>
      <c r="BH669" s="360"/>
      <c r="BI669" s="497"/>
    </row>
    <row r="670" spans="1:61" ht="15.75" customHeight="1">
      <c r="A670" s="360"/>
      <c r="B670" s="497"/>
      <c r="C670" s="497"/>
      <c r="D670" s="497"/>
      <c r="E670" s="360"/>
      <c r="F670" s="360"/>
      <c r="G670" s="360"/>
      <c r="H670" s="360"/>
      <c r="I670" s="360"/>
      <c r="J670" s="497"/>
      <c r="K670" s="360"/>
      <c r="L670" s="360"/>
      <c r="M670" s="1166"/>
      <c r="N670" s="497"/>
      <c r="O670" s="497"/>
      <c r="P670" s="497"/>
      <c r="Q670" s="360"/>
      <c r="R670" s="360"/>
      <c r="S670" s="360"/>
      <c r="T670" s="360"/>
      <c r="U670" s="360"/>
      <c r="V670" s="360"/>
      <c r="W670" s="360"/>
      <c r="X670" s="360"/>
      <c r="Y670" s="360"/>
      <c r="Z670" s="497"/>
      <c r="AA670" s="497"/>
      <c r="AB670" s="497"/>
      <c r="AC670" s="497"/>
      <c r="AD670" s="497"/>
      <c r="AE670" s="497"/>
      <c r="AF670" s="360"/>
      <c r="AG670" s="360"/>
      <c r="AH670" s="360"/>
      <c r="AI670" s="360"/>
      <c r="AJ670" s="360"/>
      <c r="AK670" s="360"/>
      <c r="AL670" s="360"/>
      <c r="AM670" s="360"/>
      <c r="AN670" s="360"/>
      <c r="AO670" s="360"/>
      <c r="AP670" s="360"/>
      <c r="AQ670" s="360"/>
      <c r="AR670" s="360"/>
      <c r="AS670" s="497"/>
      <c r="AT670" s="360"/>
      <c r="AU670" s="497"/>
      <c r="AV670" s="497"/>
      <c r="AW670" s="497"/>
      <c r="AX670" s="497"/>
      <c r="AY670" s="497"/>
      <c r="AZ670" s="497"/>
      <c r="BA670" s="497"/>
      <c r="BB670" s="497"/>
      <c r="BC670" s="497"/>
      <c r="BD670" s="497"/>
      <c r="BE670" s="360"/>
      <c r="BF670" s="360"/>
      <c r="BG670" s="360"/>
      <c r="BH670" s="360"/>
      <c r="BI670" s="497"/>
    </row>
    <row r="671" spans="1:61" ht="15.75" customHeight="1">
      <c r="A671" s="360"/>
      <c r="B671" s="497"/>
      <c r="C671" s="497"/>
      <c r="D671" s="497"/>
      <c r="E671" s="360"/>
      <c r="F671" s="360"/>
      <c r="G671" s="360"/>
      <c r="H671" s="360"/>
      <c r="I671" s="360"/>
      <c r="J671" s="497"/>
      <c r="K671" s="360"/>
      <c r="L671" s="360"/>
      <c r="M671" s="1166"/>
      <c r="N671" s="497"/>
      <c r="O671" s="497"/>
      <c r="P671" s="497"/>
      <c r="Q671" s="360"/>
      <c r="R671" s="360"/>
      <c r="S671" s="360"/>
      <c r="T671" s="360"/>
      <c r="U671" s="360"/>
      <c r="V671" s="360"/>
      <c r="W671" s="360"/>
      <c r="X671" s="360"/>
      <c r="Y671" s="360"/>
      <c r="Z671" s="497"/>
      <c r="AA671" s="497"/>
      <c r="AB671" s="497"/>
      <c r="AC671" s="497"/>
      <c r="AD671" s="497"/>
      <c r="AE671" s="497"/>
      <c r="AF671" s="360"/>
      <c r="AG671" s="360"/>
      <c r="AH671" s="360"/>
      <c r="AI671" s="360"/>
      <c r="AJ671" s="360"/>
      <c r="AK671" s="360"/>
      <c r="AL671" s="360"/>
      <c r="AM671" s="360"/>
      <c r="AN671" s="360"/>
      <c r="AO671" s="360"/>
      <c r="AP671" s="360"/>
      <c r="AQ671" s="360"/>
      <c r="AR671" s="360"/>
      <c r="AS671" s="497"/>
      <c r="AT671" s="360"/>
      <c r="AU671" s="497"/>
      <c r="AV671" s="497"/>
      <c r="AW671" s="497"/>
      <c r="AX671" s="497"/>
      <c r="AY671" s="497"/>
      <c r="AZ671" s="497"/>
      <c r="BA671" s="497"/>
      <c r="BB671" s="497"/>
      <c r="BC671" s="497"/>
      <c r="BD671" s="497"/>
      <c r="BE671" s="360"/>
      <c r="BF671" s="360"/>
      <c r="BG671" s="360"/>
      <c r="BH671" s="360"/>
      <c r="BI671" s="497"/>
    </row>
    <row r="672" spans="1:61" ht="15.75" customHeight="1">
      <c r="A672" s="360"/>
      <c r="B672" s="497"/>
      <c r="C672" s="497"/>
      <c r="D672" s="497"/>
      <c r="E672" s="360"/>
      <c r="F672" s="360"/>
      <c r="G672" s="360"/>
      <c r="H672" s="360"/>
      <c r="I672" s="360"/>
      <c r="J672" s="497"/>
      <c r="K672" s="360"/>
      <c r="L672" s="360"/>
      <c r="M672" s="1166"/>
      <c r="N672" s="497"/>
      <c r="O672" s="497"/>
      <c r="P672" s="497"/>
      <c r="Q672" s="360"/>
      <c r="R672" s="360"/>
      <c r="S672" s="360"/>
      <c r="T672" s="360"/>
      <c r="U672" s="360"/>
      <c r="V672" s="360"/>
      <c r="W672" s="360"/>
      <c r="X672" s="360"/>
      <c r="Y672" s="360"/>
      <c r="Z672" s="497"/>
      <c r="AA672" s="497"/>
      <c r="AB672" s="497"/>
      <c r="AC672" s="497"/>
      <c r="AD672" s="497"/>
      <c r="AE672" s="497"/>
      <c r="AF672" s="360"/>
      <c r="AG672" s="360"/>
      <c r="AH672" s="360"/>
      <c r="AI672" s="360"/>
      <c r="AJ672" s="360"/>
      <c r="AK672" s="360"/>
      <c r="AL672" s="360"/>
      <c r="AM672" s="360"/>
      <c r="AN672" s="360"/>
      <c r="AO672" s="360"/>
      <c r="AP672" s="360"/>
      <c r="AQ672" s="360"/>
      <c r="AR672" s="360"/>
      <c r="AS672" s="497"/>
      <c r="AT672" s="360"/>
      <c r="AU672" s="497"/>
      <c r="AV672" s="497"/>
      <c r="AW672" s="497"/>
      <c r="AX672" s="497"/>
      <c r="AY672" s="497"/>
      <c r="AZ672" s="497"/>
      <c r="BA672" s="497"/>
      <c r="BB672" s="497"/>
      <c r="BC672" s="497"/>
      <c r="BD672" s="497"/>
      <c r="BE672" s="360"/>
      <c r="BF672" s="360"/>
      <c r="BG672" s="360"/>
      <c r="BH672" s="360"/>
      <c r="BI672" s="497"/>
    </row>
    <row r="673" spans="1:61" ht="15.75" customHeight="1">
      <c r="A673" s="360"/>
      <c r="B673" s="497"/>
      <c r="C673" s="497"/>
      <c r="D673" s="497"/>
      <c r="E673" s="360"/>
      <c r="F673" s="360"/>
      <c r="G673" s="360"/>
      <c r="H673" s="360"/>
      <c r="I673" s="360"/>
      <c r="J673" s="497"/>
      <c r="K673" s="360"/>
      <c r="L673" s="360"/>
      <c r="M673" s="1166"/>
      <c r="N673" s="497"/>
      <c r="O673" s="497"/>
      <c r="P673" s="497"/>
      <c r="Q673" s="360"/>
      <c r="R673" s="360"/>
      <c r="S673" s="360"/>
      <c r="T673" s="360"/>
      <c r="U673" s="360"/>
      <c r="V673" s="360"/>
      <c r="W673" s="360"/>
      <c r="X673" s="360"/>
      <c r="Y673" s="360"/>
      <c r="Z673" s="497"/>
      <c r="AA673" s="497"/>
      <c r="AB673" s="497"/>
      <c r="AC673" s="497"/>
      <c r="AD673" s="497"/>
      <c r="AE673" s="497"/>
      <c r="AF673" s="360"/>
      <c r="AG673" s="360"/>
      <c r="AH673" s="360"/>
      <c r="AI673" s="360"/>
      <c r="AJ673" s="360"/>
      <c r="AK673" s="360"/>
      <c r="AL673" s="360"/>
      <c r="AM673" s="360"/>
      <c r="AN673" s="360"/>
      <c r="AO673" s="360"/>
      <c r="AP673" s="360"/>
      <c r="AQ673" s="360"/>
      <c r="AR673" s="360"/>
      <c r="AS673" s="497"/>
      <c r="AT673" s="360"/>
      <c r="AU673" s="497"/>
      <c r="AV673" s="497"/>
      <c r="AW673" s="497"/>
      <c r="AX673" s="497"/>
      <c r="AY673" s="497"/>
      <c r="AZ673" s="497"/>
      <c r="BA673" s="497"/>
      <c r="BB673" s="497"/>
      <c r="BC673" s="497"/>
      <c r="BD673" s="497"/>
      <c r="BE673" s="360"/>
      <c r="BF673" s="360"/>
      <c r="BG673" s="360"/>
      <c r="BH673" s="360"/>
      <c r="BI673" s="497"/>
    </row>
    <row r="674" spans="1:61" ht="15.75" customHeight="1">
      <c r="A674" s="360"/>
      <c r="B674" s="497"/>
      <c r="C674" s="497"/>
      <c r="D674" s="497"/>
      <c r="E674" s="360"/>
      <c r="F674" s="360"/>
      <c r="G674" s="360"/>
      <c r="H674" s="360"/>
      <c r="I674" s="360"/>
      <c r="J674" s="497"/>
      <c r="K674" s="360"/>
      <c r="L674" s="360"/>
      <c r="M674" s="1166"/>
      <c r="N674" s="497"/>
      <c r="O674" s="497"/>
      <c r="P674" s="497"/>
      <c r="Q674" s="360"/>
      <c r="R674" s="360"/>
      <c r="S674" s="360"/>
      <c r="T674" s="360"/>
      <c r="U674" s="360"/>
      <c r="V674" s="360"/>
      <c r="W674" s="360"/>
      <c r="X674" s="360"/>
      <c r="Y674" s="360"/>
      <c r="Z674" s="497"/>
      <c r="AA674" s="497"/>
      <c r="AB674" s="497"/>
      <c r="AC674" s="497"/>
      <c r="AD674" s="497"/>
      <c r="AE674" s="497"/>
      <c r="AF674" s="360"/>
      <c r="AG674" s="360"/>
      <c r="AH674" s="360"/>
      <c r="AI674" s="360"/>
      <c r="AJ674" s="360"/>
      <c r="AK674" s="360"/>
      <c r="AL674" s="360"/>
      <c r="AM674" s="360"/>
      <c r="AN674" s="360"/>
      <c r="AO674" s="360"/>
      <c r="AP674" s="360"/>
      <c r="AQ674" s="360"/>
      <c r="AR674" s="360"/>
      <c r="AS674" s="497"/>
      <c r="AT674" s="360"/>
      <c r="AU674" s="497"/>
      <c r="AV674" s="497"/>
      <c r="AW674" s="497"/>
      <c r="AX674" s="497"/>
      <c r="AY674" s="497"/>
      <c r="AZ674" s="497"/>
      <c r="BA674" s="497"/>
      <c r="BB674" s="497"/>
      <c r="BC674" s="497"/>
      <c r="BD674" s="497"/>
      <c r="BE674" s="360"/>
      <c r="BF674" s="360"/>
      <c r="BG674" s="360"/>
      <c r="BH674" s="360"/>
      <c r="BI674" s="497"/>
    </row>
    <row r="675" spans="1:61" ht="15.75" customHeight="1">
      <c r="A675" s="360"/>
      <c r="B675" s="497"/>
      <c r="C675" s="497"/>
      <c r="D675" s="497"/>
      <c r="E675" s="360"/>
      <c r="F675" s="360"/>
      <c r="G675" s="360"/>
      <c r="H675" s="360"/>
      <c r="I675" s="360"/>
      <c r="J675" s="497"/>
      <c r="K675" s="360"/>
      <c r="L675" s="360"/>
      <c r="M675" s="1166"/>
      <c r="N675" s="497"/>
      <c r="O675" s="497"/>
      <c r="P675" s="497"/>
      <c r="Q675" s="360"/>
      <c r="R675" s="360"/>
      <c r="S675" s="360"/>
      <c r="T675" s="360"/>
      <c r="U675" s="360"/>
      <c r="V675" s="360"/>
      <c r="W675" s="360"/>
      <c r="X675" s="360"/>
      <c r="Y675" s="360"/>
      <c r="Z675" s="497"/>
      <c r="AA675" s="497"/>
      <c r="AB675" s="497"/>
      <c r="AC675" s="497"/>
      <c r="AD675" s="497"/>
      <c r="AE675" s="497"/>
      <c r="AF675" s="360"/>
      <c r="AG675" s="360"/>
      <c r="AH675" s="360"/>
      <c r="AI675" s="360"/>
      <c r="AJ675" s="360"/>
      <c r="AK675" s="360"/>
      <c r="AL675" s="360"/>
      <c r="AM675" s="360"/>
      <c r="AN675" s="360"/>
      <c r="AO675" s="360"/>
      <c r="AP675" s="360"/>
      <c r="AQ675" s="360"/>
      <c r="AR675" s="360"/>
      <c r="AS675" s="497"/>
      <c r="AT675" s="360"/>
      <c r="AU675" s="497"/>
      <c r="AV675" s="497"/>
      <c r="AW675" s="497"/>
      <c r="AX675" s="497"/>
      <c r="AY675" s="497"/>
      <c r="AZ675" s="497"/>
      <c r="BA675" s="497"/>
      <c r="BB675" s="497"/>
      <c r="BC675" s="497"/>
      <c r="BD675" s="497"/>
      <c r="BE675" s="360"/>
      <c r="BF675" s="360"/>
      <c r="BG675" s="360"/>
      <c r="BH675" s="360"/>
      <c r="BI675" s="497"/>
    </row>
    <row r="676" spans="1:61" ht="15.75" customHeight="1">
      <c r="A676" s="360"/>
      <c r="B676" s="497"/>
      <c r="C676" s="497"/>
      <c r="D676" s="497"/>
      <c r="E676" s="360"/>
      <c r="F676" s="360"/>
      <c r="G676" s="360"/>
      <c r="H676" s="360"/>
      <c r="I676" s="360"/>
      <c r="J676" s="497"/>
      <c r="K676" s="360"/>
      <c r="L676" s="360"/>
      <c r="M676" s="1166"/>
      <c r="N676" s="497"/>
      <c r="O676" s="497"/>
      <c r="P676" s="497"/>
      <c r="Q676" s="360"/>
      <c r="R676" s="360"/>
      <c r="S676" s="360"/>
      <c r="T676" s="360"/>
      <c r="U676" s="360"/>
      <c r="V676" s="360"/>
      <c r="W676" s="360"/>
      <c r="X676" s="360"/>
      <c r="Y676" s="360"/>
      <c r="Z676" s="497"/>
      <c r="AA676" s="497"/>
      <c r="AB676" s="497"/>
      <c r="AC676" s="497"/>
      <c r="AD676" s="497"/>
      <c r="AE676" s="497"/>
      <c r="AF676" s="360"/>
      <c r="AG676" s="360"/>
      <c r="AH676" s="360"/>
      <c r="AI676" s="360"/>
      <c r="AJ676" s="360"/>
      <c r="AK676" s="360"/>
      <c r="AL676" s="360"/>
      <c r="AM676" s="360"/>
      <c r="AN676" s="360"/>
      <c r="AO676" s="360"/>
      <c r="AP676" s="360"/>
      <c r="AQ676" s="360"/>
      <c r="AR676" s="360"/>
      <c r="AS676" s="497"/>
      <c r="AT676" s="360"/>
      <c r="AU676" s="497"/>
      <c r="AV676" s="497"/>
      <c r="AW676" s="497"/>
      <c r="AX676" s="497"/>
      <c r="AY676" s="497"/>
      <c r="AZ676" s="497"/>
      <c r="BA676" s="497"/>
      <c r="BB676" s="497"/>
      <c r="BC676" s="497"/>
      <c r="BD676" s="497"/>
      <c r="BE676" s="360"/>
      <c r="BF676" s="360"/>
      <c r="BG676" s="360"/>
      <c r="BH676" s="360"/>
      <c r="BI676" s="497"/>
    </row>
    <row r="677" spans="1:61" ht="15.75" customHeight="1">
      <c r="A677" s="360"/>
      <c r="B677" s="497"/>
      <c r="C677" s="497"/>
      <c r="D677" s="497"/>
      <c r="E677" s="360"/>
      <c r="F677" s="360"/>
      <c r="G677" s="360"/>
      <c r="H677" s="360"/>
      <c r="I677" s="360"/>
      <c r="J677" s="497"/>
      <c r="K677" s="360"/>
      <c r="L677" s="360"/>
      <c r="M677" s="1166"/>
      <c r="N677" s="497"/>
      <c r="O677" s="497"/>
      <c r="P677" s="497"/>
      <c r="Q677" s="360"/>
      <c r="R677" s="360"/>
      <c r="S677" s="360"/>
      <c r="T677" s="360"/>
      <c r="U677" s="360"/>
      <c r="V677" s="360"/>
      <c r="W677" s="360"/>
      <c r="X677" s="360"/>
      <c r="Y677" s="360"/>
      <c r="Z677" s="497"/>
      <c r="AA677" s="497"/>
      <c r="AB677" s="497"/>
      <c r="AC677" s="497"/>
      <c r="AD677" s="497"/>
      <c r="AE677" s="497"/>
      <c r="AF677" s="360"/>
      <c r="AG677" s="360"/>
      <c r="AH677" s="360"/>
      <c r="AI677" s="360"/>
      <c r="AJ677" s="360"/>
      <c r="AK677" s="360"/>
      <c r="AL677" s="360"/>
      <c r="AM677" s="360"/>
      <c r="AN677" s="360"/>
      <c r="AO677" s="360"/>
      <c r="AP677" s="360"/>
      <c r="AQ677" s="360"/>
      <c r="AR677" s="360"/>
      <c r="AS677" s="497"/>
      <c r="AT677" s="360"/>
      <c r="AU677" s="497"/>
      <c r="AV677" s="497"/>
      <c r="AW677" s="497"/>
      <c r="AX677" s="497"/>
      <c r="AY677" s="497"/>
      <c r="AZ677" s="497"/>
      <c r="BA677" s="497"/>
      <c r="BB677" s="497"/>
      <c r="BC677" s="497"/>
      <c r="BD677" s="497"/>
      <c r="BE677" s="360"/>
      <c r="BF677" s="360"/>
      <c r="BG677" s="360"/>
      <c r="BH677" s="360"/>
      <c r="BI677" s="497"/>
    </row>
    <row r="678" spans="1:61" ht="15.75" customHeight="1">
      <c r="A678" s="360"/>
      <c r="B678" s="497"/>
      <c r="C678" s="497"/>
      <c r="D678" s="497"/>
      <c r="E678" s="360"/>
      <c r="F678" s="360"/>
      <c r="G678" s="360"/>
      <c r="H678" s="360"/>
      <c r="I678" s="360"/>
      <c r="J678" s="497"/>
      <c r="K678" s="360"/>
      <c r="L678" s="360"/>
      <c r="M678" s="1166"/>
      <c r="N678" s="497"/>
      <c r="O678" s="497"/>
      <c r="P678" s="497"/>
      <c r="Q678" s="360"/>
      <c r="R678" s="360"/>
      <c r="S678" s="360"/>
      <c r="T678" s="360"/>
      <c r="U678" s="360"/>
      <c r="V678" s="360"/>
      <c r="W678" s="360"/>
      <c r="X678" s="360"/>
      <c r="Y678" s="360"/>
      <c r="Z678" s="497"/>
      <c r="AA678" s="497"/>
      <c r="AB678" s="497"/>
      <c r="AC678" s="497"/>
      <c r="AD678" s="497"/>
      <c r="AE678" s="497"/>
      <c r="AF678" s="360"/>
      <c r="AG678" s="360"/>
      <c r="AH678" s="360"/>
      <c r="AI678" s="360"/>
      <c r="AJ678" s="360"/>
      <c r="AK678" s="360"/>
      <c r="AL678" s="360"/>
      <c r="AM678" s="360"/>
      <c r="AN678" s="360"/>
      <c r="AO678" s="360"/>
      <c r="AP678" s="360"/>
      <c r="AQ678" s="360"/>
      <c r="AR678" s="360"/>
      <c r="AS678" s="497"/>
      <c r="AT678" s="360"/>
      <c r="AU678" s="497"/>
      <c r="AV678" s="497"/>
      <c r="AW678" s="497"/>
      <c r="AX678" s="497"/>
      <c r="AY678" s="497"/>
      <c r="AZ678" s="497"/>
      <c r="BA678" s="497"/>
      <c r="BB678" s="497"/>
      <c r="BC678" s="497"/>
      <c r="BD678" s="497"/>
      <c r="BE678" s="360"/>
      <c r="BF678" s="360"/>
      <c r="BG678" s="360"/>
      <c r="BH678" s="360"/>
      <c r="BI678" s="497"/>
    </row>
    <row r="679" spans="1:61" ht="15.75" customHeight="1">
      <c r="A679" s="360"/>
      <c r="B679" s="497"/>
      <c r="C679" s="497"/>
      <c r="D679" s="497"/>
      <c r="E679" s="360"/>
      <c r="F679" s="360"/>
      <c r="G679" s="360"/>
      <c r="H679" s="360"/>
      <c r="I679" s="360"/>
      <c r="J679" s="497"/>
      <c r="K679" s="360"/>
      <c r="L679" s="360"/>
      <c r="M679" s="1166"/>
      <c r="N679" s="497"/>
      <c r="O679" s="497"/>
      <c r="P679" s="497"/>
      <c r="Q679" s="360"/>
      <c r="R679" s="360"/>
      <c r="S679" s="360"/>
      <c r="T679" s="360"/>
      <c r="U679" s="360"/>
      <c r="V679" s="360"/>
      <c r="W679" s="360"/>
      <c r="X679" s="360"/>
      <c r="Y679" s="360"/>
      <c r="Z679" s="497"/>
      <c r="AA679" s="497"/>
      <c r="AB679" s="497"/>
      <c r="AC679" s="497"/>
      <c r="AD679" s="497"/>
      <c r="AE679" s="497"/>
      <c r="AF679" s="360"/>
      <c r="AG679" s="360"/>
      <c r="AH679" s="360"/>
      <c r="AI679" s="360"/>
      <c r="AJ679" s="360"/>
      <c r="AK679" s="360"/>
      <c r="AL679" s="360"/>
      <c r="AM679" s="360"/>
      <c r="AN679" s="360"/>
      <c r="AO679" s="360"/>
      <c r="AP679" s="360"/>
      <c r="AQ679" s="360"/>
      <c r="AR679" s="360"/>
      <c r="AS679" s="497"/>
      <c r="AT679" s="360"/>
      <c r="AU679" s="497"/>
      <c r="AV679" s="497"/>
      <c r="AW679" s="497"/>
      <c r="AX679" s="497"/>
      <c r="AY679" s="497"/>
      <c r="AZ679" s="497"/>
      <c r="BA679" s="497"/>
      <c r="BB679" s="497"/>
      <c r="BC679" s="497"/>
      <c r="BD679" s="497"/>
      <c r="BE679" s="360"/>
      <c r="BF679" s="360"/>
      <c r="BG679" s="360"/>
      <c r="BH679" s="360"/>
      <c r="BI679" s="497"/>
    </row>
    <row r="680" spans="1:61" ht="15.75" customHeight="1">
      <c r="A680" s="360"/>
      <c r="B680" s="497"/>
      <c r="C680" s="497"/>
      <c r="D680" s="497"/>
      <c r="E680" s="360"/>
      <c r="F680" s="360"/>
      <c r="G680" s="360"/>
      <c r="H680" s="360"/>
      <c r="I680" s="360"/>
      <c r="J680" s="497"/>
      <c r="K680" s="360"/>
      <c r="L680" s="360"/>
      <c r="M680" s="1166"/>
      <c r="N680" s="497"/>
      <c r="O680" s="497"/>
      <c r="P680" s="497"/>
      <c r="Q680" s="360"/>
      <c r="R680" s="360"/>
      <c r="S680" s="360"/>
      <c r="T680" s="360"/>
      <c r="U680" s="360"/>
      <c r="V680" s="360"/>
      <c r="W680" s="360"/>
      <c r="X680" s="360"/>
      <c r="Y680" s="360"/>
      <c r="Z680" s="497"/>
      <c r="AA680" s="497"/>
      <c r="AB680" s="497"/>
      <c r="AC680" s="497"/>
      <c r="AD680" s="497"/>
      <c r="AE680" s="497"/>
      <c r="AF680" s="360"/>
      <c r="AG680" s="360"/>
      <c r="AH680" s="360"/>
      <c r="AI680" s="360"/>
      <c r="AJ680" s="360"/>
      <c r="AK680" s="360"/>
      <c r="AL680" s="360"/>
      <c r="AM680" s="360"/>
      <c r="AN680" s="360"/>
      <c r="AO680" s="360"/>
      <c r="AP680" s="360"/>
      <c r="AQ680" s="360"/>
      <c r="AR680" s="360"/>
      <c r="AS680" s="497"/>
      <c r="AT680" s="360"/>
      <c r="AU680" s="497"/>
      <c r="AV680" s="497"/>
      <c r="AW680" s="497"/>
      <c r="AX680" s="497"/>
      <c r="AY680" s="497"/>
      <c r="AZ680" s="497"/>
      <c r="BA680" s="497"/>
      <c r="BB680" s="497"/>
      <c r="BC680" s="497"/>
      <c r="BD680" s="497"/>
      <c r="BE680" s="360"/>
      <c r="BF680" s="360"/>
      <c r="BG680" s="360"/>
      <c r="BH680" s="360"/>
      <c r="BI680" s="497"/>
    </row>
    <row r="681" spans="1:61" ht="15.75" customHeight="1">
      <c r="A681" s="360"/>
      <c r="B681" s="497"/>
      <c r="C681" s="497"/>
      <c r="D681" s="497"/>
      <c r="E681" s="360"/>
      <c r="F681" s="360"/>
      <c r="G681" s="360"/>
      <c r="H681" s="360"/>
      <c r="I681" s="360"/>
      <c r="J681" s="497"/>
      <c r="K681" s="360"/>
      <c r="L681" s="360"/>
      <c r="M681" s="1166"/>
      <c r="N681" s="497"/>
      <c r="O681" s="497"/>
      <c r="P681" s="497"/>
      <c r="Q681" s="360"/>
      <c r="R681" s="360"/>
      <c r="S681" s="360"/>
      <c r="T681" s="360"/>
      <c r="U681" s="360"/>
      <c r="V681" s="360"/>
      <c r="W681" s="360"/>
      <c r="X681" s="360"/>
      <c r="Y681" s="360"/>
      <c r="Z681" s="497"/>
      <c r="AA681" s="497"/>
      <c r="AB681" s="497"/>
      <c r="AC681" s="497"/>
      <c r="AD681" s="497"/>
      <c r="AE681" s="497"/>
      <c r="AF681" s="360"/>
      <c r="AG681" s="360"/>
      <c r="AH681" s="360"/>
      <c r="AI681" s="360"/>
      <c r="AJ681" s="360"/>
      <c r="AK681" s="360"/>
      <c r="AL681" s="360"/>
      <c r="AM681" s="360"/>
      <c r="AN681" s="360"/>
      <c r="AO681" s="360"/>
      <c r="AP681" s="360"/>
      <c r="AQ681" s="360"/>
      <c r="AR681" s="360"/>
      <c r="AS681" s="497"/>
      <c r="AT681" s="360"/>
      <c r="AU681" s="497"/>
      <c r="AV681" s="497"/>
      <c r="AW681" s="497"/>
      <c r="AX681" s="497"/>
      <c r="AY681" s="497"/>
      <c r="AZ681" s="497"/>
      <c r="BA681" s="497"/>
      <c r="BB681" s="497"/>
      <c r="BC681" s="497"/>
      <c r="BD681" s="497"/>
      <c r="BE681" s="360"/>
      <c r="BF681" s="360"/>
      <c r="BG681" s="360"/>
      <c r="BH681" s="360"/>
      <c r="BI681" s="497"/>
    </row>
    <row r="682" spans="1:61" ht="15.75" customHeight="1">
      <c r="A682" s="360"/>
      <c r="B682" s="497"/>
      <c r="C682" s="497"/>
      <c r="D682" s="497"/>
      <c r="E682" s="360"/>
      <c r="F682" s="360"/>
      <c r="G682" s="360"/>
      <c r="H682" s="360"/>
      <c r="I682" s="360"/>
      <c r="J682" s="497"/>
      <c r="K682" s="360"/>
      <c r="L682" s="360"/>
      <c r="M682" s="1166"/>
      <c r="N682" s="497"/>
      <c r="O682" s="497"/>
      <c r="P682" s="497"/>
      <c r="Q682" s="360"/>
      <c r="R682" s="360"/>
      <c r="S682" s="360"/>
      <c r="T682" s="360"/>
      <c r="U682" s="360"/>
      <c r="V682" s="360"/>
      <c r="W682" s="360"/>
      <c r="X682" s="360"/>
      <c r="Y682" s="360"/>
      <c r="Z682" s="497"/>
      <c r="AA682" s="497"/>
      <c r="AB682" s="497"/>
      <c r="AC682" s="497"/>
      <c r="AD682" s="497"/>
      <c r="AE682" s="497"/>
      <c r="AF682" s="360"/>
      <c r="AG682" s="360"/>
      <c r="AH682" s="360"/>
      <c r="AI682" s="360"/>
      <c r="AJ682" s="360"/>
      <c r="AK682" s="360"/>
      <c r="AL682" s="360"/>
      <c r="AM682" s="360"/>
      <c r="AN682" s="360"/>
      <c r="AO682" s="360"/>
      <c r="AP682" s="360"/>
      <c r="AQ682" s="360"/>
      <c r="AR682" s="360"/>
      <c r="AS682" s="497"/>
      <c r="AT682" s="360"/>
      <c r="AU682" s="497"/>
      <c r="AV682" s="497"/>
      <c r="AW682" s="497"/>
      <c r="AX682" s="497"/>
      <c r="AY682" s="497"/>
      <c r="AZ682" s="497"/>
      <c r="BA682" s="497"/>
      <c r="BB682" s="497"/>
      <c r="BC682" s="497"/>
      <c r="BD682" s="497"/>
      <c r="BE682" s="360"/>
      <c r="BF682" s="360"/>
      <c r="BG682" s="360"/>
      <c r="BH682" s="360"/>
      <c r="BI682" s="497"/>
    </row>
    <row r="683" spans="1:61" ht="15.75" customHeight="1">
      <c r="A683" s="360"/>
      <c r="B683" s="497"/>
      <c r="C683" s="497"/>
      <c r="D683" s="497"/>
      <c r="E683" s="360"/>
      <c r="F683" s="360"/>
      <c r="G683" s="360"/>
      <c r="H683" s="360"/>
      <c r="I683" s="360"/>
      <c r="J683" s="497"/>
      <c r="K683" s="360"/>
      <c r="L683" s="360"/>
      <c r="M683" s="1166"/>
      <c r="N683" s="497"/>
      <c r="O683" s="497"/>
      <c r="P683" s="497"/>
      <c r="Q683" s="360"/>
      <c r="R683" s="360"/>
      <c r="S683" s="360"/>
      <c r="T683" s="360"/>
      <c r="U683" s="360"/>
      <c r="V683" s="360"/>
      <c r="W683" s="360"/>
      <c r="X683" s="360"/>
      <c r="Y683" s="360"/>
      <c r="Z683" s="497"/>
      <c r="AA683" s="497"/>
      <c r="AB683" s="497"/>
      <c r="AC683" s="497"/>
      <c r="AD683" s="497"/>
      <c r="AE683" s="497"/>
      <c r="AF683" s="360"/>
      <c r="AG683" s="360"/>
      <c r="AH683" s="360"/>
      <c r="AI683" s="360"/>
      <c r="AJ683" s="360"/>
      <c r="AK683" s="360"/>
      <c r="AL683" s="360"/>
      <c r="AM683" s="360"/>
      <c r="AN683" s="360"/>
      <c r="AO683" s="360"/>
      <c r="AP683" s="360"/>
      <c r="AQ683" s="360"/>
      <c r="AR683" s="360"/>
      <c r="AS683" s="497"/>
      <c r="AT683" s="360"/>
      <c r="AU683" s="497"/>
      <c r="AV683" s="497"/>
      <c r="AW683" s="497"/>
      <c r="AX683" s="497"/>
      <c r="AY683" s="497"/>
      <c r="AZ683" s="497"/>
      <c r="BA683" s="497"/>
      <c r="BB683" s="497"/>
      <c r="BC683" s="497"/>
      <c r="BD683" s="497"/>
      <c r="BE683" s="360"/>
      <c r="BF683" s="360"/>
      <c r="BG683" s="360"/>
      <c r="BH683" s="360"/>
      <c r="BI683" s="497"/>
    </row>
    <row r="684" spans="1:61" ht="15.75" customHeight="1">
      <c r="A684" s="360"/>
      <c r="B684" s="497"/>
      <c r="C684" s="497"/>
      <c r="D684" s="497"/>
      <c r="E684" s="360"/>
      <c r="F684" s="360"/>
      <c r="G684" s="360"/>
      <c r="H684" s="360"/>
      <c r="I684" s="360"/>
      <c r="J684" s="497"/>
      <c r="K684" s="360"/>
      <c r="L684" s="360"/>
      <c r="M684" s="1166"/>
      <c r="N684" s="497"/>
      <c r="O684" s="497"/>
      <c r="P684" s="497"/>
      <c r="Q684" s="360"/>
      <c r="R684" s="360"/>
      <c r="S684" s="360"/>
      <c r="T684" s="360"/>
      <c r="U684" s="360"/>
      <c r="V684" s="360"/>
      <c r="W684" s="360"/>
      <c r="X684" s="360"/>
      <c r="Y684" s="360"/>
      <c r="Z684" s="497"/>
      <c r="AA684" s="497"/>
      <c r="AB684" s="497"/>
      <c r="AC684" s="497"/>
      <c r="AD684" s="497"/>
      <c r="AE684" s="497"/>
      <c r="AF684" s="360"/>
      <c r="AG684" s="360"/>
      <c r="AH684" s="360"/>
      <c r="AI684" s="360"/>
      <c r="AJ684" s="360"/>
      <c r="AK684" s="360"/>
      <c r="AL684" s="360"/>
      <c r="AM684" s="360"/>
      <c r="AN684" s="360"/>
      <c r="AO684" s="360"/>
      <c r="AP684" s="360"/>
      <c r="AQ684" s="360"/>
      <c r="AR684" s="360"/>
      <c r="AS684" s="497"/>
      <c r="AT684" s="360"/>
      <c r="AU684" s="497"/>
      <c r="AV684" s="497"/>
      <c r="AW684" s="497"/>
      <c r="AX684" s="497"/>
      <c r="AY684" s="497"/>
      <c r="AZ684" s="497"/>
      <c r="BA684" s="497"/>
      <c r="BB684" s="497"/>
      <c r="BC684" s="497"/>
      <c r="BD684" s="497"/>
      <c r="BE684" s="360"/>
      <c r="BF684" s="360"/>
      <c r="BG684" s="360"/>
      <c r="BH684" s="360"/>
      <c r="BI684" s="497"/>
    </row>
    <row r="685" spans="1:61" ht="15.75" customHeight="1">
      <c r="A685" s="360"/>
      <c r="B685" s="497"/>
      <c r="C685" s="497"/>
      <c r="D685" s="497"/>
      <c r="E685" s="360"/>
      <c r="F685" s="360"/>
      <c r="G685" s="360"/>
      <c r="H685" s="360"/>
      <c r="I685" s="360"/>
      <c r="J685" s="497"/>
      <c r="K685" s="360"/>
      <c r="L685" s="360"/>
      <c r="M685" s="1166"/>
      <c r="N685" s="497"/>
      <c r="O685" s="497"/>
      <c r="P685" s="497"/>
      <c r="Q685" s="360"/>
      <c r="R685" s="360"/>
      <c r="S685" s="360"/>
      <c r="T685" s="360"/>
      <c r="U685" s="360"/>
      <c r="V685" s="360"/>
      <c r="W685" s="360"/>
      <c r="X685" s="360"/>
      <c r="Y685" s="360"/>
      <c r="Z685" s="497"/>
      <c r="AA685" s="497"/>
      <c r="AB685" s="497"/>
      <c r="AC685" s="497"/>
      <c r="AD685" s="497"/>
      <c r="AE685" s="497"/>
      <c r="AF685" s="360"/>
      <c r="AG685" s="360"/>
      <c r="AH685" s="360"/>
      <c r="AI685" s="360"/>
      <c r="AJ685" s="360"/>
      <c r="AK685" s="360"/>
      <c r="AL685" s="360"/>
      <c r="AM685" s="360"/>
      <c r="AN685" s="360"/>
      <c r="AO685" s="360"/>
      <c r="AP685" s="360"/>
      <c r="AQ685" s="360"/>
      <c r="AR685" s="360"/>
      <c r="AS685" s="497"/>
      <c r="AT685" s="360"/>
      <c r="AU685" s="497"/>
      <c r="AV685" s="497"/>
      <c r="AW685" s="497"/>
      <c r="AX685" s="497"/>
      <c r="AY685" s="497"/>
      <c r="AZ685" s="497"/>
      <c r="BA685" s="497"/>
      <c r="BB685" s="497"/>
      <c r="BC685" s="497"/>
      <c r="BD685" s="497"/>
      <c r="BE685" s="360"/>
      <c r="BF685" s="360"/>
      <c r="BG685" s="360"/>
      <c r="BH685" s="360"/>
      <c r="BI685" s="497"/>
    </row>
    <row r="686" spans="1:61" ht="15.75" customHeight="1">
      <c r="A686" s="360"/>
      <c r="B686" s="497"/>
      <c r="C686" s="497"/>
      <c r="D686" s="497"/>
      <c r="E686" s="360"/>
      <c r="F686" s="360"/>
      <c r="G686" s="360"/>
      <c r="H686" s="360"/>
      <c r="I686" s="360"/>
      <c r="J686" s="497"/>
      <c r="K686" s="360"/>
      <c r="L686" s="360"/>
      <c r="M686" s="1166"/>
      <c r="N686" s="497"/>
      <c r="O686" s="497"/>
      <c r="P686" s="497"/>
      <c r="Q686" s="360"/>
      <c r="R686" s="360"/>
      <c r="S686" s="360"/>
      <c r="T686" s="360"/>
      <c r="U686" s="360"/>
      <c r="V686" s="360"/>
      <c r="W686" s="360"/>
      <c r="X686" s="360"/>
      <c r="Y686" s="360"/>
      <c r="Z686" s="497"/>
      <c r="AA686" s="497"/>
      <c r="AB686" s="497"/>
      <c r="AC686" s="497"/>
      <c r="AD686" s="497"/>
      <c r="AE686" s="497"/>
      <c r="AF686" s="360"/>
      <c r="AG686" s="360"/>
      <c r="AH686" s="360"/>
      <c r="AI686" s="360"/>
      <c r="AJ686" s="360"/>
      <c r="AK686" s="360"/>
      <c r="AL686" s="360"/>
      <c r="AM686" s="360"/>
      <c r="AN686" s="360"/>
      <c r="AO686" s="360"/>
      <c r="AP686" s="360"/>
      <c r="AQ686" s="360"/>
      <c r="AR686" s="360"/>
      <c r="AS686" s="497"/>
      <c r="AT686" s="360"/>
      <c r="AU686" s="497"/>
      <c r="AV686" s="497"/>
      <c r="AW686" s="497"/>
      <c r="AX686" s="497"/>
      <c r="AY686" s="497"/>
      <c r="AZ686" s="497"/>
      <c r="BA686" s="497"/>
      <c r="BB686" s="497"/>
      <c r="BC686" s="497"/>
      <c r="BD686" s="497"/>
      <c r="BE686" s="360"/>
      <c r="BF686" s="360"/>
      <c r="BG686" s="360"/>
      <c r="BH686" s="360"/>
      <c r="BI686" s="497"/>
    </row>
    <row r="687" spans="1:61" ht="15.75" customHeight="1">
      <c r="A687" s="360"/>
      <c r="B687" s="497"/>
      <c r="C687" s="497"/>
      <c r="D687" s="497"/>
      <c r="E687" s="360"/>
      <c r="F687" s="360"/>
      <c r="G687" s="360"/>
      <c r="H687" s="360"/>
      <c r="I687" s="360"/>
      <c r="J687" s="497"/>
      <c r="K687" s="360"/>
      <c r="L687" s="360"/>
      <c r="M687" s="1166"/>
      <c r="N687" s="497"/>
      <c r="O687" s="497"/>
      <c r="P687" s="497"/>
      <c r="Q687" s="360"/>
      <c r="R687" s="360"/>
      <c r="S687" s="360"/>
      <c r="T687" s="360"/>
      <c r="U687" s="360"/>
      <c r="V687" s="360"/>
      <c r="W687" s="360"/>
      <c r="X687" s="360"/>
      <c r="Y687" s="360"/>
      <c r="Z687" s="497"/>
      <c r="AA687" s="497"/>
      <c r="AB687" s="497"/>
      <c r="AC687" s="497"/>
      <c r="AD687" s="497"/>
      <c r="AE687" s="497"/>
      <c r="AF687" s="360"/>
      <c r="AG687" s="360"/>
      <c r="AH687" s="360"/>
      <c r="AI687" s="360"/>
      <c r="AJ687" s="360"/>
      <c r="AK687" s="360"/>
      <c r="AL687" s="360"/>
      <c r="AM687" s="360"/>
      <c r="AN687" s="360"/>
      <c r="AO687" s="360"/>
      <c r="AP687" s="360"/>
      <c r="AQ687" s="360"/>
      <c r="AR687" s="360"/>
      <c r="AS687" s="497"/>
      <c r="AT687" s="360"/>
      <c r="AU687" s="497"/>
      <c r="AV687" s="497"/>
      <c r="AW687" s="497"/>
      <c r="AX687" s="497"/>
      <c r="AY687" s="497"/>
      <c r="AZ687" s="497"/>
      <c r="BA687" s="497"/>
      <c r="BB687" s="497"/>
      <c r="BC687" s="497"/>
      <c r="BD687" s="497"/>
      <c r="BE687" s="360"/>
      <c r="BF687" s="360"/>
      <c r="BG687" s="360"/>
      <c r="BH687" s="360"/>
      <c r="BI687" s="497"/>
    </row>
    <row r="688" spans="1:61" ht="15.75" customHeight="1">
      <c r="A688" s="360"/>
      <c r="B688" s="497"/>
      <c r="C688" s="497"/>
      <c r="D688" s="497"/>
      <c r="E688" s="360"/>
      <c r="F688" s="360"/>
      <c r="G688" s="360"/>
      <c r="H688" s="360"/>
      <c r="I688" s="360"/>
      <c r="J688" s="497"/>
      <c r="K688" s="360"/>
      <c r="L688" s="360"/>
      <c r="M688" s="1166"/>
      <c r="N688" s="497"/>
      <c r="O688" s="497"/>
      <c r="P688" s="497"/>
      <c r="Q688" s="360"/>
      <c r="R688" s="360"/>
      <c r="S688" s="360"/>
      <c r="T688" s="360"/>
      <c r="U688" s="360"/>
      <c r="V688" s="360"/>
      <c r="W688" s="360"/>
      <c r="X688" s="360"/>
      <c r="Y688" s="360"/>
      <c r="Z688" s="497"/>
      <c r="AA688" s="497"/>
      <c r="AB688" s="497"/>
      <c r="AC688" s="497"/>
      <c r="AD688" s="497"/>
      <c r="AE688" s="497"/>
      <c r="AF688" s="360"/>
      <c r="AG688" s="360"/>
      <c r="AH688" s="360"/>
      <c r="AI688" s="360"/>
      <c r="AJ688" s="360"/>
      <c r="AK688" s="360"/>
      <c r="AL688" s="360"/>
      <c r="AM688" s="360"/>
      <c r="AN688" s="360"/>
      <c r="AO688" s="360"/>
      <c r="AP688" s="360"/>
      <c r="AQ688" s="360"/>
      <c r="AR688" s="360"/>
      <c r="AS688" s="497"/>
      <c r="AT688" s="360"/>
      <c r="AU688" s="497"/>
      <c r="AV688" s="497"/>
      <c r="AW688" s="497"/>
      <c r="AX688" s="497"/>
      <c r="AY688" s="497"/>
      <c r="AZ688" s="497"/>
      <c r="BA688" s="497"/>
      <c r="BB688" s="497"/>
      <c r="BC688" s="497"/>
      <c r="BD688" s="497"/>
      <c r="BE688" s="360"/>
      <c r="BF688" s="360"/>
      <c r="BG688" s="360"/>
      <c r="BH688" s="360"/>
      <c r="BI688" s="497"/>
    </row>
    <row r="689" spans="1:61" ht="15.75" customHeight="1">
      <c r="A689" s="360"/>
      <c r="B689" s="497"/>
      <c r="C689" s="497"/>
      <c r="D689" s="497"/>
      <c r="E689" s="360"/>
      <c r="F689" s="360"/>
      <c r="G689" s="360"/>
      <c r="H689" s="360"/>
      <c r="I689" s="360"/>
      <c r="J689" s="497"/>
      <c r="K689" s="360"/>
      <c r="L689" s="360"/>
      <c r="M689" s="1166"/>
      <c r="N689" s="497"/>
      <c r="O689" s="497"/>
      <c r="P689" s="497"/>
      <c r="Q689" s="360"/>
      <c r="R689" s="360"/>
      <c r="S689" s="360"/>
      <c r="T689" s="360"/>
      <c r="U689" s="360"/>
      <c r="V689" s="360"/>
      <c r="W689" s="360"/>
      <c r="X689" s="360"/>
      <c r="Y689" s="360"/>
      <c r="Z689" s="497"/>
      <c r="AA689" s="497"/>
      <c r="AB689" s="497"/>
      <c r="AC689" s="497"/>
      <c r="AD689" s="497"/>
      <c r="AE689" s="497"/>
      <c r="AF689" s="360"/>
      <c r="AG689" s="360"/>
      <c r="AH689" s="360"/>
      <c r="AI689" s="360"/>
      <c r="AJ689" s="360"/>
      <c r="AK689" s="360"/>
      <c r="AL689" s="360"/>
      <c r="AM689" s="360"/>
      <c r="AN689" s="360"/>
      <c r="AO689" s="360"/>
      <c r="AP689" s="360"/>
      <c r="AQ689" s="360"/>
      <c r="AR689" s="360"/>
      <c r="AS689" s="497"/>
      <c r="AT689" s="360"/>
      <c r="AU689" s="497"/>
      <c r="AV689" s="497"/>
      <c r="AW689" s="497"/>
      <c r="AX689" s="497"/>
      <c r="AY689" s="497"/>
      <c r="AZ689" s="497"/>
      <c r="BA689" s="497"/>
      <c r="BB689" s="497"/>
      <c r="BC689" s="497"/>
      <c r="BD689" s="497"/>
      <c r="BE689" s="360"/>
      <c r="BF689" s="360"/>
      <c r="BG689" s="360"/>
      <c r="BH689" s="360"/>
      <c r="BI689" s="497"/>
    </row>
    <row r="690" spans="1:61" ht="15.75" customHeight="1">
      <c r="A690" s="360"/>
      <c r="B690" s="497"/>
      <c r="C690" s="497"/>
      <c r="D690" s="497"/>
      <c r="E690" s="360"/>
      <c r="F690" s="360"/>
      <c r="G690" s="360"/>
      <c r="H690" s="360"/>
      <c r="I690" s="360"/>
      <c r="J690" s="497"/>
      <c r="K690" s="360"/>
      <c r="L690" s="360"/>
      <c r="M690" s="1166"/>
      <c r="N690" s="497"/>
      <c r="O690" s="497"/>
      <c r="P690" s="497"/>
      <c r="Q690" s="360"/>
      <c r="R690" s="360"/>
      <c r="S690" s="360"/>
      <c r="T690" s="360"/>
      <c r="U690" s="360"/>
      <c r="V690" s="360"/>
      <c r="W690" s="360"/>
      <c r="X690" s="360"/>
      <c r="Y690" s="360"/>
      <c r="Z690" s="497"/>
      <c r="AA690" s="497"/>
      <c r="AB690" s="497"/>
      <c r="AC690" s="497"/>
      <c r="AD690" s="497"/>
      <c r="AE690" s="497"/>
      <c r="AF690" s="360"/>
      <c r="AG690" s="360"/>
      <c r="AH690" s="360"/>
      <c r="AI690" s="360"/>
      <c r="AJ690" s="360"/>
      <c r="AK690" s="360"/>
      <c r="AL690" s="360"/>
      <c r="AM690" s="360"/>
      <c r="AN690" s="360"/>
      <c r="AO690" s="360"/>
      <c r="AP690" s="360"/>
      <c r="AQ690" s="360"/>
      <c r="AR690" s="360"/>
      <c r="AS690" s="497"/>
      <c r="AT690" s="360"/>
      <c r="AU690" s="497"/>
      <c r="AV690" s="497"/>
      <c r="AW690" s="497"/>
      <c r="AX690" s="497"/>
      <c r="AY690" s="497"/>
      <c r="AZ690" s="497"/>
      <c r="BA690" s="497"/>
      <c r="BB690" s="497"/>
      <c r="BC690" s="497"/>
      <c r="BD690" s="497"/>
      <c r="BE690" s="360"/>
      <c r="BF690" s="360"/>
      <c r="BG690" s="360"/>
      <c r="BH690" s="360"/>
      <c r="BI690" s="497"/>
    </row>
    <row r="691" spans="1:61" ht="15.75" customHeight="1">
      <c r="A691" s="360"/>
      <c r="B691" s="497"/>
      <c r="C691" s="497"/>
      <c r="D691" s="497"/>
      <c r="E691" s="360"/>
      <c r="F691" s="360"/>
      <c r="G691" s="360"/>
      <c r="H691" s="360"/>
      <c r="I691" s="360"/>
      <c r="J691" s="497"/>
      <c r="K691" s="360"/>
      <c r="L691" s="360"/>
      <c r="M691" s="1166"/>
      <c r="N691" s="497"/>
      <c r="O691" s="497"/>
      <c r="P691" s="497"/>
      <c r="Q691" s="360"/>
      <c r="R691" s="360"/>
      <c r="S691" s="360"/>
      <c r="T691" s="360"/>
      <c r="U691" s="360"/>
      <c r="V691" s="360"/>
      <c r="W691" s="360"/>
      <c r="X691" s="360"/>
      <c r="Y691" s="360"/>
      <c r="Z691" s="497"/>
      <c r="AA691" s="497"/>
      <c r="AB691" s="497"/>
      <c r="AC691" s="497"/>
      <c r="AD691" s="497"/>
      <c r="AE691" s="497"/>
      <c r="AF691" s="360"/>
      <c r="AG691" s="360"/>
      <c r="AH691" s="360"/>
      <c r="AI691" s="360"/>
      <c r="AJ691" s="360"/>
      <c r="AK691" s="360"/>
      <c r="AL691" s="360"/>
      <c r="AM691" s="360"/>
      <c r="AN691" s="360"/>
      <c r="AO691" s="360"/>
      <c r="AP691" s="360"/>
      <c r="AQ691" s="360"/>
      <c r="AR691" s="360"/>
      <c r="AS691" s="497"/>
      <c r="AT691" s="360"/>
      <c r="AU691" s="497"/>
      <c r="AV691" s="497"/>
      <c r="AW691" s="497"/>
      <c r="AX691" s="497"/>
      <c r="AY691" s="497"/>
      <c r="AZ691" s="497"/>
      <c r="BA691" s="497"/>
      <c r="BB691" s="497"/>
      <c r="BC691" s="497"/>
      <c r="BD691" s="497"/>
      <c r="BE691" s="360"/>
      <c r="BF691" s="360"/>
      <c r="BG691" s="360"/>
      <c r="BH691" s="360"/>
      <c r="BI691" s="497"/>
    </row>
    <row r="692" spans="1:61" ht="15.75" customHeight="1">
      <c r="A692" s="360"/>
      <c r="B692" s="497"/>
      <c r="C692" s="497"/>
      <c r="D692" s="497"/>
      <c r="E692" s="360"/>
      <c r="F692" s="360"/>
      <c r="G692" s="360"/>
      <c r="H692" s="360"/>
      <c r="I692" s="360"/>
      <c r="J692" s="497"/>
      <c r="K692" s="360"/>
      <c r="L692" s="360"/>
      <c r="M692" s="1166"/>
      <c r="N692" s="497"/>
      <c r="O692" s="497"/>
      <c r="P692" s="497"/>
      <c r="Q692" s="360"/>
      <c r="R692" s="360"/>
      <c r="S692" s="360"/>
      <c r="T692" s="360"/>
      <c r="U692" s="360"/>
      <c r="V692" s="360"/>
      <c r="W692" s="360"/>
      <c r="X692" s="360"/>
      <c r="Y692" s="360"/>
      <c r="Z692" s="497"/>
      <c r="AA692" s="497"/>
      <c r="AB692" s="497"/>
      <c r="AC692" s="497"/>
      <c r="AD692" s="497"/>
      <c r="AE692" s="497"/>
      <c r="AF692" s="360"/>
      <c r="AG692" s="360"/>
      <c r="AH692" s="360"/>
      <c r="AI692" s="360"/>
      <c r="AJ692" s="360"/>
      <c r="AK692" s="360"/>
      <c r="AL692" s="360"/>
      <c r="AM692" s="360"/>
      <c r="AN692" s="360"/>
      <c r="AO692" s="360"/>
      <c r="AP692" s="360"/>
      <c r="AQ692" s="360"/>
      <c r="AR692" s="360"/>
      <c r="AS692" s="497"/>
      <c r="AT692" s="360"/>
      <c r="AU692" s="497"/>
      <c r="AV692" s="497"/>
      <c r="AW692" s="497"/>
      <c r="AX692" s="497"/>
      <c r="AY692" s="497"/>
      <c r="AZ692" s="497"/>
      <c r="BA692" s="497"/>
      <c r="BB692" s="497"/>
      <c r="BC692" s="497"/>
      <c r="BD692" s="497"/>
      <c r="BE692" s="360"/>
      <c r="BF692" s="360"/>
      <c r="BG692" s="360"/>
      <c r="BH692" s="360"/>
      <c r="BI692" s="497"/>
    </row>
    <row r="693" spans="1:61" ht="15.75" customHeight="1">
      <c r="A693" s="360"/>
      <c r="B693" s="497"/>
      <c r="C693" s="497"/>
      <c r="D693" s="497"/>
      <c r="E693" s="360"/>
      <c r="F693" s="360"/>
      <c r="G693" s="360"/>
      <c r="H693" s="360"/>
      <c r="I693" s="360"/>
      <c r="J693" s="497"/>
      <c r="K693" s="360"/>
      <c r="L693" s="360"/>
      <c r="M693" s="1166"/>
      <c r="N693" s="497"/>
      <c r="O693" s="497"/>
      <c r="P693" s="497"/>
      <c r="Q693" s="360"/>
      <c r="R693" s="360"/>
      <c r="S693" s="360"/>
      <c r="T693" s="360"/>
      <c r="U693" s="360"/>
      <c r="V693" s="360"/>
      <c r="W693" s="360"/>
      <c r="X693" s="360"/>
      <c r="Y693" s="360"/>
      <c r="Z693" s="497"/>
      <c r="AA693" s="497"/>
      <c r="AB693" s="497"/>
      <c r="AC693" s="497"/>
      <c r="AD693" s="497"/>
      <c r="AE693" s="497"/>
      <c r="AF693" s="360"/>
      <c r="AG693" s="360"/>
      <c r="AH693" s="360"/>
      <c r="AI693" s="360"/>
      <c r="AJ693" s="360"/>
      <c r="AK693" s="360"/>
      <c r="AL693" s="360"/>
      <c r="AM693" s="360"/>
      <c r="AN693" s="360"/>
      <c r="AO693" s="360"/>
      <c r="AP693" s="360"/>
      <c r="AQ693" s="360"/>
      <c r="AR693" s="360"/>
      <c r="AS693" s="497"/>
      <c r="AT693" s="360"/>
      <c r="AU693" s="497"/>
      <c r="AV693" s="497"/>
      <c r="AW693" s="497"/>
      <c r="AX693" s="497"/>
      <c r="AY693" s="497"/>
      <c r="AZ693" s="497"/>
      <c r="BA693" s="497"/>
      <c r="BB693" s="497"/>
      <c r="BC693" s="497"/>
      <c r="BD693" s="497"/>
      <c r="BE693" s="360"/>
      <c r="BF693" s="360"/>
      <c r="BG693" s="360"/>
      <c r="BH693" s="360"/>
      <c r="BI693" s="497"/>
    </row>
    <row r="694" spans="1:61" ht="15.75" customHeight="1">
      <c r="A694" s="360"/>
      <c r="B694" s="497"/>
      <c r="C694" s="497"/>
      <c r="D694" s="497"/>
      <c r="E694" s="360"/>
      <c r="F694" s="360"/>
      <c r="G694" s="360"/>
      <c r="H694" s="360"/>
      <c r="I694" s="360"/>
      <c r="J694" s="497"/>
      <c r="K694" s="360"/>
      <c r="L694" s="360"/>
      <c r="M694" s="1166"/>
      <c r="N694" s="497"/>
      <c r="O694" s="497"/>
      <c r="P694" s="497"/>
      <c r="Q694" s="360"/>
      <c r="R694" s="360"/>
      <c r="S694" s="360"/>
      <c r="T694" s="360"/>
      <c r="U694" s="360"/>
      <c r="V694" s="360"/>
      <c r="W694" s="360"/>
      <c r="X694" s="360"/>
      <c r="Y694" s="360"/>
      <c r="Z694" s="497"/>
      <c r="AA694" s="497"/>
      <c r="AB694" s="497"/>
      <c r="AC694" s="497"/>
      <c r="AD694" s="497"/>
      <c r="AE694" s="497"/>
      <c r="AF694" s="360"/>
      <c r="AG694" s="360"/>
      <c r="AH694" s="360"/>
      <c r="AI694" s="360"/>
      <c r="AJ694" s="360"/>
      <c r="AK694" s="360"/>
      <c r="AL694" s="360"/>
      <c r="AM694" s="360"/>
      <c r="AN694" s="360"/>
      <c r="AO694" s="360"/>
      <c r="AP694" s="360"/>
      <c r="AQ694" s="360"/>
      <c r="AR694" s="360"/>
      <c r="AS694" s="497"/>
      <c r="AT694" s="360"/>
      <c r="AU694" s="497"/>
      <c r="AV694" s="497"/>
      <c r="AW694" s="497"/>
      <c r="AX694" s="497"/>
      <c r="AY694" s="497"/>
      <c r="AZ694" s="497"/>
      <c r="BA694" s="497"/>
      <c r="BB694" s="497"/>
      <c r="BC694" s="497"/>
      <c r="BD694" s="497"/>
      <c r="BE694" s="360"/>
      <c r="BF694" s="360"/>
      <c r="BG694" s="360"/>
      <c r="BH694" s="360"/>
      <c r="BI694" s="497"/>
    </row>
    <row r="695" spans="1:61" ht="15.75" customHeight="1">
      <c r="A695" s="360"/>
      <c r="B695" s="497"/>
      <c r="C695" s="497"/>
      <c r="D695" s="497"/>
      <c r="E695" s="360"/>
      <c r="F695" s="360"/>
      <c r="G695" s="360"/>
      <c r="H695" s="360"/>
      <c r="I695" s="360"/>
      <c r="J695" s="497"/>
      <c r="K695" s="360"/>
      <c r="L695" s="360"/>
      <c r="M695" s="1166"/>
      <c r="N695" s="497"/>
      <c r="O695" s="497"/>
      <c r="P695" s="497"/>
      <c r="Q695" s="360"/>
      <c r="R695" s="360"/>
      <c r="S695" s="360"/>
      <c r="T695" s="360"/>
      <c r="U695" s="360"/>
      <c r="V695" s="360"/>
      <c r="W695" s="360"/>
      <c r="X695" s="360"/>
      <c r="Y695" s="360"/>
      <c r="Z695" s="497"/>
      <c r="AA695" s="497"/>
      <c r="AB695" s="497"/>
      <c r="AC695" s="497"/>
      <c r="AD695" s="497"/>
      <c r="AE695" s="497"/>
      <c r="AF695" s="360"/>
      <c r="AG695" s="360"/>
      <c r="AH695" s="360"/>
      <c r="AI695" s="360"/>
      <c r="AJ695" s="360"/>
      <c r="AK695" s="360"/>
      <c r="AL695" s="360"/>
      <c r="AM695" s="360"/>
      <c r="AN695" s="360"/>
      <c r="AO695" s="360"/>
      <c r="AP695" s="360"/>
      <c r="AQ695" s="360"/>
      <c r="AR695" s="360"/>
      <c r="AS695" s="497"/>
      <c r="AT695" s="360"/>
      <c r="AU695" s="497"/>
      <c r="AV695" s="497"/>
      <c r="AW695" s="497"/>
      <c r="AX695" s="497"/>
      <c r="AY695" s="497"/>
      <c r="AZ695" s="497"/>
      <c r="BA695" s="497"/>
      <c r="BB695" s="497"/>
      <c r="BC695" s="497"/>
      <c r="BD695" s="497"/>
      <c r="BE695" s="360"/>
      <c r="BF695" s="360"/>
      <c r="BG695" s="360"/>
      <c r="BH695" s="360"/>
      <c r="BI695" s="497"/>
    </row>
    <row r="696" spans="1:61" ht="15.75" customHeight="1">
      <c r="A696" s="360"/>
      <c r="B696" s="497"/>
      <c r="C696" s="497"/>
      <c r="D696" s="497"/>
      <c r="E696" s="360"/>
      <c r="F696" s="360"/>
      <c r="G696" s="360"/>
      <c r="H696" s="360"/>
      <c r="I696" s="360"/>
      <c r="J696" s="497"/>
      <c r="K696" s="360"/>
      <c r="L696" s="360"/>
      <c r="M696" s="1166"/>
      <c r="N696" s="497"/>
      <c r="O696" s="497"/>
      <c r="P696" s="497"/>
      <c r="Q696" s="360"/>
      <c r="R696" s="360"/>
      <c r="S696" s="360"/>
      <c r="T696" s="360"/>
      <c r="U696" s="360"/>
      <c r="V696" s="360"/>
      <c r="W696" s="360"/>
      <c r="X696" s="360"/>
      <c r="Y696" s="360"/>
      <c r="Z696" s="497"/>
      <c r="AA696" s="497"/>
      <c r="AB696" s="497"/>
      <c r="AC696" s="497"/>
      <c r="AD696" s="497"/>
      <c r="AE696" s="497"/>
      <c r="AF696" s="360"/>
      <c r="AG696" s="360"/>
      <c r="AH696" s="360"/>
      <c r="AI696" s="360"/>
      <c r="AJ696" s="360"/>
      <c r="AK696" s="360"/>
      <c r="AL696" s="360"/>
      <c r="AM696" s="360"/>
      <c r="AN696" s="360"/>
      <c r="AO696" s="360"/>
      <c r="AP696" s="360"/>
      <c r="AQ696" s="360"/>
      <c r="AR696" s="360"/>
      <c r="AS696" s="497"/>
      <c r="AT696" s="360"/>
      <c r="AU696" s="497"/>
      <c r="AV696" s="497"/>
      <c r="AW696" s="497"/>
      <c r="AX696" s="497"/>
      <c r="AY696" s="497"/>
      <c r="AZ696" s="497"/>
      <c r="BA696" s="497"/>
      <c r="BB696" s="497"/>
      <c r="BC696" s="497"/>
      <c r="BD696" s="497"/>
      <c r="BE696" s="360"/>
      <c r="BF696" s="360"/>
      <c r="BG696" s="360"/>
      <c r="BH696" s="360"/>
      <c r="BI696" s="497"/>
    </row>
    <row r="697" spans="1:61" ht="15.75" customHeight="1">
      <c r="A697" s="360"/>
      <c r="B697" s="497"/>
      <c r="C697" s="497"/>
      <c r="D697" s="497"/>
      <c r="E697" s="360"/>
      <c r="F697" s="360"/>
      <c r="G697" s="360"/>
      <c r="H697" s="360"/>
      <c r="I697" s="360"/>
      <c r="J697" s="497"/>
      <c r="K697" s="360"/>
      <c r="L697" s="360"/>
      <c r="M697" s="1166"/>
      <c r="N697" s="497"/>
      <c r="O697" s="497"/>
      <c r="P697" s="497"/>
      <c r="Q697" s="360"/>
      <c r="R697" s="360"/>
      <c r="S697" s="360"/>
      <c r="T697" s="360"/>
      <c r="U697" s="360"/>
      <c r="V697" s="360"/>
      <c r="W697" s="360"/>
      <c r="X697" s="360"/>
      <c r="Y697" s="360"/>
      <c r="Z697" s="497"/>
      <c r="AA697" s="497"/>
      <c r="AB697" s="497"/>
      <c r="AC697" s="497"/>
      <c r="AD697" s="497"/>
      <c r="AE697" s="497"/>
      <c r="AF697" s="360"/>
      <c r="AG697" s="360"/>
      <c r="AH697" s="360"/>
      <c r="AI697" s="360"/>
      <c r="AJ697" s="360"/>
      <c r="AK697" s="360"/>
      <c r="AL697" s="360"/>
      <c r="AM697" s="360"/>
      <c r="AN697" s="360"/>
      <c r="AO697" s="360"/>
      <c r="AP697" s="360"/>
      <c r="AQ697" s="360"/>
      <c r="AR697" s="360"/>
      <c r="AS697" s="497"/>
      <c r="AT697" s="360"/>
      <c r="AU697" s="497"/>
      <c r="AV697" s="497"/>
      <c r="AW697" s="497"/>
      <c r="AX697" s="497"/>
      <c r="AY697" s="497"/>
      <c r="AZ697" s="497"/>
      <c r="BA697" s="497"/>
      <c r="BB697" s="497"/>
      <c r="BC697" s="497"/>
      <c r="BD697" s="497"/>
      <c r="BE697" s="360"/>
      <c r="BF697" s="360"/>
      <c r="BG697" s="360"/>
      <c r="BH697" s="360"/>
      <c r="BI697" s="497"/>
    </row>
    <row r="698" spans="1:61" ht="15.75" customHeight="1">
      <c r="A698" s="360"/>
      <c r="B698" s="497"/>
      <c r="C698" s="497"/>
      <c r="D698" s="497"/>
      <c r="E698" s="360"/>
      <c r="F698" s="360"/>
      <c r="G698" s="360"/>
      <c r="H698" s="360"/>
      <c r="I698" s="360"/>
      <c r="J698" s="497"/>
      <c r="K698" s="360"/>
      <c r="L698" s="360"/>
      <c r="M698" s="1166"/>
      <c r="N698" s="497"/>
      <c r="O698" s="497"/>
      <c r="P698" s="497"/>
      <c r="Q698" s="360"/>
      <c r="R698" s="360"/>
      <c r="S698" s="360"/>
      <c r="T698" s="360"/>
      <c r="U698" s="360"/>
      <c r="V698" s="360"/>
      <c r="W698" s="360"/>
      <c r="X698" s="360"/>
      <c r="Y698" s="360"/>
      <c r="Z698" s="497"/>
      <c r="AA698" s="497"/>
      <c r="AB698" s="497"/>
      <c r="AC698" s="497"/>
      <c r="AD698" s="497"/>
      <c r="AE698" s="497"/>
      <c r="AF698" s="360"/>
      <c r="AG698" s="360"/>
      <c r="AH698" s="360"/>
      <c r="AI698" s="360"/>
      <c r="AJ698" s="360"/>
      <c r="AK698" s="360"/>
      <c r="AL698" s="360"/>
      <c r="AM698" s="360"/>
      <c r="AN698" s="360"/>
      <c r="AO698" s="360"/>
      <c r="AP698" s="360"/>
      <c r="AQ698" s="360"/>
      <c r="AR698" s="360"/>
      <c r="AS698" s="497"/>
      <c r="AT698" s="360"/>
      <c r="AU698" s="497"/>
      <c r="AV698" s="497"/>
      <c r="AW698" s="497"/>
      <c r="AX698" s="497"/>
      <c r="AY698" s="497"/>
      <c r="AZ698" s="497"/>
      <c r="BA698" s="497"/>
      <c r="BB698" s="497"/>
      <c r="BC698" s="497"/>
      <c r="BD698" s="497"/>
      <c r="BE698" s="360"/>
      <c r="BF698" s="360"/>
      <c r="BG698" s="360"/>
      <c r="BH698" s="360"/>
      <c r="BI698" s="497"/>
    </row>
    <row r="699" spans="1:61" ht="15.75" customHeight="1">
      <c r="A699" s="360"/>
      <c r="B699" s="497"/>
      <c r="C699" s="497"/>
      <c r="D699" s="497"/>
      <c r="E699" s="360"/>
      <c r="F699" s="360"/>
      <c r="G699" s="360"/>
      <c r="H699" s="360"/>
      <c r="I699" s="360"/>
      <c r="J699" s="497"/>
      <c r="K699" s="360"/>
      <c r="L699" s="360"/>
      <c r="M699" s="1166"/>
      <c r="N699" s="497"/>
      <c r="O699" s="497"/>
      <c r="P699" s="497"/>
      <c r="Q699" s="360"/>
      <c r="R699" s="360"/>
      <c r="S699" s="360"/>
      <c r="T699" s="360"/>
      <c r="U699" s="360"/>
      <c r="V699" s="360"/>
      <c r="W699" s="360"/>
      <c r="X699" s="360"/>
      <c r="Y699" s="360"/>
      <c r="Z699" s="497"/>
      <c r="AA699" s="497"/>
      <c r="AB699" s="497"/>
      <c r="AC699" s="497"/>
      <c r="AD699" s="497"/>
      <c r="AE699" s="497"/>
      <c r="AF699" s="360"/>
      <c r="AG699" s="360"/>
      <c r="AH699" s="360"/>
      <c r="AI699" s="360"/>
      <c r="AJ699" s="360"/>
      <c r="AK699" s="360"/>
      <c r="AL699" s="360"/>
      <c r="AM699" s="360"/>
      <c r="AN699" s="360"/>
      <c r="AO699" s="360"/>
      <c r="AP699" s="360"/>
      <c r="AQ699" s="360"/>
      <c r="AR699" s="360"/>
      <c r="AS699" s="497"/>
      <c r="AT699" s="360"/>
      <c r="AU699" s="497"/>
      <c r="AV699" s="497"/>
      <c r="AW699" s="497"/>
      <c r="AX699" s="497"/>
      <c r="AY699" s="497"/>
      <c r="AZ699" s="497"/>
      <c r="BA699" s="497"/>
      <c r="BB699" s="497"/>
      <c r="BC699" s="497"/>
      <c r="BD699" s="497"/>
      <c r="BE699" s="360"/>
      <c r="BF699" s="360"/>
      <c r="BG699" s="360"/>
      <c r="BH699" s="360"/>
      <c r="BI699" s="497"/>
    </row>
    <row r="700" spans="1:61" ht="15.75" customHeight="1">
      <c r="A700" s="360"/>
      <c r="B700" s="497"/>
      <c r="C700" s="497"/>
      <c r="D700" s="497"/>
      <c r="E700" s="360"/>
      <c r="F700" s="360"/>
      <c r="G700" s="360"/>
      <c r="H700" s="360"/>
      <c r="I700" s="360"/>
      <c r="J700" s="497"/>
      <c r="K700" s="360"/>
      <c r="L700" s="360"/>
      <c r="M700" s="1166"/>
      <c r="N700" s="497"/>
      <c r="O700" s="497"/>
      <c r="P700" s="497"/>
      <c r="Q700" s="360"/>
      <c r="R700" s="360"/>
      <c r="S700" s="360"/>
      <c r="T700" s="360"/>
      <c r="U700" s="360"/>
      <c r="V700" s="360"/>
      <c r="W700" s="360"/>
      <c r="X700" s="360"/>
      <c r="Y700" s="360"/>
      <c r="Z700" s="497"/>
      <c r="AA700" s="497"/>
      <c r="AB700" s="497"/>
      <c r="AC700" s="497"/>
      <c r="AD700" s="497"/>
      <c r="AE700" s="497"/>
      <c r="AF700" s="360"/>
      <c r="AG700" s="360"/>
      <c r="AH700" s="360"/>
      <c r="AI700" s="360"/>
      <c r="AJ700" s="360"/>
      <c r="AK700" s="360"/>
      <c r="AL700" s="360"/>
      <c r="AM700" s="360"/>
      <c r="AN700" s="360"/>
      <c r="AO700" s="360"/>
      <c r="AP700" s="360"/>
      <c r="AQ700" s="360"/>
      <c r="AR700" s="360"/>
      <c r="AS700" s="497"/>
      <c r="AT700" s="360"/>
      <c r="AU700" s="497"/>
      <c r="AV700" s="497"/>
      <c r="AW700" s="497"/>
      <c r="AX700" s="497"/>
      <c r="AY700" s="497"/>
      <c r="AZ700" s="497"/>
      <c r="BA700" s="497"/>
      <c r="BB700" s="497"/>
      <c r="BC700" s="497"/>
      <c r="BD700" s="497"/>
      <c r="BE700" s="360"/>
      <c r="BF700" s="360"/>
      <c r="BG700" s="360"/>
      <c r="BH700" s="360"/>
      <c r="BI700" s="497"/>
    </row>
    <row r="701" spans="1:61" ht="15.75" customHeight="1">
      <c r="A701" s="360"/>
      <c r="B701" s="497"/>
      <c r="C701" s="497"/>
      <c r="D701" s="497"/>
      <c r="E701" s="360"/>
      <c r="F701" s="360"/>
      <c r="G701" s="360"/>
      <c r="H701" s="360"/>
      <c r="I701" s="360"/>
      <c r="J701" s="497"/>
      <c r="K701" s="360"/>
      <c r="L701" s="360"/>
      <c r="M701" s="1166"/>
      <c r="N701" s="497"/>
      <c r="O701" s="497"/>
      <c r="P701" s="497"/>
      <c r="Q701" s="360"/>
      <c r="R701" s="360"/>
      <c r="S701" s="360"/>
      <c r="T701" s="360"/>
      <c r="U701" s="360"/>
      <c r="V701" s="360"/>
      <c r="W701" s="360"/>
      <c r="X701" s="360"/>
      <c r="Y701" s="360"/>
      <c r="Z701" s="497"/>
      <c r="AA701" s="497"/>
      <c r="AB701" s="497"/>
      <c r="AC701" s="497"/>
      <c r="AD701" s="497"/>
      <c r="AE701" s="497"/>
      <c r="AF701" s="360"/>
      <c r="AG701" s="360"/>
      <c r="AH701" s="360"/>
      <c r="AI701" s="360"/>
      <c r="AJ701" s="360"/>
      <c r="AK701" s="360"/>
      <c r="AL701" s="360"/>
      <c r="AM701" s="360"/>
      <c r="AN701" s="360"/>
      <c r="AO701" s="360"/>
      <c r="AP701" s="360"/>
      <c r="AQ701" s="360"/>
      <c r="AR701" s="360"/>
      <c r="AS701" s="497"/>
      <c r="AT701" s="360"/>
      <c r="AU701" s="497"/>
      <c r="AV701" s="497"/>
      <c r="AW701" s="497"/>
      <c r="AX701" s="497"/>
      <c r="AY701" s="497"/>
      <c r="AZ701" s="497"/>
      <c r="BA701" s="497"/>
      <c r="BB701" s="497"/>
      <c r="BC701" s="497"/>
      <c r="BD701" s="497"/>
      <c r="BE701" s="360"/>
      <c r="BF701" s="360"/>
      <c r="BG701" s="360"/>
      <c r="BH701" s="360"/>
      <c r="BI701" s="497"/>
    </row>
    <row r="702" spans="1:61" ht="15.75" customHeight="1">
      <c r="A702" s="360"/>
      <c r="B702" s="497"/>
      <c r="C702" s="497"/>
      <c r="D702" s="497"/>
      <c r="E702" s="360"/>
      <c r="F702" s="360"/>
      <c r="G702" s="360"/>
      <c r="H702" s="360"/>
      <c r="I702" s="360"/>
      <c r="J702" s="497"/>
      <c r="K702" s="360"/>
      <c r="L702" s="360"/>
      <c r="M702" s="1166"/>
      <c r="N702" s="497"/>
      <c r="O702" s="497"/>
      <c r="P702" s="497"/>
      <c r="Q702" s="360"/>
      <c r="R702" s="360"/>
      <c r="S702" s="360"/>
      <c r="T702" s="360"/>
      <c r="U702" s="360"/>
      <c r="V702" s="360"/>
      <c r="W702" s="360"/>
      <c r="X702" s="360"/>
      <c r="Y702" s="360"/>
      <c r="Z702" s="497"/>
      <c r="AA702" s="497"/>
      <c r="AB702" s="497"/>
      <c r="AC702" s="497"/>
      <c r="AD702" s="497"/>
      <c r="AE702" s="497"/>
      <c r="AF702" s="360"/>
      <c r="AG702" s="360"/>
      <c r="AH702" s="360"/>
      <c r="AI702" s="360"/>
      <c r="AJ702" s="360"/>
      <c r="AK702" s="360"/>
      <c r="AL702" s="360"/>
      <c r="AM702" s="360"/>
      <c r="AN702" s="360"/>
      <c r="AO702" s="360"/>
      <c r="AP702" s="360"/>
      <c r="AQ702" s="360"/>
      <c r="AR702" s="360"/>
      <c r="AS702" s="497"/>
      <c r="AT702" s="360"/>
      <c r="AU702" s="497"/>
      <c r="AV702" s="497"/>
      <c r="AW702" s="497"/>
      <c r="AX702" s="497"/>
      <c r="AY702" s="497"/>
      <c r="AZ702" s="497"/>
      <c r="BA702" s="497"/>
      <c r="BB702" s="497"/>
      <c r="BC702" s="497"/>
      <c r="BD702" s="497"/>
      <c r="BE702" s="360"/>
      <c r="BF702" s="360"/>
      <c r="BG702" s="360"/>
      <c r="BH702" s="360"/>
      <c r="BI702" s="497"/>
    </row>
    <row r="703" spans="1:61" ht="15.75" customHeight="1">
      <c r="A703" s="360"/>
      <c r="B703" s="497"/>
      <c r="C703" s="497"/>
      <c r="D703" s="497"/>
      <c r="E703" s="360"/>
      <c r="F703" s="360"/>
      <c r="G703" s="360"/>
      <c r="H703" s="360"/>
      <c r="I703" s="360"/>
      <c r="J703" s="497"/>
      <c r="K703" s="360"/>
      <c r="L703" s="360"/>
      <c r="M703" s="1166"/>
      <c r="N703" s="497"/>
      <c r="O703" s="497"/>
      <c r="P703" s="497"/>
      <c r="Q703" s="360"/>
      <c r="R703" s="360"/>
      <c r="S703" s="360"/>
      <c r="T703" s="360"/>
      <c r="U703" s="360"/>
      <c r="V703" s="360"/>
      <c r="W703" s="360"/>
      <c r="X703" s="360"/>
      <c r="Y703" s="360"/>
      <c r="Z703" s="497"/>
      <c r="AA703" s="497"/>
      <c r="AB703" s="497"/>
      <c r="AC703" s="497"/>
      <c r="AD703" s="497"/>
      <c r="AE703" s="497"/>
      <c r="AF703" s="360"/>
      <c r="AG703" s="360"/>
      <c r="AH703" s="360"/>
      <c r="AI703" s="360"/>
      <c r="AJ703" s="360"/>
      <c r="AK703" s="360"/>
      <c r="AL703" s="360"/>
      <c r="AM703" s="360"/>
      <c r="AN703" s="360"/>
      <c r="AO703" s="360"/>
      <c r="AP703" s="360"/>
      <c r="AQ703" s="360"/>
      <c r="AR703" s="360"/>
      <c r="AS703" s="497"/>
      <c r="AT703" s="360"/>
      <c r="AU703" s="497"/>
      <c r="AV703" s="497"/>
      <c r="AW703" s="497"/>
      <c r="AX703" s="497"/>
      <c r="AY703" s="497"/>
      <c r="AZ703" s="497"/>
      <c r="BA703" s="497"/>
      <c r="BB703" s="497"/>
      <c r="BC703" s="497"/>
      <c r="BD703" s="497"/>
      <c r="BE703" s="360"/>
      <c r="BF703" s="360"/>
      <c r="BG703" s="360"/>
      <c r="BH703" s="360"/>
      <c r="BI703" s="497"/>
    </row>
    <row r="704" spans="1:61" ht="15.75" customHeight="1">
      <c r="A704" s="360"/>
      <c r="B704" s="497"/>
      <c r="C704" s="497"/>
      <c r="D704" s="497"/>
      <c r="E704" s="360"/>
      <c r="F704" s="360"/>
      <c r="G704" s="360"/>
      <c r="H704" s="360"/>
      <c r="I704" s="360"/>
      <c r="J704" s="497"/>
      <c r="K704" s="360"/>
      <c r="L704" s="360"/>
      <c r="M704" s="1166"/>
      <c r="N704" s="497"/>
      <c r="O704" s="497"/>
      <c r="P704" s="497"/>
      <c r="Q704" s="360"/>
      <c r="R704" s="360"/>
      <c r="S704" s="360"/>
      <c r="T704" s="360"/>
      <c r="U704" s="360"/>
      <c r="V704" s="360"/>
      <c r="W704" s="360"/>
      <c r="X704" s="360"/>
      <c r="Y704" s="360"/>
      <c r="Z704" s="497"/>
      <c r="AA704" s="497"/>
      <c r="AB704" s="497"/>
      <c r="AC704" s="497"/>
      <c r="AD704" s="497"/>
      <c r="AE704" s="497"/>
      <c r="AF704" s="360"/>
      <c r="AG704" s="360"/>
      <c r="AH704" s="360"/>
      <c r="AI704" s="360"/>
      <c r="AJ704" s="360"/>
      <c r="AK704" s="360"/>
      <c r="AL704" s="360"/>
      <c r="AM704" s="360"/>
      <c r="AN704" s="360"/>
      <c r="AO704" s="360"/>
      <c r="AP704" s="360"/>
      <c r="AQ704" s="360"/>
      <c r="AR704" s="360"/>
      <c r="AS704" s="497"/>
      <c r="AT704" s="360"/>
      <c r="AU704" s="497"/>
      <c r="AV704" s="497"/>
      <c r="AW704" s="497"/>
      <c r="AX704" s="497"/>
      <c r="AY704" s="497"/>
      <c r="AZ704" s="497"/>
      <c r="BA704" s="497"/>
      <c r="BB704" s="497"/>
      <c r="BC704" s="497"/>
      <c r="BD704" s="497"/>
      <c r="BE704" s="360"/>
      <c r="BF704" s="360"/>
      <c r="BG704" s="360"/>
      <c r="BH704" s="360"/>
      <c r="BI704" s="497"/>
    </row>
    <row r="705" spans="1:61" ht="15.75" customHeight="1">
      <c r="A705" s="360"/>
      <c r="B705" s="497"/>
      <c r="C705" s="497"/>
      <c r="D705" s="497"/>
      <c r="E705" s="360"/>
      <c r="F705" s="360"/>
      <c r="G705" s="360"/>
      <c r="H705" s="360"/>
      <c r="I705" s="360"/>
      <c r="J705" s="497"/>
      <c r="K705" s="360"/>
      <c r="L705" s="360"/>
      <c r="M705" s="1166"/>
      <c r="N705" s="497"/>
      <c r="O705" s="497"/>
      <c r="P705" s="497"/>
      <c r="Q705" s="360"/>
      <c r="R705" s="360"/>
      <c r="S705" s="360"/>
      <c r="T705" s="360"/>
      <c r="U705" s="360"/>
      <c r="V705" s="360"/>
      <c r="W705" s="360"/>
      <c r="X705" s="360"/>
      <c r="Y705" s="360"/>
      <c r="Z705" s="497"/>
      <c r="AA705" s="497"/>
      <c r="AB705" s="497"/>
      <c r="AC705" s="497"/>
      <c r="AD705" s="497"/>
      <c r="AE705" s="497"/>
      <c r="AF705" s="360"/>
      <c r="AG705" s="360"/>
      <c r="AH705" s="360"/>
      <c r="AI705" s="360"/>
      <c r="AJ705" s="360"/>
      <c r="AK705" s="360"/>
      <c r="AL705" s="360"/>
      <c r="AM705" s="360"/>
      <c r="AN705" s="360"/>
      <c r="AO705" s="360"/>
      <c r="AP705" s="360"/>
      <c r="AQ705" s="360"/>
      <c r="AR705" s="360"/>
      <c r="AS705" s="497"/>
      <c r="AT705" s="360"/>
      <c r="AU705" s="497"/>
      <c r="AV705" s="497"/>
      <c r="AW705" s="497"/>
      <c r="AX705" s="497"/>
      <c r="AY705" s="497"/>
      <c r="AZ705" s="497"/>
      <c r="BA705" s="497"/>
      <c r="BB705" s="497"/>
      <c r="BC705" s="497"/>
      <c r="BD705" s="497"/>
      <c r="BE705" s="360"/>
      <c r="BF705" s="360"/>
      <c r="BG705" s="360"/>
      <c r="BH705" s="360"/>
      <c r="BI705" s="497"/>
    </row>
    <row r="706" spans="1:61" ht="15.75" customHeight="1">
      <c r="A706" s="360"/>
      <c r="B706" s="497"/>
      <c r="C706" s="497"/>
      <c r="D706" s="497"/>
      <c r="E706" s="360"/>
      <c r="F706" s="360"/>
      <c r="G706" s="360"/>
      <c r="H706" s="360"/>
      <c r="I706" s="360"/>
      <c r="J706" s="497"/>
      <c r="K706" s="360"/>
      <c r="L706" s="360"/>
      <c r="M706" s="1166"/>
      <c r="N706" s="497"/>
      <c r="O706" s="497"/>
      <c r="P706" s="497"/>
      <c r="Q706" s="360"/>
      <c r="R706" s="360"/>
      <c r="S706" s="360"/>
      <c r="T706" s="360"/>
      <c r="U706" s="360"/>
      <c r="V706" s="360"/>
      <c r="W706" s="360"/>
      <c r="X706" s="360"/>
      <c r="Y706" s="360"/>
      <c r="Z706" s="497"/>
      <c r="AA706" s="497"/>
      <c r="AB706" s="497"/>
      <c r="AC706" s="497"/>
      <c r="AD706" s="497"/>
      <c r="AE706" s="497"/>
      <c r="AF706" s="360"/>
      <c r="AG706" s="360"/>
      <c r="AH706" s="360"/>
      <c r="AI706" s="360"/>
      <c r="AJ706" s="360"/>
      <c r="AK706" s="360"/>
      <c r="AL706" s="360"/>
      <c r="AM706" s="360"/>
      <c r="AN706" s="360"/>
      <c r="AO706" s="360"/>
      <c r="AP706" s="360"/>
      <c r="AQ706" s="360"/>
      <c r="AR706" s="360"/>
      <c r="AS706" s="497"/>
      <c r="AT706" s="360"/>
      <c r="AU706" s="497"/>
      <c r="AV706" s="497"/>
      <c r="AW706" s="497"/>
      <c r="AX706" s="497"/>
      <c r="AY706" s="497"/>
      <c r="AZ706" s="497"/>
      <c r="BA706" s="497"/>
      <c r="BB706" s="497"/>
      <c r="BC706" s="497"/>
      <c r="BD706" s="497"/>
      <c r="BE706" s="360"/>
      <c r="BF706" s="360"/>
      <c r="BG706" s="360"/>
      <c r="BH706" s="360"/>
      <c r="BI706" s="497"/>
    </row>
    <row r="707" spans="1:61" ht="15.75" customHeight="1">
      <c r="A707" s="360"/>
      <c r="B707" s="497"/>
      <c r="C707" s="497"/>
      <c r="D707" s="497"/>
      <c r="E707" s="360"/>
      <c r="F707" s="360"/>
      <c r="G707" s="360"/>
      <c r="H707" s="360"/>
      <c r="I707" s="360"/>
      <c r="J707" s="497"/>
      <c r="K707" s="360"/>
      <c r="L707" s="360"/>
      <c r="M707" s="1166"/>
      <c r="N707" s="497"/>
      <c r="O707" s="497"/>
      <c r="P707" s="497"/>
      <c r="Q707" s="360"/>
      <c r="R707" s="360"/>
      <c r="S707" s="360"/>
      <c r="T707" s="360"/>
      <c r="U707" s="360"/>
      <c r="V707" s="360"/>
      <c r="W707" s="360"/>
      <c r="X707" s="360"/>
      <c r="Y707" s="360"/>
      <c r="Z707" s="497"/>
      <c r="AA707" s="497"/>
      <c r="AB707" s="497"/>
      <c r="AC707" s="497"/>
      <c r="AD707" s="497"/>
      <c r="AE707" s="497"/>
      <c r="AF707" s="360"/>
      <c r="AG707" s="360"/>
      <c r="AH707" s="360"/>
      <c r="AI707" s="360"/>
      <c r="AJ707" s="360"/>
      <c r="AK707" s="360"/>
      <c r="AL707" s="360"/>
      <c r="AM707" s="360"/>
      <c r="AN707" s="360"/>
      <c r="AO707" s="360"/>
      <c r="AP707" s="360"/>
      <c r="AQ707" s="360"/>
      <c r="AR707" s="360"/>
      <c r="AS707" s="497"/>
      <c r="AT707" s="360"/>
      <c r="AU707" s="497"/>
      <c r="AV707" s="497"/>
      <c r="AW707" s="497"/>
      <c r="AX707" s="497"/>
      <c r="AY707" s="497"/>
      <c r="AZ707" s="497"/>
      <c r="BA707" s="497"/>
      <c r="BB707" s="497"/>
      <c r="BC707" s="497"/>
      <c r="BD707" s="497"/>
      <c r="BE707" s="360"/>
      <c r="BF707" s="360"/>
      <c r="BG707" s="360"/>
      <c r="BH707" s="360"/>
      <c r="BI707" s="497"/>
    </row>
    <row r="708" spans="1:61" ht="15.75" customHeight="1">
      <c r="A708" s="360"/>
      <c r="B708" s="497"/>
      <c r="C708" s="497"/>
      <c r="D708" s="497"/>
      <c r="E708" s="360"/>
      <c r="F708" s="360"/>
      <c r="G708" s="360"/>
      <c r="H708" s="360"/>
      <c r="I708" s="360"/>
      <c r="J708" s="497"/>
      <c r="K708" s="360"/>
      <c r="L708" s="360"/>
      <c r="M708" s="1166"/>
      <c r="N708" s="497"/>
      <c r="O708" s="497"/>
      <c r="P708" s="497"/>
      <c r="Q708" s="360"/>
      <c r="R708" s="360"/>
      <c r="S708" s="360"/>
      <c r="T708" s="360"/>
      <c r="U708" s="360"/>
      <c r="V708" s="360"/>
      <c r="W708" s="360"/>
      <c r="X708" s="360"/>
      <c r="Y708" s="360"/>
      <c r="Z708" s="497"/>
      <c r="AA708" s="497"/>
      <c r="AB708" s="497"/>
      <c r="AC708" s="497"/>
      <c r="AD708" s="497"/>
      <c r="AE708" s="497"/>
      <c r="AF708" s="360"/>
      <c r="AG708" s="360"/>
      <c r="AH708" s="360"/>
      <c r="AI708" s="360"/>
      <c r="AJ708" s="360"/>
      <c r="AK708" s="360"/>
      <c r="AL708" s="360"/>
      <c r="AM708" s="360"/>
      <c r="AN708" s="360"/>
      <c r="AO708" s="360"/>
      <c r="AP708" s="360"/>
      <c r="AQ708" s="360"/>
      <c r="AR708" s="360"/>
      <c r="AS708" s="497"/>
      <c r="AT708" s="360"/>
      <c r="AU708" s="497"/>
      <c r="AV708" s="497"/>
      <c r="AW708" s="497"/>
      <c r="AX708" s="497"/>
      <c r="AY708" s="497"/>
      <c r="AZ708" s="497"/>
      <c r="BA708" s="497"/>
      <c r="BB708" s="497"/>
      <c r="BC708" s="497"/>
      <c r="BD708" s="497"/>
      <c r="BE708" s="360"/>
      <c r="BF708" s="360"/>
      <c r="BG708" s="360"/>
      <c r="BH708" s="360"/>
      <c r="BI708" s="497"/>
    </row>
    <row r="709" spans="1:61" ht="15.75" customHeight="1">
      <c r="A709" s="360"/>
      <c r="B709" s="497"/>
      <c r="C709" s="497"/>
      <c r="D709" s="497"/>
      <c r="E709" s="360"/>
      <c r="F709" s="360"/>
      <c r="G709" s="360"/>
      <c r="H709" s="360"/>
      <c r="I709" s="360"/>
      <c r="J709" s="497"/>
      <c r="K709" s="360"/>
      <c r="L709" s="360"/>
      <c r="M709" s="1166"/>
      <c r="N709" s="497"/>
      <c r="O709" s="497"/>
      <c r="P709" s="497"/>
      <c r="Q709" s="360"/>
      <c r="R709" s="360"/>
      <c r="S709" s="360"/>
      <c r="T709" s="360"/>
      <c r="U709" s="360"/>
      <c r="V709" s="360"/>
      <c r="W709" s="360"/>
      <c r="X709" s="360"/>
      <c r="Y709" s="360"/>
      <c r="Z709" s="497"/>
      <c r="AA709" s="497"/>
      <c r="AB709" s="497"/>
      <c r="AC709" s="497"/>
      <c r="AD709" s="497"/>
      <c r="AE709" s="497"/>
      <c r="AF709" s="360"/>
      <c r="AG709" s="360"/>
      <c r="AH709" s="360"/>
      <c r="AI709" s="360"/>
      <c r="AJ709" s="360"/>
      <c r="AK709" s="360"/>
      <c r="AL709" s="360"/>
      <c r="AM709" s="360"/>
      <c r="AN709" s="360"/>
      <c r="AO709" s="360"/>
      <c r="AP709" s="360"/>
      <c r="AQ709" s="360"/>
      <c r="AR709" s="360"/>
      <c r="AS709" s="497"/>
      <c r="AT709" s="360"/>
      <c r="AU709" s="497"/>
      <c r="AV709" s="497"/>
      <c r="AW709" s="497"/>
      <c r="AX709" s="497"/>
      <c r="AY709" s="497"/>
      <c r="AZ709" s="497"/>
      <c r="BA709" s="497"/>
      <c r="BB709" s="497"/>
      <c r="BC709" s="497"/>
      <c r="BD709" s="497"/>
      <c r="BE709" s="360"/>
      <c r="BF709" s="360"/>
      <c r="BG709" s="360"/>
      <c r="BH709" s="360"/>
      <c r="BI709" s="497"/>
    </row>
    <row r="710" spans="1:61" ht="15.75" customHeight="1">
      <c r="A710" s="360"/>
      <c r="B710" s="497"/>
      <c r="C710" s="497"/>
      <c r="D710" s="497"/>
      <c r="E710" s="360"/>
      <c r="F710" s="360"/>
      <c r="G710" s="360"/>
      <c r="H710" s="360"/>
      <c r="I710" s="360"/>
      <c r="J710" s="497"/>
      <c r="K710" s="360"/>
      <c r="L710" s="360"/>
      <c r="M710" s="1166"/>
      <c r="N710" s="497"/>
      <c r="O710" s="497"/>
      <c r="P710" s="497"/>
      <c r="Q710" s="360"/>
      <c r="R710" s="360"/>
      <c r="S710" s="360"/>
      <c r="T710" s="360"/>
      <c r="U710" s="360"/>
      <c r="V710" s="360"/>
      <c r="W710" s="360"/>
      <c r="X710" s="360"/>
      <c r="Y710" s="360"/>
      <c r="Z710" s="497"/>
      <c r="AA710" s="497"/>
      <c r="AB710" s="497"/>
      <c r="AC710" s="497"/>
      <c r="AD710" s="497"/>
      <c r="AE710" s="497"/>
      <c r="AF710" s="360"/>
      <c r="AG710" s="360"/>
      <c r="AH710" s="360"/>
      <c r="AI710" s="360"/>
      <c r="AJ710" s="360"/>
      <c r="AK710" s="360"/>
      <c r="AL710" s="360"/>
      <c r="AM710" s="360"/>
      <c r="AN710" s="360"/>
      <c r="AO710" s="360"/>
      <c r="AP710" s="360"/>
      <c r="AQ710" s="360"/>
      <c r="AR710" s="360"/>
      <c r="AS710" s="497"/>
      <c r="AT710" s="360"/>
      <c r="AU710" s="497"/>
      <c r="AV710" s="497"/>
      <c r="AW710" s="497"/>
      <c r="AX710" s="497"/>
      <c r="AY710" s="497"/>
      <c r="AZ710" s="497"/>
      <c r="BA710" s="497"/>
      <c r="BB710" s="497"/>
      <c r="BC710" s="497"/>
      <c r="BD710" s="497"/>
      <c r="BE710" s="360"/>
      <c r="BF710" s="360"/>
      <c r="BG710" s="360"/>
      <c r="BH710" s="360"/>
      <c r="BI710" s="497"/>
    </row>
    <row r="711" spans="1:61" ht="15.75" customHeight="1">
      <c r="A711" s="360"/>
      <c r="B711" s="497"/>
      <c r="C711" s="497"/>
      <c r="D711" s="497"/>
      <c r="E711" s="360"/>
      <c r="F711" s="360"/>
      <c r="G711" s="360"/>
      <c r="H711" s="360"/>
      <c r="I711" s="360"/>
      <c r="J711" s="497"/>
      <c r="K711" s="360"/>
      <c r="L711" s="360"/>
      <c r="M711" s="1166"/>
      <c r="N711" s="497"/>
      <c r="O711" s="497"/>
      <c r="P711" s="497"/>
      <c r="Q711" s="360"/>
      <c r="R711" s="360"/>
      <c r="S711" s="360"/>
      <c r="T711" s="360"/>
      <c r="U711" s="360"/>
      <c r="V711" s="360"/>
      <c r="W711" s="360"/>
      <c r="X711" s="360"/>
      <c r="Y711" s="360"/>
      <c r="Z711" s="497"/>
      <c r="AA711" s="497"/>
      <c r="AB711" s="497"/>
      <c r="AC711" s="497"/>
      <c r="AD711" s="497"/>
      <c r="AE711" s="497"/>
      <c r="AF711" s="360"/>
      <c r="AG711" s="360"/>
      <c r="AH711" s="360"/>
      <c r="AI711" s="360"/>
      <c r="AJ711" s="360"/>
      <c r="AK711" s="360"/>
      <c r="AL711" s="360"/>
      <c r="AM711" s="360"/>
      <c r="AN711" s="360"/>
      <c r="AO711" s="360"/>
      <c r="AP711" s="360"/>
      <c r="AQ711" s="360"/>
      <c r="AR711" s="360"/>
      <c r="AS711" s="497"/>
      <c r="AT711" s="360"/>
      <c r="AU711" s="497"/>
      <c r="AV711" s="497"/>
      <c r="AW711" s="497"/>
      <c r="AX711" s="497"/>
      <c r="AY711" s="497"/>
      <c r="AZ711" s="497"/>
      <c r="BA711" s="497"/>
      <c r="BB711" s="497"/>
      <c r="BC711" s="497"/>
      <c r="BD711" s="497"/>
      <c r="BE711" s="360"/>
      <c r="BF711" s="360"/>
      <c r="BG711" s="360"/>
      <c r="BH711" s="360"/>
      <c r="BI711" s="497"/>
    </row>
    <row r="712" spans="1:61" ht="15.75" customHeight="1">
      <c r="A712" s="360"/>
      <c r="B712" s="497"/>
      <c r="C712" s="497"/>
      <c r="D712" s="497"/>
      <c r="E712" s="360"/>
      <c r="F712" s="360"/>
      <c r="G712" s="360"/>
      <c r="H712" s="360"/>
      <c r="I712" s="360"/>
      <c r="J712" s="497"/>
      <c r="K712" s="360"/>
      <c r="L712" s="360"/>
      <c r="M712" s="1166"/>
      <c r="N712" s="497"/>
      <c r="O712" s="497"/>
      <c r="P712" s="497"/>
      <c r="Q712" s="360"/>
      <c r="R712" s="360"/>
      <c r="S712" s="360"/>
      <c r="T712" s="360"/>
      <c r="U712" s="360"/>
      <c r="V712" s="360"/>
      <c r="W712" s="360"/>
      <c r="X712" s="360"/>
      <c r="Y712" s="360"/>
      <c r="Z712" s="497"/>
      <c r="AA712" s="497"/>
      <c r="AB712" s="497"/>
      <c r="AC712" s="497"/>
      <c r="AD712" s="497"/>
      <c r="AE712" s="497"/>
      <c r="AF712" s="360"/>
      <c r="AG712" s="360"/>
      <c r="AH712" s="360"/>
      <c r="AI712" s="360"/>
      <c r="AJ712" s="360"/>
      <c r="AK712" s="360"/>
      <c r="AL712" s="360"/>
      <c r="AM712" s="360"/>
      <c r="AN712" s="360"/>
      <c r="AO712" s="360"/>
      <c r="AP712" s="360"/>
      <c r="AQ712" s="360"/>
      <c r="AR712" s="360"/>
      <c r="AS712" s="497"/>
      <c r="AT712" s="360"/>
      <c r="AU712" s="497"/>
      <c r="AV712" s="497"/>
      <c r="AW712" s="497"/>
      <c r="AX712" s="497"/>
      <c r="AY712" s="497"/>
      <c r="AZ712" s="497"/>
      <c r="BA712" s="497"/>
      <c r="BB712" s="497"/>
      <c r="BC712" s="497"/>
      <c r="BD712" s="497"/>
      <c r="BE712" s="360"/>
      <c r="BF712" s="360"/>
      <c r="BG712" s="360"/>
      <c r="BH712" s="360"/>
      <c r="BI712" s="497"/>
    </row>
    <row r="713" spans="1:61" ht="15.75" customHeight="1">
      <c r="A713" s="360"/>
      <c r="B713" s="497"/>
      <c r="C713" s="497"/>
      <c r="D713" s="497"/>
      <c r="E713" s="360"/>
      <c r="F713" s="360"/>
      <c r="G713" s="360"/>
      <c r="H713" s="360"/>
      <c r="I713" s="360"/>
      <c r="J713" s="497"/>
      <c r="K713" s="360"/>
      <c r="L713" s="360"/>
      <c r="M713" s="1166"/>
      <c r="N713" s="497"/>
      <c r="O713" s="497"/>
      <c r="P713" s="497"/>
      <c r="Q713" s="360"/>
      <c r="R713" s="360"/>
      <c r="S713" s="360"/>
      <c r="T713" s="360"/>
      <c r="U713" s="360"/>
      <c r="V713" s="360"/>
      <c r="W713" s="360"/>
      <c r="X713" s="360"/>
      <c r="Y713" s="360"/>
      <c r="Z713" s="497"/>
      <c r="AA713" s="497"/>
      <c r="AB713" s="497"/>
      <c r="AC713" s="497"/>
      <c r="AD713" s="497"/>
      <c r="AE713" s="497"/>
      <c r="AF713" s="360"/>
      <c r="AG713" s="360"/>
      <c r="AH713" s="360"/>
      <c r="AI713" s="360"/>
      <c r="AJ713" s="360"/>
      <c r="AK713" s="360"/>
      <c r="AL713" s="360"/>
      <c r="AM713" s="360"/>
      <c r="AN713" s="360"/>
      <c r="AO713" s="360"/>
      <c r="AP713" s="360"/>
      <c r="AQ713" s="360"/>
      <c r="AR713" s="360"/>
      <c r="AS713" s="497"/>
      <c r="AT713" s="360"/>
      <c r="AU713" s="497"/>
      <c r="AV713" s="497"/>
      <c r="AW713" s="497"/>
      <c r="AX713" s="497"/>
      <c r="AY713" s="497"/>
      <c r="AZ713" s="497"/>
      <c r="BA713" s="497"/>
      <c r="BB713" s="497"/>
      <c r="BC713" s="497"/>
      <c r="BD713" s="497"/>
      <c r="BE713" s="360"/>
      <c r="BF713" s="360"/>
      <c r="BG713" s="360"/>
      <c r="BH713" s="360"/>
      <c r="BI713" s="497"/>
    </row>
    <row r="714" spans="1:61" ht="15.75" customHeight="1">
      <c r="A714" s="360"/>
      <c r="B714" s="497"/>
      <c r="C714" s="497"/>
      <c r="D714" s="497"/>
      <c r="E714" s="360"/>
      <c r="F714" s="360"/>
      <c r="G714" s="360"/>
      <c r="H714" s="360"/>
      <c r="I714" s="360"/>
      <c r="J714" s="497"/>
      <c r="K714" s="360"/>
      <c r="L714" s="360"/>
      <c r="M714" s="1166"/>
      <c r="N714" s="497"/>
      <c r="O714" s="497"/>
      <c r="P714" s="497"/>
      <c r="Q714" s="360"/>
      <c r="R714" s="360"/>
      <c r="S714" s="360"/>
      <c r="T714" s="360"/>
      <c r="U714" s="360"/>
      <c r="V714" s="360"/>
      <c r="W714" s="360"/>
      <c r="X714" s="360"/>
      <c r="Y714" s="360"/>
      <c r="Z714" s="497"/>
      <c r="AA714" s="497"/>
      <c r="AB714" s="497"/>
      <c r="AC714" s="497"/>
      <c r="AD714" s="497"/>
      <c r="AE714" s="497"/>
      <c r="AF714" s="360"/>
      <c r="AG714" s="360"/>
      <c r="AH714" s="360"/>
      <c r="AI714" s="360"/>
      <c r="AJ714" s="360"/>
      <c r="AK714" s="360"/>
      <c r="AL714" s="360"/>
      <c r="AM714" s="360"/>
      <c r="AN714" s="360"/>
      <c r="AO714" s="360"/>
      <c r="AP714" s="360"/>
      <c r="AQ714" s="360"/>
      <c r="AR714" s="360"/>
      <c r="AS714" s="497"/>
      <c r="AT714" s="360"/>
      <c r="AU714" s="497"/>
      <c r="AV714" s="497"/>
      <c r="AW714" s="497"/>
      <c r="AX714" s="497"/>
      <c r="AY714" s="497"/>
      <c r="AZ714" s="497"/>
      <c r="BA714" s="497"/>
      <c r="BB714" s="497"/>
      <c r="BC714" s="497"/>
      <c r="BD714" s="497"/>
      <c r="BE714" s="360"/>
      <c r="BF714" s="360"/>
      <c r="BG714" s="360"/>
      <c r="BH714" s="360"/>
      <c r="BI714" s="497"/>
    </row>
    <row r="715" spans="1:61" ht="15.75" customHeight="1">
      <c r="A715" s="360"/>
      <c r="B715" s="497"/>
      <c r="C715" s="497"/>
      <c r="D715" s="497"/>
      <c r="E715" s="360"/>
      <c r="F715" s="360"/>
      <c r="G715" s="360"/>
      <c r="H715" s="360"/>
      <c r="I715" s="360"/>
      <c r="J715" s="497"/>
      <c r="K715" s="360"/>
      <c r="L715" s="360"/>
      <c r="M715" s="1166"/>
      <c r="N715" s="497"/>
      <c r="O715" s="497"/>
      <c r="P715" s="497"/>
      <c r="Q715" s="360"/>
      <c r="R715" s="360"/>
      <c r="S715" s="360"/>
      <c r="T715" s="360"/>
      <c r="U715" s="360"/>
      <c r="V715" s="360"/>
      <c r="W715" s="360"/>
      <c r="X715" s="360"/>
      <c r="Y715" s="360"/>
      <c r="Z715" s="497"/>
      <c r="AA715" s="497"/>
      <c r="AB715" s="497"/>
      <c r="AC715" s="497"/>
      <c r="AD715" s="497"/>
      <c r="AE715" s="497"/>
      <c r="AF715" s="360"/>
      <c r="AG715" s="360"/>
      <c r="AH715" s="360"/>
      <c r="AI715" s="360"/>
      <c r="AJ715" s="360"/>
      <c r="AK715" s="360"/>
      <c r="AL715" s="360"/>
      <c r="AM715" s="360"/>
      <c r="AN715" s="360"/>
      <c r="AO715" s="360"/>
      <c r="AP715" s="360"/>
      <c r="AQ715" s="360"/>
      <c r="AR715" s="360"/>
      <c r="AS715" s="497"/>
      <c r="AT715" s="360"/>
      <c r="AU715" s="497"/>
      <c r="AV715" s="497"/>
      <c r="AW715" s="497"/>
      <c r="AX715" s="497"/>
      <c r="AY715" s="497"/>
      <c r="AZ715" s="497"/>
      <c r="BA715" s="497"/>
      <c r="BB715" s="497"/>
      <c r="BC715" s="497"/>
      <c r="BD715" s="497"/>
      <c r="BE715" s="360"/>
      <c r="BF715" s="360"/>
      <c r="BG715" s="360"/>
      <c r="BH715" s="360"/>
      <c r="BI715" s="497"/>
    </row>
    <row r="716" spans="1:61" ht="15.75" customHeight="1">
      <c r="A716" s="360"/>
      <c r="B716" s="497"/>
      <c r="C716" s="497"/>
      <c r="D716" s="497"/>
      <c r="E716" s="360"/>
      <c r="F716" s="360"/>
      <c r="G716" s="360"/>
      <c r="H716" s="360"/>
      <c r="I716" s="360"/>
      <c r="J716" s="497"/>
      <c r="K716" s="360"/>
      <c r="L716" s="360"/>
      <c r="M716" s="1166"/>
      <c r="N716" s="497"/>
      <c r="O716" s="497"/>
      <c r="P716" s="497"/>
      <c r="Q716" s="360"/>
      <c r="R716" s="360"/>
      <c r="S716" s="360"/>
      <c r="T716" s="360"/>
      <c r="U716" s="360"/>
      <c r="V716" s="360"/>
      <c r="W716" s="360"/>
      <c r="X716" s="360"/>
      <c r="Y716" s="360"/>
      <c r="Z716" s="497"/>
      <c r="AA716" s="497"/>
      <c r="AB716" s="497"/>
      <c r="AC716" s="497"/>
      <c r="AD716" s="497"/>
      <c r="AE716" s="497"/>
      <c r="AF716" s="360"/>
      <c r="AG716" s="360"/>
      <c r="AH716" s="360"/>
      <c r="AI716" s="360"/>
      <c r="AJ716" s="360"/>
      <c r="AK716" s="360"/>
      <c r="AL716" s="360"/>
      <c r="AM716" s="360"/>
      <c r="AN716" s="360"/>
      <c r="AO716" s="360"/>
      <c r="AP716" s="360"/>
      <c r="AQ716" s="360"/>
      <c r="AR716" s="360"/>
      <c r="AS716" s="497"/>
      <c r="AT716" s="360"/>
      <c r="AU716" s="497"/>
      <c r="AV716" s="497"/>
      <c r="AW716" s="497"/>
      <c r="AX716" s="497"/>
      <c r="AY716" s="497"/>
      <c r="AZ716" s="497"/>
      <c r="BA716" s="497"/>
      <c r="BB716" s="497"/>
      <c r="BC716" s="497"/>
      <c r="BD716" s="497"/>
      <c r="BE716" s="360"/>
      <c r="BF716" s="360"/>
      <c r="BG716" s="360"/>
      <c r="BH716" s="360"/>
      <c r="BI716" s="497"/>
    </row>
    <row r="717" spans="1:61" ht="15.75" customHeight="1">
      <c r="A717" s="360"/>
      <c r="B717" s="497"/>
      <c r="C717" s="497"/>
      <c r="D717" s="497"/>
      <c r="E717" s="360"/>
      <c r="F717" s="360"/>
      <c r="G717" s="360"/>
      <c r="H717" s="360"/>
      <c r="I717" s="360"/>
      <c r="J717" s="497"/>
      <c r="K717" s="360"/>
      <c r="L717" s="360"/>
      <c r="M717" s="1166"/>
      <c r="N717" s="497"/>
      <c r="O717" s="497"/>
      <c r="P717" s="497"/>
      <c r="Q717" s="360"/>
      <c r="R717" s="360"/>
      <c r="S717" s="360"/>
      <c r="T717" s="360"/>
      <c r="U717" s="360"/>
      <c r="V717" s="360"/>
      <c r="W717" s="360"/>
      <c r="X717" s="360"/>
      <c r="Y717" s="360"/>
      <c r="Z717" s="497"/>
      <c r="AA717" s="497"/>
      <c r="AB717" s="497"/>
      <c r="AC717" s="497"/>
      <c r="AD717" s="497"/>
      <c r="AE717" s="497"/>
      <c r="AF717" s="360"/>
      <c r="AG717" s="360"/>
      <c r="AH717" s="360"/>
      <c r="AI717" s="360"/>
      <c r="AJ717" s="360"/>
      <c r="AK717" s="360"/>
      <c r="AL717" s="360"/>
      <c r="AM717" s="360"/>
      <c r="AN717" s="360"/>
      <c r="AO717" s="360"/>
      <c r="AP717" s="360"/>
      <c r="AQ717" s="360"/>
      <c r="AR717" s="360"/>
      <c r="AS717" s="497"/>
      <c r="AT717" s="360"/>
      <c r="AU717" s="497"/>
      <c r="AV717" s="497"/>
      <c r="AW717" s="497"/>
      <c r="AX717" s="497"/>
      <c r="AY717" s="497"/>
      <c r="AZ717" s="497"/>
      <c r="BA717" s="497"/>
      <c r="BB717" s="497"/>
      <c r="BC717" s="497"/>
      <c r="BD717" s="497"/>
      <c r="BE717" s="360"/>
      <c r="BF717" s="360"/>
      <c r="BG717" s="360"/>
      <c r="BH717" s="360"/>
      <c r="BI717" s="497"/>
    </row>
    <row r="718" spans="1:61" ht="15.75" customHeight="1">
      <c r="A718" s="360"/>
      <c r="B718" s="497"/>
      <c r="C718" s="497"/>
      <c r="D718" s="497"/>
      <c r="E718" s="360"/>
      <c r="F718" s="360"/>
      <c r="G718" s="360"/>
      <c r="H718" s="360"/>
      <c r="I718" s="360"/>
      <c r="J718" s="497"/>
      <c r="K718" s="360"/>
      <c r="L718" s="360"/>
      <c r="M718" s="1166"/>
      <c r="N718" s="497"/>
      <c r="O718" s="497"/>
      <c r="P718" s="497"/>
      <c r="Q718" s="360"/>
      <c r="R718" s="360"/>
      <c r="S718" s="360"/>
      <c r="T718" s="360"/>
      <c r="U718" s="360"/>
      <c r="V718" s="360"/>
      <c r="W718" s="360"/>
      <c r="X718" s="360"/>
      <c r="Y718" s="360"/>
      <c r="Z718" s="497"/>
      <c r="AA718" s="497"/>
      <c r="AB718" s="497"/>
      <c r="AC718" s="497"/>
      <c r="AD718" s="497"/>
      <c r="AE718" s="497"/>
      <c r="AF718" s="360"/>
      <c r="AG718" s="360"/>
      <c r="AH718" s="360"/>
      <c r="AI718" s="360"/>
      <c r="AJ718" s="360"/>
      <c r="AK718" s="360"/>
      <c r="AL718" s="360"/>
      <c r="AM718" s="360"/>
      <c r="AN718" s="360"/>
      <c r="AO718" s="360"/>
      <c r="AP718" s="360"/>
      <c r="AQ718" s="360"/>
      <c r="AR718" s="360"/>
      <c r="AS718" s="497"/>
      <c r="AT718" s="360"/>
      <c r="AU718" s="497"/>
      <c r="AV718" s="497"/>
      <c r="AW718" s="497"/>
      <c r="AX718" s="497"/>
      <c r="AY718" s="497"/>
      <c r="AZ718" s="497"/>
      <c r="BA718" s="497"/>
      <c r="BB718" s="497"/>
      <c r="BC718" s="497"/>
      <c r="BD718" s="497"/>
      <c r="BE718" s="360"/>
      <c r="BF718" s="360"/>
      <c r="BG718" s="360"/>
      <c r="BH718" s="360"/>
      <c r="BI718" s="497"/>
    </row>
    <row r="719" spans="1:61" ht="15.75" customHeight="1">
      <c r="A719" s="360"/>
      <c r="B719" s="497"/>
      <c r="C719" s="497"/>
      <c r="D719" s="497"/>
      <c r="E719" s="360"/>
      <c r="F719" s="360"/>
      <c r="G719" s="360"/>
      <c r="H719" s="360"/>
      <c r="I719" s="360"/>
      <c r="J719" s="497"/>
      <c r="K719" s="360"/>
      <c r="L719" s="360"/>
      <c r="M719" s="1166"/>
      <c r="N719" s="497"/>
      <c r="O719" s="497"/>
      <c r="P719" s="497"/>
      <c r="Q719" s="360"/>
      <c r="R719" s="360"/>
      <c r="S719" s="360"/>
      <c r="T719" s="360"/>
      <c r="U719" s="360"/>
      <c r="V719" s="360"/>
      <c r="W719" s="360"/>
      <c r="X719" s="360"/>
      <c r="Y719" s="360"/>
      <c r="Z719" s="497"/>
      <c r="AA719" s="497"/>
      <c r="AB719" s="497"/>
      <c r="AC719" s="497"/>
      <c r="AD719" s="497"/>
      <c r="AE719" s="497"/>
      <c r="AF719" s="360"/>
      <c r="AG719" s="360"/>
      <c r="AH719" s="360"/>
      <c r="AI719" s="360"/>
      <c r="AJ719" s="360"/>
      <c r="AK719" s="360"/>
      <c r="AL719" s="360"/>
      <c r="AM719" s="360"/>
      <c r="AN719" s="360"/>
      <c r="AO719" s="360"/>
      <c r="AP719" s="360"/>
      <c r="AQ719" s="360"/>
      <c r="AR719" s="360"/>
      <c r="AS719" s="497"/>
      <c r="AT719" s="360"/>
      <c r="AU719" s="497"/>
      <c r="AV719" s="497"/>
      <c r="AW719" s="497"/>
      <c r="AX719" s="497"/>
      <c r="AY719" s="497"/>
      <c r="AZ719" s="497"/>
      <c r="BA719" s="497"/>
      <c r="BB719" s="497"/>
      <c r="BC719" s="497"/>
      <c r="BD719" s="497"/>
      <c r="BE719" s="360"/>
      <c r="BF719" s="360"/>
      <c r="BG719" s="360"/>
      <c r="BH719" s="360"/>
      <c r="BI719" s="497"/>
    </row>
    <row r="720" spans="1:61" ht="15.75" customHeight="1">
      <c r="A720" s="360"/>
      <c r="B720" s="497"/>
      <c r="C720" s="497"/>
      <c r="D720" s="497"/>
      <c r="E720" s="360"/>
      <c r="F720" s="360"/>
      <c r="G720" s="360"/>
      <c r="H720" s="360"/>
      <c r="I720" s="360"/>
      <c r="J720" s="497"/>
      <c r="K720" s="360"/>
      <c r="L720" s="360"/>
      <c r="M720" s="1166"/>
      <c r="N720" s="497"/>
      <c r="O720" s="497"/>
      <c r="P720" s="497"/>
      <c r="Q720" s="360"/>
      <c r="R720" s="360"/>
      <c r="S720" s="360"/>
      <c r="T720" s="360"/>
      <c r="U720" s="360"/>
      <c r="V720" s="360"/>
      <c r="W720" s="360"/>
      <c r="X720" s="360"/>
      <c r="Y720" s="360"/>
      <c r="Z720" s="497"/>
      <c r="AA720" s="497"/>
      <c r="AB720" s="497"/>
      <c r="AC720" s="497"/>
      <c r="AD720" s="497"/>
      <c r="AE720" s="497"/>
      <c r="AF720" s="360"/>
      <c r="AG720" s="360"/>
      <c r="AH720" s="360"/>
      <c r="AI720" s="360"/>
      <c r="AJ720" s="360"/>
      <c r="AK720" s="360"/>
      <c r="AL720" s="360"/>
      <c r="AM720" s="360"/>
      <c r="AN720" s="360"/>
      <c r="AO720" s="360"/>
      <c r="AP720" s="360"/>
      <c r="AQ720" s="360"/>
      <c r="AR720" s="360"/>
      <c r="AS720" s="497"/>
      <c r="AT720" s="360"/>
      <c r="AU720" s="497"/>
      <c r="AV720" s="497"/>
      <c r="AW720" s="497"/>
      <c r="AX720" s="497"/>
      <c r="AY720" s="497"/>
      <c r="AZ720" s="497"/>
      <c r="BA720" s="497"/>
      <c r="BB720" s="497"/>
      <c r="BC720" s="497"/>
      <c r="BD720" s="497"/>
      <c r="BE720" s="360"/>
      <c r="BF720" s="360"/>
      <c r="BG720" s="360"/>
      <c r="BH720" s="360"/>
      <c r="BI720" s="497"/>
    </row>
    <row r="721" spans="1:61" ht="15.75" customHeight="1">
      <c r="A721" s="360"/>
      <c r="B721" s="497"/>
      <c r="C721" s="497"/>
      <c r="D721" s="497"/>
      <c r="E721" s="360"/>
      <c r="F721" s="360"/>
      <c r="G721" s="360"/>
      <c r="H721" s="360"/>
      <c r="I721" s="360"/>
      <c r="J721" s="497"/>
      <c r="K721" s="360"/>
      <c r="L721" s="360"/>
      <c r="M721" s="1166"/>
      <c r="N721" s="497"/>
      <c r="O721" s="497"/>
      <c r="P721" s="497"/>
      <c r="Q721" s="360"/>
      <c r="R721" s="360"/>
      <c r="S721" s="360"/>
      <c r="T721" s="360"/>
      <c r="U721" s="360"/>
      <c r="V721" s="360"/>
      <c r="W721" s="360"/>
      <c r="X721" s="360"/>
      <c r="Y721" s="360"/>
      <c r="Z721" s="497"/>
      <c r="AA721" s="497"/>
      <c r="AB721" s="497"/>
      <c r="AC721" s="497"/>
      <c r="AD721" s="497"/>
      <c r="AE721" s="497"/>
      <c r="AF721" s="360"/>
      <c r="AG721" s="360"/>
      <c r="AH721" s="360"/>
      <c r="AI721" s="360"/>
      <c r="AJ721" s="360"/>
      <c r="AK721" s="360"/>
      <c r="AL721" s="360"/>
      <c r="AM721" s="360"/>
      <c r="AN721" s="360"/>
      <c r="AO721" s="360"/>
      <c r="AP721" s="360"/>
      <c r="AQ721" s="360"/>
      <c r="AR721" s="360"/>
      <c r="AS721" s="497"/>
      <c r="AT721" s="360"/>
      <c r="AU721" s="497"/>
      <c r="AV721" s="497"/>
      <c r="AW721" s="497"/>
      <c r="AX721" s="497"/>
      <c r="AY721" s="497"/>
      <c r="AZ721" s="497"/>
      <c r="BA721" s="497"/>
      <c r="BB721" s="497"/>
      <c r="BC721" s="497"/>
      <c r="BD721" s="497"/>
      <c r="BE721" s="360"/>
      <c r="BF721" s="360"/>
      <c r="BG721" s="360"/>
      <c r="BH721" s="360"/>
      <c r="BI721" s="497"/>
    </row>
    <row r="722" spans="1:61" ht="15.75" customHeight="1">
      <c r="A722" s="360"/>
      <c r="B722" s="497"/>
      <c r="C722" s="497"/>
      <c r="D722" s="497"/>
      <c r="E722" s="360"/>
      <c r="F722" s="360"/>
      <c r="G722" s="360"/>
      <c r="H722" s="360"/>
      <c r="I722" s="360"/>
      <c r="J722" s="497"/>
      <c r="K722" s="360"/>
      <c r="L722" s="360"/>
      <c r="M722" s="1166"/>
      <c r="N722" s="497"/>
      <c r="O722" s="497"/>
      <c r="P722" s="497"/>
      <c r="Q722" s="360"/>
      <c r="R722" s="360"/>
      <c r="S722" s="360"/>
      <c r="T722" s="360"/>
      <c r="U722" s="360"/>
      <c r="V722" s="360"/>
      <c r="W722" s="360"/>
      <c r="X722" s="360"/>
      <c r="Y722" s="360"/>
      <c r="Z722" s="497"/>
      <c r="AA722" s="497"/>
      <c r="AB722" s="497"/>
      <c r="AC722" s="497"/>
      <c r="AD722" s="497"/>
      <c r="AE722" s="497"/>
      <c r="AF722" s="360"/>
      <c r="AG722" s="360"/>
      <c r="AH722" s="360"/>
      <c r="AI722" s="360"/>
      <c r="AJ722" s="360"/>
      <c r="AK722" s="360"/>
      <c r="AL722" s="360"/>
      <c r="AM722" s="360"/>
      <c r="AN722" s="360"/>
      <c r="AO722" s="360"/>
      <c r="AP722" s="360"/>
      <c r="AQ722" s="360"/>
      <c r="AR722" s="360"/>
      <c r="AS722" s="497"/>
      <c r="AT722" s="360"/>
      <c r="AU722" s="497"/>
      <c r="AV722" s="497"/>
      <c r="AW722" s="497"/>
      <c r="AX722" s="497"/>
      <c r="AY722" s="497"/>
      <c r="AZ722" s="497"/>
      <c r="BA722" s="497"/>
      <c r="BB722" s="497"/>
      <c r="BC722" s="497"/>
      <c r="BD722" s="497"/>
      <c r="BE722" s="360"/>
      <c r="BF722" s="360"/>
      <c r="BG722" s="360"/>
      <c r="BH722" s="360"/>
      <c r="BI722" s="497"/>
    </row>
    <row r="723" spans="1:61" ht="15.75" customHeight="1">
      <c r="A723" s="360"/>
      <c r="B723" s="497"/>
      <c r="C723" s="497"/>
      <c r="D723" s="497"/>
      <c r="E723" s="360"/>
      <c r="F723" s="360"/>
      <c r="G723" s="360"/>
      <c r="H723" s="360"/>
      <c r="I723" s="360"/>
      <c r="J723" s="497"/>
      <c r="K723" s="360"/>
      <c r="L723" s="360"/>
      <c r="M723" s="1166"/>
      <c r="N723" s="497"/>
      <c r="O723" s="497"/>
      <c r="P723" s="497"/>
      <c r="Q723" s="360"/>
      <c r="R723" s="360"/>
      <c r="S723" s="360"/>
      <c r="T723" s="360"/>
      <c r="U723" s="360"/>
      <c r="V723" s="360"/>
      <c r="W723" s="360"/>
      <c r="X723" s="360"/>
      <c r="Y723" s="360"/>
      <c r="Z723" s="497"/>
      <c r="AA723" s="497"/>
      <c r="AB723" s="497"/>
      <c r="AC723" s="497"/>
      <c r="AD723" s="497"/>
      <c r="AE723" s="497"/>
      <c r="AF723" s="360"/>
      <c r="AG723" s="360"/>
      <c r="AH723" s="360"/>
      <c r="AI723" s="360"/>
      <c r="AJ723" s="360"/>
      <c r="AK723" s="360"/>
      <c r="AL723" s="360"/>
      <c r="AM723" s="360"/>
      <c r="AN723" s="360"/>
      <c r="AO723" s="360"/>
      <c r="AP723" s="360"/>
      <c r="AQ723" s="360"/>
      <c r="AR723" s="360"/>
      <c r="AS723" s="497"/>
      <c r="AT723" s="360"/>
      <c r="AU723" s="497"/>
      <c r="AV723" s="497"/>
      <c r="AW723" s="497"/>
      <c r="AX723" s="497"/>
      <c r="AY723" s="497"/>
      <c r="AZ723" s="497"/>
      <c r="BA723" s="497"/>
      <c r="BB723" s="497"/>
      <c r="BC723" s="497"/>
      <c r="BD723" s="497"/>
      <c r="BE723" s="360"/>
      <c r="BF723" s="360"/>
      <c r="BG723" s="360"/>
      <c r="BH723" s="360"/>
      <c r="BI723" s="497"/>
    </row>
    <row r="724" spans="1:61" ht="15.75" customHeight="1">
      <c r="A724" s="360"/>
      <c r="B724" s="497"/>
      <c r="C724" s="497"/>
      <c r="D724" s="497"/>
      <c r="E724" s="360"/>
      <c r="F724" s="360"/>
      <c r="G724" s="360"/>
      <c r="H724" s="360"/>
      <c r="I724" s="360"/>
      <c r="J724" s="497"/>
      <c r="K724" s="360"/>
      <c r="L724" s="360"/>
      <c r="M724" s="1166"/>
      <c r="N724" s="497"/>
      <c r="O724" s="497"/>
      <c r="P724" s="497"/>
      <c r="Q724" s="360"/>
      <c r="R724" s="360"/>
      <c r="S724" s="360"/>
      <c r="T724" s="360"/>
      <c r="U724" s="360"/>
      <c r="V724" s="360"/>
      <c r="W724" s="360"/>
      <c r="X724" s="360"/>
      <c r="Y724" s="360"/>
      <c r="Z724" s="497"/>
      <c r="AA724" s="497"/>
      <c r="AB724" s="497"/>
      <c r="AC724" s="497"/>
      <c r="AD724" s="497"/>
      <c r="AE724" s="497"/>
      <c r="AF724" s="360"/>
      <c r="AG724" s="360"/>
      <c r="AH724" s="360"/>
      <c r="AI724" s="360"/>
      <c r="AJ724" s="360"/>
      <c r="AK724" s="360"/>
      <c r="AL724" s="360"/>
      <c r="AM724" s="360"/>
      <c r="AN724" s="360"/>
      <c r="AO724" s="360"/>
      <c r="AP724" s="360"/>
      <c r="AQ724" s="360"/>
      <c r="AR724" s="360"/>
      <c r="AS724" s="497"/>
      <c r="AT724" s="360"/>
      <c r="AU724" s="497"/>
      <c r="AV724" s="497"/>
      <c r="AW724" s="497"/>
      <c r="AX724" s="497"/>
      <c r="AY724" s="497"/>
      <c r="AZ724" s="497"/>
      <c r="BA724" s="497"/>
      <c r="BB724" s="497"/>
      <c r="BC724" s="497"/>
      <c r="BD724" s="497"/>
      <c r="BE724" s="360"/>
      <c r="BF724" s="360"/>
      <c r="BG724" s="360"/>
      <c r="BH724" s="360"/>
      <c r="BI724" s="497"/>
    </row>
    <row r="725" spans="1:61" ht="15.75" customHeight="1">
      <c r="A725" s="360"/>
      <c r="B725" s="497"/>
      <c r="C725" s="497"/>
      <c r="D725" s="497"/>
      <c r="E725" s="360"/>
      <c r="F725" s="360"/>
      <c r="G725" s="360"/>
      <c r="H725" s="360"/>
      <c r="I725" s="360"/>
      <c r="J725" s="497"/>
      <c r="K725" s="360"/>
      <c r="L725" s="360"/>
      <c r="M725" s="1166"/>
      <c r="N725" s="497"/>
      <c r="O725" s="497"/>
      <c r="P725" s="497"/>
      <c r="Q725" s="360"/>
      <c r="R725" s="360"/>
      <c r="S725" s="360"/>
      <c r="T725" s="360"/>
      <c r="U725" s="360"/>
      <c r="V725" s="360"/>
      <c r="W725" s="360"/>
      <c r="X725" s="360"/>
      <c r="Y725" s="360"/>
      <c r="Z725" s="497"/>
      <c r="AA725" s="497"/>
      <c r="AB725" s="497"/>
      <c r="AC725" s="497"/>
      <c r="AD725" s="497"/>
      <c r="AE725" s="497"/>
      <c r="AF725" s="360"/>
      <c r="AG725" s="360"/>
      <c r="AH725" s="360"/>
      <c r="AI725" s="360"/>
      <c r="AJ725" s="360"/>
      <c r="AK725" s="360"/>
      <c r="AL725" s="360"/>
      <c r="AM725" s="360"/>
      <c r="AN725" s="360"/>
      <c r="AO725" s="360"/>
      <c r="AP725" s="360"/>
      <c r="AQ725" s="360"/>
      <c r="AR725" s="360"/>
      <c r="AS725" s="497"/>
      <c r="AT725" s="360"/>
      <c r="AU725" s="497"/>
      <c r="AV725" s="497"/>
      <c r="AW725" s="497"/>
      <c r="AX725" s="497"/>
      <c r="AY725" s="497"/>
      <c r="AZ725" s="497"/>
      <c r="BA725" s="497"/>
      <c r="BB725" s="497"/>
      <c r="BC725" s="497"/>
      <c r="BD725" s="497"/>
      <c r="BE725" s="360"/>
      <c r="BF725" s="360"/>
      <c r="BG725" s="360"/>
      <c r="BH725" s="360"/>
      <c r="BI725" s="497"/>
    </row>
    <row r="726" spans="1:61" ht="15.75" customHeight="1">
      <c r="A726" s="360"/>
      <c r="B726" s="497"/>
      <c r="C726" s="497"/>
      <c r="D726" s="497"/>
      <c r="E726" s="360"/>
      <c r="F726" s="360"/>
      <c r="G726" s="360"/>
      <c r="H726" s="360"/>
      <c r="I726" s="360"/>
      <c r="J726" s="497"/>
      <c r="K726" s="360"/>
      <c r="L726" s="360"/>
      <c r="M726" s="1166"/>
      <c r="N726" s="497"/>
      <c r="O726" s="497"/>
      <c r="P726" s="497"/>
      <c r="Q726" s="360"/>
      <c r="R726" s="360"/>
      <c r="S726" s="360"/>
      <c r="T726" s="360"/>
      <c r="U726" s="360"/>
      <c r="V726" s="360"/>
      <c r="W726" s="360"/>
      <c r="X726" s="360"/>
      <c r="Y726" s="360"/>
      <c r="Z726" s="497"/>
      <c r="AA726" s="497"/>
      <c r="AB726" s="497"/>
      <c r="AC726" s="497"/>
      <c r="AD726" s="497"/>
      <c r="AE726" s="497"/>
      <c r="AF726" s="360"/>
      <c r="AG726" s="360"/>
      <c r="AH726" s="360"/>
      <c r="AI726" s="360"/>
      <c r="AJ726" s="360"/>
      <c r="AK726" s="360"/>
      <c r="AL726" s="360"/>
      <c r="AM726" s="360"/>
      <c r="AN726" s="360"/>
      <c r="AO726" s="360"/>
      <c r="AP726" s="360"/>
      <c r="AQ726" s="360"/>
      <c r="AR726" s="360"/>
      <c r="AS726" s="497"/>
      <c r="AT726" s="360"/>
      <c r="AU726" s="497"/>
      <c r="AV726" s="497"/>
      <c r="AW726" s="497"/>
      <c r="AX726" s="497"/>
      <c r="AY726" s="497"/>
      <c r="AZ726" s="497"/>
      <c r="BA726" s="497"/>
      <c r="BB726" s="497"/>
      <c r="BC726" s="497"/>
      <c r="BD726" s="497"/>
      <c r="BE726" s="360"/>
      <c r="BF726" s="360"/>
      <c r="BG726" s="360"/>
      <c r="BH726" s="360"/>
      <c r="BI726" s="497"/>
    </row>
    <row r="727" spans="1:61" ht="15.75" customHeight="1">
      <c r="A727" s="360"/>
      <c r="B727" s="497"/>
      <c r="C727" s="497"/>
      <c r="D727" s="497"/>
      <c r="E727" s="360"/>
      <c r="F727" s="360"/>
      <c r="G727" s="360"/>
      <c r="H727" s="360"/>
      <c r="I727" s="360"/>
      <c r="J727" s="497"/>
      <c r="K727" s="360"/>
      <c r="L727" s="360"/>
      <c r="M727" s="1166"/>
      <c r="N727" s="497"/>
      <c r="O727" s="497"/>
      <c r="P727" s="497"/>
      <c r="Q727" s="360"/>
      <c r="R727" s="360"/>
      <c r="S727" s="360"/>
      <c r="T727" s="360"/>
      <c r="U727" s="360"/>
      <c r="V727" s="360"/>
      <c r="W727" s="360"/>
      <c r="X727" s="360"/>
      <c r="Y727" s="360"/>
      <c r="Z727" s="497"/>
      <c r="AA727" s="497"/>
      <c r="AB727" s="497"/>
      <c r="AC727" s="497"/>
      <c r="AD727" s="497"/>
      <c r="AE727" s="497"/>
      <c r="AF727" s="360"/>
      <c r="AG727" s="360"/>
      <c r="AH727" s="360"/>
      <c r="AI727" s="360"/>
      <c r="AJ727" s="360"/>
      <c r="AK727" s="360"/>
      <c r="AL727" s="360"/>
      <c r="AM727" s="360"/>
      <c r="AN727" s="360"/>
      <c r="AO727" s="360"/>
      <c r="AP727" s="360"/>
      <c r="AQ727" s="360"/>
      <c r="AR727" s="360"/>
      <c r="AS727" s="497"/>
      <c r="AT727" s="360"/>
      <c r="AU727" s="497"/>
      <c r="AV727" s="497"/>
      <c r="AW727" s="497"/>
      <c r="AX727" s="497"/>
      <c r="AY727" s="497"/>
      <c r="AZ727" s="497"/>
      <c r="BA727" s="497"/>
      <c r="BB727" s="497"/>
      <c r="BC727" s="497"/>
      <c r="BD727" s="497"/>
      <c r="BE727" s="360"/>
      <c r="BF727" s="360"/>
      <c r="BG727" s="360"/>
      <c r="BH727" s="360"/>
      <c r="BI727" s="497"/>
    </row>
    <row r="728" spans="1:61" ht="15.75" customHeight="1">
      <c r="A728" s="360"/>
      <c r="B728" s="497"/>
      <c r="C728" s="497"/>
      <c r="D728" s="497"/>
      <c r="E728" s="360"/>
      <c r="F728" s="360"/>
      <c r="G728" s="360"/>
      <c r="H728" s="360"/>
      <c r="I728" s="360"/>
      <c r="J728" s="497"/>
      <c r="K728" s="360"/>
      <c r="L728" s="360"/>
      <c r="M728" s="1166"/>
      <c r="N728" s="497"/>
      <c r="O728" s="497"/>
      <c r="P728" s="497"/>
      <c r="Q728" s="360"/>
      <c r="R728" s="360"/>
      <c r="S728" s="360"/>
      <c r="T728" s="360"/>
      <c r="U728" s="360"/>
      <c r="V728" s="360"/>
      <c r="W728" s="360"/>
      <c r="X728" s="360"/>
      <c r="Y728" s="360"/>
      <c r="Z728" s="497"/>
      <c r="AA728" s="497"/>
      <c r="AB728" s="497"/>
      <c r="AC728" s="497"/>
      <c r="AD728" s="497"/>
      <c r="AE728" s="497"/>
      <c r="AF728" s="360"/>
      <c r="AG728" s="360"/>
      <c r="AH728" s="360"/>
      <c r="AI728" s="360"/>
      <c r="AJ728" s="360"/>
      <c r="AK728" s="360"/>
      <c r="AL728" s="360"/>
      <c r="AM728" s="360"/>
      <c r="AN728" s="360"/>
      <c r="AO728" s="360"/>
      <c r="AP728" s="360"/>
      <c r="AQ728" s="360"/>
      <c r="AR728" s="360"/>
      <c r="AS728" s="497"/>
      <c r="AT728" s="360"/>
      <c r="AU728" s="497"/>
      <c r="AV728" s="497"/>
      <c r="AW728" s="497"/>
      <c r="AX728" s="497"/>
      <c r="AY728" s="497"/>
      <c r="AZ728" s="497"/>
      <c r="BA728" s="497"/>
      <c r="BB728" s="497"/>
      <c r="BC728" s="497"/>
      <c r="BD728" s="497"/>
      <c r="BE728" s="360"/>
      <c r="BF728" s="360"/>
      <c r="BG728" s="360"/>
      <c r="BH728" s="360"/>
      <c r="BI728" s="497"/>
    </row>
    <row r="729" spans="1:61" ht="15.75" customHeight="1">
      <c r="A729" s="360"/>
      <c r="B729" s="497"/>
      <c r="C729" s="497"/>
      <c r="D729" s="497"/>
      <c r="E729" s="360"/>
      <c r="F729" s="360"/>
      <c r="G729" s="360"/>
      <c r="H729" s="360"/>
      <c r="I729" s="360"/>
      <c r="J729" s="497"/>
      <c r="K729" s="360"/>
      <c r="L729" s="360"/>
      <c r="M729" s="1166"/>
      <c r="N729" s="497"/>
      <c r="O729" s="497"/>
      <c r="P729" s="497"/>
      <c r="Q729" s="360"/>
      <c r="R729" s="360"/>
      <c r="S729" s="360"/>
      <c r="T729" s="360"/>
      <c r="U729" s="360"/>
      <c r="V729" s="360"/>
      <c r="W729" s="360"/>
      <c r="X729" s="360"/>
      <c r="Y729" s="360"/>
      <c r="Z729" s="497"/>
      <c r="AA729" s="497"/>
      <c r="AB729" s="497"/>
      <c r="AC729" s="497"/>
      <c r="AD729" s="497"/>
      <c r="AE729" s="497"/>
      <c r="AF729" s="360"/>
      <c r="AG729" s="360"/>
      <c r="AH729" s="360"/>
      <c r="AI729" s="360"/>
      <c r="AJ729" s="360"/>
      <c r="AK729" s="360"/>
      <c r="AL729" s="360"/>
      <c r="AM729" s="360"/>
      <c r="AN729" s="360"/>
      <c r="AO729" s="360"/>
      <c r="AP729" s="360"/>
      <c r="AQ729" s="360"/>
      <c r="AR729" s="360"/>
      <c r="AS729" s="497"/>
      <c r="AT729" s="360"/>
      <c r="AU729" s="497"/>
      <c r="AV729" s="497"/>
      <c r="AW729" s="497"/>
      <c r="AX729" s="497"/>
      <c r="AY729" s="497"/>
      <c r="AZ729" s="497"/>
      <c r="BA729" s="497"/>
      <c r="BB729" s="497"/>
      <c r="BC729" s="497"/>
      <c r="BD729" s="497"/>
      <c r="BE729" s="360"/>
      <c r="BF729" s="360"/>
      <c r="BG729" s="360"/>
      <c r="BH729" s="360"/>
      <c r="BI729" s="497"/>
    </row>
    <row r="730" spans="1:61" ht="15.75" customHeight="1">
      <c r="A730" s="360"/>
      <c r="B730" s="497"/>
      <c r="C730" s="497"/>
      <c r="D730" s="497"/>
      <c r="E730" s="360"/>
      <c r="F730" s="360"/>
      <c r="G730" s="360"/>
      <c r="H730" s="360"/>
      <c r="I730" s="360"/>
      <c r="J730" s="497"/>
      <c r="K730" s="360"/>
      <c r="L730" s="360"/>
      <c r="M730" s="1166"/>
      <c r="N730" s="497"/>
      <c r="O730" s="497"/>
      <c r="P730" s="497"/>
      <c r="Q730" s="360"/>
      <c r="R730" s="360"/>
      <c r="S730" s="360"/>
      <c r="T730" s="360"/>
      <c r="U730" s="360"/>
      <c r="V730" s="360"/>
      <c r="W730" s="360"/>
      <c r="X730" s="360"/>
      <c r="Y730" s="360"/>
      <c r="Z730" s="497"/>
      <c r="AA730" s="497"/>
      <c r="AB730" s="497"/>
      <c r="AC730" s="497"/>
      <c r="AD730" s="497"/>
      <c r="AE730" s="497"/>
      <c r="AF730" s="360"/>
      <c r="AG730" s="360"/>
      <c r="AH730" s="360"/>
      <c r="AI730" s="360"/>
      <c r="AJ730" s="360"/>
      <c r="AK730" s="360"/>
      <c r="AL730" s="360"/>
      <c r="AM730" s="360"/>
      <c r="AN730" s="360"/>
      <c r="AO730" s="360"/>
      <c r="AP730" s="360"/>
      <c r="AQ730" s="360"/>
      <c r="AR730" s="360"/>
      <c r="AS730" s="497"/>
      <c r="AT730" s="360"/>
      <c r="AU730" s="497"/>
      <c r="AV730" s="497"/>
      <c r="AW730" s="497"/>
      <c r="AX730" s="497"/>
      <c r="AY730" s="497"/>
      <c r="AZ730" s="497"/>
      <c r="BA730" s="497"/>
      <c r="BB730" s="497"/>
      <c r="BC730" s="497"/>
      <c r="BD730" s="497"/>
      <c r="BE730" s="360"/>
      <c r="BF730" s="360"/>
      <c r="BG730" s="360"/>
      <c r="BH730" s="360"/>
      <c r="BI730" s="497"/>
    </row>
    <row r="731" spans="1:61" ht="15.75" customHeight="1">
      <c r="A731" s="360"/>
      <c r="B731" s="497"/>
      <c r="C731" s="497"/>
      <c r="D731" s="497"/>
      <c r="E731" s="360"/>
      <c r="F731" s="360"/>
      <c r="G731" s="360"/>
      <c r="H731" s="360"/>
      <c r="I731" s="360"/>
      <c r="J731" s="497"/>
      <c r="K731" s="360"/>
      <c r="L731" s="360"/>
      <c r="M731" s="1166"/>
      <c r="N731" s="497"/>
      <c r="O731" s="497"/>
      <c r="P731" s="497"/>
      <c r="Q731" s="360"/>
      <c r="R731" s="360"/>
      <c r="S731" s="360"/>
      <c r="T731" s="360"/>
      <c r="U731" s="360"/>
      <c r="V731" s="360"/>
      <c r="W731" s="360"/>
      <c r="X731" s="360"/>
      <c r="Y731" s="360"/>
      <c r="Z731" s="497"/>
      <c r="AA731" s="497"/>
      <c r="AB731" s="497"/>
      <c r="AC731" s="497"/>
      <c r="AD731" s="497"/>
      <c r="AE731" s="497"/>
      <c r="AF731" s="360"/>
      <c r="AG731" s="360"/>
      <c r="AH731" s="360"/>
      <c r="AI731" s="360"/>
      <c r="AJ731" s="360"/>
      <c r="AK731" s="360"/>
      <c r="AL731" s="360"/>
      <c r="AM731" s="360"/>
      <c r="AN731" s="360"/>
      <c r="AO731" s="360"/>
      <c r="AP731" s="360"/>
      <c r="AQ731" s="360"/>
      <c r="AR731" s="360"/>
      <c r="AS731" s="497"/>
      <c r="AT731" s="360"/>
      <c r="AU731" s="497"/>
      <c r="AV731" s="497"/>
      <c r="AW731" s="497"/>
      <c r="AX731" s="497"/>
      <c r="AY731" s="497"/>
      <c r="AZ731" s="497"/>
      <c r="BA731" s="497"/>
      <c r="BB731" s="497"/>
      <c r="BC731" s="497"/>
      <c r="BD731" s="497"/>
      <c r="BE731" s="360"/>
      <c r="BF731" s="360"/>
      <c r="BG731" s="360"/>
      <c r="BH731" s="360"/>
      <c r="BI731" s="497"/>
    </row>
    <row r="732" spans="1:61" ht="15.75" customHeight="1">
      <c r="A732" s="360"/>
      <c r="B732" s="497"/>
      <c r="C732" s="497"/>
      <c r="D732" s="497"/>
      <c r="E732" s="360"/>
      <c r="F732" s="360"/>
      <c r="G732" s="360"/>
      <c r="H732" s="360"/>
      <c r="I732" s="360"/>
      <c r="J732" s="497"/>
      <c r="K732" s="360"/>
      <c r="L732" s="360"/>
      <c r="M732" s="1166"/>
      <c r="N732" s="497"/>
      <c r="O732" s="497"/>
      <c r="P732" s="497"/>
      <c r="Q732" s="360"/>
      <c r="R732" s="360"/>
      <c r="S732" s="360"/>
      <c r="T732" s="360"/>
      <c r="U732" s="360"/>
      <c r="V732" s="360"/>
      <c r="W732" s="360"/>
      <c r="X732" s="360"/>
      <c r="Y732" s="360"/>
      <c r="Z732" s="497"/>
      <c r="AA732" s="497"/>
      <c r="AB732" s="497"/>
      <c r="AC732" s="497"/>
      <c r="AD732" s="497"/>
      <c r="AE732" s="497"/>
      <c r="AF732" s="360"/>
      <c r="AG732" s="360"/>
      <c r="AH732" s="360"/>
      <c r="AI732" s="360"/>
      <c r="AJ732" s="360"/>
      <c r="AK732" s="360"/>
      <c r="AL732" s="360"/>
      <c r="AM732" s="360"/>
      <c r="AN732" s="360"/>
      <c r="AO732" s="360"/>
      <c r="AP732" s="360"/>
      <c r="AQ732" s="360"/>
      <c r="AR732" s="360"/>
      <c r="AS732" s="497"/>
      <c r="AT732" s="360"/>
      <c r="AU732" s="497"/>
      <c r="AV732" s="497"/>
      <c r="AW732" s="497"/>
      <c r="AX732" s="497"/>
      <c r="AY732" s="497"/>
      <c r="AZ732" s="497"/>
      <c r="BA732" s="497"/>
      <c r="BB732" s="497"/>
      <c r="BC732" s="497"/>
      <c r="BD732" s="497"/>
      <c r="BE732" s="360"/>
      <c r="BF732" s="360"/>
      <c r="BG732" s="360"/>
      <c r="BH732" s="360"/>
      <c r="BI732" s="497"/>
    </row>
    <row r="733" spans="1:61" ht="15.75" customHeight="1">
      <c r="A733" s="360"/>
      <c r="B733" s="497"/>
      <c r="C733" s="497"/>
      <c r="D733" s="497"/>
      <c r="E733" s="360"/>
      <c r="F733" s="360"/>
      <c r="G733" s="360"/>
      <c r="H733" s="360"/>
      <c r="I733" s="360"/>
      <c r="J733" s="497"/>
      <c r="K733" s="360"/>
      <c r="L733" s="360"/>
      <c r="M733" s="1166"/>
      <c r="N733" s="497"/>
      <c r="O733" s="497"/>
      <c r="P733" s="497"/>
      <c r="Q733" s="360"/>
      <c r="R733" s="360"/>
      <c r="S733" s="360"/>
      <c r="T733" s="360"/>
      <c r="U733" s="360"/>
      <c r="V733" s="360"/>
      <c r="W733" s="360"/>
      <c r="X733" s="360"/>
      <c r="Y733" s="360"/>
      <c r="Z733" s="497"/>
      <c r="AA733" s="497"/>
      <c r="AB733" s="497"/>
      <c r="AC733" s="497"/>
      <c r="AD733" s="497"/>
      <c r="AE733" s="497"/>
      <c r="AF733" s="360"/>
      <c r="AG733" s="360"/>
      <c r="AH733" s="360"/>
      <c r="AI733" s="360"/>
      <c r="AJ733" s="360"/>
      <c r="AK733" s="360"/>
      <c r="AL733" s="360"/>
      <c r="AM733" s="360"/>
      <c r="AN733" s="360"/>
      <c r="AO733" s="360"/>
      <c r="AP733" s="360"/>
      <c r="AQ733" s="360"/>
      <c r="AR733" s="360"/>
      <c r="AS733" s="497"/>
      <c r="AT733" s="360"/>
      <c r="AU733" s="497"/>
      <c r="AV733" s="497"/>
      <c r="AW733" s="497"/>
      <c r="AX733" s="497"/>
      <c r="AY733" s="497"/>
      <c r="AZ733" s="497"/>
      <c r="BA733" s="497"/>
      <c r="BB733" s="497"/>
      <c r="BC733" s="497"/>
      <c r="BD733" s="497"/>
      <c r="BE733" s="360"/>
      <c r="BF733" s="360"/>
      <c r="BG733" s="360"/>
      <c r="BH733" s="360"/>
      <c r="BI733" s="497"/>
    </row>
    <row r="734" spans="1:61" ht="15.75" customHeight="1">
      <c r="A734" s="360"/>
      <c r="B734" s="497"/>
      <c r="C734" s="497"/>
      <c r="D734" s="497"/>
      <c r="E734" s="360"/>
      <c r="F734" s="360"/>
      <c r="G734" s="360"/>
      <c r="H734" s="360"/>
      <c r="I734" s="360"/>
      <c r="J734" s="497"/>
      <c r="K734" s="360"/>
      <c r="L734" s="360"/>
      <c r="M734" s="1166"/>
      <c r="N734" s="497"/>
      <c r="O734" s="497"/>
      <c r="P734" s="497"/>
      <c r="Q734" s="360"/>
      <c r="R734" s="360"/>
      <c r="S734" s="360"/>
      <c r="T734" s="360"/>
      <c r="U734" s="360"/>
      <c r="V734" s="360"/>
      <c r="W734" s="360"/>
      <c r="X734" s="360"/>
      <c r="Y734" s="360"/>
      <c r="Z734" s="497"/>
      <c r="AA734" s="497"/>
      <c r="AB734" s="497"/>
      <c r="AC734" s="497"/>
      <c r="AD734" s="497"/>
      <c r="AE734" s="497"/>
      <c r="AF734" s="360"/>
      <c r="AG734" s="360"/>
      <c r="AH734" s="360"/>
      <c r="AI734" s="360"/>
      <c r="AJ734" s="360"/>
      <c r="AK734" s="360"/>
      <c r="AL734" s="360"/>
      <c r="AM734" s="360"/>
      <c r="AN734" s="360"/>
      <c r="AO734" s="360"/>
      <c r="AP734" s="360"/>
      <c r="AQ734" s="360"/>
      <c r="AR734" s="360"/>
      <c r="AS734" s="497"/>
      <c r="AT734" s="360"/>
      <c r="AU734" s="497"/>
      <c r="AV734" s="497"/>
      <c r="AW734" s="497"/>
      <c r="AX734" s="497"/>
      <c r="AY734" s="497"/>
      <c r="AZ734" s="497"/>
      <c r="BA734" s="497"/>
      <c r="BB734" s="497"/>
      <c r="BC734" s="497"/>
      <c r="BD734" s="497"/>
      <c r="BE734" s="360"/>
      <c r="BF734" s="360"/>
      <c r="BG734" s="360"/>
      <c r="BH734" s="360"/>
      <c r="BI734" s="497"/>
    </row>
    <row r="735" spans="1:61" ht="15.75" customHeight="1">
      <c r="A735" s="360"/>
      <c r="B735" s="497"/>
      <c r="C735" s="497"/>
      <c r="D735" s="497"/>
      <c r="E735" s="360"/>
      <c r="F735" s="360"/>
      <c r="G735" s="360"/>
      <c r="H735" s="360"/>
      <c r="I735" s="360"/>
      <c r="J735" s="497"/>
      <c r="K735" s="360"/>
      <c r="L735" s="360"/>
      <c r="M735" s="1166"/>
      <c r="N735" s="497"/>
      <c r="O735" s="497"/>
      <c r="P735" s="497"/>
      <c r="Q735" s="360"/>
      <c r="R735" s="360"/>
      <c r="S735" s="360"/>
      <c r="T735" s="360"/>
      <c r="U735" s="360"/>
      <c r="V735" s="360"/>
      <c r="W735" s="360"/>
      <c r="X735" s="360"/>
      <c r="Y735" s="360"/>
      <c r="Z735" s="497"/>
      <c r="AA735" s="497"/>
      <c r="AB735" s="497"/>
      <c r="AC735" s="497"/>
      <c r="AD735" s="497"/>
      <c r="AE735" s="497"/>
      <c r="AF735" s="360"/>
      <c r="AG735" s="360"/>
      <c r="AH735" s="360"/>
      <c r="AI735" s="360"/>
      <c r="AJ735" s="360"/>
      <c r="AK735" s="360"/>
      <c r="AL735" s="360"/>
      <c r="AM735" s="360"/>
      <c r="AN735" s="360"/>
      <c r="AO735" s="360"/>
      <c r="AP735" s="360"/>
      <c r="AQ735" s="360"/>
      <c r="AR735" s="360"/>
      <c r="AS735" s="497"/>
      <c r="AT735" s="360"/>
      <c r="AU735" s="497"/>
      <c r="AV735" s="497"/>
      <c r="AW735" s="497"/>
      <c r="AX735" s="497"/>
      <c r="AY735" s="497"/>
      <c r="AZ735" s="497"/>
      <c r="BA735" s="497"/>
      <c r="BB735" s="497"/>
      <c r="BC735" s="497"/>
      <c r="BD735" s="497"/>
      <c r="BE735" s="360"/>
      <c r="BF735" s="360"/>
      <c r="BG735" s="360"/>
      <c r="BH735" s="360"/>
      <c r="BI735" s="497"/>
    </row>
    <row r="736" spans="1:61" ht="15.75" customHeight="1">
      <c r="A736" s="360"/>
      <c r="B736" s="497"/>
      <c r="C736" s="497"/>
      <c r="D736" s="497"/>
      <c r="E736" s="360"/>
      <c r="F736" s="360"/>
      <c r="G736" s="360"/>
      <c r="H736" s="360"/>
      <c r="I736" s="360"/>
      <c r="J736" s="497"/>
      <c r="K736" s="360"/>
      <c r="L736" s="360"/>
      <c r="M736" s="1166"/>
      <c r="N736" s="497"/>
      <c r="O736" s="497"/>
      <c r="P736" s="497"/>
      <c r="Q736" s="360"/>
      <c r="R736" s="360"/>
      <c r="S736" s="360"/>
      <c r="T736" s="360"/>
      <c r="U736" s="360"/>
      <c r="V736" s="360"/>
      <c r="W736" s="360"/>
      <c r="X736" s="360"/>
      <c r="Y736" s="360"/>
      <c r="Z736" s="497"/>
      <c r="AA736" s="497"/>
      <c r="AB736" s="497"/>
      <c r="AC736" s="497"/>
      <c r="AD736" s="497"/>
      <c r="AE736" s="497"/>
      <c r="AF736" s="360"/>
      <c r="AG736" s="360"/>
      <c r="AH736" s="360"/>
      <c r="AI736" s="360"/>
      <c r="AJ736" s="360"/>
      <c r="AK736" s="360"/>
      <c r="AL736" s="360"/>
      <c r="AM736" s="360"/>
      <c r="AN736" s="360"/>
      <c r="AO736" s="360"/>
      <c r="AP736" s="360"/>
      <c r="AQ736" s="360"/>
      <c r="AR736" s="360"/>
      <c r="AS736" s="497"/>
      <c r="AT736" s="360"/>
      <c r="AU736" s="497"/>
      <c r="AV736" s="497"/>
      <c r="AW736" s="497"/>
      <c r="AX736" s="497"/>
      <c r="AY736" s="497"/>
      <c r="AZ736" s="497"/>
      <c r="BA736" s="497"/>
      <c r="BB736" s="497"/>
      <c r="BC736" s="497"/>
      <c r="BD736" s="497"/>
      <c r="BE736" s="360"/>
      <c r="BF736" s="360"/>
      <c r="BG736" s="360"/>
      <c r="BH736" s="360"/>
      <c r="BI736" s="497"/>
    </row>
    <row r="737" spans="1:61" ht="15.75" customHeight="1">
      <c r="A737" s="360"/>
      <c r="B737" s="497"/>
      <c r="C737" s="497"/>
      <c r="D737" s="497"/>
      <c r="E737" s="360"/>
      <c r="F737" s="360"/>
      <c r="G737" s="360"/>
      <c r="H737" s="360"/>
      <c r="I737" s="360"/>
      <c r="J737" s="497"/>
      <c r="K737" s="360"/>
      <c r="L737" s="360"/>
      <c r="M737" s="1166"/>
      <c r="N737" s="497"/>
      <c r="O737" s="497"/>
      <c r="P737" s="497"/>
      <c r="Q737" s="360"/>
      <c r="R737" s="360"/>
      <c r="S737" s="360"/>
      <c r="T737" s="360"/>
      <c r="U737" s="360"/>
      <c r="V737" s="360"/>
      <c r="W737" s="360"/>
      <c r="X737" s="360"/>
      <c r="Y737" s="360"/>
      <c r="Z737" s="497"/>
      <c r="AA737" s="497"/>
      <c r="AB737" s="497"/>
      <c r="AC737" s="497"/>
      <c r="AD737" s="497"/>
      <c r="AE737" s="497"/>
      <c r="AF737" s="360"/>
      <c r="AG737" s="360"/>
      <c r="AH737" s="360"/>
      <c r="AI737" s="360"/>
      <c r="AJ737" s="360"/>
      <c r="AK737" s="360"/>
      <c r="AL737" s="360"/>
      <c r="AM737" s="360"/>
      <c r="AN737" s="360"/>
      <c r="AO737" s="360"/>
      <c r="AP737" s="360"/>
      <c r="AQ737" s="360"/>
      <c r="AR737" s="360"/>
      <c r="AS737" s="497"/>
      <c r="AT737" s="360"/>
      <c r="AU737" s="497"/>
      <c r="AV737" s="497"/>
      <c r="AW737" s="497"/>
      <c r="AX737" s="497"/>
      <c r="AY737" s="497"/>
      <c r="AZ737" s="497"/>
      <c r="BA737" s="497"/>
      <c r="BB737" s="497"/>
      <c r="BC737" s="497"/>
      <c r="BD737" s="497"/>
      <c r="BE737" s="360"/>
      <c r="BF737" s="360"/>
      <c r="BG737" s="360"/>
      <c r="BH737" s="360"/>
      <c r="BI737" s="497"/>
    </row>
    <row r="738" spans="1:61" ht="15.75" customHeight="1">
      <c r="A738" s="360"/>
      <c r="B738" s="497"/>
      <c r="C738" s="497"/>
      <c r="D738" s="497"/>
      <c r="E738" s="360"/>
      <c r="F738" s="360"/>
      <c r="G738" s="360"/>
      <c r="H738" s="360"/>
      <c r="I738" s="360"/>
      <c r="J738" s="497"/>
      <c r="K738" s="360"/>
      <c r="L738" s="360"/>
      <c r="M738" s="1166"/>
      <c r="N738" s="497"/>
      <c r="O738" s="497"/>
      <c r="P738" s="497"/>
      <c r="Q738" s="360"/>
      <c r="R738" s="360"/>
      <c r="S738" s="360"/>
      <c r="T738" s="360"/>
      <c r="U738" s="360"/>
      <c r="V738" s="360"/>
      <c r="W738" s="360"/>
      <c r="X738" s="360"/>
      <c r="Y738" s="360"/>
      <c r="Z738" s="497"/>
      <c r="AA738" s="497"/>
      <c r="AB738" s="497"/>
      <c r="AC738" s="497"/>
      <c r="AD738" s="497"/>
      <c r="AE738" s="497"/>
      <c r="AF738" s="360"/>
      <c r="AG738" s="360"/>
      <c r="AH738" s="360"/>
      <c r="AI738" s="360"/>
      <c r="AJ738" s="360"/>
      <c r="AK738" s="360"/>
      <c r="AL738" s="360"/>
      <c r="AM738" s="360"/>
      <c r="AN738" s="360"/>
      <c r="AO738" s="360"/>
      <c r="AP738" s="360"/>
      <c r="AQ738" s="360"/>
      <c r="AR738" s="360"/>
      <c r="AS738" s="497"/>
      <c r="AT738" s="360"/>
      <c r="AU738" s="497"/>
      <c r="AV738" s="497"/>
      <c r="AW738" s="497"/>
      <c r="AX738" s="497"/>
      <c r="AY738" s="497"/>
      <c r="AZ738" s="497"/>
      <c r="BA738" s="497"/>
      <c r="BB738" s="497"/>
      <c r="BC738" s="497"/>
      <c r="BD738" s="497"/>
      <c r="BE738" s="360"/>
      <c r="BF738" s="360"/>
      <c r="BG738" s="360"/>
      <c r="BH738" s="360"/>
      <c r="BI738" s="497"/>
    </row>
    <row r="739" spans="1:61" ht="15.75" customHeight="1">
      <c r="A739" s="360"/>
      <c r="B739" s="497"/>
      <c r="C739" s="497"/>
      <c r="D739" s="497"/>
      <c r="E739" s="360"/>
      <c r="F739" s="360"/>
      <c r="G739" s="360"/>
      <c r="H739" s="360"/>
      <c r="I739" s="360"/>
      <c r="J739" s="497"/>
      <c r="K739" s="360"/>
      <c r="L739" s="360"/>
      <c r="M739" s="1166"/>
      <c r="N739" s="497"/>
      <c r="O739" s="497"/>
      <c r="P739" s="497"/>
      <c r="Q739" s="360"/>
      <c r="R739" s="360"/>
      <c r="S739" s="360"/>
      <c r="T739" s="360"/>
      <c r="U739" s="360"/>
      <c r="V739" s="360"/>
      <c r="W739" s="360"/>
      <c r="X739" s="360"/>
      <c r="Y739" s="360"/>
      <c r="Z739" s="497"/>
      <c r="AA739" s="497"/>
      <c r="AB739" s="497"/>
      <c r="AC739" s="497"/>
      <c r="AD739" s="497"/>
      <c r="AE739" s="497"/>
      <c r="AF739" s="360"/>
      <c r="AG739" s="360"/>
      <c r="AH739" s="360"/>
      <c r="AI739" s="360"/>
      <c r="AJ739" s="360"/>
      <c r="AK739" s="360"/>
      <c r="AL739" s="360"/>
      <c r="AM739" s="360"/>
      <c r="AN739" s="360"/>
      <c r="AO739" s="360"/>
      <c r="AP739" s="360"/>
      <c r="AQ739" s="360"/>
      <c r="AR739" s="360"/>
      <c r="AS739" s="497"/>
      <c r="AT739" s="360"/>
      <c r="AU739" s="497"/>
      <c r="AV739" s="497"/>
      <c r="AW739" s="497"/>
      <c r="AX739" s="497"/>
      <c r="AY739" s="497"/>
      <c r="AZ739" s="497"/>
      <c r="BA739" s="497"/>
      <c r="BB739" s="497"/>
      <c r="BC739" s="497"/>
      <c r="BD739" s="497"/>
      <c r="BE739" s="360"/>
      <c r="BF739" s="360"/>
      <c r="BG739" s="360"/>
      <c r="BH739" s="360"/>
      <c r="BI739" s="497"/>
    </row>
    <row r="740" spans="1:61" ht="15.75" customHeight="1">
      <c r="A740" s="360"/>
      <c r="B740" s="497"/>
      <c r="C740" s="497"/>
      <c r="D740" s="497"/>
      <c r="E740" s="360"/>
      <c r="F740" s="360"/>
      <c r="G740" s="360"/>
      <c r="H740" s="360"/>
      <c r="I740" s="360"/>
      <c r="J740" s="497"/>
      <c r="K740" s="360"/>
      <c r="L740" s="360"/>
      <c r="M740" s="1166"/>
      <c r="N740" s="497"/>
      <c r="O740" s="497"/>
      <c r="P740" s="497"/>
      <c r="Q740" s="360"/>
      <c r="R740" s="360"/>
      <c r="S740" s="360"/>
      <c r="T740" s="360"/>
      <c r="U740" s="360"/>
      <c r="V740" s="360"/>
      <c r="W740" s="360"/>
      <c r="X740" s="360"/>
      <c r="Y740" s="360"/>
      <c r="Z740" s="497"/>
      <c r="AA740" s="497"/>
      <c r="AB740" s="497"/>
      <c r="AC740" s="497"/>
      <c r="AD740" s="497"/>
      <c r="AE740" s="497"/>
      <c r="AF740" s="360"/>
      <c r="AG740" s="360"/>
      <c r="AH740" s="360"/>
      <c r="AI740" s="360"/>
      <c r="AJ740" s="360"/>
      <c r="AK740" s="360"/>
      <c r="AL740" s="360"/>
      <c r="AM740" s="360"/>
      <c r="AN740" s="360"/>
      <c r="AO740" s="360"/>
      <c r="AP740" s="360"/>
      <c r="AQ740" s="360"/>
      <c r="AR740" s="360"/>
      <c r="AS740" s="497"/>
      <c r="AT740" s="360"/>
      <c r="AU740" s="497"/>
      <c r="AV740" s="497"/>
      <c r="AW740" s="497"/>
      <c r="AX740" s="497"/>
      <c r="AY740" s="497"/>
      <c r="AZ740" s="497"/>
      <c r="BA740" s="497"/>
      <c r="BB740" s="497"/>
      <c r="BC740" s="497"/>
      <c r="BD740" s="497"/>
      <c r="BE740" s="360"/>
      <c r="BF740" s="360"/>
      <c r="BG740" s="360"/>
      <c r="BH740" s="360"/>
      <c r="BI740" s="497"/>
    </row>
    <row r="741" spans="1:61" ht="15.75" customHeight="1">
      <c r="A741" s="360"/>
      <c r="B741" s="497"/>
      <c r="C741" s="497"/>
      <c r="D741" s="497"/>
      <c r="E741" s="360"/>
      <c r="F741" s="360"/>
      <c r="G741" s="360"/>
      <c r="H741" s="360"/>
      <c r="I741" s="360"/>
      <c r="J741" s="497"/>
      <c r="K741" s="360"/>
      <c r="L741" s="360"/>
      <c r="M741" s="1166"/>
      <c r="N741" s="497"/>
      <c r="O741" s="497"/>
      <c r="P741" s="497"/>
      <c r="Q741" s="360"/>
      <c r="R741" s="360"/>
      <c r="S741" s="360"/>
      <c r="T741" s="360"/>
      <c r="U741" s="360"/>
      <c r="V741" s="360"/>
      <c r="W741" s="360"/>
      <c r="X741" s="360"/>
      <c r="Y741" s="360"/>
      <c r="Z741" s="497"/>
      <c r="AA741" s="497"/>
      <c r="AB741" s="497"/>
      <c r="AC741" s="497"/>
      <c r="AD741" s="497"/>
      <c r="AE741" s="497"/>
      <c r="AF741" s="360"/>
      <c r="AG741" s="360"/>
      <c r="AH741" s="360"/>
      <c r="AI741" s="360"/>
      <c r="AJ741" s="360"/>
      <c r="AK741" s="360"/>
      <c r="AL741" s="360"/>
      <c r="AM741" s="360"/>
      <c r="AN741" s="360"/>
      <c r="AO741" s="360"/>
      <c r="AP741" s="360"/>
      <c r="AQ741" s="360"/>
      <c r="AR741" s="360"/>
      <c r="AS741" s="497"/>
      <c r="AT741" s="360"/>
      <c r="AU741" s="497"/>
      <c r="AV741" s="497"/>
      <c r="AW741" s="497"/>
      <c r="AX741" s="497"/>
      <c r="AY741" s="497"/>
      <c r="AZ741" s="497"/>
      <c r="BA741" s="497"/>
      <c r="BB741" s="497"/>
      <c r="BC741" s="497"/>
      <c r="BD741" s="497"/>
      <c r="BE741" s="360"/>
      <c r="BF741" s="360"/>
      <c r="BG741" s="360"/>
      <c r="BH741" s="360"/>
      <c r="BI741" s="497"/>
    </row>
    <row r="742" spans="1:61" ht="15.75" customHeight="1">
      <c r="A742" s="360"/>
      <c r="B742" s="497"/>
      <c r="C742" s="497"/>
      <c r="D742" s="497"/>
      <c r="E742" s="360"/>
      <c r="F742" s="360"/>
      <c r="G742" s="360"/>
      <c r="H742" s="360"/>
      <c r="I742" s="360"/>
      <c r="J742" s="497"/>
      <c r="K742" s="360"/>
      <c r="L742" s="360"/>
      <c r="M742" s="1166"/>
      <c r="N742" s="497"/>
      <c r="O742" s="497"/>
      <c r="P742" s="497"/>
      <c r="Q742" s="360"/>
      <c r="R742" s="360"/>
      <c r="S742" s="360"/>
      <c r="T742" s="360"/>
      <c r="U742" s="360"/>
      <c r="V742" s="360"/>
      <c r="W742" s="360"/>
      <c r="X742" s="360"/>
      <c r="Y742" s="360"/>
      <c r="Z742" s="497"/>
      <c r="AA742" s="497"/>
      <c r="AB742" s="497"/>
      <c r="AC742" s="497"/>
      <c r="AD742" s="497"/>
      <c r="AE742" s="497"/>
      <c r="AF742" s="360"/>
      <c r="AG742" s="360"/>
      <c r="AH742" s="360"/>
      <c r="AI742" s="360"/>
      <c r="AJ742" s="360"/>
      <c r="AK742" s="360"/>
      <c r="AL742" s="360"/>
      <c r="AM742" s="360"/>
      <c r="AN742" s="360"/>
      <c r="AO742" s="360"/>
      <c r="AP742" s="360"/>
      <c r="AQ742" s="360"/>
      <c r="AR742" s="360"/>
      <c r="AS742" s="497"/>
      <c r="AT742" s="360"/>
      <c r="AU742" s="497"/>
      <c r="AV742" s="497"/>
      <c r="AW742" s="497"/>
      <c r="AX742" s="497"/>
      <c r="AY742" s="497"/>
      <c r="AZ742" s="497"/>
      <c r="BA742" s="497"/>
      <c r="BB742" s="497"/>
      <c r="BC742" s="497"/>
      <c r="BD742" s="497"/>
      <c r="BE742" s="360"/>
      <c r="BF742" s="360"/>
      <c r="BG742" s="360"/>
      <c r="BH742" s="360"/>
      <c r="BI742" s="497"/>
    </row>
    <row r="743" spans="1:61" ht="15.75" customHeight="1">
      <c r="A743" s="360"/>
      <c r="B743" s="497"/>
      <c r="C743" s="497"/>
      <c r="D743" s="497"/>
      <c r="E743" s="360"/>
      <c r="F743" s="360"/>
      <c r="G743" s="360"/>
      <c r="H743" s="360"/>
      <c r="I743" s="360"/>
      <c r="J743" s="497"/>
      <c r="K743" s="360"/>
      <c r="L743" s="360"/>
      <c r="M743" s="1166"/>
      <c r="N743" s="497"/>
      <c r="O743" s="497"/>
      <c r="P743" s="497"/>
      <c r="Q743" s="360"/>
      <c r="R743" s="360"/>
      <c r="S743" s="360"/>
      <c r="T743" s="360"/>
      <c r="U743" s="360"/>
      <c r="V743" s="360"/>
      <c r="W743" s="360"/>
      <c r="X743" s="360"/>
      <c r="Y743" s="360"/>
      <c r="Z743" s="497"/>
      <c r="AA743" s="497"/>
      <c r="AB743" s="497"/>
      <c r="AC743" s="497"/>
      <c r="AD743" s="497"/>
      <c r="AE743" s="497"/>
      <c r="AF743" s="360"/>
      <c r="AG743" s="360"/>
      <c r="AH743" s="360"/>
      <c r="AI743" s="360"/>
      <c r="AJ743" s="360"/>
      <c r="AK743" s="360"/>
      <c r="AL743" s="360"/>
      <c r="AM743" s="360"/>
      <c r="AN743" s="360"/>
      <c r="AO743" s="360"/>
      <c r="AP743" s="360"/>
      <c r="AQ743" s="360"/>
      <c r="AR743" s="360"/>
      <c r="AS743" s="497"/>
      <c r="AT743" s="360"/>
      <c r="AU743" s="497"/>
      <c r="AV743" s="497"/>
      <c r="AW743" s="497"/>
      <c r="AX743" s="497"/>
      <c r="AY743" s="497"/>
      <c r="AZ743" s="497"/>
      <c r="BA743" s="497"/>
      <c r="BB743" s="497"/>
      <c r="BC743" s="497"/>
      <c r="BD743" s="497"/>
      <c r="BE743" s="360"/>
      <c r="BF743" s="360"/>
      <c r="BG743" s="360"/>
      <c r="BH743" s="360"/>
      <c r="BI743" s="497"/>
    </row>
    <row r="744" spans="1:61" ht="15.75" customHeight="1">
      <c r="A744" s="360"/>
      <c r="B744" s="497"/>
      <c r="C744" s="497"/>
      <c r="D744" s="497"/>
      <c r="E744" s="360"/>
      <c r="F744" s="360"/>
      <c r="G744" s="360"/>
      <c r="H744" s="360"/>
      <c r="I744" s="360"/>
      <c r="J744" s="497"/>
      <c r="K744" s="360"/>
      <c r="L744" s="360"/>
      <c r="M744" s="1166"/>
      <c r="N744" s="497"/>
      <c r="O744" s="497"/>
      <c r="P744" s="497"/>
      <c r="Q744" s="360"/>
      <c r="R744" s="360"/>
      <c r="S744" s="360"/>
      <c r="T744" s="360"/>
      <c r="U744" s="360"/>
      <c r="V744" s="360"/>
      <c r="W744" s="360"/>
      <c r="X744" s="360"/>
      <c r="Y744" s="360"/>
      <c r="Z744" s="497"/>
      <c r="AA744" s="497"/>
      <c r="AB744" s="497"/>
      <c r="AC744" s="497"/>
      <c r="AD744" s="497"/>
      <c r="AE744" s="497"/>
      <c r="AF744" s="360"/>
      <c r="AG744" s="360"/>
      <c r="AH744" s="360"/>
      <c r="AI744" s="360"/>
      <c r="AJ744" s="360"/>
      <c r="AK744" s="360"/>
      <c r="AL744" s="360"/>
      <c r="AM744" s="360"/>
      <c r="AN744" s="360"/>
      <c r="AO744" s="360"/>
      <c r="AP744" s="360"/>
      <c r="AQ744" s="360"/>
      <c r="AR744" s="360"/>
      <c r="AS744" s="497"/>
      <c r="AT744" s="360"/>
      <c r="AU744" s="497"/>
      <c r="AV744" s="497"/>
      <c r="AW744" s="497"/>
      <c r="AX744" s="497"/>
      <c r="AY744" s="497"/>
      <c r="AZ744" s="497"/>
      <c r="BA744" s="497"/>
      <c r="BB744" s="497"/>
      <c r="BC744" s="497"/>
      <c r="BD744" s="497"/>
      <c r="BE744" s="360"/>
      <c r="BF744" s="360"/>
      <c r="BG744" s="360"/>
      <c r="BH744" s="360"/>
      <c r="BI744" s="497"/>
    </row>
    <row r="745" spans="1:61" ht="15.75" customHeight="1">
      <c r="A745" s="360"/>
      <c r="B745" s="497"/>
      <c r="C745" s="497"/>
      <c r="D745" s="497"/>
      <c r="E745" s="360"/>
      <c r="F745" s="360"/>
      <c r="G745" s="360"/>
      <c r="H745" s="360"/>
      <c r="I745" s="360"/>
      <c r="J745" s="497"/>
      <c r="K745" s="360"/>
      <c r="L745" s="360"/>
      <c r="M745" s="1166"/>
      <c r="N745" s="497"/>
      <c r="O745" s="497"/>
      <c r="P745" s="497"/>
      <c r="Q745" s="360"/>
      <c r="R745" s="360"/>
      <c r="S745" s="360"/>
      <c r="T745" s="360"/>
      <c r="U745" s="360"/>
      <c r="V745" s="360"/>
      <c r="W745" s="360"/>
      <c r="X745" s="360"/>
      <c r="Y745" s="360"/>
      <c r="Z745" s="497"/>
      <c r="AA745" s="497"/>
      <c r="AB745" s="497"/>
      <c r="AC745" s="497"/>
      <c r="AD745" s="497"/>
      <c r="AE745" s="497"/>
      <c r="AF745" s="360"/>
      <c r="AG745" s="360"/>
      <c r="AH745" s="360"/>
      <c r="AI745" s="360"/>
      <c r="AJ745" s="360"/>
      <c r="AK745" s="360"/>
      <c r="AL745" s="360"/>
      <c r="AM745" s="360"/>
      <c r="AN745" s="360"/>
      <c r="AO745" s="360"/>
      <c r="AP745" s="360"/>
      <c r="AQ745" s="360"/>
      <c r="AR745" s="360"/>
      <c r="AS745" s="497"/>
      <c r="AT745" s="360"/>
      <c r="AU745" s="497"/>
      <c r="AV745" s="497"/>
      <c r="AW745" s="497"/>
      <c r="AX745" s="497"/>
      <c r="AY745" s="497"/>
      <c r="AZ745" s="497"/>
      <c r="BA745" s="497"/>
      <c r="BB745" s="497"/>
      <c r="BC745" s="497"/>
      <c r="BD745" s="497"/>
      <c r="BE745" s="360"/>
      <c r="BF745" s="360"/>
      <c r="BG745" s="360"/>
      <c r="BH745" s="360"/>
      <c r="BI745" s="497"/>
    </row>
    <row r="746" spans="1:61" ht="15.75" customHeight="1">
      <c r="A746" s="360"/>
      <c r="B746" s="497"/>
      <c r="C746" s="497"/>
      <c r="D746" s="497"/>
      <c r="E746" s="360"/>
      <c r="F746" s="360"/>
      <c r="G746" s="360"/>
      <c r="H746" s="360"/>
      <c r="I746" s="360"/>
      <c r="J746" s="497"/>
      <c r="K746" s="360"/>
      <c r="L746" s="360"/>
      <c r="M746" s="1166"/>
      <c r="N746" s="497"/>
      <c r="O746" s="497"/>
      <c r="P746" s="497"/>
      <c r="Q746" s="360"/>
      <c r="R746" s="360"/>
      <c r="S746" s="360"/>
      <c r="T746" s="360"/>
      <c r="U746" s="360"/>
      <c r="V746" s="360"/>
      <c r="W746" s="360"/>
      <c r="X746" s="360"/>
      <c r="Y746" s="360"/>
      <c r="Z746" s="497"/>
      <c r="AA746" s="497"/>
      <c r="AB746" s="497"/>
      <c r="AC746" s="497"/>
      <c r="AD746" s="497"/>
      <c r="AE746" s="497"/>
      <c r="AF746" s="360"/>
      <c r="AG746" s="360"/>
      <c r="AH746" s="360"/>
      <c r="AI746" s="360"/>
      <c r="AJ746" s="360"/>
      <c r="AK746" s="360"/>
      <c r="AL746" s="360"/>
      <c r="AM746" s="360"/>
      <c r="AN746" s="360"/>
      <c r="AO746" s="360"/>
      <c r="AP746" s="360"/>
      <c r="AQ746" s="360"/>
      <c r="AR746" s="360"/>
      <c r="AS746" s="497"/>
      <c r="AT746" s="360"/>
      <c r="AU746" s="497"/>
      <c r="AV746" s="497"/>
      <c r="AW746" s="497"/>
      <c r="AX746" s="497"/>
      <c r="AY746" s="497"/>
      <c r="AZ746" s="497"/>
      <c r="BA746" s="497"/>
      <c r="BB746" s="497"/>
      <c r="BC746" s="497"/>
      <c r="BD746" s="497"/>
      <c r="BE746" s="360"/>
      <c r="BF746" s="360"/>
      <c r="BG746" s="360"/>
      <c r="BH746" s="360"/>
      <c r="BI746" s="497"/>
    </row>
    <row r="747" spans="1:61" ht="15.75" customHeight="1">
      <c r="A747" s="360"/>
      <c r="B747" s="497"/>
      <c r="C747" s="497"/>
      <c r="D747" s="497"/>
      <c r="E747" s="360"/>
      <c r="F747" s="360"/>
      <c r="G747" s="360"/>
      <c r="H747" s="360"/>
      <c r="I747" s="360"/>
      <c r="J747" s="497"/>
      <c r="K747" s="360"/>
      <c r="L747" s="360"/>
      <c r="M747" s="1166"/>
      <c r="N747" s="497"/>
      <c r="O747" s="497"/>
      <c r="P747" s="497"/>
      <c r="Q747" s="360"/>
      <c r="R747" s="360"/>
      <c r="S747" s="360"/>
      <c r="T747" s="360"/>
      <c r="U747" s="360"/>
      <c r="V747" s="360"/>
      <c r="W747" s="360"/>
      <c r="X747" s="360"/>
      <c r="Y747" s="360"/>
      <c r="Z747" s="497"/>
      <c r="AA747" s="497"/>
      <c r="AB747" s="497"/>
      <c r="AC747" s="497"/>
      <c r="AD747" s="497"/>
      <c r="AE747" s="497"/>
      <c r="AF747" s="360"/>
      <c r="AG747" s="360"/>
      <c r="AH747" s="360"/>
      <c r="AI747" s="360"/>
      <c r="AJ747" s="360"/>
      <c r="AK747" s="360"/>
      <c r="AL747" s="360"/>
      <c r="AM747" s="360"/>
      <c r="AN747" s="360"/>
      <c r="AO747" s="360"/>
      <c r="AP747" s="360"/>
      <c r="AQ747" s="360"/>
      <c r="AR747" s="360"/>
      <c r="AS747" s="497"/>
      <c r="AT747" s="360"/>
      <c r="AU747" s="497"/>
      <c r="AV747" s="497"/>
      <c r="AW747" s="497"/>
      <c r="AX747" s="497"/>
      <c r="AY747" s="497"/>
      <c r="AZ747" s="497"/>
      <c r="BA747" s="497"/>
      <c r="BB747" s="497"/>
      <c r="BC747" s="497"/>
      <c r="BD747" s="497"/>
      <c r="BE747" s="360"/>
      <c r="BF747" s="360"/>
      <c r="BG747" s="360"/>
      <c r="BH747" s="360"/>
      <c r="BI747" s="497"/>
    </row>
    <row r="748" spans="1:61" ht="15.75" customHeight="1">
      <c r="A748" s="360"/>
      <c r="B748" s="497"/>
      <c r="C748" s="497"/>
      <c r="D748" s="497"/>
      <c r="E748" s="360"/>
      <c r="F748" s="360"/>
      <c r="G748" s="360"/>
      <c r="H748" s="360"/>
      <c r="I748" s="360"/>
      <c r="J748" s="497"/>
      <c r="K748" s="360"/>
      <c r="L748" s="360"/>
      <c r="M748" s="1166"/>
      <c r="N748" s="497"/>
      <c r="O748" s="497"/>
      <c r="P748" s="497"/>
      <c r="Q748" s="360"/>
      <c r="R748" s="360"/>
      <c r="S748" s="360"/>
      <c r="T748" s="360"/>
      <c r="U748" s="360"/>
      <c r="V748" s="360"/>
      <c r="W748" s="360"/>
      <c r="X748" s="360"/>
      <c r="Y748" s="360"/>
      <c r="Z748" s="497"/>
      <c r="AA748" s="497"/>
      <c r="AB748" s="497"/>
      <c r="AC748" s="497"/>
      <c r="AD748" s="497"/>
      <c r="AE748" s="497"/>
      <c r="AF748" s="360"/>
      <c r="AG748" s="360"/>
      <c r="AH748" s="360"/>
      <c r="AI748" s="360"/>
      <c r="AJ748" s="360"/>
      <c r="AK748" s="360"/>
      <c r="AL748" s="360"/>
      <c r="AM748" s="360"/>
      <c r="AN748" s="360"/>
      <c r="AO748" s="360"/>
      <c r="AP748" s="360"/>
      <c r="AQ748" s="360"/>
      <c r="AR748" s="360"/>
      <c r="AS748" s="497"/>
      <c r="AT748" s="360"/>
      <c r="AU748" s="497"/>
      <c r="AV748" s="497"/>
      <c r="AW748" s="497"/>
      <c r="AX748" s="497"/>
      <c r="AY748" s="497"/>
      <c r="AZ748" s="497"/>
      <c r="BA748" s="497"/>
      <c r="BB748" s="497"/>
      <c r="BC748" s="497"/>
      <c r="BD748" s="497"/>
      <c r="BE748" s="360"/>
      <c r="BF748" s="360"/>
      <c r="BG748" s="360"/>
      <c r="BH748" s="360"/>
      <c r="BI748" s="497"/>
    </row>
    <row r="749" spans="1:61" ht="15.75" customHeight="1">
      <c r="A749" s="360"/>
      <c r="B749" s="497"/>
      <c r="C749" s="497"/>
      <c r="D749" s="497"/>
      <c r="E749" s="360"/>
      <c r="F749" s="360"/>
      <c r="G749" s="360"/>
      <c r="H749" s="360"/>
      <c r="I749" s="360"/>
      <c r="J749" s="497"/>
      <c r="K749" s="360"/>
      <c r="L749" s="360"/>
      <c r="M749" s="1166"/>
      <c r="N749" s="497"/>
      <c r="O749" s="497"/>
      <c r="P749" s="497"/>
      <c r="Q749" s="360"/>
      <c r="R749" s="360"/>
      <c r="S749" s="360"/>
      <c r="T749" s="360"/>
      <c r="U749" s="360"/>
      <c r="V749" s="360"/>
      <c r="W749" s="360"/>
      <c r="X749" s="360"/>
      <c r="Y749" s="360"/>
      <c r="Z749" s="497"/>
      <c r="AA749" s="497"/>
      <c r="AB749" s="497"/>
      <c r="AC749" s="497"/>
      <c r="AD749" s="497"/>
      <c r="AE749" s="497"/>
      <c r="AF749" s="360"/>
      <c r="AG749" s="360"/>
      <c r="AH749" s="360"/>
      <c r="AI749" s="360"/>
      <c r="AJ749" s="360"/>
      <c r="AK749" s="360"/>
      <c r="AL749" s="360"/>
      <c r="AM749" s="360"/>
      <c r="AN749" s="360"/>
      <c r="AO749" s="360"/>
      <c r="AP749" s="360"/>
      <c r="AQ749" s="360"/>
      <c r="AR749" s="360"/>
      <c r="AS749" s="497"/>
      <c r="AT749" s="360"/>
      <c r="AU749" s="497"/>
      <c r="AV749" s="497"/>
      <c r="AW749" s="497"/>
      <c r="AX749" s="497"/>
      <c r="AY749" s="497"/>
      <c r="AZ749" s="497"/>
      <c r="BA749" s="497"/>
      <c r="BB749" s="497"/>
      <c r="BC749" s="497"/>
      <c r="BD749" s="497"/>
      <c r="BE749" s="360"/>
      <c r="BF749" s="360"/>
      <c r="BG749" s="360"/>
      <c r="BH749" s="360"/>
      <c r="BI749" s="497"/>
    </row>
    <row r="750" spans="1:61" ht="15.75" customHeight="1">
      <c r="A750" s="360"/>
      <c r="B750" s="497"/>
      <c r="C750" s="497"/>
      <c r="D750" s="497"/>
      <c r="E750" s="360"/>
      <c r="F750" s="360"/>
      <c r="G750" s="360"/>
      <c r="H750" s="360"/>
      <c r="I750" s="360"/>
      <c r="J750" s="497"/>
      <c r="K750" s="360"/>
      <c r="L750" s="360"/>
      <c r="M750" s="1166"/>
      <c r="N750" s="497"/>
      <c r="O750" s="497"/>
      <c r="P750" s="497"/>
      <c r="Q750" s="360"/>
      <c r="R750" s="360"/>
      <c r="S750" s="360"/>
      <c r="T750" s="360"/>
      <c r="U750" s="360"/>
      <c r="V750" s="360"/>
      <c r="W750" s="360"/>
      <c r="X750" s="360"/>
      <c r="Y750" s="360"/>
      <c r="Z750" s="497"/>
      <c r="AA750" s="497"/>
      <c r="AB750" s="497"/>
      <c r="AC750" s="497"/>
      <c r="AD750" s="497"/>
      <c r="AE750" s="497"/>
      <c r="AF750" s="360"/>
      <c r="AG750" s="360"/>
      <c r="AH750" s="360"/>
      <c r="AI750" s="360"/>
      <c r="AJ750" s="360"/>
      <c r="AK750" s="360"/>
      <c r="AL750" s="360"/>
      <c r="AM750" s="360"/>
      <c r="AN750" s="360"/>
      <c r="AO750" s="360"/>
      <c r="AP750" s="360"/>
      <c r="AQ750" s="360"/>
      <c r="AR750" s="360"/>
      <c r="AS750" s="497"/>
      <c r="AT750" s="360"/>
      <c r="AU750" s="497"/>
      <c r="AV750" s="497"/>
      <c r="AW750" s="497"/>
      <c r="AX750" s="497"/>
      <c r="AY750" s="497"/>
      <c r="AZ750" s="497"/>
      <c r="BA750" s="497"/>
      <c r="BB750" s="497"/>
      <c r="BC750" s="497"/>
      <c r="BD750" s="497"/>
      <c r="BE750" s="360"/>
      <c r="BF750" s="360"/>
      <c r="BG750" s="360"/>
      <c r="BH750" s="360"/>
      <c r="BI750" s="497"/>
    </row>
    <row r="751" spans="1:61" ht="15.75" customHeight="1">
      <c r="A751" s="360"/>
      <c r="B751" s="497"/>
      <c r="C751" s="497"/>
      <c r="D751" s="497"/>
      <c r="E751" s="360"/>
      <c r="F751" s="360"/>
      <c r="G751" s="360"/>
      <c r="H751" s="360"/>
      <c r="I751" s="360"/>
      <c r="J751" s="497"/>
      <c r="K751" s="360"/>
      <c r="L751" s="360"/>
      <c r="M751" s="1166"/>
      <c r="N751" s="497"/>
      <c r="O751" s="497"/>
      <c r="P751" s="497"/>
      <c r="Q751" s="360"/>
      <c r="R751" s="360"/>
      <c r="S751" s="360"/>
      <c r="T751" s="360"/>
      <c r="U751" s="360"/>
      <c r="V751" s="360"/>
      <c r="W751" s="360"/>
      <c r="X751" s="360"/>
      <c r="Y751" s="360"/>
      <c r="Z751" s="497"/>
      <c r="AA751" s="497"/>
      <c r="AB751" s="497"/>
      <c r="AC751" s="497"/>
      <c r="AD751" s="497"/>
      <c r="AE751" s="497"/>
      <c r="AF751" s="360"/>
      <c r="AG751" s="360"/>
      <c r="AH751" s="360"/>
      <c r="AI751" s="360"/>
      <c r="AJ751" s="360"/>
      <c r="AK751" s="360"/>
      <c r="AL751" s="360"/>
      <c r="AM751" s="360"/>
      <c r="AN751" s="360"/>
      <c r="AO751" s="360"/>
      <c r="AP751" s="360"/>
      <c r="AQ751" s="360"/>
      <c r="AR751" s="360"/>
      <c r="AS751" s="497"/>
      <c r="AT751" s="360"/>
      <c r="AU751" s="497"/>
      <c r="AV751" s="497"/>
      <c r="AW751" s="497"/>
      <c r="AX751" s="497"/>
      <c r="AY751" s="497"/>
      <c r="AZ751" s="497"/>
      <c r="BA751" s="497"/>
      <c r="BB751" s="497"/>
      <c r="BC751" s="497"/>
      <c r="BD751" s="497"/>
      <c r="BE751" s="360"/>
      <c r="BF751" s="360"/>
      <c r="BG751" s="360"/>
      <c r="BH751" s="360"/>
      <c r="BI751" s="497"/>
    </row>
    <row r="752" spans="1:61" ht="15.75" customHeight="1">
      <c r="A752" s="360"/>
      <c r="B752" s="497"/>
      <c r="C752" s="497"/>
      <c r="D752" s="497"/>
      <c r="E752" s="360"/>
      <c r="F752" s="360"/>
      <c r="G752" s="360"/>
      <c r="H752" s="360"/>
      <c r="I752" s="360"/>
      <c r="J752" s="497"/>
      <c r="K752" s="360"/>
      <c r="L752" s="360"/>
      <c r="M752" s="1166"/>
      <c r="N752" s="497"/>
      <c r="O752" s="497"/>
      <c r="P752" s="497"/>
      <c r="Q752" s="360"/>
      <c r="R752" s="360"/>
      <c r="S752" s="360"/>
      <c r="T752" s="360"/>
      <c r="U752" s="360"/>
      <c r="V752" s="360"/>
      <c r="W752" s="360"/>
      <c r="X752" s="360"/>
      <c r="Y752" s="360"/>
      <c r="Z752" s="497"/>
      <c r="AA752" s="497"/>
      <c r="AB752" s="497"/>
      <c r="AC752" s="497"/>
      <c r="AD752" s="497"/>
      <c r="AE752" s="497"/>
      <c r="AF752" s="360"/>
      <c r="AG752" s="360"/>
      <c r="AH752" s="360"/>
      <c r="AI752" s="360"/>
      <c r="AJ752" s="360"/>
      <c r="AK752" s="360"/>
      <c r="AL752" s="360"/>
      <c r="AM752" s="360"/>
      <c r="AN752" s="360"/>
      <c r="AO752" s="360"/>
      <c r="AP752" s="360"/>
      <c r="AQ752" s="360"/>
      <c r="AR752" s="360"/>
      <c r="AS752" s="497"/>
      <c r="AT752" s="360"/>
      <c r="AU752" s="497"/>
      <c r="AV752" s="497"/>
      <c r="AW752" s="497"/>
      <c r="AX752" s="497"/>
      <c r="AY752" s="497"/>
      <c r="AZ752" s="497"/>
      <c r="BA752" s="497"/>
      <c r="BB752" s="497"/>
      <c r="BC752" s="497"/>
      <c r="BD752" s="497"/>
      <c r="BE752" s="360"/>
      <c r="BF752" s="360"/>
      <c r="BG752" s="360"/>
      <c r="BH752" s="360"/>
      <c r="BI752" s="497"/>
    </row>
    <row r="753" spans="1:61" ht="15.75" customHeight="1">
      <c r="A753" s="360"/>
      <c r="B753" s="497"/>
      <c r="C753" s="497"/>
      <c r="D753" s="497"/>
      <c r="E753" s="360"/>
      <c r="F753" s="360"/>
      <c r="G753" s="360"/>
      <c r="H753" s="360"/>
      <c r="I753" s="360"/>
      <c r="J753" s="497"/>
      <c r="K753" s="360"/>
      <c r="L753" s="360"/>
      <c r="M753" s="1166"/>
      <c r="N753" s="497"/>
      <c r="O753" s="497"/>
      <c r="P753" s="497"/>
      <c r="Q753" s="360"/>
      <c r="R753" s="360"/>
      <c r="S753" s="360"/>
      <c r="T753" s="360"/>
      <c r="U753" s="360"/>
      <c r="V753" s="360"/>
      <c r="W753" s="360"/>
      <c r="X753" s="360"/>
      <c r="Y753" s="360"/>
      <c r="Z753" s="497"/>
      <c r="AA753" s="497"/>
      <c r="AB753" s="497"/>
      <c r="AC753" s="497"/>
      <c r="AD753" s="497"/>
      <c r="AE753" s="497"/>
      <c r="AF753" s="360"/>
      <c r="AG753" s="360"/>
      <c r="AH753" s="360"/>
      <c r="AI753" s="360"/>
      <c r="AJ753" s="360"/>
      <c r="AK753" s="360"/>
      <c r="AL753" s="360"/>
      <c r="AM753" s="360"/>
      <c r="AN753" s="360"/>
      <c r="AO753" s="360"/>
      <c r="AP753" s="360"/>
      <c r="AQ753" s="360"/>
      <c r="AR753" s="360"/>
      <c r="AS753" s="497"/>
      <c r="AT753" s="360"/>
      <c r="AU753" s="497"/>
      <c r="AV753" s="497"/>
      <c r="AW753" s="497"/>
      <c r="AX753" s="497"/>
      <c r="AY753" s="497"/>
      <c r="AZ753" s="497"/>
      <c r="BA753" s="497"/>
      <c r="BB753" s="497"/>
      <c r="BC753" s="497"/>
      <c r="BD753" s="497"/>
      <c r="BE753" s="360"/>
      <c r="BF753" s="360"/>
      <c r="BG753" s="360"/>
      <c r="BH753" s="360"/>
      <c r="BI753" s="497"/>
    </row>
    <row r="754" spans="1:61" ht="15.75" customHeight="1">
      <c r="A754" s="360"/>
      <c r="B754" s="497"/>
      <c r="C754" s="497"/>
      <c r="D754" s="497"/>
      <c r="E754" s="360"/>
      <c r="F754" s="360"/>
      <c r="G754" s="360"/>
      <c r="H754" s="360"/>
      <c r="I754" s="360"/>
      <c r="J754" s="497"/>
      <c r="K754" s="360"/>
      <c r="L754" s="360"/>
      <c r="M754" s="1166"/>
      <c r="N754" s="497"/>
      <c r="O754" s="497"/>
      <c r="P754" s="497"/>
      <c r="Q754" s="360"/>
      <c r="R754" s="360"/>
      <c r="S754" s="360"/>
      <c r="T754" s="360"/>
      <c r="U754" s="360"/>
      <c r="V754" s="360"/>
      <c r="W754" s="360"/>
      <c r="X754" s="360"/>
      <c r="Y754" s="360"/>
      <c r="Z754" s="497"/>
      <c r="AA754" s="497"/>
      <c r="AB754" s="497"/>
      <c r="AC754" s="497"/>
      <c r="AD754" s="497"/>
      <c r="AE754" s="497"/>
      <c r="AF754" s="360"/>
      <c r="AG754" s="360"/>
      <c r="AH754" s="360"/>
      <c r="AI754" s="360"/>
      <c r="AJ754" s="360"/>
      <c r="AK754" s="360"/>
      <c r="AL754" s="360"/>
      <c r="AM754" s="360"/>
      <c r="AN754" s="360"/>
      <c r="AO754" s="360"/>
      <c r="AP754" s="360"/>
      <c r="AQ754" s="360"/>
      <c r="AR754" s="360"/>
      <c r="AS754" s="497"/>
      <c r="AT754" s="360"/>
      <c r="AU754" s="497"/>
      <c r="AV754" s="497"/>
      <c r="AW754" s="497"/>
      <c r="AX754" s="497"/>
      <c r="AY754" s="497"/>
      <c r="AZ754" s="497"/>
      <c r="BA754" s="497"/>
      <c r="BB754" s="497"/>
      <c r="BC754" s="497"/>
      <c r="BD754" s="497"/>
      <c r="BE754" s="360"/>
      <c r="BF754" s="360"/>
      <c r="BG754" s="360"/>
      <c r="BH754" s="360"/>
      <c r="BI754" s="497"/>
    </row>
    <row r="755" spans="1:61" ht="15.75" customHeight="1">
      <c r="A755" s="360"/>
      <c r="B755" s="497"/>
      <c r="C755" s="497"/>
      <c r="D755" s="497"/>
      <c r="E755" s="360"/>
      <c r="F755" s="360"/>
      <c r="G755" s="360"/>
      <c r="H755" s="360"/>
      <c r="I755" s="360"/>
      <c r="J755" s="497"/>
      <c r="K755" s="360"/>
      <c r="L755" s="360"/>
      <c r="M755" s="1166"/>
      <c r="N755" s="497"/>
      <c r="O755" s="497"/>
      <c r="P755" s="497"/>
      <c r="Q755" s="360"/>
      <c r="R755" s="360"/>
      <c r="S755" s="360"/>
      <c r="T755" s="360"/>
      <c r="U755" s="360"/>
      <c r="V755" s="360"/>
      <c r="W755" s="360"/>
      <c r="X755" s="360"/>
      <c r="Y755" s="360"/>
      <c r="Z755" s="497"/>
      <c r="AA755" s="497"/>
      <c r="AB755" s="497"/>
      <c r="AC755" s="497"/>
      <c r="AD755" s="497"/>
      <c r="AE755" s="497"/>
      <c r="AF755" s="360"/>
      <c r="AG755" s="360"/>
      <c r="AH755" s="360"/>
      <c r="AI755" s="360"/>
      <c r="AJ755" s="360"/>
      <c r="AK755" s="360"/>
      <c r="AL755" s="360"/>
      <c r="AM755" s="360"/>
      <c r="AN755" s="360"/>
      <c r="AO755" s="360"/>
      <c r="AP755" s="360"/>
      <c r="AQ755" s="360"/>
      <c r="AR755" s="360"/>
      <c r="AS755" s="497"/>
      <c r="AT755" s="360"/>
      <c r="AU755" s="497"/>
      <c r="AV755" s="497"/>
      <c r="AW755" s="497"/>
      <c r="AX755" s="497"/>
      <c r="AY755" s="497"/>
      <c r="AZ755" s="497"/>
      <c r="BA755" s="497"/>
      <c r="BB755" s="497"/>
      <c r="BC755" s="497"/>
      <c r="BD755" s="497"/>
      <c r="BE755" s="360"/>
      <c r="BF755" s="360"/>
      <c r="BG755" s="360"/>
      <c r="BH755" s="360"/>
      <c r="BI755" s="497"/>
    </row>
    <row r="756" spans="1:61" ht="15.75" customHeight="1">
      <c r="A756" s="360"/>
      <c r="B756" s="497"/>
      <c r="C756" s="497"/>
      <c r="D756" s="497"/>
      <c r="E756" s="360"/>
      <c r="F756" s="360"/>
      <c r="G756" s="360"/>
      <c r="H756" s="360"/>
      <c r="I756" s="360"/>
      <c r="J756" s="497"/>
      <c r="K756" s="360"/>
      <c r="L756" s="360"/>
      <c r="M756" s="1166"/>
      <c r="N756" s="497"/>
      <c r="O756" s="497"/>
      <c r="P756" s="497"/>
      <c r="Q756" s="360"/>
      <c r="R756" s="360"/>
      <c r="S756" s="360"/>
      <c r="T756" s="360"/>
      <c r="U756" s="360"/>
      <c r="V756" s="360"/>
      <c r="W756" s="360"/>
      <c r="X756" s="360"/>
      <c r="Y756" s="360"/>
      <c r="Z756" s="497"/>
      <c r="AA756" s="497"/>
      <c r="AB756" s="497"/>
      <c r="AC756" s="497"/>
      <c r="AD756" s="497"/>
      <c r="AE756" s="497"/>
      <c r="AF756" s="360"/>
      <c r="AG756" s="360"/>
      <c r="AH756" s="360"/>
      <c r="AI756" s="360"/>
      <c r="AJ756" s="360"/>
      <c r="AK756" s="360"/>
      <c r="AL756" s="360"/>
      <c r="AM756" s="360"/>
      <c r="AN756" s="360"/>
      <c r="AO756" s="360"/>
      <c r="AP756" s="360"/>
      <c r="AQ756" s="360"/>
      <c r="AR756" s="360"/>
      <c r="AS756" s="497"/>
      <c r="AT756" s="360"/>
      <c r="AU756" s="497"/>
      <c r="AV756" s="497"/>
      <c r="AW756" s="497"/>
      <c r="AX756" s="497"/>
      <c r="AY756" s="497"/>
      <c r="AZ756" s="497"/>
      <c r="BA756" s="497"/>
      <c r="BB756" s="497"/>
      <c r="BC756" s="497"/>
      <c r="BD756" s="497"/>
      <c r="BE756" s="360"/>
      <c r="BF756" s="360"/>
      <c r="BG756" s="360"/>
      <c r="BH756" s="360"/>
      <c r="BI756" s="497"/>
    </row>
    <row r="757" spans="1:61" ht="15.75" customHeight="1">
      <c r="A757" s="360"/>
      <c r="B757" s="497"/>
      <c r="C757" s="497"/>
      <c r="D757" s="497"/>
      <c r="E757" s="360"/>
      <c r="F757" s="360"/>
      <c r="G757" s="360"/>
      <c r="H757" s="360"/>
      <c r="I757" s="360"/>
      <c r="J757" s="497"/>
      <c r="K757" s="360"/>
      <c r="L757" s="360"/>
      <c r="M757" s="1166"/>
      <c r="N757" s="497"/>
      <c r="O757" s="497"/>
      <c r="P757" s="497"/>
      <c r="Q757" s="360"/>
      <c r="R757" s="360"/>
      <c r="S757" s="360"/>
      <c r="T757" s="360"/>
      <c r="U757" s="360"/>
      <c r="V757" s="360"/>
      <c r="W757" s="360"/>
      <c r="X757" s="360"/>
      <c r="Y757" s="360"/>
      <c r="Z757" s="497"/>
      <c r="AA757" s="497"/>
      <c r="AB757" s="497"/>
      <c r="AC757" s="497"/>
      <c r="AD757" s="497"/>
      <c r="AE757" s="497"/>
      <c r="AF757" s="360"/>
      <c r="AG757" s="360"/>
      <c r="AH757" s="360"/>
      <c r="AI757" s="360"/>
      <c r="AJ757" s="360"/>
      <c r="AK757" s="360"/>
      <c r="AL757" s="360"/>
      <c r="AM757" s="360"/>
      <c r="AN757" s="360"/>
      <c r="AO757" s="360"/>
      <c r="AP757" s="360"/>
      <c r="AQ757" s="360"/>
      <c r="AR757" s="360"/>
      <c r="AS757" s="497"/>
      <c r="AT757" s="360"/>
      <c r="AU757" s="497"/>
      <c r="AV757" s="497"/>
      <c r="AW757" s="497"/>
      <c r="AX757" s="497"/>
      <c r="AY757" s="497"/>
      <c r="AZ757" s="497"/>
      <c r="BA757" s="497"/>
      <c r="BB757" s="497"/>
      <c r="BC757" s="497"/>
      <c r="BD757" s="497"/>
      <c r="BE757" s="360"/>
      <c r="BF757" s="360"/>
      <c r="BG757" s="360"/>
      <c r="BH757" s="360"/>
      <c r="BI757" s="497"/>
    </row>
    <row r="758" spans="1:61" ht="15.75" customHeight="1">
      <c r="A758" s="360"/>
      <c r="B758" s="497"/>
      <c r="C758" s="497"/>
      <c r="D758" s="497"/>
      <c r="E758" s="360"/>
      <c r="F758" s="360"/>
      <c r="G758" s="360"/>
      <c r="H758" s="360"/>
      <c r="I758" s="360"/>
      <c r="J758" s="497"/>
      <c r="K758" s="360"/>
      <c r="L758" s="360"/>
      <c r="M758" s="1166"/>
      <c r="N758" s="497"/>
      <c r="O758" s="497"/>
      <c r="P758" s="497"/>
      <c r="Q758" s="360"/>
      <c r="R758" s="360"/>
      <c r="S758" s="360"/>
      <c r="T758" s="360"/>
      <c r="U758" s="360"/>
      <c r="V758" s="360"/>
      <c r="W758" s="360"/>
      <c r="X758" s="360"/>
      <c r="Y758" s="360"/>
      <c r="Z758" s="497"/>
      <c r="AA758" s="497"/>
      <c r="AB758" s="497"/>
      <c r="AC758" s="497"/>
      <c r="AD758" s="497"/>
      <c r="AE758" s="497"/>
      <c r="AF758" s="360"/>
      <c r="AG758" s="360"/>
      <c r="AH758" s="360"/>
      <c r="AI758" s="360"/>
      <c r="AJ758" s="360"/>
      <c r="AK758" s="360"/>
      <c r="AL758" s="360"/>
      <c r="AM758" s="360"/>
      <c r="AN758" s="360"/>
      <c r="AO758" s="360"/>
      <c r="AP758" s="360"/>
      <c r="AQ758" s="360"/>
      <c r="AR758" s="360"/>
      <c r="AS758" s="497"/>
      <c r="AT758" s="360"/>
      <c r="AU758" s="497"/>
      <c r="AV758" s="497"/>
      <c r="AW758" s="497"/>
      <c r="AX758" s="497"/>
      <c r="AY758" s="497"/>
      <c r="AZ758" s="497"/>
      <c r="BA758" s="497"/>
      <c r="BB758" s="497"/>
      <c r="BC758" s="497"/>
      <c r="BD758" s="497"/>
      <c r="BE758" s="360"/>
      <c r="BF758" s="360"/>
      <c r="BG758" s="360"/>
      <c r="BH758" s="360"/>
      <c r="BI758" s="497"/>
    </row>
    <row r="759" spans="1:61" ht="15.75" customHeight="1">
      <c r="A759" s="360"/>
      <c r="B759" s="497"/>
      <c r="C759" s="497"/>
      <c r="D759" s="497"/>
      <c r="E759" s="360"/>
      <c r="F759" s="360"/>
      <c r="G759" s="360"/>
      <c r="H759" s="360"/>
      <c r="I759" s="360"/>
      <c r="J759" s="497"/>
      <c r="K759" s="360"/>
      <c r="L759" s="360"/>
      <c r="M759" s="1166"/>
      <c r="N759" s="497"/>
      <c r="O759" s="497"/>
      <c r="P759" s="497"/>
      <c r="Q759" s="360"/>
      <c r="R759" s="360"/>
      <c r="S759" s="360"/>
      <c r="T759" s="360"/>
      <c r="U759" s="360"/>
      <c r="V759" s="360"/>
      <c r="W759" s="360"/>
      <c r="X759" s="360"/>
      <c r="Y759" s="360"/>
      <c r="Z759" s="497"/>
      <c r="AA759" s="497"/>
      <c r="AB759" s="497"/>
      <c r="AC759" s="497"/>
      <c r="AD759" s="497"/>
      <c r="AE759" s="497"/>
      <c r="AF759" s="360"/>
      <c r="AG759" s="360"/>
      <c r="AH759" s="360"/>
      <c r="AI759" s="360"/>
      <c r="AJ759" s="360"/>
      <c r="AK759" s="360"/>
      <c r="AL759" s="360"/>
      <c r="AM759" s="360"/>
      <c r="AN759" s="360"/>
      <c r="AO759" s="360"/>
      <c r="AP759" s="360"/>
      <c r="AQ759" s="360"/>
      <c r="AR759" s="360"/>
      <c r="AS759" s="497"/>
      <c r="AT759" s="360"/>
      <c r="AU759" s="497"/>
      <c r="AV759" s="497"/>
      <c r="AW759" s="497"/>
      <c r="AX759" s="497"/>
      <c r="AY759" s="497"/>
      <c r="AZ759" s="497"/>
      <c r="BA759" s="497"/>
      <c r="BB759" s="497"/>
      <c r="BC759" s="497"/>
      <c r="BD759" s="497"/>
      <c r="BE759" s="360"/>
      <c r="BF759" s="360"/>
      <c r="BG759" s="360"/>
      <c r="BH759" s="360"/>
      <c r="BI759" s="497"/>
    </row>
    <row r="760" spans="1:61" ht="15.75" customHeight="1">
      <c r="A760" s="360"/>
      <c r="B760" s="497"/>
      <c r="C760" s="497"/>
      <c r="D760" s="497"/>
      <c r="E760" s="360"/>
      <c r="F760" s="360"/>
      <c r="G760" s="360"/>
      <c r="H760" s="360"/>
      <c r="I760" s="360"/>
      <c r="J760" s="497"/>
      <c r="K760" s="360"/>
      <c r="L760" s="360"/>
      <c r="M760" s="1166"/>
      <c r="N760" s="497"/>
      <c r="O760" s="497"/>
      <c r="P760" s="497"/>
      <c r="Q760" s="360"/>
      <c r="R760" s="360"/>
      <c r="S760" s="360"/>
      <c r="T760" s="360"/>
      <c r="U760" s="360"/>
      <c r="V760" s="360"/>
      <c r="W760" s="360"/>
      <c r="X760" s="360"/>
      <c r="Y760" s="360"/>
      <c r="Z760" s="497"/>
      <c r="AA760" s="497"/>
      <c r="AB760" s="497"/>
      <c r="AC760" s="497"/>
      <c r="AD760" s="497"/>
      <c r="AE760" s="497"/>
      <c r="AF760" s="360"/>
      <c r="AG760" s="360"/>
      <c r="AH760" s="360"/>
      <c r="AI760" s="360"/>
      <c r="AJ760" s="360"/>
      <c r="AK760" s="360"/>
      <c r="AL760" s="360"/>
      <c r="AM760" s="360"/>
      <c r="AN760" s="360"/>
      <c r="AO760" s="360"/>
      <c r="AP760" s="360"/>
      <c r="AQ760" s="360"/>
      <c r="AR760" s="360"/>
      <c r="AS760" s="497"/>
      <c r="AT760" s="360"/>
      <c r="AU760" s="497"/>
      <c r="AV760" s="497"/>
      <c r="AW760" s="497"/>
      <c r="AX760" s="497"/>
      <c r="AY760" s="497"/>
      <c r="AZ760" s="497"/>
      <c r="BA760" s="497"/>
      <c r="BB760" s="497"/>
      <c r="BC760" s="497"/>
      <c r="BD760" s="497"/>
      <c r="BE760" s="360"/>
      <c r="BF760" s="360"/>
      <c r="BG760" s="360"/>
      <c r="BH760" s="360"/>
      <c r="BI760" s="497"/>
    </row>
    <row r="761" spans="1:61" ht="15.75" customHeight="1">
      <c r="A761" s="360"/>
      <c r="B761" s="497"/>
      <c r="C761" s="497"/>
      <c r="D761" s="497"/>
      <c r="E761" s="360"/>
      <c r="F761" s="360"/>
      <c r="G761" s="360"/>
      <c r="H761" s="360"/>
      <c r="I761" s="360"/>
      <c r="J761" s="497"/>
      <c r="K761" s="360"/>
      <c r="L761" s="360"/>
      <c r="M761" s="1166"/>
      <c r="N761" s="497"/>
      <c r="O761" s="497"/>
      <c r="P761" s="497"/>
      <c r="Q761" s="360"/>
      <c r="R761" s="360"/>
      <c r="S761" s="360"/>
      <c r="T761" s="360"/>
      <c r="U761" s="360"/>
      <c r="V761" s="360"/>
      <c r="W761" s="360"/>
      <c r="X761" s="360"/>
      <c r="Y761" s="360"/>
      <c r="Z761" s="497"/>
      <c r="AA761" s="497"/>
      <c r="AB761" s="497"/>
      <c r="AC761" s="497"/>
      <c r="AD761" s="497"/>
      <c r="AE761" s="497"/>
      <c r="AF761" s="360"/>
      <c r="AG761" s="360"/>
      <c r="AH761" s="360"/>
      <c r="AI761" s="360"/>
      <c r="AJ761" s="360"/>
      <c r="AK761" s="360"/>
      <c r="AL761" s="360"/>
      <c r="AM761" s="360"/>
      <c r="AN761" s="360"/>
      <c r="AO761" s="360"/>
      <c r="AP761" s="360"/>
      <c r="AQ761" s="360"/>
      <c r="AR761" s="360"/>
      <c r="AS761" s="497"/>
      <c r="AT761" s="360"/>
      <c r="AU761" s="497"/>
      <c r="AV761" s="497"/>
      <c r="AW761" s="497"/>
      <c r="AX761" s="497"/>
      <c r="AY761" s="497"/>
      <c r="AZ761" s="497"/>
      <c r="BA761" s="497"/>
      <c r="BB761" s="497"/>
      <c r="BC761" s="497"/>
      <c r="BD761" s="497"/>
      <c r="BE761" s="360"/>
      <c r="BF761" s="360"/>
      <c r="BG761" s="360"/>
      <c r="BH761" s="360"/>
      <c r="BI761" s="497"/>
    </row>
    <row r="762" spans="1:61" ht="15.75" customHeight="1">
      <c r="A762" s="360"/>
      <c r="B762" s="497"/>
      <c r="C762" s="497"/>
      <c r="D762" s="497"/>
      <c r="E762" s="360"/>
      <c r="F762" s="360"/>
      <c r="G762" s="360"/>
      <c r="H762" s="360"/>
      <c r="I762" s="360"/>
      <c r="J762" s="497"/>
      <c r="K762" s="360"/>
      <c r="L762" s="360"/>
      <c r="M762" s="1166"/>
      <c r="N762" s="497"/>
      <c r="O762" s="497"/>
      <c r="P762" s="497"/>
      <c r="Q762" s="360"/>
      <c r="R762" s="360"/>
      <c r="S762" s="360"/>
      <c r="T762" s="360"/>
      <c r="U762" s="360"/>
      <c r="V762" s="360"/>
      <c r="W762" s="360"/>
      <c r="X762" s="360"/>
      <c r="Y762" s="360"/>
      <c r="Z762" s="497"/>
      <c r="AA762" s="497"/>
      <c r="AB762" s="497"/>
      <c r="AC762" s="497"/>
      <c r="AD762" s="497"/>
      <c r="AE762" s="497"/>
      <c r="AF762" s="360"/>
      <c r="AG762" s="360"/>
      <c r="AH762" s="360"/>
      <c r="AI762" s="360"/>
      <c r="AJ762" s="360"/>
      <c r="AK762" s="360"/>
      <c r="AL762" s="360"/>
      <c r="AM762" s="360"/>
      <c r="AN762" s="360"/>
      <c r="AO762" s="360"/>
      <c r="AP762" s="360"/>
      <c r="AQ762" s="360"/>
      <c r="AR762" s="360"/>
      <c r="AS762" s="497"/>
      <c r="AT762" s="360"/>
      <c r="AU762" s="497"/>
      <c r="AV762" s="497"/>
      <c r="AW762" s="497"/>
      <c r="AX762" s="497"/>
      <c r="AY762" s="497"/>
      <c r="AZ762" s="497"/>
      <c r="BA762" s="497"/>
      <c r="BB762" s="497"/>
      <c r="BC762" s="497"/>
      <c r="BD762" s="497"/>
      <c r="BE762" s="360"/>
      <c r="BF762" s="360"/>
      <c r="BG762" s="360"/>
      <c r="BH762" s="360"/>
      <c r="BI762" s="497"/>
    </row>
    <row r="763" spans="1:61" ht="15.75" customHeight="1">
      <c r="A763" s="360"/>
      <c r="B763" s="497"/>
      <c r="C763" s="497"/>
      <c r="D763" s="497"/>
      <c r="E763" s="360"/>
      <c r="F763" s="360"/>
      <c r="G763" s="360"/>
      <c r="H763" s="360"/>
      <c r="I763" s="360"/>
      <c r="J763" s="497"/>
      <c r="K763" s="360"/>
      <c r="L763" s="360"/>
      <c r="M763" s="1166"/>
      <c r="N763" s="497"/>
      <c r="O763" s="497"/>
      <c r="P763" s="497"/>
      <c r="Q763" s="360"/>
      <c r="R763" s="360"/>
      <c r="S763" s="360"/>
      <c r="T763" s="360"/>
      <c r="U763" s="360"/>
      <c r="V763" s="360"/>
      <c r="W763" s="360"/>
      <c r="X763" s="360"/>
      <c r="Y763" s="360"/>
      <c r="Z763" s="497"/>
      <c r="AA763" s="497"/>
      <c r="AB763" s="497"/>
      <c r="AC763" s="497"/>
      <c r="AD763" s="497"/>
      <c r="AE763" s="497"/>
      <c r="AF763" s="360"/>
      <c r="AG763" s="360"/>
      <c r="AH763" s="360"/>
      <c r="AI763" s="360"/>
      <c r="AJ763" s="360"/>
      <c r="AK763" s="360"/>
      <c r="AL763" s="360"/>
      <c r="AM763" s="360"/>
      <c r="AN763" s="360"/>
      <c r="AO763" s="360"/>
      <c r="AP763" s="360"/>
      <c r="AQ763" s="360"/>
      <c r="AR763" s="360"/>
      <c r="AS763" s="497"/>
      <c r="AT763" s="360"/>
      <c r="AU763" s="497"/>
      <c r="AV763" s="497"/>
      <c r="AW763" s="497"/>
      <c r="AX763" s="497"/>
      <c r="AY763" s="497"/>
      <c r="AZ763" s="497"/>
      <c r="BA763" s="497"/>
      <c r="BB763" s="497"/>
      <c r="BC763" s="497"/>
      <c r="BD763" s="497"/>
      <c r="BE763" s="360"/>
      <c r="BF763" s="360"/>
      <c r="BG763" s="360"/>
      <c r="BH763" s="360"/>
      <c r="BI763" s="497"/>
    </row>
    <row r="764" spans="1:61" ht="15.75" customHeight="1">
      <c r="A764" s="360"/>
      <c r="B764" s="497"/>
      <c r="C764" s="497"/>
      <c r="D764" s="497"/>
      <c r="E764" s="360"/>
      <c r="F764" s="360"/>
      <c r="G764" s="360"/>
      <c r="H764" s="360"/>
      <c r="I764" s="360"/>
      <c r="J764" s="497"/>
      <c r="K764" s="360"/>
      <c r="L764" s="360"/>
      <c r="M764" s="1166"/>
      <c r="N764" s="497"/>
      <c r="O764" s="497"/>
      <c r="P764" s="497"/>
      <c r="Q764" s="360"/>
      <c r="R764" s="360"/>
      <c r="S764" s="360"/>
      <c r="T764" s="360"/>
      <c r="U764" s="360"/>
      <c r="V764" s="360"/>
      <c r="W764" s="360"/>
      <c r="X764" s="360"/>
      <c r="Y764" s="360"/>
      <c r="Z764" s="497"/>
      <c r="AA764" s="497"/>
      <c r="AB764" s="497"/>
      <c r="AC764" s="497"/>
      <c r="AD764" s="497"/>
      <c r="AE764" s="497"/>
      <c r="AF764" s="360"/>
      <c r="AG764" s="360"/>
      <c r="AH764" s="360"/>
      <c r="AI764" s="360"/>
      <c r="AJ764" s="360"/>
      <c r="AK764" s="360"/>
      <c r="AL764" s="360"/>
      <c r="AM764" s="360"/>
      <c r="AN764" s="360"/>
      <c r="AO764" s="360"/>
      <c r="AP764" s="360"/>
      <c r="AQ764" s="360"/>
      <c r="AR764" s="360"/>
      <c r="AS764" s="497"/>
      <c r="AT764" s="360"/>
      <c r="AU764" s="497"/>
      <c r="AV764" s="497"/>
      <c r="AW764" s="497"/>
      <c r="AX764" s="497"/>
      <c r="AY764" s="497"/>
      <c r="AZ764" s="497"/>
      <c r="BA764" s="497"/>
      <c r="BB764" s="497"/>
      <c r="BC764" s="497"/>
      <c r="BD764" s="497"/>
      <c r="BE764" s="360"/>
      <c r="BF764" s="360"/>
      <c r="BG764" s="360"/>
      <c r="BH764" s="360"/>
      <c r="BI764" s="497"/>
    </row>
    <row r="765" spans="1:61" ht="15.75" customHeight="1">
      <c r="A765" s="360"/>
      <c r="B765" s="497"/>
      <c r="C765" s="497"/>
      <c r="D765" s="497"/>
      <c r="E765" s="360"/>
      <c r="F765" s="360"/>
      <c r="G765" s="360"/>
      <c r="H765" s="360"/>
      <c r="I765" s="360"/>
      <c r="J765" s="497"/>
      <c r="K765" s="360"/>
      <c r="L765" s="360"/>
      <c r="M765" s="1166"/>
      <c r="N765" s="497"/>
      <c r="O765" s="497"/>
      <c r="P765" s="497"/>
      <c r="Q765" s="360"/>
      <c r="R765" s="360"/>
      <c r="S765" s="360"/>
      <c r="T765" s="360"/>
      <c r="U765" s="360"/>
      <c r="V765" s="360"/>
      <c r="W765" s="360"/>
      <c r="X765" s="360"/>
      <c r="Y765" s="360"/>
      <c r="Z765" s="497"/>
      <c r="AA765" s="497"/>
      <c r="AB765" s="497"/>
      <c r="AC765" s="497"/>
      <c r="AD765" s="497"/>
      <c r="AE765" s="497"/>
      <c r="AF765" s="360"/>
      <c r="AG765" s="360"/>
      <c r="AH765" s="360"/>
      <c r="AI765" s="360"/>
      <c r="AJ765" s="360"/>
      <c r="AK765" s="360"/>
      <c r="AL765" s="360"/>
      <c r="AM765" s="360"/>
      <c r="AN765" s="360"/>
      <c r="AO765" s="360"/>
      <c r="AP765" s="360"/>
      <c r="AQ765" s="360"/>
      <c r="AR765" s="360"/>
      <c r="AS765" s="497"/>
      <c r="AT765" s="360"/>
      <c r="AU765" s="497"/>
      <c r="AV765" s="497"/>
      <c r="AW765" s="497"/>
      <c r="AX765" s="497"/>
      <c r="AY765" s="497"/>
      <c r="AZ765" s="497"/>
      <c r="BA765" s="497"/>
      <c r="BB765" s="497"/>
      <c r="BC765" s="497"/>
      <c r="BD765" s="497"/>
      <c r="BE765" s="360"/>
      <c r="BF765" s="360"/>
      <c r="BG765" s="360"/>
      <c r="BH765" s="360"/>
      <c r="BI765" s="497"/>
    </row>
    <row r="766" spans="1:61" ht="15.75" customHeight="1">
      <c r="A766" s="360"/>
      <c r="B766" s="497"/>
      <c r="C766" s="497"/>
      <c r="D766" s="497"/>
      <c r="E766" s="360"/>
      <c r="F766" s="360"/>
      <c r="G766" s="360"/>
      <c r="H766" s="360"/>
      <c r="I766" s="360"/>
      <c r="J766" s="497"/>
      <c r="K766" s="360"/>
      <c r="L766" s="360"/>
      <c r="M766" s="1166"/>
      <c r="N766" s="497"/>
      <c r="O766" s="497"/>
      <c r="P766" s="497"/>
      <c r="Q766" s="360"/>
      <c r="R766" s="360"/>
      <c r="S766" s="360"/>
      <c r="T766" s="360"/>
      <c r="U766" s="360"/>
      <c r="V766" s="360"/>
      <c r="W766" s="360"/>
      <c r="X766" s="360"/>
      <c r="Y766" s="360"/>
      <c r="Z766" s="497"/>
      <c r="AA766" s="497"/>
      <c r="AB766" s="497"/>
      <c r="AC766" s="497"/>
      <c r="AD766" s="497"/>
      <c r="AE766" s="497"/>
      <c r="AF766" s="360"/>
      <c r="AG766" s="360"/>
      <c r="AH766" s="360"/>
      <c r="AI766" s="360"/>
      <c r="AJ766" s="360"/>
      <c r="AK766" s="360"/>
      <c r="AL766" s="360"/>
      <c r="AM766" s="360"/>
      <c r="AN766" s="360"/>
      <c r="AO766" s="360"/>
      <c r="AP766" s="360"/>
      <c r="AQ766" s="360"/>
      <c r="AR766" s="360"/>
      <c r="AS766" s="497"/>
      <c r="AT766" s="360"/>
      <c r="AU766" s="497"/>
      <c r="AV766" s="497"/>
      <c r="AW766" s="497"/>
      <c r="AX766" s="497"/>
      <c r="AY766" s="497"/>
      <c r="AZ766" s="497"/>
      <c r="BA766" s="497"/>
      <c r="BB766" s="497"/>
      <c r="BC766" s="497"/>
      <c r="BD766" s="497"/>
      <c r="BE766" s="360"/>
      <c r="BF766" s="360"/>
      <c r="BG766" s="360"/>
      <c r="BH766" s="360"/>
      <c r="BI766" s="497"/>
    </row>
    <row r="767" spans="1:61" ht="15.75" customHeight="1">
      <c r="A767" s="360"/>
      <c r="B767" s="497"/>
      <c r="C767" s="497"/>
      <c r="D767" s="497"/>
      <c r="E767" s="360"/>
      <c r="F767" s="360"/>
      <c r="G767" s="360"/>
      <c r="H767" s="360"/>
      <c r="I767" s="360"/>
      <c r="J767" s="497"/>
      <c r="K767" s="360"/>
      <c r="L767" s="360"/>
      <c r="M767" s="1166"/>
      <c r="N767" s="497"/>
      <c r="O767" s="497"/>
      <c r="P767" s="497"/>
      <c r="Q767" s="360"/>
      <c r="R767" s="360"/>
      <c r="S767" s="360"/>
      <c r="T767" s="360"/>
      <c r="U767" s="360"/>
      <c r="V767" s="360"/>
      <c r="W767" s="360"/>
      <c r="X767" s="360"/>
      <c r="Y767" s="360"/>
      <c r="Z767" s="497"/>
      <c r="AA767" s="497"/>
      <c r="AB767" s="497"/>
      <c r="AC767" s="497"/>
      <c r="AD767" s="497"/>
      <c r="AE767" s="497"/>
      <c r="AF767" s="360"/>
      <c r="AG767" s="360"/>
      <c r="AH767" s="360"/>
      <c r="AI767" s="360"/>
      <c r="AJ767" s="360"/>
      <c r="AK767" s="360"/>
      <c r="AL767" s="360"/>
      <c r="AM767" s="360"/>
      <c r="AN767" s="360"/>
      <c r="AO767" s="360"/>
      <c r="AP767" s="360"/>
      <c r="AQ767" s="360"/>
      <c r="AR767" s="360"/>
      <c r="AS767" s="497"/>
      <c r="AT767" s="360"/>
      <c r="AU767" s="497"/>
      <c r="AV767" s="497"/>
      <c r="AW767" s="497"/>
      <c r="AX767" s="497"/>
      <c r="AY767" s="497"/>
      <c r="AZ767" s="497"/>
      <c r="BA767" s="497"/>
      <c r="BB767" s="497"/>
      <c r="BC767" s="497"/>
      <c r="BD767" s="497"/>
      <c r="BE767" s="360"/>
      <c r="BF767" s="360"/>
      <c r="BG767" s="360"/>
      <c r="BH767" s="360"/>
      <c r="BI767" s="497"/>
    </row>
    <row r="768" spans="1:61" ht="15.75" customHeight="1">
      <c r="A768" s="360"/>
      <c r="B768" s="497"/>
      <c r="C768" s="497"/>
      <c r="D768" s="497"/>
      <c r="E768" s="360"/>
      <c r="F768" s="360"/>
      <c r="G768" s="360"/>
      <c r="H768" s="360"/>
      <c r="I768" s="360"/>
      <c r="J768" s="497"/>
      <c r="K768" s="360"/>
      <c r="L768" s="360"/>
      <c r="M768" s="1166"/>
      <c r="N768" s="497"/>
      <c r="O768" s="497"/>
      <c r="P768" s="497"/>
      <c r="Q768" s="360"/>
      <c r="R768" s="360"/>
      <c r="S768" s="360"/>
      <c r="T768" s="360"/>
      <c r="U768" s="360"/>
      <c r="V768" s="360"/>
      <c r="W768" s="360"/>
      <c r="X768" s="360"/>
      <c r="Y768" s="360"/>
      <c r="Z768" s="497"/>
      <c r="AA768" s="497"/>
      <c r="AB768" s="497"/>
      <c r="AC768" s="497"/>
      <c r="AD768" s="497"/>
      <c r="AE768" s="497"/>
      <c r="AF768" s="360"/>
      <c r="AG768" s="360"/>
      <c r="AH768" s="360"/>
      <c r="AI768" s="360"/>
      <c r="AJ768" s="360"/>
      <c r="AK768" s="360"/>
      <c r="AL768" s="360"/>
      <c r="AM768" s="360"/>
      <c r="AN768" s="360"/>
      <c r="AO768" s="360"/>
      <c r="AP768" s="360"/>
      <c r="AQ768" s="360"/>
      <c r="AR768" s="360"/>
      <c r="AS768" s="497"/>
      <c r="AT768" s="360"/>
      <c r="AU768" s="497"/>
      <c r="AV768" s="497"/>
      <c r="AW768" s="497"/>
      <c r="AX768" s="497"/>
      <c r="AY768" s="497"/>
      <c r="AZ768" s="497"/>
      <c r="BA768" s="497"/>
      <c r="BB768" s="497"/>
      <c r="BC768" s="497"/>
      <c r="BD768" s="497"/>
      <c r="BE768" s="360"/>
      <c r="BF768" s="360"/>
      <c r="BG768" s="360"/>
      <c r="BH768" s="360"/>
      <c r="BI768" s="497"/>
    </row>
    <row r="769" spans="1:61" ht="15.75" customHeight="1">
      <c r="A769" s="360"/>
      <c r="B769" s="497"/>
      <c r="C769" s="497"/>
      <c r="D769" s="497"/>
      <c r="E769" s="360"/>
      <c r="F769" s="360"/>
      <c r="G769" s="360"/>
      <c r="H769" s="360"/>
      <c r="I769" s="360"/>
      <c r="J769" s="497"/>
      <c r="K769" s="360"/>
      <c r="L769" s="360"/>
      <c r="M769" s="1166"/>
      <c r="N769" s="497"/>
      <c r="O769" s="497"/>
      <c r="P769" s="497"/>
      <c r="Q769" s="360"/>
      <c r="R769" s="360"/>
      <c r="S769" s="360"/>
      <c r="T769" s="360"/>
      <c r="U769" s="360"/>
      <c r="V769" s="360"/>
      <c r="W769" s="360"/>
      <c r="X769" s="360"/>
      <c r="Y769" s="360"/>
      <c r="Z769" s="497"/>
      <c r="AA769" s="497"/>
      <c r="AB769" s="497"/>
      <c r="AC769" s="497"/>
      <c r="AD769" s="497"/>
      <c r="AE769" s="497"/>
      <c r="AF769" s="360"/>
      <c r="AG769" s="360"/>
      <c r="AH769" s="360"/>
      <c r="AI769" s="360"/>
      <c r="AJ769" s="360"/>
      <c r="AK769" s="360"/>
      <c r="AL769" s="360"/>
      <c r="AM769" s="360"/>
      <c r="AN769" s="360"/>
      <c r="AO769" s="360"/>
      <c r="AP769" s="360"/>
      <c r="AQ769" s="360"/>
      <c r="AR769" s="360"/>
      <c r="AS769" s="497"/>
      <c r="AT769" s="360"/>
      <c r="AU769" s="497"/>
      <c r="AV769" s="497"/>
      <c r="AW769" s="497"/>
      <c r="AX769" s="497"/>
      <c r="AY769" s="497"/>
      <c r="AZ769" s="497"/>
      <c r="BA769" s="497"/>
      <c r="BB769" s="497"/>
      <c r="BC769" s="497"/>
      <c r="BD769" s="497"/>
      <c r="BE769" s="360"/>
      <c r="BF769" s="360"/>
      <c r="BG769" s="360"/>
      <c r="BH769" s="360"/>
      <c r="BI769" s="497"/>
    </row>
    <row r="770" spans="1:61" ht="15.75" customHeight="1">
      <c r="A770" s="360"/>
      <c r="B770" s="497"/>
      <c r="C770" s="497"/>
      <c r="D770" s="497"/>
      <c r="E770" s="360"/>
      <c r="F770" s="360"/>
      <c r="G770" s="360"/>
      <c r="H770" s="360"/>
      <c r="I770" s="360"/>
      <c r="J770" s="497"/>
      <c r="K770" s="360"/>
      <c r="L770" s="360"/>
      <c r="M770" s="1166"/>
      <c r="N770" s="497"/>
      <c r="O770" s="497"/>
      <c r="P770" s="497"/>
      <c r="Q770" s="360"/>
      <c r="R770" s="360"/>
      <c r="S770" s="360"/>
      <c r="T770" s="360"/>
      <c r="U770" s="360"/>
      <c r="V770" s="360"/>
      <c r="W770" s="360"/>
      <c r="X770" s="360"/>
      <c r="Y770" s="360"/>
      <c r="Z770" s="497"/>
      <c r="AA770" s="497"/>
      <c r="AB770" s="497"/>
      <c r="AC770" s="497"/>
      <c r="AD770" s="497"/>
      <c r="AE770" s="497"/>
      <c r="AF770" s="360"/>
      <c r="AG770" s="360"/>
      <c r="AH770" s="360"/>
      <c r="AI770" s="360"/>
      <c r="AJ770" s="360"/>
      <c r="AK770" s="360"/>
      <c r="AL770" s="360"/>
      <c r="AM770" s="360"/>
      <c r="AN770" s="360"/>
      <c r="AO770" s="360"/>
      <c r="AP770" s="360"/>
      <c r="AQ770" s="360"/>
      <c r="AR770" s="360"/>
      <c r="AS770" s="497"/>
      <c r="AT770" s="360"/>
      <c r="AU770" s="497"/>
      <c r="AV770" s="497"/>
      <c r="AW770" s="497"/>
      <c r="AX770" s="497"/>
      <c r="AY770" s="497"/>
      <c r="AZ770" s="497"/>
      <c r="BA770" s="497"/>
      <c r="BB770" s="497"/>
      <c r="BC770" s="497"/>
      <c r="BD770" s="497"/>
      <c r="BE770" s="360"/>
      <c r="BF770" s="360"/>
      <c r="BG770" s="360"/>
      <c r="BH770" s="360"/>
      <c r="BI770" s="497"/>
    </row>
    <row r="771" spans="1:61" ht="15.75" customHeight="1">
      <c r="A771" s="360"/>
      <c r="B771" s="497"/>
      <c r="C771" s="497"/>
      <c r="D771" s="497"/>
      <c r="E771" s="360"/>
      <c r="F771" s="360"/>
      <c r="G771" s="360"/>
      <c r="H771" s="360"/>
      <c r="I771" s="360"/>
      <c r="J771" s="497"/>
      <c r="K771" s="360"/>
      <c r="L771" s="360"/>
      <c r="M771" s="1166"/>
      <c r="N771" s="497"/>
      <c r="O771" s="497"/>
      <c r="P771" s="497"/>
      <c r="Q771" s="360"/>
      <c r="R771" s="360"/>
      <c r="S771" s="360"/>
      <c r="T771" s="360"/>
      <c r="U771" s="360"/>
      <c r="V771" s="360"/>
      <c r="W771" s="360"/>
      <c r="X771" s="360"/>
      <c r="Y771" s="360"/>
      <c r="Z771" s="497"/>
      <c r="AA771" s="497"/>
      <c r="AB771" s="497"/>
      <c r="AC771" s="497"/>
      <c r="AD771" s="497"/>
      <c r="AE771" s="497"/>
      <c r="AF771" s="360"/>
      <c r="AG771" s="360"/>
      <c r="AH771" s="360"/>
      <c r="AI771" s="360"/>
      <c r="AJ771" s="360"/>
      <c r="AK771" s="360"/>
      <c r="AL771" s="360"/>
      <c r="AM771" s="360"/>
      <c r="AN771" s="360"/>
      <c r="AO771" s="360"/>
      <c r="AP771" s="360"/>
      <c r="AQ771" s="360"/>
      <c r="AR771" s="360"/>
      <c r="AS771" s="497"/>
      <c r="AT771" s="360"/>
      <c r="AU771" s="497"/>
      <c r="AV771" s="497"/>
      <c r="AW771" s="497"/>
      <c r="AX771" s="497"/>
      <c r="AY771" s="497"/>
      <c r="AZ771" s="497"/>
      <c r="BA771" s="497"/>
      <c r="BB771" s="497"/>
      <c r="BC771" s="497"/>
      <c r="BD771" s="497"/>
      <c r="BE771" s="360"/>
      <c r="BF771" s="360"/>
      <c r="BG771" s="360"/>
      <c r="BH771" s="360"/>
      <c r="BI771" s="497"/>
    </row>
    <row r="772" spans="1:61" ht="15.75" customHeight="1">
      <c r="A772" s="360"/>
      <c r="B772" s="497"/>
      <c r="C772" s="497"/>
      <c r="D772" s="497"/>
      <c r="E772" s="360"/>
      <c r="F772" s="360"/>
      <c r="G772" s="360"/>
      <c r="H772" s="360"/>
      <c r="I772" s="360"/>
      <c r="J772" s="497"/>
      <c r="K772" s="360"/>
      <c r="L772" s="360"/>
      <c r="M772" s="1166"/>
      <c r="N772" s="497"/>
      <c r="O772" s="497"/>
      <c r="P772" s="497"/>
      <c r="Q772" s="360"/>
      <c r="R772" s="360"/>
      <c r="S772" s="360"/>
      <c r="T772" s="360"/>
      <c r="U772" s="360"/>
      <c r="V772" s="360"/>
      <c r="W772" s="360"/>
      <c r="X772" s="360"/>
      <c r="Y772" s="360"/>
      <c r="Z772" s="497"/>
      <c r="AA772" s="497"/>
      <c r="AB772" s="497"/>
      <c r="AC772" s="497"/>
      <c r="AD772" s="497"/>
      <c r="AE772" s="497"/>
      <c r="AF772" s="360"/>
      <c r="AG772" s="360"/>
      <c r="AH772" s="360"/>
      <c r="AI772" s="360"/>
      <c r="AJ772" s="360"/>
      <c r="AK772" s="360"/>
      <c r="AL772" s="360"/>
      <c r="AM772" s="360"/>
      <c r="AN772" s="360"/>
      <c r="AO772" s="360"/>
      <c r="AP772" s="360"/>
      <c r="AQ772" s="360"/>
      <c r="AR772" s="360"/>
      <c r="AS772" s="497"/>
      <c r="AT772" s="360"/>
      <c r="AU772" s="497"/>
      <c r="AV772" s="497"/>
      <c r="AW772" s="497"/>
      <c r="AX772" s="497"/>
      <c r="AY772" s="497"/>
      <c r="AZ772" s="497"/>
      <c r="BA772" s="497"/>
      <c r="BB772" s="497"/>
      <c r="BC772" s="497"/>
      <c r="BD772" s="497"/>
      <c r="BE772" s="360"/>
      <c r="BF772" s="360"/>
      <c r="BG772" s="360"/>
      <c r="BH772" s="360"/>
      <c r="BI772" s="497"/>
    </row>
    <row r="773" spans="1:61" ht="15.75" customHeight="1">
      <c r="A773" s="360"/>
      <c r="B773" s="497"/>
      <c r="C773" s="497"/>
      <c r="D773" s="497"/>
      <c r="E773" s="360"/>
      <c r="F773" s="360"/>
      <c r="G773" s="360"/>
      <c r="H773" s="360"/>
      <c r="I773" s="360"/>
      <c r="J773" s="497"/>
      <c r="K773" s="360"/>
      <c r="L773" s="360"/>
      <c r="M773" s="1166"/>
      <c r="N773" s="497"/>
      <c r="O773" s="497"/>
      <c r="P773" s="497"/>
      <c r="Q773" s="360"/>
      <c r="R773" s="360"/>
      <c r="S773" s="360"/>
      <c r="T773" s="360"/>
      <c r="U773" s="360"/>
      <c r="V773" s="360"/>
      <c r="W773" s="360"/>
      <c r="X773" s="360"/>
      <c r="Y773" s="360"/>
      <c r="Z773" s="497"/>
      <c r="AA773" s="497"/>
      <c r="AB773" s="497"/>
      <c r="AC773" s="497"/>
      <c r="AD773" s="497"/>
      <c r="AE773" s="497"/>
      <c r="AF773" s="360"/>
      <c r="AG773" s="360"/>
      <c r="AH773" s="360"/>
      <c r="AI773" s="360"/>
      <c r="AJ773" s="360"/>
      <c r="AK773" s="360"/>
      <c r="AL773" s="360"/>
      <c r="AM773" s="360"/>
      <c r="AN773" s="360"/>
      <c r="AO773" s="360"/>
      <c r="AP773" s="360"/>
      <c r="AQ773" s="360"/>
      <c r="AR773" s="360"/>
      <c r="AS773" s="497"/>
      <c r="AT773" s="360"/>
      <c r="AU773" s="497"/>
      <c r="AV773" s="497"/>
      <c r="AW773" s="497"/>
      <c r="AX773" s="497"/>
      <c r="AY773" s="497"/>
      <c r="AZ773" s="497"/>
      <c r="BA773" s="497"/>
      <c r="BB773" s="497"/>
      <c r="BC773" s="497"/>
      <c r="BD773" s="497"/>
      <c r="BE773" s="360"/>
      <c r="BF773" s="360"/>
      <c r="BG773" s="360"/>
      <c r="BH773" s="360"/>
      <c r="BI773" s="497"/>
    </row>
    <row r="774" spans="1:61" ht="15.75" customHeight="1">
      <c r="A774" s="360"/>
      <c r="B774" s="497"/>
      <c r="C774" s="497"/>
      <c r="D774" s="497"/>
      <c r="E774" s="360"/>
      <c r="F774" s="360"/>
      <c r="G774" s="360"/>
      <c r="H774" s="360"/>
      <c r="I774" s="360"/>
      <c r="J774" s="497"/>
      <c r="K774" s="360"/>
      <c r="L774" s="360"/>
      <c r="M774" s="1166"/>
      <c r="N774" s="497"/>
      <c r="O774" s="497"/>
      <c r="P774" s="497"/>
      <c r="Q774" s="360"/>
      <c r="R774" s="360"/>
      <c r="S774" s="360"/>
      <c r="T774" s="360"/>
      <c r="U774" s="360"/>
      <c r="V774" s="360"/>
      <c r="W774" s="360"/>
      <c r="X774" s="360"/>
      <c r="Y774" s="360"/>
      <c r="Z774" s="497"/>
      <c r="AA774" s="497"/>
      <c r="AB774" s="497"/>
      <c r="AC774" s="497"/>
      <c r="AD774" s="497"/>
      <c r="AE774" s="497"/>
      <c r="AF774" s="360"/>
      <c r="AG774" s="360"/>
      <c r="AH774" s="360"/>
      <c r="AI774" s="360"/>
      <c r="AJ774" s="360"/>
      <c r="AK774" s="360"/>
      <c r="AL774" s="360"/>
      <c r="AM774" s="360"/>
      <c r="AN774" s="360"/>
      <c r="AO774" s="360"/>
      <c r="AP774" s="360"/>
      <c r="AQ774" s="360"/>
      <c r="AR774" s="360"/>
      <c r="AS774" s="497"/>
      <c r="AT774" s="360"/>
      <c r="AU774" s="497"/>
      <c r="AV774" s="497"/>
      <c r="AW774" s="497"/>
      <c r="AX774" s="497"/>
      <c r="AY774" s="497"/>
      <c r="AZ774" s="497"/>
      <c r="BA774" s="497"/>
      <c r="BB774" s="497"/>
      <c r="BC774" s="497"/>
      <c r="BD774" s="497"/>
      <c r="BE774" s="360"/>
      <c r="BF774" s="360"/>
      <c r="BG774" s="360"/>
      <c r="BH774" s="360"/>
      <c r="BI774" s="497"/>
    </row>
    <row r="775" spans="1:61" ht="15.75" customHeight="1">
      <c r="A775" s="360"/>
      <c r="B775" s="497"/>
      <c r="C775" s="497"/>
      <c r="D775" s="497"/>
      <c r="E775" s="360"/>
      <c r="F775" s="360"/>
      <c r="G775" s="360"/>
      <c r="H775" s="360"/>
      <c r="I775" s="360"/>
      <c r="J775" s="497"/>
      <c r="K775" s="360"/>
      <c r="L775" s="360"/>
      <c r="M775" s="1166"/>
      <c r="N775" s="497"/>
      <c r="O775" s="497"/>
      <c r="P775" s="497"/>
      <c r="Q775" s="360"/>
      <c r="R775" s="360"/>
      <c r="S775" s="360"/>
      <c r="T775" s="360"/>
      <c r="U775" s="360"/>
      <c r="V775" s="360"/>
      <c r="W775" s="360"/>
      <c r="X775" s="360"/>
      <c r="Y775" s="360"/>
      <c r="Z775" s="497"/>
      <c r="AA775" s="497"/>
      <c r="AB775" s="497"/>
      <c r="AC775" s="497"/>
      <c r="AD775" s="497"/>
      <c r="AE775" s="497"/>
      <c r="AF775" s="360"/>
      <c r="AG775" s="360"/>
      <c r="AH775" s="360"/>
      <c r="AI775" s="360"/>
      <c r="AJ775" s="360"/>
      <c r="AK775" s="360"/>
      <c r="AL775" s="360"/>
      <c r="AM775" s="360"/>
      <c r="AN775" s="360"/>
      <c r="AO775" s="360"/>
      <c r="AP775" s="360"/>
      <c r="AQ775" s="360"/>
      <c r="AR775" s="360"/>
      <c r="AS775" s="497"/>
      <c r="AT775" s="360"/>
      <c r="AU775" s="497"/>
      <c r="AV775" s="497"/>
      <c r="AW775" s="497"/>
      <c r="AX775" s="497"/>
      <c r="AY775" s="497"/>
      <c r="AZ775" s="497"/>
      <c r="BA775" s="497"/>
      <c r="BB775" s="497"/>
      <c r="BC775" s="497"/>
      <c r="BD775" s="497"/>
      <c r="BE775" s="360"/>
      <c r="BF775" s="360"/>
      <c r="BG775" s="360"/>
      <c r="BH775" s="360"/>
      <c r="BI775" s="497"/>
    </row>
    <row r="776" spans="1:61" ht="15.75" customHeight="1">
      <c r="A776" s="360"/>
      <c r="B776" s="497"/>
      <c r="C776" s="497"/>
      <c r="D776" s="497"/>
      <c r="E776" s="360"/>
      <c r="F776" s="360"/>
      <c r="G776" s="360"/>
      <c r="H776" s="360"/>
      <c r="I776" s="360"/>
      <c r="J776" s="497"/>
      <c r="K776" s="360"/>
      <c r="L776" s="360"/>
      <c r="M776" s="1166"/>
      <c r="N776" s="497"/>
      <c r="O776" s="497"/>
      <c r="P776" s="497"/>
      <c r="Q776" s="360"/>
      <c r="R776" s="360"/>
      <c r="S776" s="360"/>
      <c r="T776" s="360"/>
      <c r="U776" s="360"/>
      <c r="V776" s="360"/>
      <c r="W776" s="360"/>
      <c r="X776" s="360"/>
      <c r="Y776" s="360"/>
      <c r="Z776" s="497"/>
      <c r="AA776" s="497"/>
      <c r="AB776" s="497"/>
      <c r="AC776" s="497"/>
      <c r="AD776" s="497"/>
      <c r="AE776" s="497"/>
      <c r="AF776" s="360"/>
      <c r="AG776" s="360"/>
      <c r="AH776" s="360"/>
      <c r="AI776" s="360"/>
      <c r="AJ776" s="360"/>
      <c r="AK776" s="360"/>
      <c r="AL776" s="360"/>
      <c r="AM776" s="360"/>
      <c r="AN776" s="360"/>
      <c r="AO776" s="360"/>
      <c r="AP776" s="360"/>
      <c r="AQ776" s="360"/>
      <c r="AR776" s="360"/>
      <c r="AS776" s="497"/>
      <c r="AT776" s="360"/>
      <c r="AU776" s="497"/>
      <c r="AV776" s="497"/>
      <c r="AW776" s="497"/>
      <c r="AX776" s="497"/>
      <c r="AY776" s="497"/>
      <c r="AZ776" s="497"/>
      <c r="BA776" s="497"/>
      <c r="BB776" s="497"/>
      <c r="BC776" s="497"/>
      <c r="BD776" s="497"/>
      <c r="BE776" s="360"/>
      <c r="BF776" s="360"/>
      <c r="BG776" s="360"/>
      <c r="BH776" s="360"/>
      <c r="BI776" s="497"/>
    </row>
    <row r="777" spans="1:61" ht="15.75" customHeight="1">
      <c r="A777" s="360"/>
      <c r="B777" s="497"/>
      <c r="C777" s="497"/>
      <c r="D777" s="497"/>
      <c r="E777" s="360"/>
      <c r="F777" s="360"/>
      <c r="G777" s="360"/>
      <c r="H777" s="360"/>
      <c r="I777" s="360"/>
      <c r="J777" s="497"/>
      <c r="K777" s="360"/>
      <c r="L777" s="360"/>
      <c r="M777" s="1166"/>
      <c r="N777" s="497"/>
      <c r="O777" s="497"/>
      <c r="P777" s="497"/>
      <c r="Q777" s="360"/>
      <c r="R777" s="360"/>
      <c r="S777" s="360"/>
      <c r="T777" s="360"/>
      <c r="U777" s="360"/>
      <c r="V777" s="360"/>
      <c r="W777" s="360"/>
      <c r="X777" s="360"/>
      <c r="Y777" s="360"/>
      <c r="Z777" s="497"/>
      <c r="AA777" s="497"/>
      <c r="AB777" s="497"/>
      <c r="AC777" s="497"/>
      <c r="AD777" s="497"/>
      <c r="AE777" s="497"/>
      <c r="AF777" s="360"/>
      <c r="AG777" s="360"/>
      <c r="AH777" s="360"/>
      <c r="AI777" s="360"/>
      <c r="AJ777" s="360"/>
      <c r="AK777" s="360"/>
      <c r="AL777" s="360"/>
      <c r="AM777" s="360"/>
      <c r="AN777" s="360"/>
      <c r="AO777" s="360"/>
      <c r="AP777" s="360"/>
      <c r="AQ777" s="360"/>
      <c r="AR777" s="360"/>
      <c r="AS777" s="497"/>
      <c r="AT777" s="360"/>
      <c r="AU777" s="497"/>
      <c r="AV777" s="497"/>
      <c r="AW777" s="497"/>
      <c r="AX777" s="497"/>
      <c r="AY777" s="497"/>
      <c r="AZ777" s="497"/>
      <c r="BA777" s="497"/>
      <c r="BB777" s="497"/>
      <c r="BC777" s="497"/>
      <c r="BD777" s="497"/>
      <c r="BE777" s="360"/>
      <c r="BF777" s="360"/>
      <c r="BG777" s="360"/>
      <c r="BH777" s="360"/>
      <c r="BI777" s="497"/>
    </row>
    <row r="778" spans="1:61" ht="15.75" customHeight="1">
      <c r="A778" s="360"/>
      <c r="B778" s="497"/>
      <c r="C778" s="497"/>
      <c r="D778" s="497"/>
      <c r="E778" s="360"/>
      <c r="F778" s="360"/>
      <c r="G778" s="360"/>
      <c r="H778" s="360"/>
      <c r="I778" s="360"/>
      <c r="J778" s="497"/>
      <c r="K778" s="360"/>
      <c r="L778" s="360"/>
      <c r="M778" s="1166"/>
      <c r="N778" s="497"/>
      <c r="O778" s="497"/>
      <c r="P778" s="497"/>
      <c r="Q778" s="360"/>
      <c r="R778" s="360"/>
      <c r="S778" s="360"/>
      <c r="T778" s="360"/>
      <c r="U778" s="360"/>
      <c r="V778" s="360"/>
      <c r="W778" s="360"/>
      <c r="X778" s="360"/>
      <c r="Y778" s="360"/>
      <c r="Z778" s="497"/>
      <c r="AA778" s="497"/>
      <c r="AB778" s="497"/>
      <c r="AC778" s="497"/>
      <c r="AD778" s="497"/>
      <c r="AE778" s="497"/>
      <c r="AF778" s="360"/>
      <c r="AG778" s="360"/>
      <c r="AH778" s="360"/>
      <c r="AI778" s="360"/>
      <c r="AJ778" s="360"/>
      <c r="AK778" s="360"/>
      <c r="AL778" s="360"/>
      <c r="AM778" s="360"/>
      <c r="AN778" s="360"/>
      <c r="AO778" s="360"/>
      <c r="AP778" s="360"/>
      <c r="AQ778" s="360"/>
      <c r="AR778" s="360"/>
      <c r="AS778" s="497"/>
      <c r="AT778" s="360"/>
      <c r="AU778" s="497"/>
      <c r="AV778" s="497"/>
      <c r="AW778" s="497"/>
      <c r="AX778" s="497"/>
      <c r="AY778" s="497"/>
      <c r="AZ778" s="497"/>
      <c r="BA778" s="497"/>
      <c r="BB778" s="497"/>
      <c r="BC778" s="497"/>
      <c r="BD778" s="497"/>
      <c r="BE778" s="360"/>
      <c r="BF778" s="360"/>
      <c r="BG778" s="360"/>
      <c r="BH778" s="360"/>
      <c r="BI778" s="497"/>
    </row>
    <row r="779" spans="1:61" ht="15.75" customHeight="1">
      <c r="A779" s="360"/>
      <c r="B779" s="497"/>
      <c r="C779" s="497"/>
      <c r="D779" s="497"/>
      <c r="E779" s="360"/>
      <c r="F779" s="360"/>
      <c r="G779" s="360"/>
      <c r="H779" s="360"/>
      <c r="I779" s="360"/>
      <c r="J779" s="497"/>
      <c r="K779" s="360"/>
      <c r="L779" s="360"/>
      <c r="M779" s="1166"/>
      <c r="N779" s="497"/>
      <c r="O779" s="497"/>
      <c r="P779" s="497"/>
      <c r="Q779" s="360"/>
      <c r="R779" s="360"/>
      <c r="S779" s="360"/>
      <c r="T779" s="360"/>
      <c r="U779" s="360"/>
      <c r="V779" s="360"/>
      <c r="W779" s="360"/>
      <c r="X779" s="360"/>
      <c r="Y779" s="360"/>
      <c r="Z779" s="497"/>
      <c r="AA779" s="497"/>
      <c r="AB779" s="497"/>
      <c r="AC779" s="497"/>
      <c r="AD779" s="497"/>
      <c r="AE779" s="497"/>
      <c r="AF779" s="360"/>
      <c r="AG779" s="360"/>
      <c r="AH779" s="360"/>
      <c r="AI779" s="360"/>
      <c r="AJ779" s="360"/>
      <c r="AK779" s="360"/>
      <c r="AL779" s="360"/>
      <c r="AM779" s="360"/>
      <c r="AN779" s="360"/>
      <c r="AO779" s="360"/>
      <c r="AP779" s="360"/>
      <c r="AQ779" s="360"/>
      <c r="AR779" s="360"/>
      <c r="AS779" s="497"/>
      <c r="AT779" s="360"/>
      <c r="AU779" s="497"/>
      <c r="AV779" s="497"/>
      <c r="AW779" s="497"/>
      <c r="AX779" s="497"/>
      <c r="AY779" s="497"/>
      <c r="AZ779" s="497"/>
      <c r="BA779" s="497"/>
      <c r="BB779" s="497"/>
      <c r="BC779" s="497"/>
      <c r="BD779" s="497"/>
      <c r="BE779" s="360"/>
      <c r="BF779" s="360"/>
      <c r="BG779" s="360"/>
      <c r="BH779" s="360"/>
      <c r="BI779" s="497"/>
    </row>
    <row r="780" spans="1:61" ht="15.75" customHeight="1">
      <c r="A780" s="360"/>
      <c r="B780" s="497"/>
      <c r="C780" s="497"/>
      <c r="D780" s="497"/>
      <c r="E780" s="360"/>
      <c r="F780" s="360"/>
      <c r="G780" s="360"/>
      <c r="H780" s="360"/>
      <c r="I780" s="360"/>
      <c r="J780" s="497"/>
      <c r="K780" s="360"/>
      <c r="L780" s="360"/>
      <c r="M780" s="1166"/>
      <c r="N780" s="497"/>
      <c r="O780" s="497"/>
      <c r="P780" s="497"/>
      <c r="Q780" s="360"/>
      <c r="R780" s="360"/>
      <c r="S780" s="360"/>
      <c r="T780" s="360"/>
      <c r="U780" s="360"/>
      <c r="V780" s="360"/>
      <c r="W780" s="360"/>
      <c r="X780" s="360"/>
      <c r="Y780" s="360"/>
      <c r="Z780" s="497"/>
      <c r="AA780" s="497"/>
      <c r="AB780" s="497"/>
      <c r="AC780" s="497"/>
      <c r="AD780" s="497"/>
      <c r="AE780" s="497"/>
      <c r="AF780" s="360"/>
      <c r="AG780" s="360"/>
      <c r="AH780" s="360"/>
      <c r="AI780" s="360"/>
      <c r="AJ780" s="360"/>
      <c r="AK780" s="360"/>
      <c r="AL780" s="360"/>
      <c r="AM780" s="360"/>
      <c r="AN780" s="360"/>
      <c r="AO780" s="360"/>
      <c r="AP780" s="360"/>
      <c r="AQ780" s="360"/>
      <c r="AR780" s="360"/>
      <c r="AS780" s="497"/>
      <c r="AT780" s="360"/>
      <c r="AU780" s="497"/>
      <c r="AV780" s="497"/>
      <c r="AW780" s="497"/>
      <c r="AX780" s="497"/>
      <c r="AY780" s="497"/>
      <c r="AZ780" s="497"/>
      <c r="BA780" s="497"/>
      <c r="BB780" s="497"/>
      <c r="BC780" s="497"/>
      <c r="BD780" s="497"/>
      <c r="BE780" s="360"/>
      <c r="BF780" s="360"/>
      <c r="BG780" s="360"/>
      <c r="BH780" s="360"/>
      <c r="BI780" s="497"/>
    </row>
    <row r="781" spans="1:61" ht="15.75" customHeight="1">
      <c r="A781" s="360"/>
      <c r="B781" s="497"/>
      <c r="C781" s="497"/>
      <c r="D781" s="497"/>
      <c r="E781" s="360"/>
      <c r="F781" s="360"/>
      <c r="G781" s="360"/>
      <c r="H781" s="360"/>
      <c r="I781" s="360"/>
      <c r="J781" s="497"/>
      <c r="K781" s="360"/>
      <c r="L781" s="360"/>
      <c r="M781" s="1166"/>
      <c r="N781" s="497"/>
      <c r="O781" s="497"/>
      <c r="P781" s="497"/>
      <c r="Q781" s="360"/>
      <c r="R781" s="360"/>
      <c r="S781" s="360"/>
      <c r="T781" s="360"/>
      <c r="U781" s="360"/>
      <c r="V781" s="360"/>
      <c r="W781" s="360"/>
      <c r="X781" s="360"/>
      <c r="Y781" s="360"/>
      <c r="Z781" s="497"/>
      <c r="AA781" s="497"/>
      <c r="AB781" s="497"/>
      <c r="AC781" s="497"/>
      <c r="AD781" s="497"/>
      <c r="AE781" s="497"/>
      <c r="AF781" s="360"/>
      <c r="AG781" s="360"/>
      <c r="AH781" s="360"/>
      <c r="AI781" s="360"/>
      <c r="AJ781" s="360"/>
      <c r="AK781" s="360"/>
      <c r="AL781" s="360"/>
      <c r="AM781" s="360"/>
      <c r="AN781" s="360"/>
      <c r="AO781" s="360"/>
      <c r="AP781" s="360"/>
      <c r="AQ781" s="360"/>
      <c r="AR781" s="360"/>
      <c r="AS781" s="497"/>
      <c r="AT781" s="360"/>
      <c r="AU781" s="497"/>
      <c r="AV781" s="497"/>
      <c r="AW781" s="497"/>
      <c r="AX781" s="497"/>
      <c r="AY781" s="497"/>
      <c r="AZ781" s="497"/>
      <c r="BA781" s="497"/>
      <c r="BB781" s="497"/>
      <c r="BC781" s="497"/>
      <c r="BD781" s="497"/>
      <c r="BE781" s="360"/>
      <c r="BF781" s="360"/>
      <c r="BG781" s="360"/>
      <c r="BH781" s="360"/>
      <c r="BI781" s="497"/>
    </row>
    <row r="782" spans="1:61" ht="15.75" customHeight="1">
      <c r="A782" s="360"/>
      <c r="B782" s="497"/>
      <c r="C782" s="497"/>
      <c r="D782" s="497"/>
      <c r="E782" s="360"/>
      <c r="F782" s="360"/>
      <c r="G782" s="360"/>
      <c r="H782" s="360"/>
      <c r="I782" s="360"/>
      <c r="J782" s="497"/>
      <c r="K782" s="360"/>
      <c r="L782" s="360"/>
      <c r="M782" s="1166"/>
      <c r="N782" s="497"/>
      <c r="O782" s="497"/>
      <c r="P782" s="497"/>
      <c r="Q782" s="360"/>
      <c r="R782" s="360"/>
      <c r="S782" s="360"/>
      <c r="T782" s="360"/>
      <c r="U782" s="360"/>
      <c r="V782" s="360"/>
      <c r="W782" s="360"/>
      <c r="X782" s="360"/>
      <c r="Y782" s="360"/>
      <c r="Z782" s="497"/>
      <c r="AA782" s="497"/>
      <c r="AB782" s="497"/>
      <c r="AC782" s="497"/>
      <c r="AD782" s="497"/>
      <c r="AE782" s="497"/>
      <c r="AF782" s="360"/>
      <c r="AG782" s="360"/>
      <c r="AH782" s="360"/>
      <c r="AI782" s="360"/>
      <c r="AJ782" s="360"/>
      <c r="AK782" s="360"/>
      <c r="AL782" s="360"/>
      <c r="AM782" s="360"/>
      <c r="AN782" s="360"/>
      <c r="AO782" s="360"/>
      <c r="AP782" s="360"/>
      <c r="AQ782" s="360"/>
      <c r="AR782" s="360"/>
      <c r="AS782" s="497"/>
      <c r="AT782" s="360"/>
      <c r="AU782" s="497"/>
      <c r="AV782" s="497"/>
      <c r="AW782" s="497"/>
      <c r="AX782" s="497"/>
      <c r="AY782" s="497"/>
      <c r="AZ782" s="497"/>
      <c r="BA782" s="497"/>
      <c r="BB782" s="497"/>
      <c r="BC782" s="497"/>
      <c r="BD782" s="497"/>
      <c r="BE782" s="360"/>
      <c r="BF782" s="360"/>
      <c r="BG782" s="360"/>
      <c r="BH782" s="360"/>
      <c r="BI782" s="497"/>
    </row>
    <row r="783" spans="1:61" ht="15.75" customHeight="1">
      <c r="A783" s="360"/>
      <c r="B783" s="497"/>
      <c r="C783" s="497"/>
      <c r="D783" s="497"/>
      <c r="E783" s="360"/>
      <c r="F783" s="360"/>
      <c r="G783" s="360"/>
      <c r="H783" s="360"/>
      <c r="I783" s="360"/>
      <c r="J783" s="497"/>
      <c r="K783" s="360"/>
      <c r="L783" s="360"/>
      <c r="M783" s="1166"/>
      <c r="N783" s="497"/>
      <c r="O783" s="497"/>
      <c r="P783" s="497"/>
      <c r="Q783" s="360"/>
      <c r="R783" s="360"/>
      <c r="S783" s="360"/>
      <c r="T783" s="360"/>
      <c r="U783" s="360"/>
      <c r="V783" s="360"/>
      <c r="W783" s="360"/>
      <c r="X783" s="360"/>
      <c r="Y783" s="360"/>
      <c r="Z783" s="497"/>
      <c r="AA783" s="497"/>
      <c r="AB783" s="497"/>
      <c r="AC783" s="497"/>
      <c r="AD783" s="497"/>
      <c r="AE783" s="497"/>
      <c r="AF783" s="360"/>
      <c r="AG783" s="360"/>
      <c r="AH783" s="360"/>
      <c r="AI783" s="360"/>
      <c r="AJ783" s="360"/>
      <c r="AK783" s="360"/>
      <c r="AL783" s="360"/>
      <c r="AM783" s="360"/>
      <c r="AN783" s="360"/>
      <c r="AO783" s="360"/>
      <c r="AP783" s="360"/>
      <c r="AQ783" s="360"/>
      <c r="AR783" s="360"/>
      <c r="AS783" s="497"/>
      <c r="AT783" s="360"/>
      <c r="AU783" s="497"/>
      <c r="AV783" s="497"/>
      <c r="AW783" s="497"/>
      <c r="AX783" s="497"/>
      <c r="AY783" s="497"/>
      <c r="AZ783" s="497"/>
      <c r="BA783" s="497"/>
      <c r="BB783" s="497"/>
      <c r="BC783" s="497"/>
      <c r="BD783" s="497"/>
      <c r="BE783" s="360"/>
      <c r="BF783" s="360"/>
      <c r="BG783" s="360"/>
      <c r="BH783" s="360"/>
      <c r="BI783" s="497"/>
    </row>
    <row r="784" spans="1:61" ht="15.75" customHeight="1">
      <c r="A784" s="360"/>
      <c r="B784" s="497"/>
      <c r="C784" s="497"/>
      <c r="D784" s="497"/>
      <c r="E784" s="360"/>
      <c r="F784" s="360"/>
      <c r="G784" s="360"/>
      <c r="H784" s="360"/>
      <c r="I784" s="360"/>
      <c r="J784" s="497"/>
      <c r="K784" s="360"/>
      <c r="L784" s="360"/>
      <c r="M784" s="1166"/>
      <c r="N784" s="497"/>
      <c r="O784" s="497"/>
      <c r="P784" s="497"/>
      <c r="Q784" s="360"/>
      <c r="R784" s="360"/>
      <c r="S784" s="360"/>
      <c r="T784" s="360"/>
      <c r="U784" s="360"/>
      <c r="V784" s="360"/>
      <c r="W784" s="360"/>
      <c r="X784" s="360"/>
      <c r="Y784" s="360"/>
      <c r="Z784" s="497"/>
      <c r="AA784" s="497"/>
      <c r="AB784" s="497"/>
      <c r="AC784" s="497"/>
      <c r="AD784" s="497"/>
      <c r="AE784" s="497"/>
      <c r="AF784" s="360"/>
      <c r="AG784" s="360"/>
      <c r="AH784" s="360"/>
      <c r="AI784" s="360"/>
      <c r="AJ784" s="360"/>
      <c r="AK784" s="360"/>
      <c r="AL784" s="360"/>
      <c r="AM784" s="360"/>
      <c r="AN784" s="360"/>
      <c r="AO784" s="360"/>
      <c r="AP784" s="360"/>
      <c r="AQ784" s="360"/>
      <c r="AR784" s="360"/>
      <c r="AS784" s="497"/>
      <c r="AT784" s="360"/>
      <c r="AU784" s="497"/>
      <c r="AV784" s="497"/>
      <c r="AW784" s="497"/>
      <c r="AX784" s="497"/>
      <c r="AY784" s="497"/>
      <c r="AZ784" s="497"/>
      <c r="BA784" s="497"/>
      <c r="BB784" s="497"/>
      <c r="BC784" s="497"/>
      <c r="BD784" s="497"/>
      <c r="BE784" s="360"/>
      <c r="BF784" s="360"/>
      <c r="BG784" s="360"/>
      <c r="BH784" s="360"/>
      <c r="BI784" s="497"/>
    </row>
    <row r="785" spans="1:61" ht="15.75" customHeight="1">
      <c r="A785" s="360"/>
      <c r="B785" s="497"/>
      <c r="C785" s="497"/>
      <c r="D785" s="497"/>
      <c r="E785" s="360"/>
      <c r="F785" s="360"/>
      <c r="G785" s="360"/>
      <c r="H785" s="360"/>
      <c r="I785" s="360"/>
      <c r="J785" s="497"/>
      <c r="K785" s="360"/>
      <c r="L785" s="360"/>
      <c r="M785" s="1166"/>
      <c r="N785" s="497"/>
      <c r="O785" s="497"/>
      <c r="P785" s="497"/>
      <c r="Q785" s="360"/>
      <c r="R785" s="360"/>
      <c r="S785" s="360"/>
      <c r="T785" s="360"/>
      <c r="U785" s="360"/>
      <c r="V785" s="360"/>
      <c r="W785" s="360"/>
      <c r="X785" s="360"/>
      <c r="Y785" s="360"/>
      <c r="Z785" s="497"/>
      <c r="AA785" s="497"/>
      <c r="AB785" s="497"/>
      <c r="AC785" s="497"/>
      <c r="AD785" s="497"/>
      <c r="AE785" s="497"/>
      <c r="AF785" s="360"/>
      <c r="AG785" s="360"/>
      <c r="AH785" s="360"/>
      <c r="AI785" s="360"/>
      <c r="AJ785" s="360"/>
      <c r="AK785" s="360"/>
      <c r="AL785" s="360"/>
      <c r="AM785" s="360"/>
      <c r="AN785" s="360"/>
      <c r="AO785" s="360"/>
      <c r="AP785" s="360"/>
      <c r="AQ785" s="360"/>
      <c r="AR785" s="360"/>
      <c r="AS785" s="497"/>
      <c r="AT785" s="360"/>
      <c r="AU785" s="497"/>
      <c r="AV785" s="497"/>
      <c r="AW785" s="497"/>
      <c r="AX785" s="497"/>
      <c r="AY785" s="497"/>
      <c r="AZ785" s="497"/>
      <c r="BA785" s="497"/>
      <c r="BB785" s="497"/>
      <c r="BC785" s="497"/>
      <c r="BD785" s="497"/>
      <c r="BE785" s="360"/>
      <c r="BF785" s="360"/>
      <c r="BG785" s="360"/>
      <c r="BH785" s="360"/>
      <c r="BI785" s="497"/>
    </row>
    <row r="786" spans="1:61" ht="15.75" customHeight="1">
      <c r="A786" s="360"/>
      <c r="B786" s="497"/>
      <c r="C786" s="497"/>
      <c r="D786" s="497"/>
      <c r="E786" s="360"/>
      <c r="F786" s="360"/>
      <c r="G786" s="360"/>
      <c r="H786" s="360"/>
      <c r="I786" s="360"/>
      <c r="J786" s="497"/>
      <c r="K786" s="360"/>
      <c r="L786" s="360"/>
      <c r="M786" s="1166"/>
      <c r="N786" s="497"/>
      <c r="O786" s="497"/>
      <c r="P786" s="497"/>
      <c r="Q786" s="360"/>
      <c r="R786" s="360"/>
      <c r="S786" s="360"/>
      <c r="T786" s="360"/>
      <c r="U786" s="360"/>
      <c r="V786" s="360"/>
      <c r="W786" s="360"/>
      <c r="X786" s="360"/>
      <c r="Y786" s="360"/>
      <c r="Z786" s="497"/>
      <c r="AA786" s="497"/>
      <c r="AB786" s="497"/>
      <c r="AC786" s="497"/>
      <c r="AD786" s="497"/>
      <c r="AE786" s="497"/>
      <c r="AF786" s="360"/>
      <c r="AG786" s="360"/>
      <c r="AH786" s="360"/>
      <c r="AI786" s="360"/>
      <c r="AJ786" s="360"/>
      <c r="AK786" s="360"/>
      <c r="AL786" s="360"/>
      <c r="AM786" s="360"/>
      <c r="AN786" s="360"/>
      <c r="AO786" s="360"/>
      <c r="AP786" s="360"/>
      <c r="AQ786" s="360"/>
      <c r="AR786" s="360"/>
      <c r="AS786" s="497"/>
      <c r="AT786" s="360"/>
      <c r="AU786" s="497"/>
      <c r="AV786" s="497"/>
      <c r="AW786" s="497"/>
      <c r="AX786" s="497"/>
      <c r="AY786" s="497"/>
      <c r="AZ786" s="497"/>
      <c r="BA786" s="497"/>
      <c r="BB786" s="497"/>
      <c r="BC786" s="497"/>
      <c r="BD786" s="497"/>
      <c r="BE786" s="360"/>
      <c r="BF786" s="360"/>
      <c r="BG786" s="360"/>
      <c r="BH786" s="360"/>
      <c r="BI786" s="497"/>
    </row>
    <row r="787" spans="1:61" ht="15.75" customHeight="1">
      <c r="A787" s="360"/>
      <c r="B787" s="497"/>
      <c r="C787" s="497"/>
      <c r="D787" s="497"/>
      <c r="E787" s="360"/>
      <c r="F787" s="360"/>
      <c r="G787" s="360"/>
      <c r="H787" s="360"/>
      <c r="I787" s="360"/>
      <c r="J787" s="497"/>
      <c r="K787" s="360"/>
      <c r="L787" s="360"/>
      <c r="M787" s="1166"/>
      <c r="N787" s="497"/>
      <c r="O787" s="497"/>
      <c r="P787" s="497"/>
      <c r="Q787" s="360"/>
      <c r="R787" s="360"/>
      <c r="S787" s="360"/>
      <c r="T787" s="360"/>
      <c r="U787" s="360"/>
      <c r="V787" s="360"/>
      <c r="W787" s="360"/>
      <c r="X787" s="360"/>
      <c r="Y787" s="360"/>
      <c r="Z787" s="497"/>
      <c r="AA787" s="497"/>
      <c r="AB787" s="497"/>
      <c r="AC787" s="497"/>
      <c r="AD787" s="497"/>
      <c r="AE787" s="497"/>
      <c r="AF787" s="360"/>
      <c r="AG787" s="360"/>
      <c r="AH787" s="360"/>
      <c r="AI787" s="360"/>
      <c r="AJ787" s="360"/>
      <c r="AK787" s="360"/>
      <c r="AL787" s="360"/>
      <c r="AM787" s="360"/>
      <c r="AN787" s="360"/>
      <c r="AO787" s="360"/>
      <c r="AP787" s="360"/>
      <c r="AQ787" s="360"/>
      <c r="AR787" s="360"/>
      <c r="AS787" s="497"/>
      <c r="AT787" s="360"/>
      <c r="AU787" s="497"/>
      <c r="AV787" s="497"/>
      <c r="AW787" s="497"/>
      <c r="AX787" s="497"/>
      <c r="AY787" s="497"/>
      <c r="AZ787" s="497"/>
      <c r="BA787" s="497"/>
      <c r="BB787" s="497"/>
      <c r="BC787" s="497"/>
      <c r="BD787" s="497"/>
      <c r="BE787" s="360"/>
      <c r="BF787" s="360"/>
      <c r="BG787" s="360"/>
      <c r="BH787" s="360"/>
      <c r="BI787" s="497"/>
    </row>
    <row r="788" spans="1:61" ht="15.75" customHeight="1">
      <c r="A788" s="360"/>
      <c r="B788" s="497"/>
      <c r="C788" s="497"/>
      <c r="D788" s="497"/>
      <c r="E788" s="360"/>
      <c r="F788" s="360"/>
      <c r="G788" s="360"/>
      <c r="H788" s="360"/>
      <c r="I788" s="360"/>
      <c r="J788" s="497"/>
      <c r="K788" s="360"/>
      <c r="L788" s="360"/>
      <c r="M788" s="1166"/>
      <c r="N788" s="497"/>
      <c r="O788" s="497"/>
      <c r="P788" s="497"/>
      <c r="Q788" s="360"/>
      <c r="R788" s="360"/>
      <c r="S788" s="360"/>
      <c r="T788" s="360"/>
      <c r="U788" s="360"/>
      <c r="V788" s="360"/>
      <c r="W788" s="360"/>
      <c r="X788" s="360"/>
      <c r="Y788" s="360"/>
      <c r="Z788" s="497"/>
      <c r="AA788" s="497"/>
      <c r="AB788" s="497"/>
      <c r="AC788" s="497"/>
      <c r="AD788" s="497"/>
      <c r="AE788" s="497"/>
      <c r="AF788" s="360"/>
      <c r="AG788" s="360"/>
      <c r="AH788" s="360"/>
      <c r="AI788" s="360"/>
      <c r="AJ788" s="360"/>
      <c r="AK788" s="360"/>
      <c r="AL788" s="360"/>
      <c r="AM788" s="360"/>
      <c r="AN788" s="360"/>
      <c r="AO788" s="360"/>
      <c r="AP788" s="360"/>
      <c r="AQ788" s="360"/>
      <c r="AR788" s="360"/>
      <c r="AS788" s="497"/>
      <c r="AT788" s="360"/>
      <c r="AU788" s="497"/>
      <c r="AV788" s="497"/>
      <c r="AW788" s="497"/>
      <c r="AX788" s="497"/>
      <c r="AY788" s="497"/>
      <c r="AZ788" s="497"/>
      <c r="BA788" s="497"/>
      <c r="BB788" s="497"/>
      <c r="BC788" s="497"/>
      <c r="BD788" s="497"/>
      <c r="BE788" s="360"/>
      <c r="BF788" s="360"/>
      <c r="BG788" s="360"/>
      <c r="BH788" s="360"/>
      <c r="BI788" s="497"/>
    </row>
    <row r="789" spans="1:61" ht="15.75" customHeight="1">
      <c r="A789" s="360"/>
      <c r="B789" s="497"/>
      <c r="C789" s="497"/>
      <c r="D789" s="497"/>
      <c r="E789" s="360"/>
      <c r="F789" s="360"/>
      <c r="G789" s="360"/>
      <c r="H789" s="360"/>
      <c r="I789" s="360"/>
      <c r="J789" s="497"/>
      <c r="K789" s="360"/>
      <c r="L789" s="360"/>
      <c r="M789" s="1166"/>
      <c r="N789" s="497"/>
      <c r="O789" s="497"/>
      <c r="P789" s="497"/>
      <c r="Q789" s="360"/>
      <c r="R789" s="360"/>
      <c r="S789" s="360"/>
      <c r="T789" s="360"/>
      <c r="U789" s="360"/>
      <c r="V789" s="360"/>
      <c r="W789" s="360"/>
      <c r="X789" s="360"/>
      <c r="Y789" s="360"/>
      <c r="Z789" s="497"/>
      <c r="AA789" s="497"/>
      <c r="AB789" s="497"/>
      <c r="AC789" s="497"/>
      <c r="AD789" s="497"/>
      <c r="AE789" s="497"/>
      <c r="AF789" s="360"/>
      <c r="AG789" s="360"/>
      <c r="AH789" s="360"/>
      <c r="AI789" s="360"/>
      <c r="AJ789" s="360"/>
      <c r="AK789" s="360"/>
      <c r="AL789" s="360"/>
      <c r="AM789" s="360"/>
      <c r="AN789" s="360"/>
      <c r="AO789" s="360"/>
      <c r="AP789" s="360"/>
      <c r="AQ789" s="360"/>
      <c r="AR789" s="360"/>
      <c r="AS789" s="497"/>
      <c r="AT789" s="360"/>
      <c r="AU789" s="497"/>
      <c r="AV789" s="497"/>
      <c r="AW789" s="497"/>
      <c r="AX789" s="497"/>
      <c r="AY789" s="497"/>
      <c r="AZ789" s="497"/>
      <c r="BA789" s="497"/>
      <c r="BB789" s="497"/>
      <c r="BC789" s="497"/>
      <c r="BD789" s="497"/>
      <c r="BE789" s="360"/>
      <c r="BF789" s="360"/>
      <c r="BG789" s="360"/>
      <c r="BH789" s="360"/>
      <c r="BI789" s="497"/>
    </row>
    <row r="790" spans="1:61" ht="15.75" customHeight="1">
      <c r="A790" s="360"/>
      <c r="B790" s="497"/>
      <c r="C790" s="497"/>
      <c r="D790" s="497"/>
      <c r="E790" s="360"/>
      <c r="F790" s="360"/>
      <c r="G790" s="360"/>
      <c r="H790" s="360"/>
      <c r="I790" s="360"/>
      <c r="J790" s="497"/>
      <c r="K790" s="360"/>
      <c r="L790" s="360"/>
      <c r="M790" s="1166"/>
      <c r="N790" s="497"/>
      <c r="O790" s="497"/>
      <c r="P790" s="497"/>
      <c r="Q790" s="360"/>
      <c r="R790" s="360"/>
      <c r="S790" s="360"/>
      <c r="T790" s="360"/>
      <c r="U790" s="360"/>
      <c r="V790" s="360"/>
      <c r="W790" s="360"/>
      <c r="X790" s="360"/>
      <c r="Y790" s="360"/>
      <c r="Z790" s="497"/>
      <c r="AA790" s="497"/>
      <c r="AB790" s="497"/>
      <c r="AC790" s="497"/>
      <c r="AD790" s="497"/>
      <c r="AE790" s="497"/>
      <c r="AF790" s="360"/>
      <c r="AG790" s="360"/>
      <c r="AH790" s="360"/>
      <c r="AI790" s="360"/>
      <c r="AJ790" s="360"/>
      <c r="AK790" s="360"/>
      <c r="AL790" s="360"/>
      <c r="AM790" s="360"/>
      <c r="AN790" s="360"/>
      <c r="AO790" s="360"/>
      <c r="AP790" s="360"/>
      <c r="AQ790" s="360"/>
      <c r="AR790" s="360"/>
      <c r="AS790" s="497"/>
      <c r="AT790" s="360"/>
      <c r="AU790" s="497"/>
      <c r="AV790" s="497"/>
      <c r="AW790" s="497"/>
      <c r="AX790" s="497"/>
      <c r="AY790" s="497"/>
      <c r="AZ790" s="497"/>
      <c r="BA790" s="497"/>
      <c r="BB790" s="497"/>
      <c r="BC790" s="497"/>
      <c r="BD790" s="497"/>
      <c r="BE790" s="360"/>
      <c r="BF790" s="360"/>
      <c r="BG790" s="360"/>
      <c r="BH790" s="360"/>
      <c r="BI790" s="497"/>
    </row>
    <row r="791" spans="1:61" ht="15.75" customHeight="1">
      <c r="A791" s="360"/>
      <c r="B791" s="497"/>
      <c r="C791" s="497"/>
      <c r="D791" s="497"/>
      <c r="E791" s="360"/>
      <c r="F791" s="360"/>
      <c r="G791" s="360"/>
      <c r="H791" s="360"/>
      <c r="I791" s="360"/>
      <c r="J791" s="497"/>
      <c r="K791" s="360"/>
      <c r="L791" s="360"/>
      <c r="M791" s="1166"/>
      <c r="N791" s="497"/>
      <c r="O791" s="497"/>
      <c r="P791" s="497"/>
      <c r="Q791" s="360"/>
      <c r="R791" s="360"/>
      <c r="S791" s="360"/>
      <c r="T791" s="360"/>
      <c r="U791" s="360"/>
      <c r="V791" s="360"/>
      <c r="W791" s="360"/>
      <c r="X791" s="360"/>
      <c r="Y791" s="360"/>
      <c r="Z791" s="497"/>
      <c r="AA791" s="497"/>
      <c r="AB791" s="497"/>
      <c r="AC791" s="497"/>
      <c r="AD791" s="497"/>
      <c r="AE791" s="497"/>
      <c r="AF791" s="360"/>
      <c r="AG791" s="360"/>
      <c r="AH791" s="360"/>
      <c r="AI791" s="360"/>
      <c r="AJ791" s="360"/>
      <c r="AK791" s="360"/>
      <c r="AL791" s="360"/>
      <c r="AM791" s="360"/>
      <c r="AN791" s="360"/>
      <c r="AO791" s="360"/>
      <c r="AP791" s="360"/>
      <c r="AQ791" s="360"/>
      <c r="AR791" s="360"/>
      <c r="AS791" s="497"/>
      <c r="AT791" s="360"/>
      <c r="AU791" s="497"/>
      <c r="AV791" s="497"/>
      <c r="AW791" s="497"/>
      <c r="AX791" s="497"/>
      <c r="AY791" s="497"/>
      <c r="AZ791" s="497"/>
      <c r="BA791" s="497"/>
      <c r="BB791" s="497"/>
      <c r="BC791" s="497"/>
      <c r="BD791" s="497"/>
      <c r="BE791" s="360"/>
      <c r="BF791" s="360"/>
      <c r="BG791" s="360"/>
      <c r="BH791" s="360"/>
      <c r="BI791" s="497"/>
    </row>
    <row r="792" spans="1:61" ht="15.75" customHeight="1">
      <c r="A792" s="360"/>
      <c r="B792" s="497"/>
      <c r="C792" s="497"/>
      <c r="D792" s="497"/>
      <c r="E792" s="360"/>
      <c r="F792" s="360"/>
      <c r="G792" s="360"/>
      <c r="H792" s="360"/>
      <c r="I792" s="360"/>
      <c r="J792" s="497"/>
      <c r="K792" s="360"/>
      <c r="L792" s="360"/>
      <c r="M792" s="1166"/>
      <c r="N792" s="497"/>
      <c r="O792" s="497"/>
      <c r="P792" s="497"/>
      <c r="Q792" s="360"/>
      <c r="R792" s="360"/>
      <c r="S792" s="360"/>
      <c r="T792" s="360"/>
      <c r="U792" s="360"/>
      <c r="V792" s="360"/>
      <c r="W792" s="360"/>
      <c r="X792" s="360"/>
      <c r="Y792" s="360"/>
      <c r="Z792" s="497"/>
      <c r="AA792" s="497"/>
      <c r="AB792" s="497"/>
      <c r="AC792" s="497"/>
      <c r="AD792" s="497"/>
      <c r="AE792" s="497"/>
      <c r="AF792" s="360"/>
      <c r="AG792" s="360"/>
      <c r="AH792" s="360"/>
      <c r="AI792" s="360"/>
      <c r="AJ792" s="360"/>
      <c r="AK792" s="360"/>
      <c r="AL792" s="360"/>
      <c r="AM792" s="360"/>
      <c r="AN792" s="360"/>
      <c r="AO792" s="360"/>
      <c r="AP792" s="360"/>
      <c r="AQ792" s="360"/>
      <c r="AR792" s="360"/>
      <c r="AS792" s="497"/>
      <c r="AT792" s="360"/>
      <c r="AU792" s="497"/>
      <c r="AV792" s="497"/>
      <c r="AW792" s="497"/>
      <c r="AX792" s="497"/>
      <c r="AY792" s="497"/>
      <c r="AZ792" s="497"/>
      <c r="BA792" s="497"/>
      <c r="BB792" s="497"/>
      <c r="BC792" s="497"/>
      <c r="BD792" s="497"/>
      <c r="BE792" s="360"/>
      <c r="BF792" s="360"/>
      <c r="BG792" s="360"/>
      <c r="BH792" s="360"/>
      <c r="BI792" s="497"/>
    </row>
    <row r="793" spans="1:61" ht="15.75" customHeight="1">
      <c r="A793" s="360"/>
      <c r="B793" s="497"/>
      <c r="C793" s="497"/>
      <c r="D793" s="497"/>
      <c r="E793" s="360"/>
      <c r="F793" s="360"/>
      <c r="G793" s="360"/>
      <c r="H793" s="360"/>
      <c r="I793" s="360"/>
      <c r="J793" s="497"/>
      <c r="K793" s="360"/>
      <c r="L793" s="360"/>
      <c r="M793" s="1166"/>
      <c r="N793" s="497"/>
      <c r="O793" s="497"/>
      <c r="P793" s="497"/>
      <c r="Q793" s="360"/>
      <c r="R793" s="360"/>
      <c r="S793" s="360"/>
      <c r="T793" s="360"/>
      <c r="U793" s="360"/>
      <c r="V793" s="360"/>
      <c r="W793" s="360"/>
      <c r="X793" s="360"/>
      <c r="Y793" s="360"/>
      <c r="Z793" s="497"/>
      <c r="AA793" s="497"/>
      <c r="AB793" s="497"/>
      <c r="AC793" s="497"/>
      <c r="AD793" s="497"/>
      <c r="AE793" s="497"/>
      <c r="AF793" s="360"/>
      <c r="AG793" s="360"/>
      <c r="AH793" s="360"/>
      <c r="AI793" s="360"/>
      <c r="AJ793" s="360"/>
      <c r="AK793" s="360"/>
      <c r="AL793" s="360"/>
      <c r="AM793" s="360"/>
      <c r="AN793" s="360"/>
      <c r="AO793" s="360"/>
      <c r="AP793" s="360"/>
      <c r="AQ793" s="360"/>
      <c r="AR793" s="360"/>
      <c r="AS793" s="497"/>
      <c r="AT793" s="360"/>
      <c r="AU793" s="497"/>
      <c r="AV793" s="497"/>
      <c r="AW793" s="497"/>
      <c r="AX793" s="497"/>
      <c r="AY793" s="497"/>
      <c r="AZ793" s="497"/>
      <c r="BA793" s="497"/>
      <c r="BB793" s="497"/>
      <c r="BC793" s="497"/>
      <c r="BD793" s="497"/>
      <c r="BE793" s="360"/>
      <c r="BF793" s="360"/>
      <c r="BG793" s="360"/>
      <c r="BH793" s="360"/>
      <c r="BI793" s="497"/>
    </row>
    <row r="794" spans="1:61" ht="15.75" customHeight="1">
      <c r="A794" s="360"/>
      <c r="B794" s="497"/>
      <c r="C794" s="497"/>
      <c r="D794" s="497"/>
      <c r="E794" s="360"/>
      <c r="F794" s="360"/>
      <c r="G794" s="360"/>
      <c r="H794" s="360"/>
      <c r="I794" s="360"/>
      <c r="J794" s="497"/>
      <c r="K794" s="360"/>
      <c r="L794" s="360"/>
      <c r="M794" s="1166"/>
      <c r="N794" s="497"/>
      <c r="O794" s="497"/>
      <c r="P794" s="497"/>
      <c r="Q794" s="360"/>
      <c r="R794" s="360"/>
      <c r="S794" s="360"/>
      <c r="T794" s="360"/>
      <c r="U794" s="360"/>
      <c r="V794" s="360"/>
      <c r="W794" s="360"/>
      <c r="X794" s="360"/>
      <c r="Y794" s="360"/>
      <c r="Z794" s="497"/>
      <c r="AA794" s="497"/>
      <c r="AB794" s="497"/>
      <c r="AC794" s="497"/>
      <c r="AD794" s="497"/>
      <c r="AE794" s="497"/>
      <c r="AF794" s="360"/>
      <c r="AG794" s="360"/>
      <c r="AH794" s="360"/>
      <c r="AI794" s="360"/>
      <c r="AJ794" s="360"/>
      <c r="AK794" s="360"/>
      <c r="AL794" s="360"/>
      <c r="AM794" s="360"/>
      <c r="AN794" s="360"/>
      <c r="AO794" s="360"/>
      <c r="AP794" s="360"/>
      <c r="AQ794" s="360"/>
      <c r="AR794" s="360"/>
      <c r="AS794" s="497"/>
      <c r="AT794" s="360"/>
      <c r="AU794" s="497"/>
      <c r="AV794" s="497"/>
      <c r="AW794" s="497"/>
      <c r="AX794" s="497"/>
      <c r="AY794" s="497"/>
      <c r="AZ794" s="497"/>
      <c r="BA794" s="497"/>
      <c r="BB794" s="497"/>
      <c r="BC794" s="497"/>
      <c r="BD794" s="497"/>
      <c r="BE794" s="360"/>
      <c r="BF794" s="360"/>
      <c r="BG794" s="360"/>
      <c r="BH794" s="360"/>
      <c r="BI794" s="497"/>
    </row>
    <row r="795" spans="1:61" ht="15.75" customHeight="1">
      <c r="A795" s="360"/>
      <c r="B795" s="497"/>
      <c r="C795" s="497"/>
      <c r="D795" s="497"/>
      <c r="E795" s="360"/>
      <c r="F795" s="360"/>
      <c r="G795" s="360"/>
      <c r="H795" s="360"/>
      <c r="I795" s="360"/>
      <c r="J795" s="497"/>
      <c r="K795" s="360"/>
      <c r="L795" s="360"/>
      <c r="M795" s="1166"/>
      <c r="N795" s="497"/>
      <c r="O795" s="497"/>
      <c r="P795" s="497"/>
      <c r="Q795" s="360"/>
      <c r="R795" s="360"/>
      <c r="S795" s="360"/>
      <c r="T795" s="360"/>
      <c r="U795" s="360"/>
      <c r="V795" s="360"/>
      <c r="W795" s="360"/>
      <c r="X795" s="360"/>
      <c r="Y795" s="360"/>
      <c r="Z795" s="497"/>
      <c r="AA795" s="497"/>
      <c r="AB795" s="497"/>
      <c r="AC795" s="497"/>
      <c r="AD795" s="497"/>
      <c r="AE795" s="497"/>
      <c r="AF795" s="360"/>
      <c r="AG795" s="360"/>
      <c r="AH795" s="360"/>
      <c r="AI795" s="360"/>
      <c r="AJ795" s="360"/>
      <c r="AK795" s="360"/>
      <c r="AL795" s="360"/>
      <c r="AM795" s="360"/>
      <c r="AN795" s="360"/>
      <c r="AO795" s="360"/>
      <c r="AP795" s="360"/>
      <c r="AQ795" s="360"/>
      <c r="AR795" s="360"/>
      <c r="AS795" s="497"/>
      <c r="AT795" s="360"/>
      <c r="AU795" s="497"/>
      <c r="AV795" s="497"/>
      <c r="AW795" s="497"/>
      <c r="AX795" s="497"/>
      <c r="AY795" s="497"/>
      <c r="AZ795" s="497"/>
      <c r="BA795" s="497"/>
      <c r="BB795" s="497"/>
      <c r="BC795" s="497"/>
      <c r="BD795" s="497"/>
      <c r="BE795" s="360"/>
      <c r="BF795" s="360"/>
      <c r="BG795" s="360"/>
      <c r="BH795" s="360"/>
      <c r="BI795" s="497"/>
    </row>
    <row r="796" spans="1:61" ht="15.75" customHeight="1">
      <c r="A796" s="360"/>
      <c r="B796" s="497"/>
      <c r="C796" s="497"/>
      <c r="D796" s="497"/>
      <c r="E796" s="360"/>
      <c r="F796" s="360"/>
      <c r="G796" s="360"/>
      <c r="H796" s="360"/>
      <c r="I796" s="360"/>
      <c r="J796" s="497"/>
      <c r="K796" s="360"/>
      <c r="L796" s="360"/>
      <c r="M796" s="1166"/>
      <c r="N796" s="497"/>
      <c r="O796" s="497"/>
      <c r="P796" s="497"/>
      <c r="Q796" s="360"/>
      <c r="R796" s="360"/>
      <c r="S796" s="360"/>
      <c r="T796" s="360"/>
      <c r="U796" s="360"/>
      <c r="V796" s="360"/>
      <c r="W796" s="360"/>
      <c r="X796" s="360"/>
      <c r="Y796" s="360"/>
      <c r="Z796" s="497"/>
      <c r="AA796" s="497"/>
      <c r="AB796" s="497"/>
      <c r="AC796" s="497"/>
      <c r="AD796" s="497"/>
      <c r="AE796" s="497"/>
      <c r="AF796" s="360"/>
      <c r="AG796" s="360"/>
      <c r="AH796" s="360"/>
      <c r="AI796" s="360"/>
      <c r="AJ796" s="360"/>
      <c r="AK796" s="360"/>
      <c r="AL796" s="360"/>
      <c r="AM796" s="360"/>
      <c r="AN796" s="360"/>
      <c r="AO796" s="360"/>
      <c r="AP796" s="360"/>
      <c r="AQ796" s="360"/>
      <c r="AR796" s="360"/>
      <c r="AS796" s="497"/>
      <c r="AT796" s="360"/>
      <c r="AU796" s="497"/>
      <c r="AV796" s="497"/>
      <c r="AW796" s="497"/>
      <c r="AX796" s="497"/>
      <c r="AY796" s="497"/>
      <c r="AZ796" s="497"/>
      <c r="BA796" s="497"/>
      <c r="BB796" s="497"/>
      <c r="BC796" s="497"/>
      <c r="BD796" s="497"/>
      <c r="BE796" s="360"/>
      <c r="BF796" s="360"/>
      <c r="BG796" s="360"/>
      <c r="BH796" s="360"/>
      <c r="BI796" s="497"/>
    </row>
    <row r="797" spans="1:61" ht="15.75" customHeight="1">
      <c r="A797" s="360"/>
      <c r="B797" s="497"/>
      <c r="C797" s="497"/>
      <c r="D797" s="497"/>
      <c r="E797" s="360"/>
      <c r="F797" s="360"/>
      <c r="G797" s="360"/>
      <c r="H797" s="360"/>
      <c r="I797" s="360"/>
      <c r="J797" s="497"/>
      <c r="K797" s="360"/>
      <c r="L797" s="360"/>
      <c r="M797" s="1166"/>
      <c r="N797" s="497"/>
      <c r="O797" s="497"/>
      <c r="P797" s="497"/>
      <c r="Q797" s="360"/>
      <c r="R797" s="360"/>
      <c r="S797" s="360"/>
      <c r="T797" s="360"/>
      <c r="U797" s="360"/>
      <c r="V797" s="360"/>
      <c r="W797" s="360"/>
      <c r="X797" s="360"/>
      <c r="Y797" s="360"/>
      <c r="Z797" s="497"/>
      <c r="AA797" s="497"/>
      <c r="AB797" s="497"/>
      <c r="AC797" s="497"/>
      <c r="AD797" s="497"/>
      <c r="AE797" s="497"/>
      <c r="AF797" s="360"/>
      <c r="AG797" s="360"/>
      <c r="AH797" s="360"/>
      <c r="AI797" s="360"/>
      <c r="AJ797" s="360"/>
      <c r="AK797" s="360"/>
      <c r="AL797" s="360"/>
      <c r="AM797" s="360"/>
      <c r="AN797" s="360"/>
      <c r="AO797" s="360"/>
      <c r="AP797" s="360"/>
      <c r="AQ797" s="360"/>
      <c r="AR797" s="360"/>
      <c r="AS797" s="497"/>
      <c r="AT797" s="360"/>
      <c r="AU797" s="497"/>
      <c r="AV797" s="497"/>
      <c r="AW797" s="497"/>
      <c r="AX797" s="497"/>
      <c r="AY797" s="497"/>
      <c r="AZ797" s="497"/>
      <c r="BA797" s="497"/>
      <c r="BB797" s="497"/>
      <c r="BC797" s="497"/>
      <c r="BD797" s="497"/>
      <c r="BE797" s="360"/>
      <c r="BF797" s="360"/>
      <c r="BG797" s="360"/>
      <c r="BH797" s="360"/>
      <c r="BI797" s="497"/>
    </row>
    <row r="798" spans="1:61" ht="15.75" customHeight="1">
      <c r="A798" s="360"/>
      <c r="B798" s="497"/>
      <c r="C798" s="497"/>
      <c r="D798" s="497"/>
      <c r="E798" s="360"/>
      <c r="F798" s="360"/>
      <c r="G798" s="360"/>
      <c r="H798" s="360"/>
      <c r="I798" s="360"/>
      <c r="J798" s="497"/>
      <c r="K798" s="360"/>
      <c r="L798" s="360"/>
      <c r="M798" s="1166"/>
      <c r="N798" s="497"/>
      <c r="O798" s="497"/>
      <c r="P798" s="497"/>
      <c r="Q798" s="360"/>
      <c r="R798" s="360"/>
      <c r="S798" s="360"/>
      <c r="T798" s="360"/>
      <c r="U798" s="360"/>
      <c r="V798" s="360"/>
      <c r="W798" s="360"/>
      <c r="X798" s="360"/>
      <c r="Y798" s="360"/>
      <c r="Z798" s="497"/>
      <c r="AA798" s="497"/>
      <c r="AB798" s="497"/>
      <c r="AC798" s="497"/>
      <c r="AD798" s="497"/>
      <c r="AE798" s="497"/>
      <c r="AF798" s="360"/>
      <c r="AG798" s="360"/>
      <c r="AH798" s="360"/>
      <c r="AI798" s="360"/>
      <c r="AJ798" s="360"/>
      <c r="AK798" s="360"/>
      <c r="AL798" s="360"/>
      <c r="AM798" s="360"/>
      <c r="AN798" s="360"/>
      <c r="AO798" s="360"/>
      <c r="AP798" s="360"/>
      <c r="AQ798" s="360"/>
      <c r="AR798" s="360"/>
      <c r="AS798" s="497"/>
      <c r="AT798" s="360"/>
      <c r="AU798" s="497"/>
      <c r="AV798" s="497"/>
      <c r="AW798" s="497"/>
      <c r="AX798" s="497"/>
      <c r="AY798" s="497"/>
      <c r="AZ798" s="497"/>
      <c r="BA798" s="497"/>
      <c r="BB798" s="497"/>
      <c r="BC798" s="497"/>
      <c r="BD798" s="497"/>
      <c r="BE798" s="360"/>
      <c r="BF798" s="360"/>
      <c r="BG798" s="360"/>
      <c r="BH798" s="360"/>
      <c r="BI798" s="497"/>
    </row>
    <row r="799" spans="1:61" ht="15.75" customHeight="1">
      <c r="A799" s="360"/>
      <c r="B799" s="497"/>
      <c r="C799" s="497"/>
      <c r="D799" s="497"/>
      <c r="E799" s="360"/>
      <c r="F799" s="360"/>
      <c r="G799" s="360"/>
      <c r="H799" s="360"/>
      <c r="I799" s="360"/>
      <c r="J799" s="497"/>
      <c r="K799" s="360"/>
      <c r="L799" s="360"/>
      <c r="M799" s="1166"/>
      <c r="N799" s="497"/>
      <c r="O799" s="497"/>
      <c r="P799" s="497"/>
      <c r="Q799" s="360"/>
      <c r="R799" s="360"/>
      <c r="S799" s="360"/>
      <c r="T799" s="360"/>
      <c r="U799" s="360"/>
      <c r="V799" s="360"/>
      <c r="W799" s="360"/>
      <c r="X799" s="360"/>
      <c r="Y799" s="360"/>
      <c r="Z799" s="497"/>
      <c r="AA799" s="497"/>
      <c r="AB799" s="497"/>
      <c r="AC799" s="497"/>
      <c r="AD799" s="497"/>
      <c r="AE799" s="497"/>
      <c r="AF799" s="360"/>
      <c r="AG799" s="360"/>
      <c r="AH799" s="360"/>
      <c r="AI799" s="360"/>
      <c r="AJ799" s="360"/>
      <c r="AK799" s="360"/>
      <c r="AL799" s="360"/>
      <c r="AM799" s="360"/>
      <c r="AN799" s="360"/>
      <c r="AO799" s="360"/>
      <c r="AP799" s="360"/>
      <c r="AQ799" s="360"/>
      <c r="AR799" s="360"/>
      <c r="AS799" s="497"/>
      <c r="AT799" s="360"/>
      <c r="AU799" s="497"/>
      <c r="AV799" s="497"/>
      <c r="AW799" s="497"/>
      <c r="AX799" s="497"/>
      <c r="AY799" s="497"/>
      <c r="AZ799" s="497"/>
      <c r="BA799" s="497"/>
      <c r="BB799" s="497"/>
      <c r="BC799" s="497"/>
      <c r="BD799" s="497"/>
      <c r="BE799" s="360"/>
      <c r="BF799" s="360"/>
      <c r="BG799" s="360"/>
      <c r="BH799" s="360"/>
      <c r="BI799" s="497"/>
    </row>
    <row r="800" spans="1:61" ht="15.75" customHeight="1">
      <c r="A800" s="360"/>
      <c r="B800" s="497"/>
      <c r="C800" s="497"/>
      <c r="D800" s="497"/>
      <c r="E800" s="360"/>
      <c r="F800" s="360"/>
      <c r="G800" s="360"/>
      <c r="H800" s="360"/>
      <c r="I800" s="360"/>
      <c r="J800" s="497"/>
      <c r="K800" s="360"/>
      <c r="L800" s="360"/>
      <c r="M800" s="1166"/>
      <c r="N800" s="497"/>
      <c r="O800" s="497"/>
      <c r="P800" s="497"/>
      <c r="Q800" s="360"/>
      <c r="R800" s="360"/>
      <c r="S800" s="360"/>
      <c r="T800" s="360"/>
      <c r="U800" s="360"/>
      <c r="V800" s="360"/>
      <c r="W800" s="360"/>
      <c r="X800" s="360"/>
      <c r="Y800" s="360"/>
      <c r="Z800" s="497"/>
      <c r="AA800" s="497"/>
      <c r="AB800" s="497"/>
      <c r="AC800" s="497"/>
      <c r="AD800" s="497"/>
      <c r="AE800" s="497"/>
      <c r="AF800" s="360"/>
      <c r="AG800" s="360"/>
      <c r="AH800" s="360"/>
      <c r="AI800" s="360"/>
      <c r="AJ800" s="360"/>
      <c r="AK800" s="360"/>
      <c r="AL800" s="360"/>
      <c r="AM800" s="360"/>
      <c r="AN800" s="360"/>
      <c r="AO800" s="360"/>
      <c r="AP800" s="360"/>
      <c r="AQ800" s="360"/>
      <c r="AR800" s="360"/>
      <c r="AS800" s="497"/>
      <c r="AT800" s="360"/>
      <c r="AU800" s="497"/>
      <c r="AV800" s="497"/>
      <c r="AW800" s="497"/>
      <c r="AX800" s="497"/>
      <c r="AY800" s="497"/>
      <c r="AZ800" s="497"/>
      <c r="BA800" s="497"/>
      <c r="BB800" s="497"/>
      <c r="BC800" s="497"/>
      <c r="BD800" s="497"/>
      <c r="BE800" s="360"/>
      <c r="BF800" s="360"/>
      <c r="BG800" s="360"/>
      <c r="BH800" s="360"/>
      <c r="BI800" s="497"/>
    </row>
    <row r="801" spans="1:61" ht="15.75" customHeight="1">
      <c r="A801" s="360"/>
      <c r="B801" s="497"/>
      <c r="C801" s="497"/>
      <c r="D801" s="497"/>
      <c r="E801" s="360"/>
      <c r="F801" s="360"/>
      <c r="G801" s="360"/>
      <c r="H801" s="360"/>
      <c r="I801" s="360"/>
      <c r="J801" s="497"/>
      <c r="K801" s="360"/>
      <c r="L801" s="360"/>
      <c r="M801" s="1166"/>
      <c r="N801" s="497"/>
      <c r="O801" s="497"/>
      <c r="P801" s="497"/>
      <c r="Q801" s="360"/>
      <c r="R801" s="360"/>
      <c r="S801" s="360"/>
      <c r="T801" s="360"/>
      <c r="U801" s="360"/>
      <c r="V801" s="360"/>
      <c r="W801" s="360"/>
      <c r="X801" s="360"/>
      <c r="Y801" s="360"/>
      <c r="Z801" s="497"/>
      <c r="AA801" s="497"/>
      <c r="AB801" s="497"/>
      <c r="AC801" s="497"/>
      <c r="AD801" s="497"/>
      <c r="AE801" s="497"/>
      <c r="AF801" s="360"/>
      <c r="AG801" s="360"/>
      <c r="AH801" s="360"/>
      <c r="AI801" s="360"/>
      <c r="AJ801" s="360"/>
      <c r="AK801" s="360"/>
      <c r="AL801" s="360"/>
      <c r="AM801" s="360"/>
      <c r="AN801" s="360"/>
      <c r="AO801" s="360"/>
      <c r="AP801" s="360"/>
      <c r="AQ801" s="360"/>
      <c r="AR801" s="360"/>
      <c r="AS801" s="497"/>
      <c r="AT801" s="360"/>
      <c r="AU801" s="497"/>
      <c r="AV801" s="497"/>
      <c r="AW801" s="497"/>
      <c r="AX801" s="497"/>
      <c r="AY801" s="497"/>
      <c r="AZ801" s="497"/>
      <c r="BA801" s="497"/>
      <c r="BB801" s="497"/>
      <c r="BC801" s="497"/>
      <c r="BD801" s="497"/>
      <c r="BE801" s="360"/>
      <c r="BF801" s="360"/>
      <c r="BG801" s="360"/>
      <c r="BH801" s="360"/>
      <c r="BI801" s="497"/>
    </row>
    <row r="802" spans="1:61" ht="15.75" customHeight="1">
      <c r="A802" s="360"/>
      <c r="B802" s="497"/>
      <c r="C802" s="497"/>
      <c r="D802" s="497"/>
      <c r="E802" s="360"/>
      <c r="F802" s="360"/>
      <c r="G802" s="360"/>
      <c r="H802" s="360"/>
      <c r="I802" s="360"/>
      <c r="J802" s="497"/>
      <c r="K802" s="360"/>
      <c r="L802" s="360"/>
      <c r="M802" s="1166"/>
      <c r="N802" s="497"/>
      <c r="O802" s="497"/>
      <c r="P802" s="497"/>
      <c r="Q802" s="360"/>
      <c r="R802" s="360"/>
      <c r="S802" s="360"/>
      <c r="T802" s="360"/>
      <c r="U802" s="360"/>
      <c r="V802" s="360"/>
      <c r="W802" s="360"/>
      <c r="X802" s="360"/>
      <c r="Y802" s="360"/>
      <c r="Z802" s="497"/>
      <c r="AA802" s="497"/>
      <c r="AB802" s="497"/>
      <c r="AC802" s="497"/>
      <c r="AD802" s="497"/>
      <c r="AE802" s="497"/>
      <c r="AF802" s="360"/>
      <c r="AG802" s="360"/>
      <c r="AH802" s="360"/>
      <c r="AI802" s="360"/>
      <c r="AJ802" s="360"/>
      <c r="AK802" s="360"/>
      <c r="AL802" s="360"/>
      <c r="AM802" s="360"/>
      <c r="AN802" s="360"/>
      <c r="AO802" s="360"/>
      <c r="AP802" s="360"/>
      <c r="AQ802" s="360"/>
      <c r="AR802" s="360"/>
      <c r="AS802" s="497"/>
      <c r="AT802" s="360"/>
      <c r="AU802" s="497"/>
      <c r="AV802" s="497"/>
      <c r="AW802" s="497"/>
      <c r="AX802" s="497"/>
      <c r="AY802" s="497"/>
      <c r="AZ802" s="497"/>
      <c r="BA802" s="497"/>
      <c r="BB802" s="497"/>
      <c r="BC802" s="497"/>
      <c r="BD802" s="497"/>
      <c r="BE802" s="360"/>
      <c r="BF802" s="360"/>
      <c r="BG802" s="360"/>
      <c r="BH802" s="360"/>
      <c r="BI802" s="497"/>
    </row>
    <row r="803" spans="1:61" ht="15.75" customHeight="1">
      <c r="A803" s="360"/>
      <c r="B803" s="497"/>
      <c r="C803" s="497"/>
      <c r="D803" s="497"/>
      <c r="E803" s="360"/>
      <c r="F803" s="360"/>
      <c r="G803" s="360"/>
      <c r="H803" s="360"/>
      <c r="I803" s="360"/>
      <c r="J803" s="497"/>
      <c r="K803" s="360"/>
      <c r="L803" s="360"/>
      <c r="M803" s="1166"/>
      <c r="N803" s="497"/>
      <c r="O803" s="497"/>
      <c r="P803" s="497"/>
      <c r="Q803" s="360"/>
      <c r="R803" s="360"/>
      <c r="S803" s="360"/>
      <c r="T803" s="360"/>
      <c r="U803" s="360"/>
      <c r="V803" s="360"/>
      <c r="W803" s="360"/>
      <c r="X803" s="360"/>
      <c r="Y803" s="360"/>
      <c r="Z803" s="497"/>
      <c r="AA803" s="497"/>
      <c r="AB803" s="497"/>
      <c r="AC803" s="497"/>
      <c r="AD803" s="497"/>
      <c r="AE803" s="497"/>
      <c r="AF803" s="360"/>
      <c r="AG803" s="360"/>
      <c r="AH803" s="360"/>
      <c r="AI803" s="360"/>
      <c r="AJ803" s="360"/>
      <c r="AK803" s="360"/>
      <c r="AL803" s="360"/>
      <c r="AM803" s="360"/>
      <c r="AN803" s="360"/>
      <c r="AO803" s="360"/>
      <c r="AP803" s="360"/>
      <c r="AQ803" s="360"/>
      <c r="AR803" s="360"/>
      <c r="AS803" s="497"/>
      <c r="AT803" s="360"/>
      <c r="AU803" s="497"/>
      <c r="AV803" s="497"/>
      <c r="AW803" s="497"/>
      <c r="AX803" s="497"/>
      <c r="AY803" s="497"/>
      <c r="AZ803" s="497"/>
      <c r="BA803" s="497"/>
      <c r="BB803" s="497"/>
      <c r="BC803" s="497"/>
      <c r="BD803" s="497"/>
      <c r="BE803" s="360"/>
      <c r="BF803" s="360"/>
      <c r="BG803" s="360"/>
      <c r="BH803" s="360"/>
      <c r="BI803" s="497"/>
    </row>
    <row r="804" spans="1:61" ht="15.75" customHeight="1">
      <c r="A804" s="360"/>
      <c r="B804" s="497"/>
      <c r="C804" s="497"/>
      <c r="D804" s="497"/>
      <c r="E804" s="360"/>
      <c r="F804" s="360"/>
      <c r="G804" s="360"/>
      <c r="H804" s="360"/>
      <c r="I804" s="360"/>
      <c r="J804" s="497"/>
      <c r="K804" s="360"/>
      <c r="L804" s="360"/>
      <c r="M804" s="1166"/>
      <c r="N804" s="497"/>
      <c r="O804" s="497"/>
      <c r="P804" s="497"/>
      <c r="Q804" s="360"/>
      <c r="R804" s="360"/>
      <c r="S804" s="360"/>
      <c r="T804" s="360"/>
      <c r="U804" s="360"/>
      <c r="V804" s="360"/>
      <c r="W804" s="360"/>
      <c r="X804" s="360"/>
      <c r="Y804" s="360"/>
      <c r="Z804" s="497"/>
      <c r="AA804" s="497"/>
      <c r="AB804" s="497"/>
      <c r="AC804" s="497"/>
      <c r="AD804" s="497"/>
      <c r="AE804" s="497"/>
      <c r="AF804" s="360"/>
      <c r="AG804" s="360"/>
      <c r="AH804" s="360"/>
      <c r="AI804" s="360"/>
      <c r="AJ804" s="360"/>
      <c r="AK804" s="360"/>
      <c r="AL804" s="360"/>
      <c r="AM804" s="360"/>
      <c r="AN804" s="360"/>
      <c r="AO804" s="360"/>
      <c r="AP804" s="360"/>
      <c r="AQ804" s="360"/>
      <c r="AR804" s="360"/>
      <c r="AS804" s="497"/>
      <c r="AT804" s="360"/>
      <c r="AU804" s="497"/>
      <c r="AV804" s="497"/>
      <c r="AW804" s="497"/>
      <c r="AX804" s="497"/>
      <c r="AY804" s="497"/>
      <c r="AZ804" s="497"/>
      <c r="BA804" s="497"/>
      <c r="BB804" s="497"/>
      <c r="BC804" s="497"/>
      <c r="BD804" s="497"/>
      <c r="BE804" s="360"/>
      <c r="BF804" s="360"/>
      <c r="BG804" s="360"/>
      <c r="BH804" s="360"/>
      <c r="BI804" s="497"/>
    </row>
    <row r="805" spans="1:61" ht="15.75" customHeight="1">
      <c r="A805" s="360"/>
      <c r="B805" s="497"/>
      <c r="C805" s="497"/>
      <c r="D805" s="497"/>
      <c r="E805" s="360"/>
      <c r="F805" s="360"/>
      <c r="G805" s="360"/>
      <c r="H805" s="360"/>
      <c r="I805" s="360"/>
      <c r="J805" s="497"/>
      <c r="K805" s="360"/>
      <c r="L805" s="360"/>
      <c r="M805" s="1166"/>
      <c r="N805" s="497"/>
      <c r="O805" s="497"/>
      <c r="P805" s="497"/>
      <c r="Q805" s="360"/>
      <c r="R805" s="360"/>
      <c r="S805" s="360"/>
      <c r="T805" s="360"/>
      <c r="U805" s="360"/>
      <c r="V805" s="360"/>
      <c r="W805" s="360"/>
      <c r="X805" s="360"/>
      <c r="Y805" s="360"/>
      <c r="Z805" s="497"/>
      <c r="AA805" s="497"/>
      <c r="AB805" s="497"/>
      <c r="AC805" s="497"/>
      <c r="AD805" s="497"/>
      <c r="AE805" s="497"/>
      <c r="AF805" s="360"/>
      <c r="AG805" s="360"/>
      <c r="AH805" s="360"/>
      <c r="AI805" s="360"/>
      <c r="AJ805" s="360"/>
      <c r="AK805" s="360"/>
      <c r="AL805" s="360"/>
      <c r="AM805" s="360"/>
      <c r="AN805" s="360"/>
      <c r="AO805" s="360"/>
      <c r="AP805" s="360"/>
      <c r="AQ805" s="360"/>
      <c r="AR805" s="360"/>
      <c r="AS805" s="497"/>
      <c r="AT805" s="360"/>
      <c r="AU805" s="497"/>
      <c r="AV805" s="497"/>
      <c r="AW805" s="497"/>
      <c r="AX805" s="497"/>
      <c r="AY805" s="497"/>
      <c r="AZ805" s="497"/>
      <c r="BA805" s="497"/>
      <c r="BB805" s="497"/>
      <c r="BC805" s="497"/>
      <c r="BD805" s="497"/>
      <c r="BE805" s="360"/>
      <c r="BF805" s="360"/>
      <c r="BG805" s="360"/>
      <c r="BH805" s="360"/>
      <c r="BI805" s="497"/>
    </row>
    <row r="806" spans="1:61" ht="15.75" customHeight="1">
      <c r="A806" s="360"/>
      <c r="B806" s="497"/>
      <c r="C806" s="497"/>
      <c r="D806" s="497"/>
      <c r="E806" s="360"/>
      <c r="F806" s="360"/>
      <c r="G806" s="360"/>
      <c r="H806" s="360"/>
      <c r="I806" s="360"/>
      <c r="J806" s="497"/>
      <c r="K806" s="360"/>
      <c r="L806" s="360"/>
      <c r="M806" s="1166"/>
      <c r="N806" s="497"/>
      <c r="O806" s="497"/>
      <c r="P806" s="497"/>
      <c r="Q806" s="360"/>
      <c r="R806" s="360"/>
      <c r="S806" s="360"/>
      <c r="T806" s="360"/>
      <c r="U806" s="360"/>
      <c r="V806" s="360"/>
      <c r="W806" s="360"/>
      <c r="X806" s="360"/>
      <c r="Y806" s="360"/>
      <c r="Z806" s="497"/>
      <c r="AA806" s="497"/>
      <c r="AB806" s="497"/>
      <c r="AC806" s="497"/>
      <c r="AD806" s="497"/>
      <c r="AE806" s="497"/>
      <c r="AF806" s="360"/>
      <c r="AG806" s="360"/>
      <c r="AH806" s="360"/>
      <c r="AI806" s="360"/>
      <c r="AJ806" s="360"/>
      <c r="AK806" s="360"/>
      <c r="AL806" s="360"/>
      <c r="AM806" s="360"/>
      <c r="AN806" s="360"/>
      <c r="AO806" s="360"/>
      <c r="AP806" s="360"/>
      <c r="AQ806" s="360"/>
      <c r="AR806" s="360"/>
      <c r="AS806" s="497"/>
      <c r="AT806" s="360"/>
      <c r="AU806" s="497"/>
      <c r="AV806" s="497"/>
      <c r="AW806" s="497"/>
      <c r="AX806" s="497"/>
      <c r="AY806" s="497"/>
      <c r="AZ806" s="497"/>
      <c r="BA806" s="497"/>
      <c r="BB806" s="497"/>
      <c r="BC806" s="497"/>
      <c r="BD806" s="497"/>
      <c r="BE806" s="360"/>
      <c r="BF806" s="360"/>
      <c r="BG806" s="360"/>
      <c r="BH806" s="360"/>
      <c r="BI806" s="497"/>
    </row>
    <row r="807" spans="1:61" ht="15.75" customHeight="1">
      <c r="A807" s="360"/>
      <c r="B807" s="497"/>
      <c r="C807" s="497"/>
      <c r="D807" s="497"/>
      <c r="E807" s="360"/>
      <c r="F807" s="360"/>
      <c r="G807" s="360"/>
      <c r="H807" s="360"/>
      <c r="I807" s="360"/>
      <c r="J807" s="497"/>
      <c r="K807" s="360"/>
      <c r="L807" s="360"/>
      <c r="M807" s="1166"/>
      <c r="N807" s="497"/>
      <c r="O807" s="497"/>
      <c r="P807" s="497"/>
      <c r="Q807" s="360"/>
      <c r="R807" s="360"/>
      <c r="S807" s="360"/>
      <c r="T807" s="360"/>
      <c r="U807" s="360"/>
      <c r="V807" s="360"/>
      <c r="W807" s="360"/>
      <c r="X807" s="360"/>
      <c r="Y807" s="360"/>
      <c r="Z807" s="497"/>
      <c r="AA807" s="497"/>
      <c r="AB807" s="497"/>
      <c r="AC807" s="497"/>
      <c r="AD807" s="497"/>
      <c r="AE807" s="497"/>
      <c r="AF807" s="360"/>
      <c r="AG807" s="360"/>
      <c r="AH807" s="360"/>
      <c r="AI807" s="360"/>
      <c r="AJ807" s="360"/>
      <c r="AK807" s="360"/>
      <c r="AL807" s="360"/>
      <c r="AM807" s="360"/>
      <c r="AN807" s="360"/>
      <c r="AO807" s="360"/>
      <c r="AP807" s="360"/>
      <c r="AQ807" s="360"/>
      <c r="AR807" s="360"/>
      <c r="AS807" s="497"/>
      <c r="AT807" s="360"/>
      <c r="AU807" s="497"/>
      <c r="AV807" s="497"/>
      <c r="AW807" s="497"/>
      <c r="AX807" s="497"/>
      <c r="AY807" s="497"/>
      <c r="AZ807" s="497"/>
      <c r="BA807" s="497"/>
      <c r="BB807" s="497"/>
      <c r="BC807" s="497"/>
      <c r="BD807" s="497"/>
      <c r="BE807" s="360"/>
      <c r="BF807" s="360"/>
      <c r="BG807" s="360"/>
      <c r="BH807" s="360"/>
      <c r="BI807" s="497"/>
    </row>
    <row r="808" spans="1:61" ht="15.75" customHeight="1">
      <c r="A808" s="360"/>
      <c r="B808" s="497"/>
      <c r="C808" s="497"/>
      <c r="D808" s="497"/>
      <c r="E808" s="360"/>
      <c r="F808" s="360"/>
      <c r="G808" s="360"/>
      <c r="H808" s="360"/>
      <c r="I808" s="360"/>
      <c r="J808" s="497"/>
      <c r="K808" s="360"/>
      <c r="L808" s="360"/>
      <c r="M808" s="1166"/>
      <c r="N808" s="497"/>
      <c r="O808" s="497"/>
      <c r="P808" s="497"/>
      <c r="Q808" s="360"/>
      <c r="R808" s="360"/>
      <c r="S808" s="360"/>
      <c r="T808" s="360"/>
      <c r="U808" s="360"/>
      <c r="V808" s="360"/>
      <c r="W808" s="360"/>
      <c r="X808" s="360"/>
      <c r="Y808" s="360"/>
      <c r="Z808" s="497"/>
      <c r="AA808" s="497"/>
      <c r="AB808" s="497"/>
      <c r="AC808" s="497"/>
      <c r="AD808" s="497"/>
      <c r="AE808" s="497"/>
      <c r="AF808" s="360"/>
      <c r="AG808" s="360"/>
      <c r="AH808" s="360"/>
      <c r="AI808" s="360"/>
      <c r="AJ808" s="360"/>
      <c r="AK808" s="360"/>
      <c r="AL808" s="360"/>
      <c r="AM808" s="360"/>
      <c r="AN808" s="360"/>
      <c r="AO808" s="360"/>
      <c r="AP808" s="360"/>
      <c r="AQ808" s="360"/>
      <c r="AR808" s="360"/>
      <c r="AS808" s="497"/>
      <c r="AT808" s="360"/>
      <c r="AU808" s="497"/>
      <c r="AV808" s="497"/>
      <c r="AW808" s="497"/>
      <c r="AX808" s="497"/>
      <c r="AY808" s="497"/>
      <c r="AZ808" s="497"/>
      <c r="BA808" s="497"/>
      <c r="BB808" s="497"/>
      <c r="BC808" s="497"/>
      <c r="BD808" s="497"/>
      <c r="BE808" s="360"/>
      <c r="BF808" s="360"/>
      <c r="BG808" s="360"/>
      <c r="BH808" s="360"/>
      <c r="BI808" s="497"/>
    </row>
    <row r="809" spans="1:61" ht="15.75" customHeight="1">
      <c r="A809" s="360"/>
      <c r="B809" s="497"/>
      <c r="C809" s="497"/>
      <c r="D809" s="497"/>
      <c r="E809" s="360"/>
      <c r="F809" s="360"/>
      <c r="G809" s="360"/>
      <c r="H809" s="360"/>
      <c r="I809" s="360"/>
      <c r="J809" s="497"/>
      <c r="K809" s="360"/>
      <c r="L809" s="360"/>
      <c r="M809" s="1166"/>
      <c r="N809" s="497"/>
      <c r="O809" s="497"/>
      <c r="P809" s="497"/>
      <c r="Q809" s="360"/>
      <c r="R809" s="360"/>
      <c r="S809" s="360"/>
      <c r="T809" s="360"/>
      <c r="U809" s="360"/>
      <c r="V809" s="360"/>
      <c r="W809" s="360"/>
      <c r="X809" s="360"/>
      <c r="Y809" s="360"/>
      <c r="Z809" s="497"/>
      <c r="AA809" s="497"/>
      <c r="AB809" s="497"/>
      <c r="AC809" s="497"/>
      <c r="AD809" s="497"/>
      <c r="AE809" s="497"/>
      <c r="AF809" s="360"/>
      <c r="AG809" s="360"/>
      <c r="AH809" s="360"/>
      <c r="AI809" s="360"/>
      <c r="AJ809" s="360"/>
      <c r="AK809" s="360"/>
      <c r="AL809" s="360"/>
      <c r="AM809" s="360"/>
      <c r="AN809" s="360"/>
      <c r="AO809" s="360"/>
      <c r="AP809" s="360"/>
      <c r="AQ809" s="360"/>
      <c r="AR809" s="360"/>
      <c r="AS809" s="497"/>
      <c r="AT809" s="360"/>
      <c r="AU809" s="497"/>
      <c r="AV809" s="497"/>
      <c r="AW809" s="497"/>
      <c r="AX809" s="497"/>
      <c r="AY809" s="497"/>
      <c r="AZ809" s="497"/>
      <c r="BA809" s="497"/>
      <c r="BB809" s="497"/>
      <c r="BC809" s="497"/>
      <c r="BD809" s="497"/>
      <c r="BE809" s="360"/>
      <c r="BF809" s="360"/>
      <c r="BG809" s="360"/>
      <c r="BH809" s="360"/>
      <c r="BI809" s="497"/>
    </row>
    <row r="810" spans="1:61" ht="15.75" customHeight="1">
      <c r="A810" s="360"/>
      <c r="B810" s="497"/>
      <c r="C810" s="497"/>
      <c r="D810" s="497"/>
      <c r="E810" s="360"/>
      <c r="F810" s="360"/>
      <c r="G810" s="360"/>
      <c r="H810" s="360"/>
      <c r="I810" s="360"/>
      <c r="J810" s="497"/>
      <c r="K810" s="360"/>
      <c r="L810" s="360"/>
      <c r="M810" s="1166"/>
      <c r="N810" s="497"/>
      <c r="O810" s="497"/>
      <c r="P810" s="497"/>
      <c r="Q810" s="360"/>
      <c r="R810" s="360"/>
      <c r="S810" s="360"/>
      <c r="T810" s="360"/>
      <c r="U810" s="360"/>
      <c r="V810" s="360"/>
      <c r="W810" s="360"/>
      <c r="X810" s="360"/>
      <c r="Y810" s="360"/>
      <c r="Z810" s="497"/>
      <c r="AA810" s="497"/>
      <c r="AB810" s="497"/>
      <c r="AC810" s="497"/>
      <c r="AD810" s="497"/>
      <c r="AE810" s="497"/>
      <c r="AF810" s="360"/>
      <c r="AG810" s="360"/>
      <c r="AH810" s="360"/>
      <c r="AI810" s="360"/>
      <c r="AJ810" s="360"/>
      <c r="AK810" s="360"/>
      <c r="AL810" s="360"/>
      <c r="AM810" s="360"/>
      <c r="AN810" s="360"/>
      <c r="AO810" s="360"/>
      <c r="AP810" s="360"/>
      <c r="AQ810" s="360"/>
      <c r="AR810" s="360"/>
      <c r="AS810" s="497"/>
      <c r="AT810" s="360"/>
      <c r="AU810" s="497"/>
      <c r="AV810" s="497"/>
      <c r="AW810" s="497"/>
      <c r="AX810" s="497"/>
      <c r="AY810" s="497"/>
      <c r="AZ810" s="497"/>
      <c r="BA810" s="497"/>
      <c r="BB810" s="497"/>
      <c r="BC810" s="497"/>
      <c r="BD810" s="497"/>
      <c r="BE810" s="360"/>
      <c r="BF810" s="360"/>
      <c r="BG810" s="360"/>
      <c r="BH810" s="360"/>
      <c r="BI810" s="497"/>
    </row>
    <row r="811" spans="1:61" ht="15.75" customHeight="1">
      <c r="A811" s="360"/>
      <c r="B811" s="497"/>
      <c r="C811" s="497"/>
      <c r="D811" s="497"/>
      <c r="E811" s="360"/>
      <c r="F811" s="360"/>
      <c r="G811" s="360"/>
      <c r="H811" s="360"/>
      <c r="I811" s="360"/>
      <c r="J811" s="497"/>
      <c r="K811" s="360"/>
      <c r="L811" s="360"/>
      <c r="M811" s="1166"/>
      <c r="N811" s="497"/>
      <c r="O811" s="497"/>
      <c r="P811" s="497"/>
      <c r="Q811" s="360"/>
      <c r="R811" s="360"/>
      <c r="S811" s="360"/>
      <c r="T811" s="360"/>
      <c r="U811" s="360"/>
      <c r="V811" s="360"/>
      <c r="W811" s="360"/>
      <c r="X811" s="360"/>
      <c r="Y811" s="360"/>
      <c r="Z811" s="497"/>
      <c r="AA811" s="497"/>
      <c r="AB811" s="497"/>
      <c r="AC811" s="497"/>
      <c r="AD811" s="497"/>
      <c r="AE811" s="497"/>
      <c r="AF811" s="360"/>
      <c r="AG811" s="360"/>
      <c r="AH811" s="360"/>
      <c r="AI811" s="360"/>
      <c r="AJ811" s="360"/>
      <c r="AK811" s="360"/>
      <c r="AL811" s="360"/>
      <c r="AM811" s="360"/>
      <c r="AN811" s="360"/>
      <c r="AO811" s="360"/>
      <c r="AP811" s="360"/>
      <c r="AQ811" s="360"/>
      <c r="AR811" s="360"/>
      <c r="AS811" s="497"/>
      <c r="AT811" s="360"/>
      <c r="AU811" s="497"/>
      <c r="AV811" s="497"/>
      <c r="AW811" s="497"/>
      <c r="AX811" s="497"/>
      <c r="AY811" s="497"/>
      <c r="AZ811" s="497"/>
      <c r="BA811" s="497"/>
      <c r="BB811" s="497"/>
      <c r="BC811" s="497"/>
      <c r="BD811" s="497"/>
      <c r="BE811" s="360"/>
      <c r="BF811" s="360"/>
      <c r="BG811" s="360"/>
      <c r="BH811" s="360"/>
      <c r="BI811" s="497"/>
    </row>
    <row r="812" spans="1:61" ht="15.75" customHeight="1">
      <c r="A812" s="360"/>
      <c r="B812" s="497"/>
      <c r="C812" s="497"/>
      <c r="D812" s="497"/>
      <c r="E812" s="360"/>
      <c r="F812" s="360"/>
      <c r="G812" s="360"/>
      <c r="H812" s="360"/>
      <c r="I812" s="360"/>
      <c r="J812" s="497"/>
      <c r="K812" s="360"/>
      <c r="L812" s="360"/>
      <c r="M812" s="1166"/>
      <c r="N812" s="497"/>
      <c r="O812" s="497"/>
      <c r="P812" s="497"/>
      <c r="Q812" s="360"/>
      <c r="R812" s="360"/>
      <c r="S812" s="360"/>
      <c r="T812" s="360"/>
      <c r="U812" s="360"/>
      <c r="V812" s="360"/>
      <c r="W812" s="360"/>
      <c r="X812" s="360"/>
      <c r="Y812" s="360"/>
      <c r="Z812" s="497"/>
      <c r="AA812" s="497"/>
      <c r="AB812" s="497"/>
      <c r="AC812" s="497"/>
      <c r="AD812" s="497"/>
      <c r="AE812" s="497"/>
      <c r="AF812" s="360"/>
      <c r="AG812" s="360"/>
      <c r="AH812" s="360"/>
      <c r="AI812" s="360"/>
      <c r="AJ812" s="360"/>
      <c r="AK812" s="360"/>
      <c r="AL812" s="360"/>
      <c r="AM812" s="360"/>
      <c r="AN812" s="360"/>
      <c r="AO812" s="360"/>
      <c r="AP812" s="360"/>
      <c r="AQ812" s="360"/>
      <c r="AR812" s="360"/>
      <c r="AS812" s="497"/>
      <c r="AT812" s="360"/>
      <c r="AU812" s="497"/>
      <c r="AV812" s="497"/>
      <c r="AW812" s="497"/>
      <c r="AX812" s="497"/>
      <c r="AY812" s="497"/>
      <c r="AZ812" s="497"/>
      <c r="BA812" s="497"/>
      <c r="BB812" s="497"/>
      <c r="BC812" s="497"/>
      <c r="BD812" s="497"/>
      <c r="BE812" s="360"/>
      <c r="BF812" s="360"/>
      <c r="BG812" s="360"/>
      <c r="BH812" s="360"/>
      <c r="BI812" s="497"/>
    </row>
    <row r="813" spans="1:61" ht="15.75" customHeight="1">
      <c r="A813" s="360"/>
      <c r="B813" s="497"/>
      <c r="C813" s="497"/>
      <c r="D813" s="497"/>
      <c r="E813" s="360"/>
      <c r="F813" s="360"/>
      <c r="G813" s="360"/>
      <c r="H813" s="360"/>
      <c r="I813" s="360"/>
      <c r="J813" s="497"/>
      <c r="K813" s="360"/>
      <c r="L813" s="360"/>
      <c r="M813" s="1166"/>
      <c r="N813" s="497"/>
      <c r="O813" s="497"/>
      <c r="P813" s="497"/>
      <c r="Q813" s="360"/>
      <c r="R813" s="360"/>
      <c r="S813" s="360"/>
      <c r="T813" s="360"/>
      <c r="U813" s="360"/>
      <c r="V813" s="360"/>
      <c r="W813" s="360"/>
      <c r="X813" s="360"/>
      <c r="Y813" s="360"/>
      <c r="Z813" s="497"/>
      <c r="AA813" s="497"/>
      <c r="AB813" s="497"/>
      <c r="AC813" s="497"/>
      <c r="AD813" s="497"/>
      <c r="AE813" s="497"/>
      <c r="AF813" s="360"/>
      <c r="AG813" s="360"/>
      <c r="AH813" s="360"/>
      <c r="AI813" s="360"/>
      <c r="AJ813" s="360"/>
      <c r="AK813" s="360"/>
      <c r="AL813" s="360"/>
      <c r="AM813" s="360"/>
      <c r="AN813" s="360"/>
      <c r="AO813" s="360"/>
      <c r="AP813" s="360"/>
      <c r="AQ813" s="360"/>
      <c r="AR813" s="360"/>
      <c r="AS813" s="497"/>
      <c r="AT813" s="360"/>
      <c r="AU813" s="497"/>
      <c r="AV813" s="497"/>
      <c r="AW813" s="497"/>
      <c r="AX813" s="497"/>
      <c r="AY813" s="497"/>
      <c r="AZ813" s="497"/>
      <c r="BA813" s="497"/>
      <c r="BB813" s="497"/>
      <c r="BC813" s="497"/>
      <c r="BD813" s="497"/>
      <c r="BE813" s="360"/>
      <c r="BF813" s="360"/>
      <c r="BG813" s="360"/>
      <c r="BH813" s="360"/>
      <c r="BI813" s="497"/>
    </row>
    <row r="814" spans="1:61" ht="15.75" customHeight="1">
      <c r="A814" s="360"/>
      <c r="B814" s="497"/>
      <c r="C814" s="497"/>
      <c r="D814" s="497"/>
      <c r="E814" s="360"/>
      <c r="F814" s="360"/>
      <c r="G814" s="360"/>
      <c r="H814" s="360"/>
      <c r="I814" s="360"/>
      <c r="J814" s="497"/>
      <c r="K814" s="360"/>
      <c r="L814" s="360"/>
      <c r="M814" s="1166"/>
      <c r="N814" s="497"/>
      <c r="O814" s="497"/>
      <c r="P814" s="497"/>
      <c r="Q814" s="360"/>
      <c r="R814" s="360"/>
      <c r="S814" s="360"/>
      <c r="T814" s="360"/>
      <c r="U814" s="360"/>
      <c r="V814" s="360"/>
      <c r="W814" s="360"/>
      <c r="X814" s="360"/>
      <c r="Y814" s="360"/>
      <c r="Z814" s="497"/>
      <c r="AA814" s="497"/>
      <c r="AB814" s="497"/>
      <c r="AC814" s="497"/>
      <c r="AD814" s="497"/>
      <c r="AE814" s="497"/>
      <c r="AF814" s="360"/>
      <c r="AG814" s="360"/>
      <c r="AH814" s="360"/>
      <c r="AI814" s="360"/>
      <c r="AJ814" s="360"/>
      <c r="AK814" s="360"/>
      <c r="AL814" s="360"/>
      <c r="AM814" s="360"/>
      <c r="AN814" s="360"/>
      <c r="AO814" s="360"/>
      <c r="AP814" s="360"/>
      <c r="AQ814" s="360"/>
      <c r="AR814" s="360"/>
      <c r="AS814" s="497"/>
      <c r="AT814" s="360"/>
      <c r="AU814" s="497"/>
      <c r="AV814" s="497"/>
      <c r="AW814" s="497"/>
      <c r="AX814" s="497"/>
      <c r="AY814" s="497"/>
      <c r="AZ814" s="497"/>
      <c r="BA814" s="497"/>
      <c r="BB814" s="497"/>
      <c r="BC814" s="497"/>
      <c r="BD814" s="497"/>
      <c r="BE814" s="360"/>
      <c r="BF814" s="360"/>
      <c r="BG814" s="360"/>
      <c r="BH814" s="360"/>
      <c r="BI814" s="497"/>
    </row>
    <row r="815" spans="1:61" ht="15.75" customHeight="1">
      <c r="A815" s="360"/>
      <c r="B815" s="497"/>
      <c r="C815" s="497"/>
      <c r="D815" s="497"/>
      <c r="E815" s="360"/>
      <c r="F815" s="360"/>
      <c r="G815" s="360"/>
      <c r="H815" s="360"/>
      <c r="I815" s="360"/>
      <c r="J815" s="497"/>
      <c r="K815" s="360"/>
      <c r="L815" s="360"/>
      <c r="M815" s="1166"/>
      <c r="N815" s="497"/>
      <c r="O815" s="497"/>
      <c r="P815" s="497"/>
      <c r="Q815" s="360"/>
      <c r="R815" s="360"/>
      <c r="S815" s="360"/>
      <c r="T815" s="360"/>
      <c r="U815" s="360"/>
      <c r="V815" s="360"/>
      <c r="W815" s="360"/>
      <c r="X815" s="360"/>
      <c r="Y815" s="360"/>
      <c r="Z815" s="497"/>
      <c r="AA815" s="497"/>
      <c r="AB815" s="497"/>
      <c r="AC815" s="497"/>
      <c r="AD815" s="497"/>
      <c r="AE815" s="497"/>
      <c r="AF815" s="360"/>
      <c r="AG815" s="360"/>
      <c r="AH815" s="360"/>
      <c r="AI815" s="360"/>
      <c r="AJ815" s="360"/>
      <c r="AK815" s="360"/>
      <c r="AL815" s="360"/>
      <c r="AM815" s="360"/>
      <c r="AN815" s="360"/>
      <c r="AO815" s="360"/>
      <c r="AP815" s="360"/>
      <c r="AQ815" s="360"/>
      <c r="AR815" s="360"/>
      <c r="AS815" s="497"/>
      <c r="AT815" s="360"/>
      <c r="AU815" s="497"/>
      <c r="AV815" s="497"/>
      <c r="AW815" s="497"/>
      <c r="AX815" s="497"/>
      <c r="AY815" s="497"/>
      <c r="AZ815" s="497"/>
      <c r="BA815" s="497"/>
      <c r="BB815" s="497"/>
      <c r="BC815" s="497"/>
      <c r="BD815" s="497"/>
      <c r="BE815" s="360"/>
      <c r="BF815" s="360"/>
      <c r="BG815" s="360"/>
      <c r="BH815" s="360"/>
      <c r="BI815" s="497"/>
    </row>
    <row r="816" spans="1:61" ht="15.75" customHeight="1">
      <c r="A816" s="360"/>
      <c r="B816" s="497"/>
      <c r="C816" s="497"/>
      <c r="D816" s="497"/>
      <c r="E816" s="360"/>
      <c r="F816" s="360"/>
      <c r="G816" s="360"/>
      <c r="H816" s="360"/>
      <c r="I816" s="360"/>
      <c r="J816" s="497"/>
      <c r="K816" s="360"/>
      <c r="L816" s="360"/>
      <c r="M816" s="1166"/>
      <c r="N816" s="497"/>
      <c r="O816" s="497"/>
      <c r="P816" s="497"/>
      <c r="Q816" s="360"/>
      <c r="R816" s="360"/>
      <c r="S816" s="360"/>
      <c r="T816" s="360"/>
      <c r="U816" s="360"/>
      <c r="V816" s="360"/>
      <c r="W816" s="360"/>
      <c r="X816" s="360"/>
      <c r="Y816" s="360"/>
      <c r="Z816" s="497"/>
      <c r="AA816" s="497"/>
      <c r="AB816" s="497"/>
      <c r="AC816" s="497"/>
      <c r="AD816" s="497"/>
      <c r="AE816" s="497"/>
      <c r="AF816" s="360"/>
      <c r="AG816" s="360"/>
      <c r="AH816" s="360"/>
      <c r="AI816" s="360"/>
      <c r="AJ816" s="360"/>
      <c r="AK816" s="360"/>
      <c r="AL816" s="360"/>
      <c r="AM816" s="360"/>
      <c r="AN816" s="360"/>
      <c r="AO816" s="360"/>
      <c r="AP816" s="360"/>
      <c r="AQ816" s="360"/>
      <c r="AR816" s="360"/>
      <c r="AS816" s="497"/>
      <c r="AT816" s="360"/>
      <c r="AU816" s="497"/>
      <c r="AV816" s="497"/>
      <c r="AW816" s="497"/>
      <c r="AX816" s="497"/>
      <c r="AY816" s="497"/>
      <c r="AZ816" s="497"/>
      <c r="BA816" s="497"/>
      <c r="BB816" s="497"/>
      <c r="BC816" s="497"/>
      <c r="BD816" s="497"/>
      <c r="BE816" s="360"/>
      <c r="BF816" s="360"/>
      <c r="BG816" s="360"/>
      <c r="BH816" s="360"/>
      <c r="BI816" s="497"/>
    </row>
    <row r="817" spans="1:61" ht="15.75" customHeight="1">
      <c r="A817" s="360"/>
      <c r="B817" s="497"/>
      <c r="C817" s="497"/>
      <c r="D817" s="497"/>
      <c r="E817" s="360"/>
      <c r="F817" s="360"/>
      <c r="G817" s="360"/>
      <c r="H817" s="360"/>
      <c r="I817" s="360"/>
      <c r="J817" s="497"/>
      <c r="K817" s="360"/>
      <c r="L817" s="360"/>
      <c r="M817" s="1166"/>
      <c r="N817" s="497"/>
      <c r="O817" s="497"/>
      <c r="P817" s="497"/>
      <c r="Q817" s="360"/>
      <c r="R817" s="360"/>
      <c r="S817" s="360"/>
      <c r="T817" s="360"/>
      <c r="U817" s="360"/>
      <c r="V817" s="360"/>
      <c r="W817" s="360"/>
      <c r="X817" s="360"/>
      <c r="Y817" s="360"/>
      <c r="Z817" s="497"/>
      <c r="AA817" s="497"/>
      <c r="AB817" s="497"/>
      <c r="AC817" s="497"/>
      <c r="AD817" s="497"/>
      <c r="AE817" s="497"/>
      <c r="AF817" s="360"/>
      <c r="AG817" s="360"/>
      <c r="AH817" s="360"/>
      <c r="AI817" s="360"/>
      <c r="AJ817" s="360"/>
      <c r="AK817" s="360"/>
      <c r="AL817" s="360"/>
      <c r="AM817" s="360"/>
      <c r="AN817" s="360"/>
      <c r="AO817" s="360"/>
      <c r="AP817" s="360"/>
      <c r="AQ817" s="360"/>
      <c r="AR817" s="360"/>
      <c r="AS817" s="497"/>
      <c r="AT817" s="360"/>
      <c r="AU817" s="497"/>
      <c r="AV817" s="497"/>
      <c r="AW817" s="497"/>
      <c r="AX817" s="497"/>
      <c r="AY817" s="497"/>
      <c r="AZ817" s="497"/>
      <c r="BA817" s="497"/>
      <c r="BB817" s="497"/>
      <c r="BC817" s="497"/>
      <c r="BD817" s="497"/>
      <c r="BE817" s="360"/>
      <c r="BF817" s="360"/>
      <c r="BG817" s="360"/>
      <c r="BH817" s="360"/>
      <c r="BI817" s="497"/>
    </row>
    <row r="818" spans="1:61" ht="15.75" customHeight="1">
      <c r="A818" s="360"/>
      <c r="B818" s="497"/>
      <c r="C818" s="497"/>
      <c r="D818" s="497"/>
      <c r="E818" s="360"/>
      <c r="F818" s="360"/>
      <c r="G818" s="360"/>
      <c r="H818" s="360"/>
      <c r="I818" s="360"/>
      <c r="J818" s="497"/>
      <c r="K818" s="360"/>
      <c r="L818" s="360"/>
      <c r="M818" s="1166"/>
      <c r="N818" s="497"/>
      <c r="O818" s="497"/>
      <c r="P818" s="497"/>
      <c r="Q818" s="360"/>
      <c r="R818" s="360"/>
      <c r="S818" s="360"/>
      <c r="T818" s="360"/>
      <c r="U818" s="360"/>
      <c r="V818" s="360"/>
      <c r="W818" s="360"/>
      <c r="X818" s="360"/>
      <c r="Y818" s="360"/>
      <c r="Z818" s="497"/>
      <c r="AA818" s="497"/>
      <c r="AB818" s="497"/>
      <c r="AC818" s="497"/>
      <c r="AD818" s="497"/>
      <c r="AE818" s="497"/>
      <c r="AF818" s="360"/>
      <c r="AG818" s="360"/>
      <c r="AH818" s="360"/>
      <c r="AI818" s="360"/>
      <c r="AJ818" s="360"/>
      <c r="AK818" s="360"/>
      <c r="AL818" s="360"/>
      <c r="AM818" s="360"/>
      <c r="AN818" s="360"/>
      <c r="AO818" s="360"/>
      <c r="AP818" s="360"/>
      <c r="AQ818" s="360"/>
      <c r="AR818" s="360"/>
      <c r="AS818" s="497"/>
      <c r="AT818" s="360"/>
      <c r="AU818" s="497"/>
      <c r="AV818" s="497"/>
      <c r="AW818" s="497"/>
      <c r="AX818" s="497"/>
      <c r="AY818" s="497"/>
      <c r="AZ818" s="497"/>
      <c r="BA818" s="497"/>
      <c r="BB818" s="497"/>
      <c r="BC818" s="497"/>
      <c r="BD818" s="497"/>
      <c r="BE818" s="360"/>
      <c r="BF818" s="360"/>
      <c r="BG818" s="360"/>
      <c r="BH818" s="360"/>
      <c r="BI818" s="497"/>
    </row>
    <row r="819" spans="1:61" ht="15.75" customHeight="1">
      <c r="A819" s="360"/>
      <c r="B819" s="497"/>
      <c r="C819" s="497"/>
      <c r="D819" s="497"/>
      <c r="E819" s="360"/>
      <c r="F819" s="360"/>
      <c r="G819" s="360"/>
      <c r="H819" s="360"/>
      <c r="I819" s="360"/>
      <c r="J819" s="497"/>
      <c r="K819" s="360"/>
      <c r="L819" s="360"/>
      <c r="M819" s="1166"/>
      <c r="N819" s="497"/>
      <c r="O819" s="497"/>
      <c r="P819" s="497"/>
      <c r="Q819" s="360"/>
      <c r="R819" s="360"/>
      <c r="S819" s="360"/>
      <c r="T819" s="360"/>
      <c r="U819" s="360"/>
      <c r="V819" s="360"/>
      <c r="W819" s="360"/>
      <c r="X819" s="360"/>
      <c r="Y819" s="360"/>
      <c r="Z819" s="497"/>
      <c r="AA819" s="497"/>
      <c r="AB819" s="497"/>
      <c r="AC819" s="497"/>
      <c r="AD819" s="497"/>
      <c r="AE819" s="497"/>
      <c r="AF819" s="360"/>
      <c r="AG819" s="360"/>
      <c r="AH819" s="360"/>
      <c r="AI819" s="360"/>
      <c r="AJ819" s="360"/>
      <c r="AK819" s="360"/>
      <c r="AL819" s="360"/>
      <c r="AM819" s="360"/>
      <c r="AN819" s="360"/>
      <c r="AO819" s="360"/>
      <c r="AP819" s="360"/>
      <c r="AQ819" s="360"/>
      <c r="AR819" s="360"/>
      <c r="AS819" s="497"/>
      <c r="AT819" s="360"/>
      <c r="AU819" s="497"/>
      <c r="AV819" s="497"/>
      <c r="AW819" s="497"/>
      <c r="AX819" s="497"/>
      <c r="AY819" s="497"/>
      <c r="AZ819" s="497"/>
      <c r="BA819" s="497"/>
      <c r="BB819" s="497"/>
      <c r="BC819" s="497"/>
      <c r="BD819" s="497"/>
      <c r="BE819" s="360"/>
      <c r="BF819" s="360"/>
      <c r="BG819" s="360"/>
      <c r="BH819" s="360"/>
      <c r="BI819" s="497"/>
    </row>
    <row r="820" spans="1:61" ht="15.75" customHeight="1">
      <c r="A820" s="360"/>
      <c r="B820" s="497"/>
      <c r="C820" s="497"/>
      <c r="D820" s="497"/>
      <c r="E820" s="360"/>
      <c r="F820" s="360"/>
      <c r="G820" s="360"/>
      <c r="H820" s="360"/>
      <c r="I820" s="360"/>
      <c r="J820" s="497"/>
      <c r="K820" s="360"/>
      <c r="L820" s="360"/>
      <c r="M820" s="1166"/>
      <c r="N820" s="497"/>
      <c r="O820" s="497"/>
      <c r="P820" s="497"/>
      <c r="Q820" s="360"/>
      <c r="R820" s="360"/>
      <c r="S820" s="360"/>
      <c r="T820" s="360"/>
      <c r="U820" s="360"/>
      <c r="V820" s="360"/>
      <c r="W820" s="360"/>
      <c r="X820" s="360"/>
      <c r="Y820" s="360"/>
      <c r="Z820" s="497"/>
      <c r="AA820" s="497"/>
      <c r="AB820" s="497"/>
      <c r="AC820" s="497"/>
      <c r="AD820" s="497"/>
      <c r="AE820" s="497"/>
      <c r="AF820" s="360"/>
      <c r="AG820" s="360"/>
      <c r="AH820" s="360"/>
      <c r="AI820" s="360"/>
      <c r="AJ820" s="360"/>
      <c r="AK820" s="360"/>
      <c r="AL820" s="360"/>
      <c r="AM820" s="360"/>
      <c r="AN820" s="360"/>
      <c r="AO820" s="360"/>
      <c r="AP820" s="360"/>
      <c r="AQ820" s="360"/>
      <c r="AR820" s="360"/>
      <c r="AS820" s="497"/>
      <c r="AT820" s="360"/>
      <c r="AU820" s="497"/>
      <c r="AV820" s="497"/>
      <c r="AW820" s="497"/>
      <c r="AX820" s="497"/>
      <c r="AY820" s="497"/>
      <c r="AZ820" s="497"/>
      <c r="BA820" s="497"/>
      <c r="BB820" s="497"/>
      <c r="BC820" s="497"/>
      <c r="BD820" s="497"/>
      <c r="BE820" s="360"/>
      <c r="BF820" s="360"/>
      <c r="BG820" s="360"/>
      <c r="BH820" s="360"/>
      <c r="BI820" s="497"/>
    </row>
    <row r="821" spans="1:61" ht="15.75" customHeight="1">
      <c r="A821" s="360"/>
      <c r="B821" s="497"/>
      <c r="C821" s="497"/>
      <c r="D821" s="497"/>
      <c r="E821" s="360"/>
      <c r="F821" s="360"/>
      <c r="G821" s="360"/>
      <c r="H821" s="360"/>
      <c r="I821" s="360"/>
      <c r="J821" s="497"/>
      <c r="K821" s="360"/>
      <c r="L821" s="360"/>
      <c r="M821" s="1166"/>
      <c r="N821" s="497"/>
      <c r="O821" s="497"/>
      <c r="P821" s="497"/>
      <c r="Q821" s="360"/>
      <c r="R821" s="360"/>
      <c r="S821" s="360"/>
      <c r="T821" s="360"/>
      <c r="U821" s="360"/>
      <c r="V821" s="360"/>
      <c r="W821" s="360"/>
      <c r="X821" s="360"/>
      <c r="Y821" s="360"/>
      <c r="Z821" s="497"/>
      <c r="AA821" s="497"/>
      <c r="AB821" s="497"/>
      <c r="AC821" s="497"/>
      <c r="AD821" s="497"/>
      <c r="AE821" s="497"/>
      <c r="AF821" s="360"/>
      <c r="AG821" s="360"/>
      <c r="AH821" s="360"/>
      <c r="AI821" s="360"/>
      <c r="AJ821" s="360"/>
      <c r="AK821" s="360"/>
      <c r="AL821" s="360"/>
      <c r="AM821" s="360"/>
      <c r="AN821" s="360"/>
      <c r="AO821" s="360"/>
      <c r="AP821" s="360"/>
      <c r="AQ821" s="360"/>
      <c r="AR821" s="360"/>
      <c r="AS821" s="497"/>
      <c r="AT821" s="360"/>
      <c r="AU821" s="497"/>
      <c r="AV821" s="497"/>
      <c r="AW821" s="497"/>
      <c r="AX821" s="497"/>
      <c r="AY821" s="497"/>
      <c r="AZ821" s="497"/>
      <c r="BA821" s="497"/>
      <c r="BB821" s="497"/>
      <c r="BC821" s="497"/>
      <c r="BD821" s="497"/>
      <c r="BE821" s="360"/>
      <c r="BF821" s="360"/>
      <c r="BG821" s="360"/>
      <c r="BH821" s="360"/>
      <c r="BI821" s="497"/>
    </row>
    <row r="822" spans="1:61" ht="15.75" customHeight="1">
      <c r="A822" s="360"/>
      <c r="B822" s="497"/>
      <c r="C822" s="497"/>
      <c r="D822" s="497"/>
      <c r="E822" s="360"/>
      <c r="F822" s="360"/>
      <c r="G822" s="360"/>
      <c r="H822" s="360"/>
      <c r="I822" s="360"/>
      <c r="J822" s="497"/>
      <c r="K822" s="360"/>
      <c r="L822" s="360"/>
      <c r="M822" s="1166"/>
      <c r="N822" s="497"/>
      <c r="O822" s="497"/>
      <c r="P822" s="497"/>
      <c r="Q822" s="360"/>
      <c r="R822" s="360"/>
      <c r="S822" s="360"/>
      <c r="T822" s="360"/>
      <c r="U822" s="360"/>
      <c r="V822" s="360"/>
      <c r="W822" s="360"/>
      <c r="X822" s="360"/>
      <c r="Y822" s="360"/>
      <c r="Z822" s="497"/>
      <c r="AA822" s="497"/>
      <c r="AB822" s="497"/>
      <c r="AC822" s="497"/>
      <c r="AD822" s="497"/>
      <c r="AE822" s="497"/>
      <c r="AF822" s="360"/>
      <c r="AG822" s="360"/>
      <c r="AH822" s="360"/>
      <c r="AI822" s="360"/>
      <c r="AJ822" s="360"/>
      <c r="AK822" s="360"/>
      <c r="AL822" s="360"/>
      <c r="AM822" s="360"/>
      <c r="AN822" s="360"/>
      <c r="AO822" s="360"/>
      <c r="AP822" s="360"/>
      <c r="AQ822" s="360"/>
      <c r="AR822" s="360"/>
      <c r="AS822" s="497"/>
      <c r="AT822" s="360"/>
      <c r="AU822" s="497"/>
      <c r="AV822" s="497"/>
      <c r="AW822" s="497"/>
      <c r="AX822" s="497"/>
      <c r="AY822" s="497"/>
      <c r="AZ822" s="497"/>
      <c r="BA822" s="497"/>
      <c r="BB822" s="497"/>
      <c r="BC822" s="497"/>
      <c r="BD822" s="497"/>
      <c r="BE822" s="360"/>
      <c r="BF822" s="360"/>
      <c r="BG822" s="360"/>
      <c r="BH822" s="360"/>
      <c r="BI822" s="497"/>
    </row>
    <row r="823" spans="1:61" ht="15.75" customHeight="1">
      <c r="A823" s="360"/>
      <c r="B823" s="497"/>
      <c r="C823" s="497"/>
      <c r="D823" s="497"/>
      <c r="E823" s="360"/>
      <c r="F823" s="360"/>
      <c r="G823" s="360"/>
      <c r="H823" s="360"/>
      <c r="I823" s="360"/>
      <c r="J823" s="497"/>
      <c r="K823" s="360"/>
      <c r="L823" s="360"/>
      <c r="M823" s="1166"/>
      <c r="N823" s="497"/>
      <c r="O823" s="497"/>
      <c r="P823" s="497"/>
      <c r="Q823" s="360"/>
      <c r="R823" s="360"/>
      <c r="S823" s="360"/>
      <c r="T823" s="360"/>
      <c r="U823" s="360"/>
      <c r="V823" s="360"/>
      <c r="W823" s="360"/>
      <c r="X823" s="360"/>
      <c r="Y823" s="360"/>
      <c r="Z823" s="497"/>
      <c r="AA823" s="497"/>
      <c r="AB823" s="497"/>
      <c r="AC823" s="497"/>
      <c r="AD823" s="497"/>
      <c r="AE823" s="497"/>
      <c r="AF823" s="360"/>
      <c r="AG823" s="360"/>
      <c r="AH823" s="360"/>
      <c r="AI823" s="360"/>
      <c r="AJ823" s="360"/>
      <c r="AK823" s="360"/>
      <c r="AL823" s="360"/>
      <c r="AM823" s="360"/>
      <c r="AN823" s="360"/>
      <c r="AO823" s="360"/>
      <c r="AP823" s="360"/>
      <c r="AQ823" s="360"/>
      <c r="AR823" s="360"/>
      <c r="AS823" s="497"/>
      <c r="AT823" s="360"/>
      <c r="AU823" s="497"/>
      <c r="AV823" s="497"/>
      <c r="AW823" s="497"/>
      <c r="AX823" s="497"/>
      <c r="AY823" s="497"/>
      <c r="AZ823" s="497"/>
      <c r="BA823" s="497"/>
      <c r="BB823" s="497"/>
      <c r="BC823" s="497"/>
      <c r="BD823" s="497"/>
      <c r="BE823" s="360"/>
      <c r="BF823" s="360"/>
      <c r="BG823" s="360"/>
      <c r="BH823" s="360"/>
      <c r="BI823" s="497"/>
    </row>
    <row r="824" spans="1:61" ht="15.75" customHeight="1">
      <c r="A824" s="360"/>
      <c r="B824" s="497"/>
      <c r="C824" s="497"/>
      <c r="D824" s="497"/>
      <c r="E824" s="360"/>
      <c r="F824" s="360"/>
      <c r="G824" s="360"/>
      <c r="H824" s="360"/>
      <c r="I824" s="360"/>
      <c r="J824" s="497"/>
      <c r="K824" s="360"/>
      <c r="L824" s="360"/>
      <c r="M824" s="1166"/>
      <c r="N824" s="497"/>
      <c r="O824" s="497"/>
      <c r="P824" s="497"/>
      <c r="Q824" s="360"/>
      <c r="R824" s="360"/>
      <c r="S824" s="360"/>
      <c r="T824" s="360"/>
      <c r="U824" s="360"/>
      <c r="V824" s="360"/>
      <c r="W824" s="360"/>
      <c r="X824" s="360"/>
      <c r="Y824" s="360"/>
      <c r="Z824" s="497"/>
      <c r="AA824" s="497"/>
      <c r="AB824" s="497"/>
      <c r="AC824" s="497"/>
      <c r="AD824" s="497"/>
      <c r="AE824" s="497"/>
      <c r="AF824" s="360"/>
      <c r="AG824" s="360"/>
      <c r="AH824" s="360"/>
      <c r="AI824" s="360"/>
      <c r="AJ824" s="360"/>
      <c r="AK824" s="360"/>
      <c r="AL824" s="360"/>
      <c r="AM824" s="360"/>
      <c r="AN824" s="360"/>
      <c r="AO824" s="360"/>
      <c r="AP824" s="360"/>
      <c r="AQ824" s="360"/>
      <c r="AR824" s="360"/>
      <c r="AS824" s="497"/>
      <c r="AT824" s="360"/>
      <c r="AU824" s="497"/>
      <c r="AV824" s="497"/>
      <c r="AW824" s="497"/>
      <c r="AX824" s="497"/>
      <c r="AY824" s="497"/>
      <c r="AZ824" s="497"/>
      <c r="BA824" s="497"/>
      <c r="BB824" s="497"/>
      <c r="BC824" s="497"/>
      <c r="BD824" s="497"/>
      <c r="BE824" s="360"/>
      <c r="BF824" s="360"/>
      <c r="BG824" s="360"/>
      <c r="BH824" s="360"/>
      <c r="BI824" s="497"/>
    </row>
    <row r="825" spans="1:61" ht="15.75" customHeight="1">
      <c r="A825" s="360"/>
      <c r="B825" s="497"/>
      <c r="C825" s="497"/>
      <c r="D825" s="497"/>
      <c r="E825" s="360"/>
      <c r="F825" s="360"/>
      <c r="G825" s="360"/>
      <c r="H825" s="360"/>
      <c r="I825" s="360"/>
      <c r="J825" s="497"/>
      <c r="K825" s="360"/>
      <c r="L825" s="360"/>
      <c r="M825" s="1166"/>
      <c r="N825" s="497"/>
      <c r="O825" s="497"/>
      <c r="P825" s="497"/>
      <c r="Q825" s="360"/>
      <c r="R825" s="360"/>
      <c r="S825" s="360"/>
      <c r="T825" s="360"/>
      <c r="U825" s="360"/>
      <c r="V825" s="360"/>
      <c r="W825" s="360"/>
      <c r="X825" s="360"/>
      <c r="Y825" s="360"/>
      <c r="Z825" s="497"/>
      <c r="AA825" s="497"/>
      <c r="AB825" s="497"/>
      <c r="AC825" s="497"/>
      <c r="AD825" s="497"/>
      <c r="AE825" s="497"/>
      <c r="AF825" s="360"/>
      <c r="AG825" s="360"/>
      <c r="AH825" s="360"/>
      <c r="AI825" s="360"/>
      <c r="AJ825" s="360"/>
      <c r="AK825" s="360"/>
      <c r="AL825" s="360"/>
      <c r="AM825" s="360"/>
      <c r="AN825" s="360"/>
      <c r="AO825" s="360"/>
      <c r="AP825" s="360"/>
      <c r="AQ825" s="360"/>
      <c r="AR825" s="360"/>
      <c r="AS825" s="497"/>
      <c r="AT825" s="360"/>
      <c r="AU825" s="497"/>
      <c r="AV825" s="497"/>
      <c r="AW825" s="497"/>
      <c r="AX825" s="497"/>
      <c r="AY825" s="497"/>
      <c r="AZ825" s="497"/>
      <c r="BA825" s="497"/>
      <c r="BB825" s="497"/>
      <c r="BC825" s="497"/>
      <c r="BD825" s="497"/>
      <c r="BE825" s="360"/>
      <c r="BF825" s="360"/>
      <c r="BG825" s="360"/>
      <c r="BH825" s="360"/>
      <c r="BI825" s="497"/>
    </row>
    <row r="826" spans="1:61" ht="15.75" customHeight="1">
      <c r="A826" s="360"/>
      <c r="B826" s="497"/>
      <c r="C826" s="497"/>
      <c r="D826" s="497"/>
      <c r="E826" s="360"/>
      <c r="F826" s="360"/>
      <c r="G826" s="360"/>
      <c r="H826" s="360"/>
      <c r="I826" s="360"/>
      <c r="J826" s="497"/>
      <c r="K826" s="360"/>
      <c r="L826" s="360"/>
      <c r="M826" s="1166"/>
      <c r="N826" s="497"/>
      <c r="O826" s="497"/>
      <c r="P826" s="497"/>
      <c r="Q826" s="360"/>
      <c r="R826" s="360"/>
      <c r="S826" s="360"/>
      <c r="T826" s="360"/>
      <c r="U826" s="360"/>
      <c r="V826" s="360"/>
      <c r="W826" s="360"/>
      <c r="X826" s="360"/>
      <c r="Y826" s="360"/>
      <c r="Z826" s="497"/>
      <c r="AA826" s="497"/>
      <c r="AB826" s="497"/>
      <c r="AC826" s="497"/>
      <c r="AD826" s="497"/>
      <c r="AE826" s="497"/>
      <c r="AF826" s="360"/>
      <c r="AG826" s="360"/>
      <c r="AH826" s="360"/>
      <c r="AI826" s="360"/>
      <c r="AJ826" s="360"/>
      <c r="AK826" s="360"/>
      <c r="AL826" s="360"/>
      <c r="AM826" s="360"/>
      <c r="AN826" s="360"/>
      <c r="AO826" s="360"/>
      <c r="AP826" s="360"/>
      <c r="AQ826" s="360"/>
      <c r="AR826" s="360"/>
      <c r="AS826" s="497"/>
      <c r="AT826" s="360"/>
      <c r="AU826" s="497"/>
      <c r="AV826" s="497"/>
      <c r="AW826" s="497"/>
      <c r="AX826" s="497"/>
      <c r="AY826" s="497"/>
      <c r="AZ826" s="497"/>
      <c r="BA826" s="497"/>
      <c r="BB826" s="497"/>
      <c r="BC826" s="497"/>
      <c r="BD826" s="497"/>
      <c r="BE826" s="360"/>
      <c r="BF826" s="360"/>
      <c r="BG826" s="360"/>
      <c r="BH826" s="360"/>
      <c r="BI826" s="497"/>
    </row>
    <row r="827" spans="1:61" ht="15.75" customHeight="1">
      <c r="A827" s="360"/>
      <c r="B827" s="497"/>
      <c r="C827" s="497"/>
      <c r="D827" s="497"/>
      <c r="E827" s="360"/>
      <c r="F827" s="360"/>
      <c r="G827" s="360"/>
      <c r="H827" s="360"/>
      <c r="I827" s="360"/>
      <c r="J827" s="497"/>
      <c r="K827" s="360"/>
      <c r="L827" s="360"/>
      <c r="M827" s="1166"/>
      <c r="N827" s="497"/>
      <c r="O827" s="497"/>
      <c r="P827" s="497"/>
      <c r="Q827" s="360"/>
      <c r="R827" s="360"/>
      <c r="S827" s="360"/>
      <c r="T827" s="360"/>
      <c r="U827" s="360"/>
      <c r="V827" s="360"/>
      <c r="W827" s="360"/>
      <c r="X827" s="360"/>
      <c r="Y827" s="360"/>
      <c r="Z827" s="497"/>
      <c r="AA827" s="497"/>
      <c r="AB827" s="497"/>
      <c r="AC827" s="497"/>
      <c r="AD827" s="497"/>
      <c r="AE827" s="497"/>
      <c r="AF827" s="360"/>
      <c r="AG827" s="360"/>
      <c r="AH827" s="360"/>
      <c r="AI827" s="360"/>
      <c r="AJ827" s="360"/>
      <c r="AK827" s="360"/>
      <c r="AL827" s="360"/>
      <c r="AM827" s="360"/>
      <c r="AN827" s="360"/>
      <c r="AO827" s="360"/>
      <c r="AP827" s="360"/>
      <c r="AQ827" s="360"/>
      <c r="AR827" s="360"/>
      <c r="AS827" s="497"/>
      <c r="AT827" s="360"/>
      <c r="AU827" s="497"/>
      <c r="AV827" s="497"/>
      <c r="AW827" s="497"/>
      <c r="AX827" s="497"/>
      <c r="AY827" s="497"/>
      <c r="AZ827" s="497"/>
      <c r="BA827" s="497"/>
      <c r="BB827" s="497"/>
      <c r="BC827" s="497"/>
      <c r="BD827" s="497"/>
      <c r="BE827" s="360"/>
      <c r="BF827" s="360"/>
      <c r="BG827" s="360"/>
      <c r="BH827" s="360"/>
      <c r="BI827" s="497"/>
    </row>
    <row r="828" spans="1:61" ht="15.75" customHeight="1">
      <c r="A828" s="360"/>
      <c r="B828" s="497"/>
      <c r="C828" s="497"/>
      <c r="D828" s="497"/>
      <c r="E828" s="360"/>
      <c r="F828" s="360"/>
      <c r="G828" s="360"/>
      <c r="H828" s="360"/>
      <c r="I828" s="360"/>
      <c r="J828" s="497"/>
      <c r="K828" s="360"/>
      <c r="L828" s="360"/>
      <c r="M828" s="1166"/>
      <c r="N828" s="497"/>
      <c r="O828" s="497"/>
      <c r="P828" s="497"/>
      <c r="Q828" s="360"/>
      <c r="R828" s="360"/>
      <c r="S828" s="360"/>
      <c r="T828" s="360"/>
      <c r="U828" s="360"/>
      <c r="V828" s="360"/>
      <c r="W828" s="360"/>
      <c r="X828" s="360"/>
      <c r="Y828" s="360"/>
      <c r="Z828" s="497"/>
      <c r="AA828" s="497"/>
      <c r="AB828" s="497"/>
      <c r="AC828" s="497"/>
      <c r="AD828" s="497"/>
      <c r="AE828" s="497"/>
      <c r="AF828" s="360"/>
      <c r="AG828" s="360"/>
      <c r="AH828" s="360"/>
      <c r="AI828" s="360"/>
      <c r="AJ828" s="360"/>
      <c r="AK828" s="360"/>
      <c r="AL828" s="360"/>
      <c r="AM828" s="360"/>
      <c r="AN828" s="360"/>
      <c r="AO828" s="360"/>
      <c r="AP828" s="360"/>
      <c r="AQ828" s="360"/>
      <c r="AR828" s="360"/>
      <c r="AS828" s="497"/>
      <c r="AT828" s="360"/>
      <c r="AU828" s="497"/>
      <c r="AV828" s="497"/>
      <c r="AW828" s="497"/>
      <c r="AX828" s="497"/>
      <c r="AY828" s="497"/>
      <c r="AZ828" s="497"/>
      <c r="BA828" s="497"/>
      <c r="BB828" s="497"/>
      <c r="BC828" s="497"/>
      <c r="BD828" s="497"/>
      <c r="BE828" s="360"/>
      <c r="BF828" s="360"/>
      <c r="BG828" s="360"/>
      <c r="BH828" s="360"/>
      <c r="BI828" s="497"/>
    </row>
    <row r="829" spans="1:61" ht="15.75" customHeight="1">
      <c r="A829" s="360"/>
      <c r="B829" s="497"/>
      <c r="C829" s="497"/>
      <c r="D829" s="497"/>
      <c r="E829" s="360"/>
      <c r="F829" s="360"/>
      <c r="G829" s="360"/>
      <c r="H829" s="360"/>
      <c r="I829" s="360"/>
      <c r="J829" s="497"/>
      <c r="K829" s="360"/>
      <c r="L829" s="360"/>
      <c r="M829" s="1166"/>
      <c r="N829" s="497"/>
      <c r="O829" s="497"/>
      <c r="P829" s="497"/>
      <c r="Q829" s="360"/>
      <c r="R829" s="360"/>
      <c r="S829" s="360"/>
      <c r="T829" s="360"/>
      <c r="U829" s="360"/>
      <c r="V829" s="360"/>
      <c r="W829" s="360"/>
      <c r="X829" s="360"/>
      <c r="Y829" s="360"/>
      <c r="Z829" s="497"/>
      <c r="AA829" s="497"/>
      <c r="AB829" s="497"/>
      <c r="AC829" s="497"/>
      <c r="AD829" s="497"/>
      <c r="AE829" s="497"/>
      <c r="AF829" s="360"/>
      <c r="AG829" s="360"/>
      <c r="AH829" s="360"/>
      <c r="AI829" s="360"/>
      <c r="AJ829" s="360"/>
      <c r="AK829" s="360"/>
      <c r="AL829" s="360"/>
      <c r="AM829" s="360"/>
      <c r="AN829" s="360"/>
      <c r="AO829" s="360"/>
      <c r="AP829" s="360"/>
      <c r="AQ829" s="360"/>
      <c r="AR829" s="360"/>
      <c r="AS829" s="497"/>
      <c r="AT829" s="360"/>
      <c r="AU829" s="497"/>
      <c r="AV829" s="497"/>
      <c r="AW829" s="497"/>
      <c r="AX829" s="497"/>
      <c r="AY829" s="497"/>
      <c r="AZ829" s="497"/>
      <c r="BA829" s="497"/>
      <c r="BB829" s="497"/>
      <c r="BC829" s="497"/>
      <c r="BD829" s="497"/>
      <c r="BE829" s="360"/>
      <c r="BF829" s="360"/>
      <c r="BG829" s="360"/>
      <c r="BH829" s="360"/>
      <c r="BI829" s="497"/>
    </row>
    <row r="830" spans="1:61" ht="15.75" customHeight="1">
      <c r="A830" s="360"/>
      <c r="B830" s="497"/>
      <c r="C830" s="497"/>
      <c r="D830" s="497"/>
      <c r="E830" s="360"/>
      <c r="F830" s="360"/>
      <c r="G830" s="360"/>
      <c r="H830" s="360"/>
      <c r="I830" s="360"/>
      <c r="J830" s="497"/>
      <c r="K830" s="360"/>
      <c r="L830" s="360"/>
      <c r="M830" s="1166"/>
      <c r="N830" s="497"/>
      <c r="O830" s="497"/>
      <c r="P830" s="497"/>
      <c r="Q830" s="360"/>
      <c r="R830" s="360"/>
      <c r="S830" s="360"/>
      <c r="T830" s="360"/>
      <c r="U830" s="360"/>
      <c r="V830" s="360"/>
      <c r="W830" s="360"/>
      <c r="X830" s="360"/>
      <c r="Y830" s="360"/>
      <c r="Z830" s="497"/>
      <c r="AA830" s="497"/>
      <c r="AB830" s="497"/>
      <c r="AC830" s="497"/>
      <c r="AD830" s="497"/>
      <c r="AE830" s="497"/>
      <c r="AF830" s="360"/>
      <c r="AG830" s="360"/>
      <c r="AH830" s="360"/>
      <c r="AI830" s="360"/>
      <c r="AJ830" s="360"/>
      <c r="AK830" s="360"/>
      <c r="AL830" s="360"/>
      <c r="AM830" s="360"/>
      <c r="AN830" s="360"/>
      <c r="AO830" s="360"/>
      <c r="AP830" s="360"/>
      <c r="AQ830" s="360"/>
      <c r="AR830" s="360"/>
      <c r="AS830" s="497"/>
      <c r="AT830" s="360"/>
      <c r="AU830" s="497"/>
      <c r="AV830" s="497"/>
      <c r="AW830" s="497"/>
      <c r="AX830" s="497"/>
      <c r="AY830" s="497"/>
      <c r="AZ830" s="497"/>
      <c r="BA830" s="497"/>
      <c r="BB830" s="497"/>
      <c r="BC830" s="497"/>
      <c r="BD830" s="497"/>
      <c r="BE830" s="360"/>
      <c r="BF830" s="360"/>
      <c r="BG830" s="360"/>
      <c r="BH830" s="360"/>
      <c r="BI830" s="497"/>
    </row>
    <row r="831" spans="1:61" ht="15.75" customHeight="1">
      <c r="A831" s="360"/>
      <c r="B831" s="497"/>
      <c r="C831" s="497"/>
      <c r="D831" s="497"/>
      <c r="E831" s="360"/>
      <c r="F831" s="360"/>
      <c r="G831" s="360"/>
      <c r="H831" s="360"/>
      <c r="I831" s="360"/>
      <c r="J831" s="497"/>
      <c r="K831" s="360"/>
      <c r="L831" s="360"/>
      <c r="M831" s="1166"/>
      <c r="N831" s="497"/>
      <c r="O831" s="497"/>
      <c r="P831" s="497"/>
      <c r="Q831" s="360"/>
      <c r="R831" s="360"/>
      <c r="S831" s="360"/>
      <c r="T831" s="360"/>
      <c r="U831" s="360"/>
      <c r="V831" s="360"/>
      <c r="W831" s="360"/>
      <c r="X831" s="360"/>
      <c r="Y831" s="360"/>
      <c r="Z831" s="497"/>
      <c r="AA831" s="497"/>
      <c r="AB831" s="497"/>
      <c r="AC831" s="497"/>
      <c r="AD831" s="497"/>
      <c r="AE831" s="497"/>
      <c r="AF831" s="360"/>
      <c r="AG831" s="360"/>
      <c r="AH831" s="360"/>
      <c r="AI831" s="360"/>
      <c r="AJ831" s="360"/>
      <c r="AK831" s="360"/>
      <c r="AL831" s="360"/>
      <c r="AM831" s="360"/>
      <c r="AN831" s="360"/>
      <c r="AO831" s="360"/>
      <c r="AP831" s="360"/>
      <c r="AQ831" s="360"/>
      <c r="AR831" s="360"/>
      <c r="AS831" s="497"/>
      <c r="AT831" s="360"/>
      <c r="AU831" s="497"/>
      <c r="AV831" s="497"/>
      <c r="AW831" s="497"/>
      <c r="AX831" s="497"/>
      <c r="AY831" s="497"/>
      <c r="AZ831" s="497"/>
      <c r="BA831" s="497"/>
      <c r="BB831" s="497"/>
      <c r="BC831" s="497"/>
      <c r="BD831" s="497"/>
      <c r="BE831" s="360"/>
      <c r="BF831" s="360"/>
      <c r="BG831" s="360"/>
      <c r="BH831" s="360"/>
      <c r="BI831" s="497"/>
    </row>
    <row r="832" spans="1:61" ht="15.75" customHeight="1">
      <c r="A832" s="360"/>
      <c r="B832" s="497"/>
      <c r="C832" s="497"/>
      <c r="D832" s="497"/>
      <c r="E832" s="360"/>
      <c r="F832" s="360"/>
      <c r="G832" s="360"/>
      <c r="H832" s="360"/>
      <c r="I832" s="360"/>
      <c r="J832" s="497"/>
      <c r="K832" s="360"/>
      <c r="L832" s="360"/>
      <c r="M832" s="1166"/>
      <c r="N832" s="497"/>
      <c r="O832" s="497"/>
      <c r="P832" s="497"/>
      <c r="Q832" s="360"/>
      <c r="R832" s="360"/>
      <c r="S832" s="360"/>
      <c r="T832" s="360"/>
      <c r="U832" s="360"/>
      <c r="V832" s="360"/>
      <c r="W832" s="360"/>
      <c r="X832" s="360"/>
      <c r="Y832" s="360"/>
      <c r="Z832" s="497"/>
      <c r="AA832" s="497"/>
      <c r="AB832" s="497"/>
      <c r="AC832" s="497"/>
      <c r="AD832" s="497"/>
      <c r="AE832" s="497"/>
      <c r="AF832" s="360"/>
      <c r="AG832" s="360"/>
      <c r="AH832" s="360"/>
      <c r="AI832" s="360"/>
      <c r="AJ832" s="360"/>
      <c r="AK832" s="360"/>
      <c r="AL832" s="360"/>
      <c r="AM832" s="360"/>
      <c r="AN832" s="360"/>
      <c r="AO832" s="360"/>
      <c r="AP832" s="360"/>
      <c r="AQ832" s="360"/>
      <c r="AR832" s="360"/>
      <c r="AS832" s="497"/>
      <c r="AT832" s="360"/>
      <c r="AU832" s="497"/>
      <c r="AV832" s="497"/>
      <c r="AW832" s="497"/>
      <c r="AX832" s="497"/>
      <c r="AY832" s="497"/>
      <c r="AZ832" s="497"/>
      <c r="BA832" s="497"/>
      <c r="BB832" s="497"/>
      <c r="BC832" s="497"/>
      <c r="BD832" s="497"/>
      <c r="BE832" s="360"/>
      <c r="BF832" s="360"/>
      <c r="BG832" s="360"/>
      <c r="BH832" s="360"/>
      <c r="BI832" s="497"/>
    </row>
    <row r="833" spans="1:61" ht="15.75" customHeight="1">
      <c r="A833" s="360"/>
      <c r="B833" s="497"/>
      <c r="C833" s="497"/>
      <c r="D833" s="497"/>
      <c r="E833" s="360"/>
      <c r="F833" s="360"/>
      <c r="G833" s="360"/>
      <c r="H833" s="360"/>
      <c r="I833" s="360"/>
      <c r="J833" s="497"/>
      <c r="K833" s="360"/>
      <c r="L833" s="360"/>
      <c r="M833" s="1166"/>
      <c r="N833" s="497"/>
      <c r="O833" s="497"/>
      <c r="P833" s="497"/>
      <c r="Q833" s="360"/>
      <c r="R833" s="360"/>
      <c r="S833" s="360"/>
      <c r="T833" s="360"/>
      <c r="U833" s="360"/>
      <c r="V833" s="360"/>
      <c r="W833" s="360"/>
      <c r="X833" s="360"/>
      <c r="Y833" s="360"/>
      <c r="Z833" s="497"/>
      <c r="AA833" s="497"/>
      <c r="AB833" s="497"/>
      <c r="AC833" s="497"/>
      <c r="AD833" s="497"/>
      <c r="AE833" s="497"/>
      <c r="AF833" s="360"/>
      <c r="AG833" s="360"/>
      <c r="AH833" s="360"/>
      <c r="AI833" s="360"/>
      <c r="AJ833" s="360"/>
      <c r="AK833" s="360"/>
      <c r="AL833" s="360"/>
      <c r="AM833" s="360"/>
      <c r="AN833" s="360"/>
      <c r="AO833" s="360"/>
      <c r="AP833" s="360"/>
      <c r="AQ833" s="360"/>
      <c r="AR833" s="360"/>
      <c r="AS833" s="497"/>
      <c r="AT833" s="360"/>
      <c r="AU833" s="497"/>
      <c r="AV833" s="497"/>
      <c r="AW833" s="497"/>
      <c r="AX833" s="497"/>
      <c r="AY833" s="497"/>
      <c r="AZ833" s="497"/>
      <c r="BA833" s="497"/>
      <c r="BB833" s="497"/>
      <c r="BC833" s="497"/>
      <c r="BD833" s="497"/>
      <c r="BE833" s="360"/>
      <c r="BF833" s="360"/>
      <c r="BG833" s="360"/>
      <c r="BH833" s="360"/>
      <c r="BI833" s="497"/>
    </row>
    <row r="834" spans="1:61" ht="15.75" customHeight="1">
      <c r="A834" s="360"/>
      <c r="B834" s="497"/>
      <c r="C834" s="497"/>
      <c r="D834" s="497"/>
      <c r="E834" s="360"/>
      <c r="F834" s="360"/>
      <c r="G834" s="360"/>
      <c r="H834" s="360"/>
      <c r="I834" s="360"/>
      <c r="J834" s="497"/>
      <c r="K834" s="360"/>
      <c r="L834" s="360"/>
      <c r="M834" s="1166"/>
      <c r="N834" s="497"/>
      <c r="O834" s="497"/>
      <c r="P834" s="497"/>
      <c r="Q834" s="360"/>
      <c r="R834" s="360"/>
      <c r="S834" s="360"/>
      <c r="T834" s="360"/>
      <c r="U834" s="360"/>
      <c r="V834" s="360"/>
      <c r="W834" s="360"/>
      <c r="X834" s="360"/>
      <c r="Y834" s="360"/>
      <c r="Z834" s="497"/>
      <c r="AA834" s="497"/>
      <c r="AB834" s="497"/>
      <c r="AC834" s="497"/>
      <c r="AD834" s="497"/>
      <c r="AE834" s="497"/>
      <c r="AF834" s="360"/>
      <c r="AG834" s="360"/>
      <c r="AH834" s="360"/>
      <c r="AI834" s="360"/>
      <c r="AJ834" s="360"/>
      <c r="AK834" s="360"/>
      <c r="AL834" s="360"/>
      <c r="AM834" s="360"/>
      <c r="AN834" s="360"/>
      <c r="AO834" s="360"/>
      <c r="AP834" s="360"/>
      <c r="AQ834" s="360"/>
      <c r="AR834" s="360"/>
      <c r="AS834" s="497"/>
      <c r="AT834" s="360"/>
      <c r="AU834" s="497"/>
      <c r="AV834" s="497"/>
      <c r="AW834" s="497"/>
      <c r="AX834" s="497"/>
      <c r="AY834" s="497"/>
      <c r="AZ834" s="497"/>
      <c r="BA834" s="497"/>
      <c r="BB834" s="497"/>
      <c r="BC834" s="497"/>
      <c r="BD834" s="497"/>
      <c r="BE834" s="360"/>
      <c r="BF834" s="360"/>
      <c r="BG834" s="360"/>
      <c r="BH834" s="360"/>
      <c r="BI834" s="497"/>
    </row>
    <row r="835" spans="1:61" ht="15.75" customHeight="1">
      <c r="A835" s="360"/>
      <c r="B835" s="497"/>
      <c r="C835" s="497"/>
      <c r="D835" s="497"/>
      <c r="E835" s="360"/>
      <c r="F835" s="360"/>
      <c r="G835" s="360"/>
      <c r="H835" s="360"/>
      <c r="I835" s="360"/>
      <c r="J835" s="497"/>
      <c r="K835" s="360"/>
      <c r="L835" s="360"/>
      <c r="M835" s="1166"/>
      <c r="N835" s="497"/>
      <c r="O835" s="497"/>
      <c r="P835" s="497"/>
      <c r="Q835" s="360"/>
      <c r="R835" s="360"/>
      <c r="S835" s="360"/>
      <c r="T835" s="360"/>
      <c r="U835" s="360"/>
      <c r="V835" s="360"/>
      <c r="W835" s="360"/>
      <c r="X835" s="360"/>
      <c r="Y835" s="360"/>
      <c r="Z835" s="497"/>
      <c r="AA835" s="497"/>
      <c r="AB835" s="497"/>
      <c r="AC835" s="497"/>
      <c r="AD835" s="497"/>
      <c r="AE835" s="497"/>
      <c r="AF835" s="360"/>
      <c r="AG835" s="360"/>
      <c r="AH835" s="360"/>
      <c r="AI835" s="360"/>
      <c r="AJ835" s="360"/>
      <c r="AK835" s="360"/>
      <c r="AL835" s="360"/>
      <c r="AM835" s="360"/>
      <c r="AN835" s="360"/>
      <c r="AO835" s="360"/>
      <c r="AP835" s="360"/>
      <c r="AQ835" s="360"/>
      <c r="AR835" s="360"/>
      <c r="AS835" s="497"/>
      <c r="AT835" s="360"/>
      <c r="AU835" s="497"/>
      <c r="AV835" s="497"/>
      <c r="AW835" s="497"/>
      <c r="AX835" s="497"/>
      <c r="AY835" s="497"/>
      <c r="AZ835" s="497"/>
      <c r="BA835" s="497"/>
      <c r="BB835" s="497"/>
      <c r="BC835" s="497"/>
      <c r="BD835" s="497"/>
      <c r="BE835" s="360"/>
      <c r="BF835" s="360"/>
      <c r="BG835" s="360"/>
      <c r="BH835" s="360"/>
      <c r="BI835" s="497"/>
    </row>
    <row r="836" spans="1:61" ht="15.75" customHeight="1">
      <c r="A836" s="360"/>
      <c r="B836" s="497"/>
      <c r="C836" s="497"/>
      <c r="D836" s="497"/>
      <c r="E836" s="360"/>
      <c r="F836" s="360"/>
      <c r="G836" s="360"/>
      <c r="H836" s="360"/>
      <c r="I836" s="360"/>
      <c r="J836" s="497"/>
      <c r="K836" s="360"/>
      <c r="L836" s="360"/>
      <c r="M836" s="1166"/>
      <c r="N836" s="497"/>
      <c r="O836" s="497"/>
      <c r="P836" s="497"/>
      <c r="Q836" s="360"/>
      <c r="R836" s="360"/>
      <c r="S836" s="360"/>
      <c r="T836" s="360"/>
      <c r="U836" s="360"/>
      <c r="V836" s="360"/>
      <c r="W836" s="360"/>
      <c r="X836" s="360"/>
      <c r="Y836" s="360"/>
      <c r="Z836" s="497"/>
      <c r="AA836" s="497"/>
      <c r="AB836" s="497"/>
      <c r="AC836" s="497"/>
      <c r="AD836" s="497"/>
      <c r="AE836" s="497"/>
      <c r="AF836" s="360"/>
      <c r="AG836" s="360"/>
      <c r="AH836" s="360"/>
      <c r="AI836" s="360"/>
      <c r="AJ836" s="360"/>
      <c r="AK836" s="360"/>
      <c r="AL836" s="360"/>
      <c r="AM836" s="360"/>
      <c r="AN836" s="360"/>
      <c r="AO836" s="360"/>
      <c r="AP836" s="360"/>
      <c r="AQ836" s="360"/>
      <c r="AR836" s="360"/>
      <c r="AS836" s="497"/>
      <c r="AT836" s="360"/>
      <c r="AU836" s="497"/>
      <c r="AV836" s="497"/>
      <c r="AW836" s="497"/>
      <c r="AX836" s="497"/>
      <c r="AY836" s="497"/>
      <c r="AZ836" s="497"/>
      <c r="BA836" s="497"/>
      <c r="BB836" s="497"/>
      <c r="BC836" s="497"/>
      <c r="BD836" s="497"/>
      <c r="BE836" s="360"/>
      <c r="BF836" s="360"/>
      <c r="BG836" s="360"/>
      <c r="BH836" s="360"/>
      <c r="BI836" s="497"/>
    </row>
    <row r="837" spans="1:61" ht="15.75" customHeight="1">
      <c r="A837" s="360"/>
      <c r="B837" s="497"/>
      <c r="C837" s="497"/>
      <c r="D837" s="497"/>
      <c r="E837" s="360"/>
      <c r="F837" s="360"/>
      <c r="G837" s="360"/>
      <c r="H837" s="360"/>
      <c r="I837" s="360"/>
      <c r="J837" s="497"/>
      <c r="K837" s="360"/>
      <c r="L837" s="360"/>
      <c r="M837" s="1166"/>
      <c r="N837" s="497"/>
      <c r="O837" s="497"/>
      <c r="P837" s="497"/>
      <c r="Q837" s="360"/>
      <c r="R837" s="360"/>
      <c r="S837" s="360"/>
      <c r="T837" s="360"/>
      <c r="U837" s="360"/>
      <c r="V837" s="360"/>
      <c r="W837" s="360"/>
      <c r="X837" s="360"/>
      <c r="Y837" s="360"/>
      <c r="Z837" s="497"/>
      <c r="AA837" s="497"/>
      <c r="AB837" s="497"/>
      <c r="AC837" s="497"/>
      <c r="AD837" s="497"/>
      <c r="AE837" s="497"/>
      <c r="AF837" s="360"/>
      <c r="AG837" s="360"/>
      <c r="AH837" s="360"/>
      <c r="AI837" s="360"/>
      <c r="AJ837" s="360"/>
      <c r="AK837" s="360"/>
      <c r="AL837" s="360"/>
      <c r="AM837" s="360"/>
      <c r="AN837" s="360"/>
      <c r="AO837" s="360"/>
      <c r="AP837" s="360"/>
      <c r="AQ837" s="360"/>
      <c r="AR837" s="360"/>
      <c r="AS837" s="497"/>
      <c r="AT837" s="360"/>
      <c r="AU837" s="497"/>
      <c r="AV837" s="497"/>
      <c r="AW837" s="497"/>
      <c r="AX837" s="497"/>
      <c r="AY837" s="497"/>
      <c r="AZ837" s="497"/>
      <c r="BA837" s="497"/>
      <c r="BB837" s="497"/>
      <c r="BC837" s="497"/>
      <c r="BD837" s="497"/>
      <c r="BE837" s="360"/>
      <c r="BF837" s="360"/>
      <c r="BG837" s="360"/>
      <c r="BH837" s="360"/>
      <c r="BI837" s="497"/>
    </row>
    <row r="838" spans="1:61" ht="15.75" customHeight="1">
      <c r="A838" s="360"/>
      <c r="B838" s="497"/>
      <c r="C838" s="497"/>
      <c r="D838" s="497"/>
      <c r="E838" s="360"/>
      <c r="F838" s="360"/>
      <c r="G838" s="360"/>
      <c r="H838" s="360"/>
      <c r="I838" s="360"/>
      <c r="J838" s="497"/>
      <c r="K838" s="360"/>
      <c r="L838" s="360"/>
      <c r="M838" s="1166"/>
      <c r="N838" s="497"/>
      <c r="O838" s="497"/>
      <c r="P838" s="497"/>
      <c r="Q838" s="360"/>
      <c r="R838" s="360"/>
      <c r="S838" s="360"/>
      <c r="T838" s="360"/>
      <c r="U838" s="360"/>
      <c r="V838" s="360"/>
      <c r="W838" s="360"/>
      <c r="X838" s="360"/>
      <c r="Y838" s="360"/>
      <c r="Z838" s="497"/>
      <c r="AA838" s="497"/>
      <c r="AB838" s="497"/>
      <c r="AC838" s="497"/>
      <c r="AD838" s="497"/>
      <c r="AE838" s="497"/>
      <c r="AF838" s="360"/>
      <c r="AG838" s="360"/>
      <c r="AH838" s="360"/>
      <c r="AI838" s="360"/>
      <c r="AJ838" s="360"/>
      <c r="AK838" s="360"/>
      <c r="AL838" s="360"/>
      <c r="AM838" s="360"/>
      <c r="AN838" s="360"/>
      <c r="AO838" s="360"/>
      <c r="AP838" s="360"/>
      <c r="AQ838" s="360"/>
      <c r="AR838" s="360"/>
      <c r="AS838" s="497"/>
      <c r="AT838" s="360"/>
      <c r="AU838" s="497"/>
      <c r="AV838" s="497"/>
      <c r="AW838" s="497"/>
      <c r="AX838" s="497"/>
      <c r="AY838" s="497"/>
      <c r="AZ838" s="497"/>
      <c r="BA838" s="497"/>
      <c r="BB838" s="497"/>
      <c r="BC838" s="497"/>
      <c r="BD838" s="497"/>
      <c r="BE838" s="360"/>
      <c r="BF838" s="360"/>
      <c r="BG838" s="360"/>
      <c r="BH838" s="360"/>
      <c r="BI838" s="497"/>
    </row>
    <row r="839" spans="1:61" ht="15.75" customHeight="1">
      <c r="A839" s="360"/>
      <c r="B839" s="497"/>
      <c r="C839" s="497"/>
      <c r="D839" s="497"/>
      <c r="E839" s="360"/>
      <c r="F839" s="360"/>
      <c r="G839" s="360"/>
      <c r="H839" s="360"/>
      <c r="I839" s="360"/>
      <c r="J839" s="497"/>
      <c r="K839" s="360"/>
      <c r="L839" s="360"/>
      <c r="M839" s="1166"/>
      <c r="N839" s="497"/>
      <c r="O839" s="497"/>
      <c r="P839" s="497"/>
      <c r="Q839" s="360"/>
      <c r="R839" s="360"/>
      <c r="S839" s="360"/>
      <c r="T839" s="360"/>
      <c r="U839" s="360"/>
      <c r="V839" s="360"/>
      <c r="W839" s="360"/>
      <c r="X839" s="360"/>
      <c r="Y839" s="360"/>
      <c r="Z839" s="497"/>
      <c r="AA839" s="497"/>
      <c r="AB839" s="497"/>
      <c r="AC839" s="497"/>
      <c r="AD839" s="497"/>
      <c r="AE839" s="497"/>
      <c r="AF839" s="360"/>
      <c r="AG839" s="360"/>
      <c r="AH839" s="360"/>
      <c r="AI839" s="360"/>
      <c r="AJ839" s="360"/>
      <c r="AK839" s="360"/>
      <c r="AL839" s="360"/>
      <c r="AM839" s="360"/>
      <c r="AN839" s="360"/>
      <c r="AO839" s="360"/>
      <c r="AP839" s="360"/>
      <c r="AQ839" s="360"/>
      <c r="AR839" s="360"/>
      <c r="AS839" s="497"/>
      <c r="AT839" s="360"/>
      <c r="AU839" s="497"/>
      <c r="AV839" s="497"/>
      <c r="AW839" s="497"/>
      <c r="AX839" s="497"/>
      <c r="AY839" s="497"/>
      <c r="AZ839" s="497"/>
      <c r="BA839" s="497"/>
      <c r="BB839" s="497"/>
      <c r="BC839" s="497"/>
      <c r="BD839" s="497"/>
      <c r="BE839" s="360"/>
      <c r="BF839" s="360"/>
      <c r="BG839" s="360"/>
      <c r="BH839" s="360"/>
      <c r="BI839" s="497"/>
    </row>
    <row r="840" spans="1:61" ht="15.75" customHeight="1">
      <c r="A840" s="360"/>
      <c r="B840" s="497"/>
      <c r="C840" s="497"/>
      <c r="D840" s="497"/>
      <c r="E840" s="360"/>
      <c r="F840" s="360"/>
      <c r="G840" s="360"/>
      <c r="H840" s="360"/>
      <c r="I840" s="360"/>
      <c r="J840" s="497"/>
      <c r="K840" s="360"/>
      <c r="L840" s="360"/>
      <c r="M840" s="1166"/>
      <c r="N840" s="497"/>
      <c r="O840" s="497"/>
      <c r="P840" s="497"/>
      <c r="Q840" s="360"/>
      <c r="R840" s="360"/>
      <c r="S840" s="360"/>
      <c r="T840" s="360"/>
      <c r="U840" s="360"/>
      <c r="V840" s="360"/>
      <c r="W840" s="360"/>
      <c r="X840" s="360"/>
      <c r="Y840" s="360"/>
      <c r="Z840" s="497"/>
      <c r="AA840" s="497"/>
      <c r="AB840" s="497"/>
      <c r="AC840" s="497"/>
      <c r="AD840" s="497"/>
      <c r="AE840" s="497"/>
      <c r="AF840" s="360"/>
      <c r="AG840" s="360"/>
      <c r="AH840" s="360"/>
      <c r="AI840" s="360"/>
      <c r="AJ840" s="360"/>
      <c r="AK840" s="360"/>
      <c r="AL840" s="360"/>
      <c r="AM840" s="360"/>
      <c r="AN840" s="360"/>
      <c r="AO840" s="360"/>
      <c r="AP840" s="360"/>
      <c r="AQ840" s="360"/>
      <c r="AR840" s="360"/>
      <c r="AS840" s="497"/>
      <c r="AT840" s="360"/>
      <c r="AU840" s="497"/>
      <c r="AV840" s="497"/>
      <c r="AW840" s="497"/>
      <c r="AX840" s="497"/>
      <c r="AY840" s="497"/>
      <c r="AZ840" s="497"/>
      <c r="BA840" s="497"/>
      <c r="BB840" s="497"/>
      <c r="BC840" s="497"/>
      <c r="BD840" s="497"/>
      <c r="BE840" s="360"/>
      <c r="BF840" s="360"/>
      <c r="BG840" s="360"/>
      <c r="BH840" s="360"/>
      <c r="BI840" s="497"/>
    </row>
    <row r="841" spans="1:61" ht="15.75" customHeight="1">
      <c r="A841" s="360"/>
      <c r="B841" s="497"/>
      <c r="C841" s="497"/>
      <c r="D841" s="497"/>
      <c r="E841" s="360"/>
      <c r="F841" s="360"/>
      <c r="G841" s="360"/>
      <c r="H841" s="360"/>
      <c r="I841" s="360"/>
      <c r="J841" s="497"/>
      <c r="K841" s="360"/>
      <c r="L841" s="360"/>
      <c r="M841" s="1166"/>
      <c r="N841" s="497"/>
      <c r="O841" s="497"/>
      <c r="P841" s="497"/>
      <c r="Q841" s="360"/>
      <c r="R841" s="360"/>
      <c r="S841" s="360"/>
      <c r="T841" s="360"/>
      <c r="U841" s="360"/>
      <c r="V841" s="360"/>
      <c r="W841" s="360"/>
      <c r="X841" s="360"/>
      <c r="Y841" s="360"/>
      <c r="Z841" s="497"/>
      <c r="AA841" s="497"/>
      <c r="AB841" s="497"/>
      <c r="AC841" s="497"/>
      <c r="AD841" s="497"/>
      <c r="AE841" s="497"/>
      <c r="AF841" s="360"/>
      <c r="AG841" s="360"/>
      <c r="AH841" s="360"/>
      <c r="AI841" s="360"/>
      <c r="AJ841" s="360"/>
      <c r="AK841" s="360"/>
      <c r="AL841" s="360"/>
      <c r="AM841" s="360"/>
      <c r="AN841" s="360"/>
      <c r="AO841" s="360"/>
      <c r="AP841" s="360"/>
      <c r="AQ841" s="360"/>
      <c r="AR841" s="360"/>
      <c r="AS841" s="497"/>
      <c r="AT841" s="360"/>
      <c r="AU841" s="497"/>
      <c r="AV841" s="497"/>
      <c r="AW841" s="497"/>
      <c r="AX841" s="497"/>
      <c r="AY841" s="497"/>
      <c r="AZ841" s="497"/>
      <c r="BA841" s="497"/>
      <c r="BB841" s="497"/>
      <c r="BC841" s="497"/>
      <c r="BD841" s="497"/>
      <c r="BE841" s="360"/>
      <c r="BF841" s="360"/>
      <c r="BG841" s="360"/>
      <c r="BH841" s="360"/>
      <c r="BI841" s="497"/>
    </row>
    <row r="842" spans="1:61" ht="15.75" customHeight="1">
      <c r="A842" s="360"/>
      <c r="B842" s="497"/>
      <c r="C842" s="497"/>
      <c r="D842" s="497"/>
      <c r="E842" s="360"/>
      <c r="F842" s="360"/>
      <c r="G842" s="360"/>
      <c r="H842" s="360"/>
      <c r="I842" s="360"/>
      <c r="J842" s="497"/>
      <c r="K842" s="360"/>
      <c r="L842" s="360"/>
      <c r="M842" s="1166"/>
      <c r="N842" s="497"/>
      <c r="O842" s="497"/>
      <c r="P842" s="497"/>
      <c r="Q842" s="360"/>
      <c r="R842" s="360"/>
      <c r="S842" s="360"/>
      <c r="T842" s="360"/>
      <c r="U842" s="360"/>
      <c r="V842" s="360"/>
      <c r="W842" s="360"/>
      <c r="X842" s="360"/>
      <c r="Y842" s="360"/>
      <c r="Z842" s="497"/>
      <c r="AA842" s="497"/>
      <c r="AB842" s="497"/>
      <c r="AC842" s="497"/>
      <c r="AD842" s="497"/>
      <c r="AE842" s="497"/>
      <c r="AF842" s="360"/>
      <c r="AG842" s="360"/>
      <c r="AH842" s="360"/>
      <c r="AI842" s="360"/>
      <c r="AJ842" s="360"/>
      <c r="AK842" s="360"/>
      <c r="AL842" s="360"/>
      <c r="AM842" s="360"/>
      <c r="AN842" s="360"/>
      <c r="AO842" s="360"/>
      <c r="AP842" s="360"/>
      <c r="AQ842" s="360"/>
      <c r="AR842" s="360"/>
      <c r="AS842" s="497"/>
      <c r="AT842" s="360"/>
      <c r="AU842" s="497"/>
      <c r="AV842" s="497"/>
      <c r="AW842" s="497"/>
      <c r="AX842" s="497"/>
      <c r="AY842" s="497"/>
      <c r="AZ842" s="497"/>
      <c r="BA842" s="497"/>
      <c r="BB842" s="497"/>
      <c r="BC842" s="497"/>
      <c r="BD842" s="497"/>
      <c r="BE842" s="360"/>
      <c r="BF842" s="360"/>
      <c r="BG842" s="360"/>
      <c r="BH842" s="360"/>
      <c r="BI842" s="497"/>
    </row>
    <row r="843" spans="1:61" ht="15.75" customHeight="1">
      <c r="A843" s="360"/>
      <c r="B843" s="497"/>
      <c r="C843" s="497"/>
      <c r="D843" s="497"/>
      <c r="E843" s="360"/>
      <c r="F843" s="360"/>
      <c r="G843" s="360"/>
      <c r="H843" s="360"/>
      <c r="I843" s="360"/>
      <c r="J843" s="497"/>
      <c r="K843" s="360"/>
      <c r="L843" s="360"/>
      <c r="M843" s="1166"/>
      <c r="N843" s="497"/>
      <c r="O843" s="497"/>
      <c r="P843" s="497"/>
      <c r="Q843" s="360"/>
      <c r="R843" s="360"/>
      <c r="S843" s="360"/>
      <c r="T843" s="360"/>
      <c r="U843" s="360"/>
      <c r="V843" s="360"/>
      <c r="W843" s="360"/>
      <c r="X843" s="360"/>
      <c r="Y843" s="360"/>
      <c r="Z843" s="497"/>
      <c r="AA843" s="497"/>
      <c r="AB843" s="497"/>
      <c r="AC843" s="497"/>
      <c r="AD843" s="497"/>
      <c r="AE843" s="497"/>
      <c r="AF843" s="360"/>
      <c r="AG843" s="360"/>
      <c r="AH843" s="360"/>
      <c r="AI843" s="360"/>
      <c r="AJ843" s="360"/>
      <c r="AK843" s="360"/>
      <c r="AL843" s="360"/>
      <c r="AM843" s="360"/>
      <c r="AN843" s="360"/>
      <c r="AO843" s="360"/>
      <c r="AP843" s="360"/>
      <c r="AQ843" s="360"/>
      <c r="AR843" s="360"/>
      <c r="AS843" s="497"/>
      <c r="AT843" s="360"/>
      <c r="AU843" s="497"/>
      <c r="AV843" s="497"/>
      <c r="AW843" s="497"/>
      <c r="AX843" s="497"/>
      <c r="AY843" s="497"/>
      <c r="AZ843" s="497"/>
      <c r="BA843" s="497"/>
      <c r="BB843" s="497"/>
      <c r="BC843" s="497"/>
      <c r="BD843" s="497"/>
      <c r="BE843" s="360"/>
      <c r="BF843" s="360"/>
      <c r="BG843" s="360"/>
      <c r="BH843" s="360"/>
      <c r="BI843" s="497"/>
    </row>
    <row r="844" spans="1:61" ht="15.75" customHeight="1">
      <c r="A844" s="360"/>
      <c r="B844" s="497"/>
      <c r="C844" s="497"/>
      <c r="D844" s="497"/>
      <c r="E844" s="360"/>
      <c r="F844" s="360"/>
      <c r="G844" s="360"/>
      <c r="H844" s="360"/>
      <c r="I844" s="360"/>
      <c r="J844" s="497"/>
      <c r="K844" s="360"/>
      <c r="L844" s="360"/>
      <c r="M844" s="1166"/>
      <c r="N844" s="497"/>
      <c r="O844" s="497"/>
      <c r="P844" s="497"/>
      <c r="Q844" s="360"/>
      <c r="R844" s="360"/>
      <c r="S844" s="360"/>
      <c r="T844" s="360"/>
      <c r="U844" s="360"/>
      <c r="V844" s="360"/>
      <c r="W844" s="360"/>
      <c r="X844" s="360"/>
      <c r="Y844" s="360"/>
      <c r="Z844" s="497"/>
      <c r="AA844" s="497"/>
      <c r="AB844" s="497"/>
      <c r="AC844" s="497"/>
      <c r="AD844" s="497"/>
      <c r="AE844" s="497"/>
      <c r="AF844" s="360"/>
      <c r="AG844" s="360"/>
      <c r="AH844" s="360"/>
      <c r="AI844" s="360"/>
      <c r="AJ844" s="360"/>
      <c r="AK844" s="360"/>
      <c r="AL844" s="360"/>
      <c r="AM844" s="360"/>
      <c r="AN844" s="360"/>
      <c r="AO844" s="360"/>
      <c r="AP844" s="360"/>
      <c r="AQ844" s="360"/>
      <c r="AR844" s="360"/>
      <c r="AS844" s="497"/>
      <c r="AT844" s="360"/>
      <c r="AU844" s="497"/>
      <c r="AV844" s="497"/>
      <c r="AW844" s="497"/>
      <c r="AX844" s="497"/>
      <c r="AY844" s="497"/>
      <c r="AZ844" s="497"/>
      <c r="BA844" s="497"/>
      <c r="BB844" s="497"/>
      <c r="BC844" s="497"/>
      <c r="BD844" s="497"/>
      <c r="BE844" s="360"/>
      <c r="BF844" s="360"/>
      <c r="BG844" s="360"/>
      <c r="BH844" s="360"/>
      <c r="BI844" s="497"/>
    </row>
    <row r="845" spans="1:61" ht="15.75" customHeight="1">
      <c r="A845" s="360"/>
      <c r="B845" s="497"/>
      <c r="C845" s="497"/>
      <c r="D845" s="497"/>
      <c r="E845" s="360"/>
      <c r="F845" s="360"/>
      <c r="G845" s="360"/>
      <c r="H845" s="360"/>
      <c r="I845" s="360"/>
      <c r="J845" s="497"/>
      <c r="K845" s="360"/>
      <c r="L845" s="360"/>
      <c r="M845" s="1166"/>
      <c r="N845" s="497"/>
      <c r="O845" s="497"/>
      <c r="P845" s="497"/>
      <c r="Q845" s="360"/>
      <c r="R845" s="360"/>
      <c r="S845" s="360"/>
      <c r="T845" s="360"/>
      <c r="U845" s="360"/>
      <c r="V845" s="360"/>
      <c r="W845" s="360"/>
      <c r="X845" s="360"/>
      <c r="Y845" s="360"/>
      <c r="Z845" s="497"/>
      <c r="AA845" s="497"/>
      <c r="AB845" s="497"/>
      <c r="AC845" s="497"/>
      <c r="AD845" s="497"/>
      <c r="AE845" s="497"/>
      <c r="AF845" s="360"/>
      <c r="AG845" s="360"/>
      <c r="AH845" s="360"/>
      <c r="AI845" s="360"/>
      <c r="AJ845" s="360"/>
      <c r="AK845" s="360"/>
      <c r="AL845" s="360"/>
      <c r="AM845" s="360"/>
      <c r="AN845" s="360"/>
      <c r="AO845" s="360"/>
      <c r="AP845" s="360"/>
      <c r="AQ845" s="360"/>
      <c r="AR845" s="360"/>
      <c r="AS845" s="497"/>
      <c r="AT845" s="360"/>
      <c r="AU845" s="497"/>
      <c r="AV845" s="497"/>
      <c r="AW845" s="497"/>
      <c r="AX845" s="497"/>
      <c r="AY845" s="497"/>
      <c r="AZ845" s="497"/>
      <c r="BA845" s="497"/>
      <c r="BB845" s="497"/>
      <c r="BC845" s="497"/>
      <c r="BD845" s="497"/>
      <c r="BE845" s="360"/>
      <c r="BF845" s="360"/>
      <c r="BG845" s="360"/>
      <c r="BH845" s="360"/>
      <c r="BI845" s="497"/>
    </row>
    <row r="846" spans="1:61" ht="15.75" customHeight="1">
      <c r="A846" s="360"/>
      <c r="B846" s="497"/>
      <c r="C846" s="497"/>
      <c r="D846" s="497"/>
      <c r="E846" s="360"/>
      <c r="F846" s="360"/>
      <c r="G846" s="360"/>
      <c r="H846" s="360"/>
      <c r="I846" s="360"/>
      <c r="J846" s="497"/>
      <c r="K846" s="360"/>
      <c r="L846" s="360"/>
      <c r="M846" s="1166"/>
      <c r="N846" s="497"/>
      <c r="O846" s="497"/>
      <c r="P846" s="497"/>
      <c r="Q846" s="360"/>
      <c r="R846" s="360"/>
      <c r="S846" s="360"/>
      <c r="T846" s="360"/>
      <c r="U846" s="360"/>
      <c r="V846" s="360"/>
      <c r="W846" s="360"/>
      <c r="X846" s="360"/>
      <c r="Y846" s="360"/>
      <c r="Z846" s="497"/>
      <c r="AA846" s="497"/>
      <c r="AB846" s="497"/>
      <c r="AC846" s="497"/>
      <c r="AD846" s="497"/>
      <c r="AE846" s="497"/>
      <c r="AF846" s="360"/>
      <c r="AG846" s="360"/>
      <c r="AH846" s="360"/>
      <c r="AI846" s="360"/>
      <c r="AJ846" s="360"/>
      <c r="AK846" s="360"/>
      <c r="AL846" s="360"/>
      <c r="AM846" s="360"/>
      <c r="AN846" s="360"/>
      <c r="AO846" s="360"/>
      <c r="AP846" s="360"/>
      <c r="AQ846" s="360"/>
      <c r="AR846" s="360"/>
      <c r="AS846" s="497"/>
      <c r="AT846" s="360"/>
      <c r="AU846" s="497"/>
      <c r="AV846" s="497"/>
      <c r="AW846" s="497"/>
      <c r="AX846" s="497"/>
      <c r="AY846" s="497"/>
      <c r="AZ846" s="497"/>
      <c r="BA846" s="497"/>
      <c r="BB846" s="497"/>
      <c r="BC846" s="497"/>
      <c r="BD846" s="497"/>
      <c r="BE846" s="360"/>
      <c r="BF846" s="360"/>
      <c r="BG846" s="360"/>
      <c r="BH846" s="360"/>
      <c r="BI846" s="497"/>
    </row>
    <row r="847" spans="1:61" ht="15.75" customHeight="1">
      <c r="A847" s="360"/>
      <c r="B847" s="497"/>
      <c r="C847" s="497"/>
      <c r="D847" s="497"/>
      <c r="E847" s="360"/>
      <c r="F847" s="360"/>
      <c r="G847" s="360"/>
      <c r="H847" s="360"/>
      <c r="I847" s="360"/>
      <c r="J847" s="497"/>
      <c r="K847" s="360"/>
      <c r="L847" s="360"/>
      <c r="M847" s="1166"/>
      <c r="N847" s="497"/>
      <c r="O847" s="497"/>
      <c r="P847" s="497"/>
      <c r="Q847" s="360"/>
      <c r="R847" s="360"/>
      <c r="S847" s="360"/>
      <c r="T847" s="360"/>
      <c r="U847" s="360"/>
      <c r="V847" s="360"/>
      <c r="W847" s="360"/>
      <c r="X847" s="360"/>
      <c r="Y847" s="360"/>
      <c r="Z847" s="497"/>
      <c r="AA847" s="497"/>
      <c r="AB847" s="497"/>
      <c r="AC847" s="497"/>
      <c r="AD847" s="497"/>
      <c r="AE847" s="497"/>
      <c r="AF847" s="360"/>
      <c r="AG847" s="360"/>
      <c r="AH847" s="360"/>
      <c r="AI847" s="360"/>
      <c r="AJ847" s="360"/>
      <c r="AK847" s="360"/>
      <c r="AL847" s="360"/>
      <c r="AM847" s="360"/>
      <c r="AN847" s="360"/>
      <c r="AO847" s="360"/>
      <c r="AP847" s="360"/>
      <c r="AQ847" s="360"/>
      <c r="AR847" s="360"/>
      <c r="AS847" s="497"/>
      <c r="AT847" s="360"/>
      <c r="AU847" s="497"/>
      <c r="AV847" s="497"/>
      <c r="AW847" s="497"/>
      <c r="AX847" s="497"/>
      <c r="AY847" s="497"/>
      <c r="AZ847" s="497"/>
      <c r="BA847" s="497"/>
      <c r="BB847" s="497"/>
      <c r="BC847" s="497"/>
      <c r="BD847" s="497"/>
      <c r="BE847" s="360"/>
      <c r="BF847" s="360"/>
      <c r="BG847" s="360"/>
      <c r="BH847" s="360"/>
      <c r="BI847" s="497"/>
    </row>
    <row r="848" spans="1:61" ht="15.75" customHeight="1">
      <c r="A848" s="360"/>
      <c r="B848" s="497"/>
      <c r="C848" s="497"/>
      <c r="D848" s="497"/>
      <c r="E848" s="360"/>
      <c r="F848" s="360"/>
      <c r="G848" s="360"/>
      <c r="H848" s="360"/>
      <c r="I848" s="360"/>
      <c r="J848" s="497"/>
      <c r="K848" s="360"/>
      <c r="L848" s="360"/>
      <c r="M848" s="1166"/>
      <c r="N848" s="497"/>
      <c r="O848" s="497"/>
      <c r="P848" s="497"/>
      <c r="Q848" s="360"/>
      <c r="R848" s="360"/>
      <c r="S848" s="360"/>
      <c r="T848" s="360"/>
      <c r="U848" s="360"/>
      <c r="V848" s="360"/>
      <c r="W848" s="360"/>
      <c r="X848" s="360"/>
      <c r="Y848" s="360"/>
      <c r="Z848" s="497"/>
      <c r="AA848" s="497"/>
      <c r="AB848" s="497"/>
      <c r="AC848" s="497"/>
      <c r="AD848" s="497"/>
      <c r="AE848" s="497"/>
      <c r="AF848" s="360"/>
      <c r="AG848" s="360"/>
      <c r="AH848" s="360"/>
      <c r="AI848" s="360"/>
      <c r="AJ848" s="360"/>
      <c r="AK848" s="360"/>
      <c r="AL848" s="360"/>
      <c r="AM848" s="360"/>
      <c r="AN848" s="360"/>
      <c r="AO848" s="360"/>
      <c r="AP848" s="360"/>
      <c r="AQ848" s="360"/>
      <c r="AR848" s="360"/>
      <c r="AS848" s="497"/>
      <c r="AT848" s="360"/>
      <c r="AU848" s="497"/>
      <c r="AV848" s="497"/>
      <c r="AW848" s="497"/>
      <c r="AX848" s="497"/>
      <c r="AY848" s="497"/>
      <c r="AZ848" s="497"/>
      <c r="BA848" s="497"/>
      <c r="BB848" s="497"/>
      <c r="BC848" s="497"/>
      <c r="BD848" s="497"/>
      <c r="BE848" s="360"/>
      <c r="BF848" s="360"/>
      <c r="BG848" s="360"/>
      <c r="BH848" s="360"/>
      <c r="BI848" s="497"/>
    </row>
    <row r="849" spans="1:61" ht="15.75" customHeight="1">
      <c r="A849" s="360"/>
      <c r="B849" s="497"/>
      <c r="C849" s="497"/>
      <c r="D849" s="497"/>
      <c r="E849" s="360"/>
      <c r="F849" s="360"/>
      <c r="G849" s="360"/>
      <c r="H849" s="360"/>
      <c r="I849" s="360"/>
      <c r="J849" s="497"/>
      <c r="K849" s="360"/>
      <c r="L849" s="360"/>
      <c r="M849" s="1166"/>
      <c r="N849" s="497"/>
      <c r="O849" s="497"/>
      <c r="P849" s="497"/>
      <c r="Q849" s="360"/>
      <c r="R849" s="360"/>
      <c r="S849" s="360"/>
      <c r="T849" s="360"/>
      <c r="U849" s="360"/>
      <c r="V849" s="360"/>
      <c r="W849" s="360"/>
      <c r="X849" s="360"/>
      <c r="Y849" s="360"/>
      <c r="Z849" s="497"/>
      <c r="AA849" s="497"/>
      <c r="AB849" s="497"/>
      <c r="AC849" s="497"/>
      <c r="AD849" s="497"/>
      <c r="AE849" s="497"/>
      <c r="AF849" s="360"/>
      <c r="AG849" s="360"/>
      <c r="AH849" s="360"/>
      <c r="AI849" s="360"/>
      <c r="AJ849" s="360"/>
      <c r="AK849" s="360"/>
      <c r="AL849" s="360"/>
      <c r="AM849" s="360"/>
      <c r="AN849" s="360"/>
      <c r="AO849" s="360"/>
      <c r="AP849" s="360"/>
      <c r="AQ849" s="360"/>
      <c r="AR849" s="360"/>
      <c r="AS849" s="497"/>
      <c r="AT849" s="360"/>
      <c r="AU849" s="497"/>
      <c r="AV849" s="497"/>
      <c r="AW849" s="497"/>
      <c r="AX849" s="497"/>
      <c r="AY849" s="497"/>
      <c r="AZ849" s="497"/>
      <c r="BA849" s="497"/>
      <c r="BB849" s="497"/>
      <c r="BC849" s="497"/>
      <c r="BD849" s="497"/>
      <c r="BE849" s="360"/>
      <c r="BF849" s="360"/>
      <c r="BG849" s="360"/>
      <c r="BH849" s="360"/>
      <c r="BI849" s="497"/>
    </row>
    <row r="850" spans="1:61" ht="15.75" customHeight="1">
      <c r="A850" s="360"/>
      <c r="B850" s="497"/>
      <c r="C850" s="497"/>
      <c r="D850" s="497"/>
      <c r="E850" s="360"/>
      <c r="F850" s="360"/>
      <c r="G850" s="360"/>
      <c r="H850" s="360"/>
      <c r="I850" s="360"/>
      <c r="J850" s="497"/>
      <c r="K850" s="360"/>
      <c r="L850" s="360"/>
      <c r="M850" s="1166"/>
      <c r="N850" s="497"/>
      <c r="O850" s="497"/>
      <c r="P850" s="497"/>
      <c r="Q850" s="360"/>
      <c r="R850" s="360"/>
      <c r="S850" s="360"/>
      <c r="T850" s="360"/>
      <c r="U850" s="360"/>
      <c r="V850" s="360"/>
      <c r="W850" s="360"/>
      <c r="X850" s="360"/>
      <c r="Y850" s="360"/>
      <c r="Z850" s="497"/>
      <c r="AA850" s="497"/>
      <c r="AB850" s="497"/>
      <c r="AC850" s="497"/>
      <c r="AD850" s="497"/>
      <c r="AE850" s="497"/>
      <c r="AF850" s="360"/>
      <c r="AG850" s="360"/>
      <c r="AH850" s="360"/>
      <c r="AI850" s="360"/>
      <c r="AJ850" s="360"/>
      <c r="AK850" s="360"/>
      <c r="AL850" s="360"/>
      <c r="AM850" s="360"/>
      <c r="AN850" s="360"/>
      <c r="AO850" s="360"/>
      <c r="AP850" s="360"/>
      <c r="AQ850" s="360"/>
      <c r="AR850" s="360"/>
      <c r="AS850" s="497"/>
      <c r="AT850" s="360"/>
      <c r="AU850" s="497"/>
      <c r="AV850" s="497"/>
      <c r="AW850" s="497"/>
      <c r="AX850" s="497"/>
      <c r="AY850" s="497"/>
      <c r="AZ850" s="497"/>
      <c r="BA850" s="497"/>
      <c r="BB850" s="497"/>
      <c r="BC850" s="497"/>
      <c r="BD850" s="497"/>
      <c r="BE850" s="360"/>
      <c r="BF850" s="360"/>
      <c r="BG850" s="360"/>
      <c r="BH850" s="360"/>
      <c r="BI850" s="497"/>
    </row>
    <row r="851" spans="1:61" ht="15.75" customHeight="1">
      <c r="A851" s="360"/>
      <c r="B851" s="497"/>
      <c r="C851" s="497"/>
      <c r="D851" s="497"/>
      <c r="E851" s="360"/>
      <c r="F851" s="360"/>
      <c r="G851" s="360"/>
      <c r="H851" s="360"/>
      <c r="I851" s="360"/>
      <c r="J851" s="497"/>
      <c r="K851" s="360"/>
      <c r="L851" s="360"/>
      <c r="M851" s="1166"/>
      <c r="N851" s="497"/>
      <c r="O851" s="497"/>
      <c r="P851" s="497"/>
      <c r="Q851" s="360"/>
      <c r="R851" s="360"/>
      <c r="S851" s="360"/>
      <c r="T851" s="360"/>
      <c r="U851" s="360"/>
      <c r="V851" s="360"/>
      <c r="W851" s="360"/>
      <c r="X851" s="360"/>
      <c r="Y851" s="360"/>
      <c r="Z851" s="497"/>
      <c r="AA851" s="497"/>
      <c r="AB851" s="497"/>
      <c r="AC851" s="497"/>
      <c r="AD851" s="497"/>
      <c r="AE851" s="497"/>
      <c r="AF851" s="360"/>
      <c r="AG851" s="360"/>
      <c r="AH851" s="360"/>
      <c r="AI851" s="360"/>
      <c r="AJ851" s="360"/>
      <c r="AK851" s="360"/>
      <c r="AL851" s="360"/>
      <c r="AM851" s="360"/>
      <c r="AN851" s="360"/>
      <c r="AO851" s="360"/>
      <c r="AP851" s="360"/>
      <c r="AQ851" s="360"/>
      <c r="AR851" s="360"/>
      <c r="AS851" s="497"/>
      <c r="AT851" s="360"/>
      <c r="AU851" s="497"/>
      <c r="AV851" s="497"/>
      <c r="AW851" s="497"/>
      <c r="AX851" s="497"/>
      <c r="AY851" s="497"/>
      <c r="AZ851" s="497"/>
      <c r="BA851" s="497"/>
      <c r="BB851" s="497"/>
      <c r="BC851" s="497"/>
      <c r="BD851" s="497"/>
      <c r="BE851" s="360"/>
      <c r="BF851" s="360"/>
      <c r="BG851" s="360"/>
      <c r="BH851" s="360"/>
      <c r="BI851" s="497"/>
    </row>
    <row r="852" spans="1:61" ht="15.75" customHeight="1">
      <c r="A852" s="360"/>
      <c r="B852" s="497"/>
      <c r="C852" s="497"/>
      <c r="D852" s="497"/>
      <c r="E852" s="360"/>
      <c r="F852" s="360"/>
      <c r="G852" s="360"/>
      <c r="H852" s="360"/>
      <c r="I852" s="360"/>
      <c r="J852" s="497"/>
      <c r="K852" s="360"/>
      <c r="L852" s="360"/>
      <c r="M852" s="1166"/>
      <c r="N852" s="497"/>
      <c r="O852" s="497"/>
      <c r="P852" s="497"/>
      <c r="Q852" s="360"/>
      <c r="R852" s="360"/>
      <c r="S852" s="360"/>
      <c r="T852" s="360"/>
      <c r="U852" s="360"/>
      <c r="V852" s="360"/>
      <c r="W852" s="360"/>
      <c r="X852" s="360"/>
      <c r="Y852" s="360"/>
      <c r="Z852" s="497"/>
      <c r="AA852" s="497"/>
      <c r="AB852" s="497"/>
      <c r="AC852" s="497"/>
      <c r="AD852" s="497"/>
      <c r="AE852" s="497"/>
      <c r="AF852" s="360"/>
      <c r="AG852" s="360"/>
      <c r="AH852" s="360"/>
      <c r="AI852" s="360"/>
      <c r="AJ852" s="360"/>
      <c r="AK852" s="360"/>
      <c r="AL852" s="360"/>
      <c r="AM852" s="360"/>
      <c r="AN852" s="360"/>
      <c r="AO852" s="360"/>
      <c r="AP852" s="360"/>
      <c r="AQ852" s="360"/>
      <c r="AR852" s="360"/>
      <c r="AS852" s="497"/>
      <c r="AT852" s="360"/>
      <c r="AU852" s="497"/>
      <c r="AV852" s="497"/>
      <c r="AW852" s="497"/>
      <c r="AX852" s="497"/>
      <c r="AY852" s="497"/>
      <c r="AZ852" s="497"/>
      <c r="BA852" s="497"/>
      <c r="BB852" s="497"/>
      <c r="BC852" s="497"/>
      <c r="BD852" s="497"/>
      <c r="BE852" s="360"/>
      <c r="BF852" s="360"/>
      <c r="BG852" s="360"/>
      <c r="BH852" s="360"/>
      <c r="BI852" s="497"/>
    </row>
    <row r="853" spans="1:61" ht="15.75" customHeight="1">
      <c r="A853" s="360"/>
      <c r="B853" s="497"/>
      <c r="C853" s="497"/>
      <c r="D853" s="497"/>
      <c r="E853" s="360"/>
      <c r="F853" s="360"/>
      <c r="G853" s="360"/>
      <c r="H853" s="360"/>
      <c r="I853" s="360"/>
      <c r="J853" s="497"/>
      <c r="K853" s="360"/>
      <c r="L853" s="360"/>
      <c r="M853" s="1166"/>
      <c r="N853" s="497"/>
      <c r="O853" s="497"/>
      <c r="P853" s="497"/>
      <c r="Q853" s="360"/>
      <c r="R853" s="360"/>
      <c r="S853" s="360"/>
      <c r="T853" s="360"/>
      <c r="U853" s="360"/>
      <c r="V853" s="360"/>
      <c r="W853" s="360"/>
      <c r="X853" s="360"/>
      <c r="Y853" s="360"/>
      <c r="Z853" s="497"/>
      <c r="AA853" s="497"/>
      <c r="AB853" s="497"/>
      <c r="AC853" s="497"/>
      <c r="AD853" s="497"/>
      <c r="AE853" s="497"/>
      <c r="AF853" s="360"/>
      <c r="AG853" s="360"/>
      <c r="AH853" s="360"/>
      <c r="AI853" s="360"/>
      <c r="AJ853" s="360"/>
      <c r="AK853" s="360"/>
      <c r="AL853" s="360"/>
      <c r="AM853" s="360"/>
      <c r="AN853" s="360"/>
      <c r="AO853" s="360"/>
      <c r="AP853" s="360"/>
      <c r="AQ853" s="360"/>
      <c r="AR853" s="360"/>
      <c r="AS853" s="497"/>
      <c r="AT853" s="360"/>
      <c r="AU853" s="497"/>
      <c r="AV853" s="497"/>
      <c r="AW853" s="497"/>
      <c r="AX853" s="497"/>
      <c r="AY853" s="497"/>
      <c r="AZ853" s="497"/>
      <c r="BA853" s="497"/>
      <c r="BB853" s="497"/>
      <c r="BC853" s="497"/>
      <c r="BD853" s="497"/>
      <c r="BE853" s="360"/>
      <c r="BF853" s="360"/>
      <c r="BG853" s="360"/>
      <c r="BH853" s="360"/>
      <c r="BI853" s="497"/>
    </row>
    <row r="854" spans="1:61" ht="15.75" customHeight="1">
      <c r="A854" s="360"/>
      <c r="B854" s="497"/>
      <c r="C854" s="497"/>
      <c r="D854" s="497"/>
      <c r="E854" s="360"/>
      <c r="F854" s="360"/>
      <c r="G854" s="360"/>
      <c r="H854" s="360"/>
      <c r="I854" s="360"/>
      <c r="J854" s="497"/>
      <c r="K854" s="360"/>
      <c r="L854" s="360"/>
      <c r="M854" s="1166"/>
      <c r="N854" s="497"/>
      <c r="O854" s="497"/>
      <c r="P854" s="497"/>
      <c r="Q854" s="360"/>
      <c r="R854" s="360"/>
      <c r="S854" s="360"/>
      <c r="T854" s="360"/>
      <c r="U854" s="360"/>
      <c r="V854" s="360"/>
      <c r="W854" s="360"/>
      <c r="X854" s="360"/>
      <c r="Y854" s="360"/>
      <c r="Z854" s="497"/>
      <c r="AA854" s="497"/>
      <c r="AB854" s="497"/>
      <c r="AC854" s="497"/>
      <c r="AD854" s="497"/>
      <c r="AE854" s="497"/>
      <c r="AF854" s="360"/>
      <c r="AG854" s="360"/>
      <c r="AH854" s="360"/>
      <c r="AI854" s="360"/>
      <c r="AJ854" s="360"/>
      <c r="AK854" s="360"/>
      <c r="AL854" s="360"/>
      <c r="AM854" s="360"/>
      <c r="AN854" s="360"/>
      <c r="AO854" s="360"/>
      <c r="AP854" s="360"/>
      <c r="AQ854" s="360"/>
      <c r="AR854" s="360"/>
      <c r="AS854" s="497"/>
      <c r="AT854" s="360"/>
      <c r="AU854" s="497"/>
      <c r="AV854" s="497"/>
      <c r="AW854" s="497"/>
      <c r="AX854" s="497"/>
      <c r="AY854" s="497"/>
      <c r="AZ854" s="497"/>
      <c r="BA854" s="497"/>
      <c r="BB854" s="497"/>
      <c r="BC854" s="497"/>
      <c r="BD854" s="497"/>
      <c r="BE854" s="360"/>
      <c r="BF854" s="360"/>
      <c r="BG854" s="360"/>
      <c r="BH854" s="360"/>
      <c r="BI854" s="497"/>
    </row>
    <row r="855" spans="1:61" ht="15.75" customHeight="1">
      <c r="A855" s="360"/>
      <c r="B855" s="497"/>
      <c r="C855" s="497"/>
      <c r="D855" s="497"/>
      <c r="E855" s="360"/>
      <c r="F855" s="360"/>
      <c r="G855" s="360"/>
      <c r="H855" s="360"/>
      <c r="I855" s="360"/>
      <c r="J855" s="497"/>
      <c r="K855" s="360"/>
      <c r="L855" s="360"/>
      <c r="M855" s="1166"/>
      <c r="N855" s="497"/>
      <c r="O855" s="497"/>
      <c r="P855" s="497"/>
      <c r="Q855" s="360"/>
      <c r="R855" s="360"/>
      <c r="S855" s="360"/>
      <c r="T855" s="360"/>
      <c r="U855" s="360"/>
      <c r="V855" s="360"/>
      <c r="W855" s="360"/>
      <c r="X855" s="360"/>
      <c r="Y855" s="360"/>
      <c r="Z855" s="497"/>
      <c r="AA855" s="497"/>
      <c r="AB855" s="497"/>
      <c r="AC855" s="497"/>
      <c r="AD855" s="497"/>
      <c r="AE855" s="497"/>
      <c r="AF855" s="360"/>
      <c r="AG855" s="360"/>
      <c r="AH855" s="360"/>
      <c r="AI855" s="360"/>
      <c r="AJ855" s="360"/>
      <c r="AK855" s="360"/>
      <c r="AL855" s="360"/>
      <c r="AM855" s="360"/>
      <c r="AN855" s="360"/>
      <c r="AO855" s="360"/>
      <c r="AP855" s="360"/>
      <c r="AQ855" s="360"/>
      <c r="AR855" s="360"/>
      <c r="AS855" s="497"/>
      <c r="AT855" s="360"/>
      <c r="AU855" s="497"/>
      <c r="AV855" s="497"/>
      <c r="AW855" s="497"/>
      <c r="AX855" s="497"/>
      <c r="AY855" s="497"/>
      <c r="AZ855" s="497"/>
      <c r="BA855" s="497"/>
      <c r="BB855" s="497"/>
      <c r="BC855" s="497"/>
      <c r="BD855" s="497"/>
      <c r="BE855" s="360"/>
      <c r="BF855" s="360"/>
      <c r="BG855" s="360"/>
      <c r="BH855" s="360"/>
      <c r="BI855" s="497"/>
    </row>
    <row r="856" spans="1:61" ht="15.75" customHeight="1">
      <c r="A856" s="360"/>
      <c r="B856" s="497"/>
      <c r="C856" s="497"/>
      <c r="D856" s="497"/>
      <c r="E856" s="360"/>
      <c r="F856" s="360"/>
      <c r="G856" s="360"/>
      <c r="H856" s="360"/>
      <c r="I856" s="360"/>
      <c r="J856" s="497"/>
      <c r="K856" s="360"/>
      <c r="L856" s="360"/>
      <c r="M856" s="1166"/>
      <c r="N856" s="497"/>
      <c r="O856" s="497"/>
      <c r="P856" s="497"/>
      <c r="Q856" s="360"/>
      <c r="R856" s="360"/>
      <c r="S856" s="360"/>
      <c r="T856" s="360"/>
      <c r="U856" s="360"/>
      <c r="V856" s="360"/>
      <c r="W856" s="360"/>
      <c r="X856" s="360"/>
      <c r="Y856" s="360"/>
      <c r="Z856" s="497"/>
      <c r="AA856" s="497"/>
      <c r="AB856" s="497"/>
      <c r="AC856" s="497"/>
      <c r="AD856" s="497"/>
      <c r="AE856" s="497"/>
      <c r="AF856" s="360"/>
      <c r="AG856" s="360"/>
      <c r="AH856" s="360"/>
      <c r="AI856" s="360"/>
      <c r="AJ856" s="360"/>
      <c r="AK856" s="360"/>
      <c r="AL856" s="360"/>
      <c r="AM856" s="360"/>
      <c r="AN856" s="360"/>
      <c r="AO856" s="360"/>
      <c r="AP856" s="360"/>
      <c r="AQ856" s="360"/>
      <c r="AR856" s="360"/>
      <c r="AS856" s="497"/>
      <c r="AT856" s="360"/>
      <c r="AU856" s="497"/>
      <c r="AV856" s="497"/>
      <c r="AW856" s="497"/>
      <c r="AX856" s="497"/>
      <c r="AY856" s="497"/>
      <c r="AZ856" s="497"/>
      <c r="BA856" s="497"/>
      <c r="BB856" s="497"/>
      <c r="BC856" s="497"/>
      <c r="BD856" s="497"/>
      <c r="BE856" s="360"/>
      <c r="BF856" s="360"/>
      <c r="BG856" s="360"/>
      <c r="BH856" s="360"/>
      <c r="BI856" s="497"/>
    </row>
    <row r="857" spans="1:61" ht="15.75" customHeight="1">
      <c r="A857" s="360"/>
      <c r="B857" s="497"/>
      <c r="C857" s="497"/>
      <c r="D857" s="497"/>
      <c r="E857" s="360"/>
      <c r="F857" s="360"/>
      <c r="G857" s="360"/>
      <c r="H857" s="360"/>
      <c r="I857" s="360"/>
      <c r="J857" s="497"/>
      <c r="K857" s="360"/>
      <c r="L857" s="360"/>
      <c r="M857" s="1166"/>
      <c r="N857" s="497"/>
      <c r="O857" s="497"/>
      <c r="P857" s="497"/>
      <c r="Q857" s="360"/>
      <c r="R857" s="360"/>
      <c r="S857" s="360"/>
      <c r="T857" s="360"/>
      <c r="U857" s="360"/>
      <c r="V857" s="360"/>
      <c r="W857" s="360"/>
      <c r="X857" s="360"/>
      <c r="Y857" s="360"/>
      <c r="Z857" s="497"/>
      <c r="AA857" s="497"/>
      <c r="AB857" s="497"/>
      <c r="AC857" s="497"/>
      <c r="AD857" s="497"/>
      <c r="AE857" s="497"/>
      <c r="AF857" s="360"/>
      <c r="AG857" s="360"/>
      <c r="AH857" s="360"/>
      <c r="AI857" s="360"/>
      <c r="AJ857" s="360"/>
      <c r="AK857" s="360"/>
      <c r="AL857" s="360"/>
      <c r="AM857" s="360"/>
      <c r="AN857" s="360"/>
      <c r="AO857" s="360"/>
      <c r="AP857" s="360"/>
      <c r="AQ857" s="360"/>
      <c r="AR857" s="360"/>
      <c r="AS857" s="497"/>
      <c r="AT857" s="360"/>
      <c r="AU857" s="497"/>
      <c r="AV857" s="497"/>
      <c r="AW857" s="497"/>
      <c r="AX857" s="497"/>
      <c r="AY857" s="497"/>
      <c r="AZ857" s="497"/>
      <c r="BA857" s="497"/>
      <c r="BB857" s="497"/>
      <c r="BC857" s="497"/>
      <c r="BD857" s="497"/>
      <c r="BE857" s="360"/>
      <c r="BF857" s="360"/>
      <c r="BG857" s="360"/>
      <c r="BH857" s="360"/>
      <c r="BI857" s="497"/>
    </row>
    <row r="858" spans="1:61" ht="15.75" customHeight="1">
      <c r="A858" s="360"/>
      <c r="B858" s="497"/>
      <c r="C858" s="497"/>
      <c r="D858" s="497"/>
      <c r="E858" s="360"/>
      <c r="F858" s="360"/>
      <c r="G858" s="360"/>
      <c r="H858" s="360"/>
      <c r="I858" s="360"/>
      <c r="J858" s="497"/>
      <c r="K858" s="360"/>
      <c r="L858" s="360"/>
      <c r="M858" s="1166"/>
      <c r="N858" s="497"/>
      <c r="O858" s="497"/>
      <c r="P858" s="497"/>
      <c r="Q858" s="360"/>
      <c r="R858" s="360"/>
      <c r="S858" s="360"/>
      <c r="T858" s="360"/>
      <c r="U858" s="360"/>
      <c r="V858" s="360"/>
      <c r="W858" s="360"/>
      <c r="X858" s="360"/>
      <c r="Y858" s="360"/>
      <c r="Z858" s="497"/>
      <c r="AA858" s="497"/>
      <c r="AB858" s="497"/>
      <c r="AC858" s="497"/>
      <c r="AD858" s="497"/>
      <c r="AE858" s="497"/>
      <c r="AF858" s="360"/>
      <c r="AG858" s="360"/>
      <c r="AH858" s="360"/>
      <c r="AI858" s="360"/>
      <c r="AJ858" s="360"/>
      <c r="AK858" s="360"/>
      <c r="AL858" s="360"/>
      <c r="AM858" s="360"/>
      <c r="AN858" s="360"/>
      <c r="AO858" s="360"/>
      <c r="AP858" s="360"/>
      <c r="AQ858" s="360"/>
      <c r="AR858" s="360"/>
      <c r="AS858" s="497"/>
      <c r="AT858" s="360"/>
      <c r="AU858" s="497"/>
      <c r="AV858" s="497"/>
      <c r="AW858" s="497"/>
      <c r="AX858" s="497"/>
      <c r="AY858" s="497"/>
      <c r="AZ858" s="497"/>
      <c r="BA858" s="497"/>
      <c r="BB858" s="497"/>
      <c r="BC858" s="497"/>
      <c r="BD858" s="497"/>
      <c r="BE858" s="360"/>
      <c r="BF858" s="360"/>
      <c r="BG858" s="360"/>
      <c r="BH858" s="360"/>
      <c r="BI858" s="497"/>
    </row>
    <row r="859" spans="1:61" ht="15.75" customHeight="1">
      <c r="A859" s="360"/>
      <c r="B859" s="497"/>
      <c r="C859" s="497"/>
      <c r="D859" s="497"/>
      <c r="E859" s="360"/>
      <c r="F859" s="360"/>
      <c r="G859" s="360"/>
      <c r="H859" s="360"/>
      <c r="I859" s="360"/>
      <c r="J859" s="497"/>
      <c r="K859" s="360"/>
      <c r="L859" s="360"/>
      <c r="M859" s="1166"/>
      <c r="N859" s="497"/>
      <c r="O859" s="497"/>
      <c r="P859" s="497"/>
      <c r="Q859" s="360"/>
      <c r="R859" s="360"/>
      <c r="S859" s="360"/>
      <c r="T859" s="360"/>
      <c r="U859" s="360"/>
      <c r="V859" s="360"/>
      <c r="W859" s="360"/>
      <c r="X859" s="360"/>
      <c r="Y859" s="360"/>
      <c r="Z859" s="497"/>
      <c r="AA859" s="497"/>
      <c r="AB859" s="497"/>
      <c r="AC859" s="497"/>
      <c r="AD859" s="497"/>
      <c r="AE859" s="497"/>
      <c r="AF859" s="360"/>
      <c r="AG859" s="360"/>
      <c r="AH859" s="360"/>
      <c r="AI859" s="360"/>
      <c r="AJ859" s="360"/>
      <c r="AK859" s="360"/>
      <c r="AL859" s="360"/>
      <c r="AM859" s="360"/>
      <c r="AN859" s="360"/>
      <c r="AO859" s="360"/>
      <c r="AP859" s="360"/>
      <c r="AQ859" s="360"/>
      <c r="AR859" s="360"/>
      <c r="AS859" s="497"/>
      <c r="AT859" s="360"/>
      <c r="AU859" s="497"/>
      <c r="AV859" s="497"/>
      <c r="AW859" s="497"/>
      <c r="AX859" s="497"/>
      <c r="AY859" s="497"/>
      <c r="AZ859" s="497"/>
      <c r="BA859" s="497"/>
      <c r="BB859" s="497"/>
      <c r="BC859" s="497"/>
      <c r="BD859" s="497"/>
      <c r="BE859" s="360"/>
      <c r="BF859" s="360"/>
      <c r="BG859" s="360"/>
      <c r="BH859" s="360"/>
      <c r="BI859" s="497"/>
    </row>
    <row r="860" spans="1:61" ht="15.75" customHeight="1">
      <c r="A860" s="360"/>
      <c r="B860" s="497"/>
      <c r="C860" s="497"/>
      <c r="D860" s="497"/>
      <c r="E860" s="360"/>
      <c r="F860" s="360"/>
      <c r="G860" s="360"/>
      <c r="H860" s="360"/>
      <c r="I860" s="360"/>
      <c r="J860" s="497"/>
      <c r="K860" s="360"/>
      <c r="L860" s="360"/>
      <c r="M860" s="1166"/>
      <c r="N860" s="497"/>
      <c r="O860" s="497"/>
      <c r="P860" s="497"/>
      <c r="Q860" s="360"/>
      <c r="R860" s="360"/>
      <c r="S860" s="360"/>
      <c r="T860" s="360"/>
      <c r="U860" s="360"/>
      <c r="V860" s="360"/>
      <c r="W860" s="360"/>
      <c r="X860" s="360"/>
      <c r="Y860" s="360"/>
      <c r="Z860" s="497"/>
      <c r="AA860" s="497"/>
      <c r="AB860" s="497"/>
      <c r="AC860" s="497"/>
      <c r="AD860" s="497"/>
      <c r="AE860" s="497"/>
      <c r="AF860" s="360"/>
      <c r="AG860" s="360"/>
      <c r="AH860" s="360"/>
      <c r="AI860" s="360"/>
      <c r="AJ860" s="360"/>
      <c r="AK860" s="360"/>
      <c r="AL860" s="360"/>
      <c r="AM860" s="360"/>
      <c r="AN860" s="360"/>
      <c r="AO860" s="360"/>
      <c r="AP860" s="360"/>
      <c r="AQ860" s="360"/>
      <c r="AR860" s="360"/>
      <c r="AS860" s="497"/>
      <c r="AT860" s="360"/>
      <c r="AU860" s="497"/>
      <c r="AV860" s="497"/>
      <c r="AW860" s="497"/>
      <c r="AX860" s="497"/>
      <c r="AY860" s="497"/>
      <c r="AZ860" s="497"/>
      <c r="BA860" s="497"/>
      <c r="BB860" s="497"/>
      <c r="BC860" s="497"/>
      <c r="BD860" s="497"/>
      <c r="BE860" s="360"/>
      <c r="BF860" s="360"/>
      <c r="BG860" s="360"/>
      <c r="BH860" s="360"/>
      <c r="BI860" s="497"/>
    </row>
    <row r="861" spans="1:61" ht="15.75" customHeight="1">
      <c r="A861" s="360"/>
      <c r="B861" s="497"/>
      <c r="C861" s="497"/>
      <c r="D861" s="497"/>
      <c r="E861" s="360"/>
      <c r="F861" s="360"/>
      <c r="G861" s="360"/>
      <c r="H861" s="360"/>
      <c r="I861" s="360"/>
      <c r="J861" s="497"/>
      <c r="K861" s="360"/>
      <c r="L861" s="360"/>
      <c r="M861" s="1166"/>
      <c r="N861" s="497"/>
      <c r="O861" s="497"/>
      <c r="P861" s="497"/>
      <c r="Q861" s="360"/>
      <c r="R861" s="360"/>
      <c r="S861" s="360"/>
      <c r="T861" s="360"/>
      <c r="U861" s="360"/>
      <c r="V861" s="360"/>
      <c r="W861" s="360"/>
      <c r="X861" s="360"/>
      <c r="Y861" s="360"/>
      <c r="Z861" s="497"/>
      <c r="AA861" s="497"/>
      <c r="AB861" s="497"/>
      <c r="AC861" s="497"/>
      <c r="AD861" s="497"/>
      <c r="AE861" s="497"/>
      <c r="AF861" s="360"/>
      <c r="AG861" s="360"/>
      <c r="AH861" s="360"/>
      <c r="AI861" s="360"/>
      <c r="AJ861" s="360"/>
      <c r="AK861" s="360"/>
      <c r="AL861" s="360"/>
      <c r="AM861" s="360"/>
      <c r="AN861" s="360"/>
      <c r="AO861" s="360"/>
      <c r="AP861" s="360"/>
      <c r="AQ861" s="360"/>
      <c r="AR861" s="360"/>
      <c r="AS861" s="497"/>
      <c r="AT861" s="360"/>
      <c r="AU861" s="497"/>
      <c r="AV861" s="497"/>
      <c r="AW861" s="497"/>
      <c r="AX861" s="497"/>
      <c r="AY861" s="497"/>
      <c r="AZ861" s="497"/>
      <c r="BA861" s="497"/>
      <c r="BB861" s="497"/>
      <c r="BC861" s="497"/>
      <c r="BD861" s="497"/>
      <c r="BE861" s="360"/>
      <c r="BF861" s="360"/>
      <c r="BG861" s="360"/>
      <c r="BH861" s="360"/>
      <c r="BI861" s="497"/>
    </row>
    <row r="862" spans="1:61" ht="15.75" customHeight="1">
      <c r="A862" s="360"/>
      <c r="B862" s="497"/>
      <c r="C862" s="497"/>
      <c r="D862" s="497"/>
      <c r="E862" s="360"/>
      <c r="F862" s="360"/>
      <c r="G862" s="360"/>
      <c r="H862" s="360"/>
      <c r="I862" s="360"/>
      <c r="J862" s="497"/>
      <c r="K862" s="360"/>
      <c r="L862" s="360"/>
      <c r="M862" s="1166"/>
      <c r="N862" s="497"/>
      <c r="O862" s="497"/>
      <c r="P862" s="497"/>
      <c r="Q862" s="360"/>
      <c r="R862" s="360"/>
      <c r="S862" s="360"/>
      <c r="T862" s="360"/>
      <c r="U862" s="360"/>
      <c r="V862" s="360"/>
      <c r="W862" s="360"/>
      <c r="X862" s="360"/>
      <c r="Y862" s="360"/>
      <c r="Z862" s="497"/>
      <c r="AA862" s="497"/>
      <c r="AB862" s="497"/>
      <c r="AC862" s="497"/>
      <c r="AD862" s="497"/>
      <c r="AE862" s="497"/>
      <c r="AF862" s="360"/>
      <c r="AG862" s="360"/>
      <c r="AH862" s="360"/>
      <c r="AI862" s="360"/>
      <c r="AJ862" s="360"/>
      <c r="AK862" s="360"/>
      <c r="AL862" s="360"/>
      <c r="AM862" s="360"/>
      <c r="AN862" s="360"/>
      <c r="AO862" s="360"/>
      <c r="AP862" s="360"/>
      <c r="AQ862" s="360"/>
      <c r="AR862" s="360"/>
      <c r="AS862" s="497"/>
      <c r="AT862" s="360"/>
      <c r="AU862" s="497"/>
      <c r="AV862" s="497"/>
      <c r="AW862" s="497"/>
      <c r="AX862" s="497"/>
      <c r="AY862" s="497"/>
      <c r="AZ862" s="497"/>
      <c r="BA862" s="497"/>
      <c r="BB862" s="497"/>
      <c r="BC862" s="497"/>
      <c r="BD862" s="497"/>
      <c r="BE862" s="360"/>
      <c r="BF862" s="360"/>
      <c r="BG862" s="360"/>
      <c r="BH862" s="360"/>
      <c r="BI862" s="497"/>
    </row>
    <row r="863" spans="1:61" ht="15.75" customHeight="1">
      <c r="A863" s="360"/>
      <c r="B863" s="497"/>
      <c r="C863" s="497"/>
      <c r="D863" s="497"/>
      <c r="E863" s="360"/>
      <c r="F863" s="360"/>
      <c r="G863" s="360"/>
      <c r="H863" s="360"/>
      <c r="I863" s="360"/>
      <c r="J863" s="497"/>
      <c r="K863" s="360"/>
      <c r="L863" s="360"/>
      <c r="M863" s="1166"/>
      <c r="N863" s="497"/>
      <c r="O863" s="497"/>
      <c r="P863" s="497"/>
      <c r="Q863" s="360"/>
      <c r="R863" s="360"/>
      <c r="S863" s="360"/>
      <c r="T863" s="360"/>
      <c r="U863" s="360"/>
      <c r="V863" s="360"/>
      <c r="W863" s="360"/>
      <c r="X863" s="360"/>
      <c r="Y863" s="360"/>
      <c r="Z863" s="497"/>
      <c r="AA863" s="497"/>
      <c r="AB863" s="497"/>
      <c r="AC863" s="497"/>
      <c r="AD863" s="497"/>
      <c r="AE863" s="497"/>
      <c r="AF863" s="360"/>
      <c r="AG863" s="360"/>
      <c r="AH863" s="360"/>
      <c r="AI863" s="360"/>
      <c r="AJ863" s="360"/>
      <c r="AK863" s="360"/>
      <c r="AL863" s="360"/>
      <c r="AM863" s="360"/>
      <c r="AN863" s="360"/>
      <c r="AO863" s="360"/>
      <c r="AP863" s="360"/>
      <c r="AQ863" s="360"/>
      <c r="AR863" s="360"/>
      <c r="AS863" s="497"/>
      <c r="AT863" s="360"/>
      <c r="AU863" s="497"/>
      <c r="AV863" s="497"/>
      <c r="AW863" s="497"/>
      <c r="AX863" s="497"/>
      <c r="AY863" s="497"/>
      <c r="AZ863" s="497"/>
      <c r="BA863" s="497"/>
      <c r="BB863" s="497"/>
      <c r="BC863" s="497"/>
      <c r="BD863" s="497"/>
      <c r="BE863" s="360"/>
      <c r="BF863" s="360"/>
      <c r="BG863" s="360"/>
      <c r="BH863" s="360"/>
      <c r="BI863" s="497"/>
    </row>
    <row r="864" spans="1:61" ht="15.75" customHeight="1">
      <c r="A864" s="360"/>
      <c r="B864" s="497"/>
      <c r="C864" s="497"/>
      <c r="D864" s="497"/>
      <c r="E864" s="360"/>
      <c r="F864" s="360"/>
      <c r="G864" s="360"/>
      <c r="H864" s="360"/>
      <c r="I864" s="360"/>
      <c r="J864" s="497"/>
      <c r="K864" s="360"/>
      <c r="L864" s="360"/>
      <c r="M864" s="1166"/>
      <c r="N864" s="497"/>
      <c r="O864" s="497"/>
      <c r="P864" s="497"/>
      <c r="Q864" s="360"/>
      <c r="R864" s="360"/>
      <c r="S864" s="360"/>
      <c r="T864" s="360"/>
      <c r="U864" s="360"/>
      <c r="V864" s="360"/>
      <c r="W864" s="360"/>
      <c r="X864" s="360"/>
      <c r="Y864" s="360"/>
      <c r="Z864" s="497"/>
      <c r="AA864" s="497"/>
      <c r="AB864" s="497"/>
      <c r="AC864" s="497"/>
      <c r="AD864" s="497"/>
      <c r="AE864" s="497"/>
      <c r="AF864" s="360"/>
      <c r="AG864" s="360"/>
      <c r="AH864" s="360"/>
      <c r="AI864" s="360"/>
      <c r="AJ864" s="360"/>
      <c r="AK864" s="360"/>
      <c r="AL864" s="360"/>
      <c r="AM864" s="360"/>
      <c r="AN864" s="360"/>
      <c r="AO864" s="360"/>
      <c r="AP864" s="360"/>
      <c r="AQ864" s="360"/>
      <c r="AR864" s="360"/>
      <c r="AS864" s="497"/>
      <c r="AT864" s="360"/>
      <c r="AU864" s="497"/>
      <c r="AV864" s="497"/>
      <c r="AW864" s="497"/>
      <c r="AX864" s="497"/>
      <c r="AY864" s="497"/>
      <c r="AZ864" s="497"/>
      <c r="BA864" s="497"/>
      <c r="BB864" s="497"/>
      <c r="BC864" s="497"/>
      <c r="BD864" s="497"/>
      <c r="BE864" s="360"/>
      <c r="BF864" s="360"/>
      <c r="BG864" s="360"/>
      <c r="BH864" s="360"/>
      <c r="BI864" s="497"/>
    </row>
    <row r="865" spans="1:61" ht="15.75" customHeight="1">
      <c r="A865" s="360"/>
      <c r="B865" s="497"/>
      <c r="C865" s="497"/>
      <c r="D865" s="497"/>
      <c r="E865" s="360"/>
      <c r="F865" s="360"/>
      <c r="G865" s="360"/>
      <c r="H865" s="360"/>
      <c r="I865" s="360"/>
      <c r="J865" s="497"/>
      <c r="K865" s="360"/>
      <c r="L865" s="360"/>
      <c r="M865" s="1166"/>
      <c r="N865" s="497"/>
      <c r="O865" s="497"/>
      <c r="P865" s="497"/>
      <c r="Q865" s="360"/>
      <c r="R865" s="360"/>
      <c r="S865" s="360"/>
      <c r="T865" s="360"/>
      <c r="U865" s="360"/>
      <c r="V865" s="360"/>
      <c r="W865" s="360"/>
      <c r="X865" s="360"/>
      <c r="Y865" s="360"/>
      <c r="Z865" s="497"/>
      <c r="AA865" s="497"/>
      <c r="AB865" s="497"/>
      <c r="AC865" s="497"/>
      <c r="AD865" s="497"/>
      <c r="AE865" s="497"/>
      <c r="AF865" s="360"/>
      <c r="AG865" s="360"/>
      <c r="AH865" s="360"/>
      <c r="AI865" s="360"/>
      <c r="AJ865" s="360"/>
      <c r="AK865" s="360"/>
      <c r="AL865" s="360"/>
      <c r="AM865" s="360"/>
      <c r="AN865" s="360"/>
      <c r="AO865" s="360"/>
      <c r="AP865" s="360"/>
      <c r="AQ865" s="360"/>
      <c r="AR865" s="360"/>
      <c r="AS865" s="497"/>
      <c r="AT865" s="360"/>
      <c r="AU865" s="497"/>
      <c r="AV865" s="497"/>
      <c r="AW865" s="497"/>
      <c r="AX865" s="497"/>
      <c r="AY865" s="497"/>
      <c r="AZ865" s="497"/>
      <c r="BA865" s="497"/>
      <c r="BB865" s="497"/>
      <c r="BC865" s="497"/>
      <c r="BD865" s="497"/>
      <c r="BE865" s="360"/>
      <c r="BF865" s="360"/>
      <c r="BG865" s="360"/>
      <c r="BH865" s="360"/>
      <c r="BI865" s="497"/>
    </row>
    <row r="866" spans="1:61" ht="15.75" customHeight="1">
      <c r="A866" s="360"/>
      <c r="B866" s="497"/>
      <c r="C866" s="497"/>
      <c r="D866" s="497"/>
      <c r="E866" s="360"/>
      <c r="F866" s="360"/>
      <c r="G866" s="360"/>
      <c r="H866" s="360"/>
      <c r="I866" s="360"/>
      <c r="J866" s="497"/>
      <c r="K866" s="360"/>
      <c r="L866" s="360"/>
      <c r="M866" s="1166"/>
      <c r="N866" s="497"/>
      <c r="O866" s="497"/>
      <c r="P866" s="497"/>
      <c r="Q866" s="360"/>
      <c r="R866" s="360"/>
      <c r="S866" s="360"/>
      <c r="T866" s="360"/>
      <c r="U866" s="360"/>
      <c r="V866" s="360"/>
      <c r="W866" s="360"/>
      <c r="X866" s="360"/>
      <c r="Y866" s="360"/>
      <c r="Z866" s="497"/>
      <c r="AA866" s="497"/>
      <c r="AB866" s="497"/>
      <c r="AC866" s="497"/>
      <c r="AD866" s="497"/>
      <c r="AE866" s="497"/>
      <c r="AF866" s="360"/>
      <c r="AG866" s="360"/>
      <c r="AH866" s="360"/>
      <c r="AI866" s="360"/>
      <c r="AJ866" s="360"/>
      <c r="AK866" s="360"/>
      <c r="AL866" s="360"/>
      <c r="AM866" s="360"/>
      <c r="AN866" s="360"/>
      <c r="AO866" s="360"/>
      <c r="AP866" s="360"/>
      <c r="AQ866" s="360"/>
      <c r="AR866" s="360"/>
      <c r="AS866" s="497"/>
      <c r="AT866" s="360"/>
      <c r="AU866" s="497"/>
      <c r="AV866" s="497"/>
      <c r="AW866" s="497"/>
      <c r="AX866" s="497"/>
      <c r="AY866" s="497"/>
      <c r="AZ866" s="497"/>
      <c r="BA866" s="497"/>
      <c r="BB866" s="497"/>
      <c r="BC866" s="497"/>
      <c r="BD866" s="497"/>
      <c r="BE866" s="360"/>
      <c r="BF866" s="360"/>
      <c r="BG866" s="360"/>
      <c r="BH866" s="360"/>
      <c r="BI866" s="497"/>
    </row>
    <row r="867" spans="1:61" ht="15.75" customHeight="1">
      <c r="A867" s="360"/>
      <c r="B867" s="497"/>
      <c r="C867" s="497"/>
      <c r="D867" s="497"/>
      <c r="E867" s="360"/>
      <c r="F867" s="360"/>
      <c r="G867" s="360"/>
      <c r="H867" s="360"/>
      <c r="I867" s="360"/>
      <c r="J867" s="497"/>
      <c r="K867" s="360"/>
      <c r="L867" s="360"/>
      <c r="M867" s="1166"/>
      <c r="N867" s="497"/>
      <c r="O867" s="497"/>
      <c r="P867" s="497"/>
      <c r="Q867" s="360"/>
      <c r="R867" s="360"/>
      <c r="S867" s="360"/>
      <c r="T867" s="360"/>
      <c r="U867" s="360"/>
      <c r="V867" s="360"/>
      <c r="W867" s="360"/>
      <c r="X867" s="360"/>
      <c r="Y867" s="360"/>
      <c r="Z867" s="497"/>
      <c r="AA867" s="497"/>
      <c r="AB867" s="497"/>
      <c r="AC867" s="497"/>
      <c r="AD867" s="497"/>
      <c r="AE867" s="497"/>
      <c r="AF867" s="360"/>
      <c r="AG867" s="360"/>
      <c r="AH867" s="360"/>
      <c r="AI867" s="360"/>
      <c r="AJ867" s="360"/>
      <c r="AK867" s="360"/>
      <c r="AL867" s="360"/>
      <c r="AM867" s="360"/>
      <c r="AN867" s="360"/>
      <c r="AO867" s="360"/>
      <c r="AP867" s="360"/>
      <c r="AQ867" s="360"/>
      <c r="AR867" s="360"/>
      <c r="AS867" s="497"/>
      <c r="AT867" s="360"/>
      <c r="AU867" s="497"/>
      <c r="AV867" s="497"/>
      <c r="AW867" s="497"/>
      <c r="AX867" s="497"/>
      <c r="AY867" s="497"/>
      <c r="AZ867" s="497"/>
      <c r="BA867" s="497"/>
      <c r="BB867" s="497"/>
      <c r="BC867" s="497"/>
      <c r="BD867" s="497"/>
      <c r="BE867" s="360"/>
      <c r="BF867" s="360"/>
      <c r="BG867" s="360"/>
      <c r="BH867" s="360"/>
      <c r="BI867" s="497"/>
    </row>
    <row r="868" spans="1:61" ht="15.75" customHeight="1">
      <c r="A868" s="360"/>
      <c r="B868" s="497"/>
      <c r="C868" s="497"/>
      <c r="D868" s="497"/>
      <c r="E868" s="360"/>
      <c r="F868" s="360"/>
      <c r="G868" s="360"/>
      <c r="H868" s="360"/>
      <c r="I868" s="360"/>
      <c r="J868" s="497"/>
      <c r="K868" s="360"/>
      <c r="L868" s="360"/>
      <c r="M868" s="1166"/>
      <c r="N868" s="497"/>
      <c r="O868" s="497"/>
      <c r="P868" s="497"/>
      <c r="Q868" s="360"/>
      <c r="R868" s="360"/>
      <c r="S868" s="360"/>
      <c r="T868" s="360"/>
      <c r="U868" s="360"/>
      <c r="V868" s="360"/>
      <c r="W868" s="360"/>
      <c r="X868" s="360"/>
      <c r="Y868" s="360"/>
      <c r="Z868" s="497"/>
      <c r="AA868" s="497"/>
      <c r="AB868" s="497"/>
      <c r="AC868" s="497"/>
      <c r="AD868" s="497"/>
      <c r="AE868" s="497"/>
      <c r="AF868" s="360"/>
      <c r="AG868" s="360"/>
      <c r="AH868" s="360"/>
      <c r="AI868" s="360"/>
      <c r="AJ868" s="360"/>
      <c r="AK868" s="360"/>
      <c r="AL868" s="360"/>
      <c r="AM868" s="360"/>
      <c r="AN868" s="360"/>
      <c r="AO868" s="360"/>
      <c r="AP868" s="360"/>
      <c r="AQ868" s="360"/>
      <c r="AR868" s="360"/>
      <c r="AS868" s="497"/>
      <c r="AT868" s="360"/>
      <c r="AU868" s="497"/>
      <c r="AV868" s="497"/>
      <c r="AW868" s="497"/>
      <c r="AX868" s="497"/>
      <c r="AY868" s="497"/>
      <c r="AZ868" s="497"/>
      <c r="BA868" s="497"/>
      <c r="BB868" s="497"/>
      <c r="BC868" s="497"/>
      <c r="BD868" s="497"/>
      <c r="BE868" s="360"/>
      <c r="BF868" s="360"/>
      <c r="BG868" s="360"/>
      <c r="BH868" s="360"/>
      <c r="BI868" s="497"/>
    </row>
    <row r="869" spans="1:61" ht="15.75" customHeight="1">
      <c r="A869" s="360"/>
      <c r="B869" s="497"/>
      <c r="C869" s="497"/>
      <c r="D869" s="497"/>
      <c r="E869" s="360"/>
      <c r="F869" s="360"/>
      <c r="G869" s="360"/>
      <c r="H869" s="360"/>
      <c r="I869" s="360"/>
      <c r="J869" s="497"/>
      <c r="K869" s="360"/>
      <c r="L869" s="360"/>
      <c r="M869" s="1166"/>
      <c r="N869" s="497"/>
      <c r="O869" s="497"/>
      <c r="P869" s="497"/>
      <c r="Q869" s="360"/>
      <c r="R869" s="360"/>
      <c r="S869" s="360"/>
      <c r="T869" s="360"/>
      <c r="U869" s="360"/>
      <c r="V869" s="360"/>
      <c r="W869" s="360"/>
      <c r="X869" s="360"/>
      <c r="Y869" s="360"/>
      <c r="Z869" s="497"/>
      <c r="AA869" s="497"/>
      <c r="AB869" s="497"/>
      <c r="AC869" s="497"/>
      <c r="AD869" s="497"/>
      <c r="AE869" s="497"/>
      <c r="AF869" s="360"/>
      <c r="AG869" s="360"/>
      <c r="AH869" s="360"/>
      <c r="AI869" s="360"/>
      <c r="AJ869" s="360"/>
      <c r="AK869" s="360"/>
      <c r="AL869" s="360"/>
      <c r="AM869" s="360"/>
      <c r="AN869" s="360"/>
      <c r="AO869" s="360"/>
      <c r="AP869" s="360"/>
      <c r="AQ869" s="360"/>
      <c r="AR869" s="360"/>
      <c r="AS869" s="497"/>
      <c r="AT869" s="360"/>
      <c r="AU869" s="497"/>
      <c r="AV869" s="497"/>
      <c r="AW869" s="497"/>
      <c r="AX869" s="497"/>
      <c r="AY869" s="497"/>
      <c r="AZ869" s="497"/>
      <c r="BA869" s="497"/>
      <c r="BB869" s="497"/>
      <c r="BC869" s="497"/>
      <c r="BD869" s="497"/>
      <c r="BE869" s="360"/>
      <c r="BF869" s="360"/>
      <c r="BG869" s="360"/>
      <c r="BH869" s="360"/>
      <c r="BI869" s="497"/>
    </row>
    <row r="870" spans="1:61" ht="15.75" customHeight="1">
      <c r="A870" s="360"/>
      <c r="B870" s="497"/>
      <c r="C870" s="497"/>
      <c r="D870" s="497"/>
      <c r="E870" s="360"/>
      <c r="F870" s="360"/>
      <c r="G870" s="360"/>
      <c r="H870" s="360"/>
      <c r="I870" s="360"/>
      <c r="J870" s="497"/>
      <c r="K870" s="360"/>
      <c r="L870" s="360"/>
      <c r="M870" s="1166"/>
      <c r="N870" s="497"/>
      <c r="O870" s="497"/>
      <c r="P870" s="497"/>
      <c r="Q870" s="360"/>
      <c r="R870" s="360"/>
      <c r="S870" s="360"/>
      <c r="T870" s="360"/>
      <c r="U870" s="360"/>
      <c r="V870" s="360"/>
      <c r="W870" s="360"/>
      <c r="X870" s="360"/>
      <c r="Y870" s="360"/>
      <c r="Z870" s="497"/>
      <c r="AA870" s="497"/>
      <c r="AB870" s="497"/>
      <c r="AC870" s="497"/>
      <c r="AD870" s="497"/>
      <c r="AE870" s="497"/>
      <c r="AF870" s="360"/>
      <c r="AG870" s="360"/>
      <c r="AH870" s="360"/>
      <c r="AI870" s="360"/>
      <c r="AJ870" s="360"/>
      <c r="AK870" s="360"/>
      <c r="AL870" s="360"/>
      <c r="AM870" s="360"/>
      <c r="AN870" s="360"/>
      <c r="AO870" s="360"/>
      <c r="AP870" s="360"/>
      <c r="AQ870" s="360"/>
      <c r="AR870" s="360"/>
      <c r="AS870" s="497"/>
      <c r="AT870" s="360"/>
      <c r="AU870" s="497"/>
      <c r="AV870" s="497"/>
      <c r="AW870" s="497"/>
      <c r="AX870" s="497"/>
      <c r="AY870" s="497"/>
      <c r="AZ870" s="497"/>
      <c r="BA870" s="497"/>
      <c r="BB870" s="497"/>
      <c r="BC870" s="497"/>
      <c r="BD870" s="497"/>
      <c r="BE870" s="360"/>
      <c r="BF870" s="360"/>
      <c r="BG870" s="360"/>
      <c r="BH870" s="360"/>
      <c r="BI870" s="497"/>
    </row>
    <row r="871" spans="1:61" ht="15.75" customHeight="1">
      <c r="A871" s="360"/>
      <c r="B871" s="497"/>
      <c r="C871" s="497"/>
      <c r="D871" s="497"/>
      <c r="E871" s="360"/>
      <c r="F871" s="360"/>
      <c r="G871" s="360"/>
      <c r="H871" s="360"/>
      <c r="I871" s="360"/>
      <c r="J871" s="497"/>
      <c r="K871" s="360"/>
      <c r="L871" s="360"/>
      <c r="M871" s="1166"/>
      <c r="N871" s="497"/>
      <c r="O871" s="497"/>
      <c r="P871" s="497"/>
      <c r="Q871" s="360"/>
      <c r="R871" s="360"/>
      <c r="S871" s="360"/>
      <c r="T871" s="360"/>
      <c r="U871" s="360"/>
      <c r="V871" s="360"/>
      <c r="W871" s="360"/>
      <c r="X871" s="360"/>
      <c r="Y871" s="360"/>
      <c r="Z871" s="497"/>
      <c r="AA871" s="497"/>
      <c r="AB871" s="497"/>
      <c r="AC871" s="497"/>
      <c r="AD871" s="497"/>
      <c r="AE871" s="497"/>
      <c r="AF871" s="360"/>
      <c r="AG871" s="360"/>
      <c r="AH871" s="360"/>
      <c r="AI871" s="360"/>
      <c r="AJ871" s="360"/>
      <c r="AK871" s="360"/>
      <c r="AL871" s="360"/>
      <c r="AM871" s="360"/>
      <c r="AN871" s="360"/>
      <c r="AO871" s="360"/>
      <c r="AP871" s="360"/>
      <c r="AQ871" s="360"/>
      <c r="AR871" s="360"/>
      <c r="AS871" s="497"/>
      <c r="AT871" s="360"/>
      <c r="AU871" s="497"/>
      <c r="AV871" s="497"/>
      <c r="AW871" s="497"/>
      <c r="AX871" s="497"/>
      <c r="AY871" s="497"/>
      <c r="AZ871" s="497"/>
      <c r="BA871" s="497"/>
      <c r="BB871" s="497"/>
      <c r="BC871" s="497"/>
      <c r="BD871" s="497"/>
      <c r="BE871" s="360"/>
      <c r="BF871" s="360"/>
      <c r="BG871" s="360"/>
      <c r="BH871" s="360"/>
      <c r="BI871" s="497"/>
    </row>
    <row r="872" spans="1:61" ht="15.75" customHeight="1">
      <c r="A872" s="360"/>
      <c r="B872" s="497"/>
      <c r="C872" s="497"/>
      <c r="D872" s="497"/>
      <c r="E872" s="360"/>
      <c r="F872" s="360"/>
      <c r="G872" s="360"/>
      <c r="H872" s="360"/>
      <c r="I872" s="360"/>
      <c r="J872" s="497"/>
      <c r="K872" s="360"/>
      <c r="L872" s="360"/>
      <c r="M872" s="1166"/>
      <c r="N872" s="497"/>
      <c r="O872" s="497"/>
      <c r="P872" s="497"/>
      <c r="Q872" s="360"/>
      <c r="R872" s="360"/>
      <c r="S872" s="360"/>
      <c r="T872" s="360"/>
      <c r="U872" s="360"/>
      <c r="V872" s="360"/>
      <c r="W872" s="360"/>
      <c r="X872" s="360"/>
      <c r="Y872" s="360"/>
      <c r="Z872" s="497"/>
      <c r="AA872" s="497"/>
      <c r="AB872" s="497"/>
      <c r="AC872" s="497"/>
      <c r="AD872" s="497"/>
      <c r="AE872" s="497"/>
      <c r="AF872" s="360"/>
      <c r="AG872" s="360"/>
      <c r="AH872" s="360"/>
      <c r="AI872" s="360"/>
      <c r="AJ872" s="360"/>
      <c r="AK872" s="360"/>
      <c r="AL872" s="360"/>
      <c r="AM872" s="360"/>
      <c r="AN872" s="360"/>
      <c r="AO872" s="360"/>
      <c r="AP872" s="360"/>
      <c r="AQ872" s="360"/>
      <c r="AR872" s="360"/>
      <c r="AS872" s="497"/>
      <c r="AT872" s="360"/>
      <c r="AU872" s="497"/>
      <c r="AV872" s="497"/>
      <c r="AW872" s="497"/>
      <c r="AX872" s="497"/>
      <c r="AY872" s="497"/>
      <c r="AZ872" s="497"/>
      <c r="BA872" s="497"/>
      <c r="BB872" s="497"/>
      <c r="BC872" s="497"/>
      <c r="BD872" s="497"/>
      <c r="BE872" s="360"/>
      <c r="BF872" s="360"/>
      <c r="BG872" s="360"/>
      <c r="BH872" s="360"/>
      <c r="BI872" s="497"/>
    </row>
    <row r="873" spans="1:61" ht="15.75" customHeight="1">
      <c r="A873" s="360"/>
      <c r="B873" s="497"/>
      <c r="C873" s="497"/>
      <c r="D873" s="497"/>
      <c r="E873" s="360"/>
      <c r="F873" s="360"/>
      <c r="G873" s="360"/>
      <c r="H873" s="360"/>
      <c r="I873" s="360"/>
      <c r="J873" s="497"/>
      <c r="K873" s="360"/>
      <c r="L873" s="360"/>
      <c r="M873" s="1166"/>
      <c r="N873" s="497"/>
      <c r="O873" s="497"/>
      <c r="P873" s="497"/>
      <c r="Q873" s="360"/>
      <c r="R873" s="360"/>
      <c r="S873" s="360"/>
      <c r="T873" s="360"/>
      <c r="U873" s="360"/>
      <c r="V873" s="360"/>
      <c r="W873" s="360"/>
      <c r="X873" s="360"/>
      <c r="Y873" s="360"/>
      <c r="Z873" s="497"/>
      <c r="AA873" s="497"/>
      <c r="AB873" s="497"/>
      <c r="AC873" s="497"/>
      <c r="AD873" s="497"/>
      <c r="AE873" s="497"/>
      <c r="AF873" s="360"/>
      <c r="AG873" s="360"/>
      <c r="AH873" s="360"/>
      <c r="AI873" s="360"/>
      <c r="AJ873" s="360"/>
      <c r="AK873" s="360"/>
      <c r="AL873" s="360"/>
      <c r="AM873" s="360"/>
      <c r="AN873" s="360"/>
      <c r="AO873" s="360"/>
      <c r="AP873" s="360"/>
      <c r="AQ873" s="360"/>
      <c r="AR873" s="360"/>
      <c r="AS873" s="497"/>
      <c r="AT873" s="360"/>
      <c r="AU873" s="497"/>
      <c r="AV873" s="497"/>
      <c r="AW873" s="497"/>
      <c r="AX873" s="497"/>
      <c r="AY873" s="497"/>
      <c r="AZ873" s="497"/>
      <c r="BA873" s="497"/>
      <c r="BB873" s="497"/>
      <c r="BC873" s="497"/>
      <c r="BD873" s="497"/>
      <c r="BE873" s="360"/>
      <c r="BF873" s="360"/>
      <c r="BG873" s="360"/>
      <c r="BH873" s="360"/>
      <c r="BI873" s="497"/>
    </row>
    <row r="874" spans="1:61" ht="15.75" customHeight="1">
      <c r="A874" s="360"/>
      <c r="B874" s="497"/>
      <c r="C874" s="497"/>
      <c r="D874" s="497"/>
      <c r="E874" s="360"/>
      <c r="F874" s="360"/>
      <c r="G874" s="360"/>
      <c r="H874" s="360"/>
      <c r="I874" s="360"/>
      <c r="J874" s="497"/>
      <c r="K874" s="360"/>
      <c r="L874" s="360"/>
      <c r="M874" s="1166"/>
      <c r="N874" s="497"/>
      <c r="O874" s="497"/>
      <c r="P874" s="497"/>
      <c r="Q874" s="360"/>
      <c r="R874" s="360"/>
      <c r="S874" s="360"/>
      <c r="T874" s="360"/>
      <c r="U874" s="360"/>
      <c r="V874" s="360"/>
      <c r="W874" s="360"/>
      <c r="X874" s="360"/>
      <c r="Y874" s="360"/>
      <c r="Z874" s="497"/>
      <c r="AA874" s="497"/>
      <c r="AB874" s="497"/>
      <c r="AC874" s="497"/>
      <c r="AD874" s="497"/>
      <c r="AE874" s="497"/>
      <c r="AF874" s="360"/>
      <c r="AG874" s="360"/>
      <c r="AH874" s="360"/>
      <c r="AI874" s="360"/>
      <c r="AJ874" s="360"/>
      <c r="AK874" s="360"/>
      <c r="AL874" s="360"/>
      <c r="AM874" s="360"/>
      <c r="AN874" s="360"/>
      <c r="AO874" s="360"/>
      <c r="AP874" s="360"/>
      <c r="AQ874" s="360"/>
      <c r="AR874" s="360"/>
      <c r="AS874" s="497"/>
      <c r="AT874" s="360"/>
      <c r="AU874" s="497"/>
      <c r="AV874" s="497"/>
      <c r="AW874" s="497"/>
      <c r="AX874" s="497"/>
      <c r="AY874" s="497"/>
      <c r="AZ874" s="497"/>
      <c r="BA874" s="497"/>
      <c r="BB874" s="497"/>
      <c r="BC874" s="497"/>
      <c r="BD874" s="497"/>
      <c r="BE874" s="360"/>
      <c r="BF874" s="360"/>
      <c r="BG874" s="360"/>
      <c r="BH874" s="360"/>
      <c r="BI874" s="497"/>
    </row>
    <row r="875" spans="1:61" ht="15.75" customHeight="1">
      <c r="A875" s="360"/>
      <c r="B875" s="497"/>
      <c r="C875" s="497"/>
      <c r="D875" s="497"/>
      <c r="E875" s="360"/>
      <c r="F875" s="360"/>
      <c r="G875" s="360"/>
      <c r="H875" s="360"/>
      <c r="I875" s="360"/>
      <c r="J875" s="497"/>
      <c r="K875" s="360"/>
      <c r="L875" s="360"/>
      <c r="M875" s="1166"/>
      <c r="N875" s="497"/>
      <c r="O875" s="497"/>
      <c r="P875" s="497"/>
      <c r="Q875" s="360"/>
      <c r="R875" s="360"/>
      <c r="S875" s="360"/>
      <c r="T875" s="360"/>
      <c r="U875" s="360"/>
      <c r="V875" s="360"/>
      <c r="W875" s="360"/>
      <c r="X875" s="360"/>
      <c r="Y875" s="360"/>
      <c r="Z875" s="497"/>
      <c r="AA875" s="497"/>
      <c r="AB875" s="497"/>
      <c r="AC875" s="497"/>
      <c r="AD875" s="497"/>
      <c r="AE875" s="497"/>
      <c r="AF875" s="360"/>
      <c r="AG875" s="360"/>
      <c r="AH875" s="360"/>
      <c r="AI875" s="360"/>
      <c r="AJ875" s="360"/>
      <c r="AK875" s="360"/>
      <c r="AL875" s="360"/>
      <c r="AM875" s="360"/>
      <c r="AN875" s="360"/>
      <c r="AO875" s="360"/>
      <c r="AP875" s="360"/>
      <c r="AQ875" s="360"/>
      <c r="AR875" s="360"/>
      <c r="AS875" s="497"/>
      <c r="AT875" s="360"/>
      <c r="AU875" s="497"/>
      <c r="AV875" s="497"/>
      <c r="AW875" s="497"/>
      <c r="AX875" s="497"/>
      <c r="AY875" s="497"/>
      <c r="AZ875" s="497"/>
      <c r="BA875" s="497"/>
      <c r="BB875" s="497"/>
      <c r="BC875" s="497"/>
      <c r="BD875" s="497"/>
      <c r="BE875" s="360"/>
      <c r="BF875" s="360"/>
      <c r="BG875" s="360"/>
      <c r="BH875" s="360"/>
      <c r="BI875" s="497"/>
    </row>
    <row r="876" spans="1:61" ht="15.75" customHeight="1">
      <c r="A876" s="360"/>
      <c r="B876" s="497"/>
      <c r="C876" s="497"/>
      <c r="D876" s="497"/>
      <c r="E876" s="360"/>
      <c r="F876" s="360"/>
      <c r="G876" s="360"/>
      <c r="H876" s="360"/>
      <c r="I876" s="360"/>
      <c r="J876" s="497"/>
      <c r="K876" s="360"/>
      <c r="L876" s="360"/>
      <c r="M876" s="1166"/>
      <c r="N876" s="497"/>
      <c r="O876" s="497"/>
      <c r="P876" s="497"/>
      <c r="Q876" s="360"/>
      <c r="R876" s="360"/>
      <c r="S876" s="360"/>
      <c r="T876" s="360"/>
      <c r="U876" s="360"/>
      <c r="V876" s="360"/>
      <c r="W876" s="360"/>
      <c r="X876" s="360"/>
      <c r="Y876" s="360"/>
      <c r="Z876" s="497"/>
      <c r="AA876" s="497"/>
      <c r="AB876" s="497"/>
      <c r="AC876" s="497"/>
      <c r="AD876" s="497"/>
      <c r="AE876" s="497"/>
      <c r="AF876" s="360"/>
      <c r="AG876" s="360"/>
      <c r="AH876" s="360"/>
      <c r="AI876" s="360"/>
      <c r="AJ876" s="360"/>
      <c r="AK876" s="360"/>
      <c r="AL876" s="360"/>
      <c r="AM876" s="360"/>
      <c r="AN876" s="360"/>
      <c r="AO876" s="360"/>
      <c r="AP876" s="360"/>
      <c r="AQ876" s="360"/>
      <c r="AR876" s="360"/>
      <c r="AS876" s="497"/>
      <c r="AT876" s="360"/>
      <c r="AU876" s="497"/>
      <c r="AV876" s="497"/>
      <c r="AW876" s="497"/>
      <c r="AX876" s="497"/>
      <c r="AY876" s="497"/>
      <c r="AZ876" s="497"/>
      <c r="BA876" s="497"/>
      <c r="BB876" s="497"/>
      <c r="BC876" s="497"/>
      <c r="BD876" s="497"/>
      <c r="BE876" s="360"/>
      <c r="BF876" s="360"/>
      <c r="BG876" s="360"/>
      <c r="BH876" s="360"/>
      <c r="BI876" s="497"/>
    </row>
    <row r="877" spans="1:61" ht="15.75" customHeight="1">
      <c r="A877" s="360"/>
      <c r="B877" s="497"/>
      <c r="C877" s="497"/>
      <c r="D877" s="497"/>
      <c r="E877" s="360"/>
      <c r="F877" s="360"/>
      <c r="G877" s="360"/>
      <c r="H877" s="360"/>
      <c r="I877" s="360"/>
      <c r="J877" s="497"/>
      <c r="K877" s="360"/>
      <c r="L877" s="360"/>
      <c r="M877" s="1166"/>
      <c r="N877" s="497"/>
      <c r="O877" s="497"/>
      <c r="P877" s="497"/>
      <c r="Q877" s="360"/>
      <c r="R877" s="360"/>
      <c r="S877" s="360"/>
      <c r="T877" s="360"/>
      <c r="U877" s="360"/>
      <c r="V877" s="360"/>
      <c r="W877" s="360"/>
      <c r="X877" s="360"/>
      <c r="Y877" s="360"/>
      <c r="Z877" s="497"/>
      <c r="AA877" s="497"/>
      <c r="AB877" s="497"/>
      <c r="AC877" s="497"/>
      <c r="AD877" s="497"/>
      <c r="AE877" s="497"/>
      <c r="AF877" s="360"/>
      <c r="AG877" s="360"/>
      <c r="AH877" s="360"/>
      <c r="AI877" s="360"/>
      <c r="AJ877" s="360"/>
      <c r="AK877" s="360"/>
      <c r="AL877" s="360"/>
      <c r="AM877" s="360"/>
      <c r="AN877" s="360"/>
      <c r="AO877" s="360"/>
      <c r="AP877" s="360"/>
      <c r="AQ877" s="360"/>
      <c r="AR877" s="360"/>
      <c r="AS877" s="497"/>
      <c r="AT877" s="360"/>
      <c r="AU877" s="497"/>
      <c r="AV877" s="497"/>
      <c r="AW877" s="497"/>
      <c r="AX877" s="497"/>
      <c r="AY877" s="497"/>
      <c r="AZ877" s="497"/>
      <c r="BA877" s="497"/>
      <c r="BB877" s="497"/>
      <c r="BC877" s="497"/>
      <c r="BD877" s="497"/>
      <c r="BE877" s="360"/>
      <c r="BF877" s="360"/>
      <c r="BG877" s="360"/>
      <c r="BH877" s="360"/>
      <c r="BI877" s="497"/>
    </row>
    <row r="878" spans="1:61" ht="15.75" customHeight="1">
      <c r="A878" s="360"/>
      <c r="B878" s="497"/>
      <c r="C878" s="497"/>
      <c r="D878" s="497"/>
      <c r="E878" s="360"/>
      <c r="F878" s="360"/>
      <c r="G878" s="360"/>
      <c r="H878" s="360"/>
      <c r="I878" s="360"/>
      <c r="J878" s="497"/>
      <c r="K878" s="360"/>
      <c r="L878" s="360"/>
      <c r="M878" s="1166"/>
      <c r="N878" s="497"/>
      <c r="O878" s="497"/>
      <c r="P878" s="497"/>
      <c r="Q878" s="360"/>
      <c r="R878" s="360"/>
      <c r="S878" s="360"/>
      <c r="T878" s="360"/>
      <c r="U878" s="360"/>
      <c r="V878" s="360"/>
      <c r="W878" s="360"/>
      <c r="X878" s="360"/>
      <c r="Y878" s="360"/>
      <c r="Z878" s="497"/>
      <c r="AA878" s="497"/>
      <c r="AB878" s="497"/>
      <c r="AC878" s="497"/>
      <c r="AD878" s="497"/>
      <c r="AE878" s="497"/>
      <c r="AF878" s="360"/>
      <c r="AG878" s="360"/>
      <c r="AH878" s="360"/>
      <c r="AI878" s="360"/>
      <c r="AJ878" s="360"/>
      <c r="AK878" s="360"/>
      <c r="AL878" s="360"/>
      <c r="AM878" s="360"/>
      <c r="AN878" s="360"/>
      <c r="AO878" s="360"/>
      <c r="AP878" s="360"/>
      <c r="AQ878" s="360"/>
      <c r="AR878" s="360"/>
      <c r="AS878" s="497"/>
      <c r="AT878" s="360"/>
      <c r="AU878" s="497"/>
      <c r="AV878" s="497"/>
      <c r="AW878" s="497"/>
      <c r="AX878" s="497"/>
      <c r="AY878" s="497"/>
      <c r="AZ878" s="497"/>
      <c r="BA878" s="497"/>
      <c r="BB878" s="497"/>
      <c r="BC878" s="497"/>
      <c r="BD878" s="497"/>
      <c r="BE878" s="360"/>
      <c r="BF878" s="360"/>
      <c r="BG878" s="360"/>
      <c r="BH878" s="360"/>
      <c r="BI878" s="497"/>
    </row>
    <row r="879" spans="1:61" ht="15.75" customHeight="1">
      <c r="A879" s="360"/>
      <c r="B879" s="497"/>
      <c r="C879" s="497"/>
      <c r="D879" s="497"/>
      <c r="E879" s="360"/>
      <c r="F879" s="360"/>
      <c r="G879" s="360"/>
      <c r="H879" s="360"/>
      <c r="I879" s="360"/>
      <c r="J879" s="497"/>
      <c r="K879" s="360"/>
      <c r="L879" s="360"/>
      <c r="M879" s="1166"/>
      <c r="N879" s="497"/>
      <c r="O879" s="497"/>
      <c r="P879" s="497"/>
      <c r="Q879" s="360"/>
      <c r="R879" s="360"/>
      <c r="S879" s="360"/>
      <c r="T879" s="360"/>
      <c r="U879" s="360"/>
      <c r="V879" s="360"/>
      <c r="W879" s="360"/>
      <c r="X879" s="360"/>
      <c r="Y879" s="360"/>
      <c r="Z879" s="497"/>
      <c r="AA879" s="497"/>
      <c r="AB879" s="497"/>
      <c r="AC879" s="497"/>
      <c r="AD879" s="497"/>
      <c r="AE879" s="497"/>
      <c r="AF879" s="360"/>
      <c r="AG879" s="360"/>
      <c r="AH879" s="360"/>
      <c r="AI879" s="360"/>
      <c r="AJ879" s="360"/>
      <c r="AK879" s="360"/>
      <c r="AL879" s="360"/>
      <c r="AM879" s="360"/>
      <c r="AN879" s="360"/>
      <c r="AO879" s="360"/>
      <c r="AP879" s="360"/>
      <c r="AQ879" s="360"/>
      <c r="AR879" s="360"/>
      <c r="AS879" s="497"/>
      <c r="AT879" s="360"/>
      <c r="AU879" s="497"/>
      <c r="AV879" s="497"/>
      <c r="AW879" s="497"/>
      <c r="AX879" s="497"/>
      <c r="AY879" s="497"/>
      <c r="AZ879" s="497"/>
      <c r="BA879" s="497"/>
      <c r="BB879" s="497"/>
      <c r="BC879" s="497"/>
      <c r="BD879" s="497"/>
      <c r="BE879" s="360"/>
      <c r="BF879" s="360"/>
      <c r="BG879" s="360"/>
      <c r="BH879" s="360"/>
      <c r="BI879" s="497"/>
    </row>
    <row r="880" spans="1:61" ht="15.75" customHeight="1">
      <c r="A880" s="360"/>
      <c r="B880" s="497"/>
      <c r="C880" s="497"/>
      <c r="D880" s="497"/>
      <c r="E880" s="360"/>
      <c r="F880" s="360"/>
      <c r="G880" s="360"/>
      <c r="H880" s="360"/>
      <c r="I880" s="360"/>
      <c r="J880" s="497"/>
      <c r="K880" s="360"/>
      <c r="L880" s="360"/>
      <c r="M880" s="1166"/>
      <c r="N880" s="497"/>
      <c r="O880" s="497"/>
      <c r="P880" s="497"/>
      <c r="Q880" s="360"/>
      <c r="R880" s="360"/>
      <c r="S880" s="360"/>
      <c r="T880" s="360"/>
      <c r="U880" s="360"/>
      <c r="V880" s="360"/>
      <c r="W880" s="360"/>
      <c r="X880" s="360"/>
      <c r="Y880" s="360"/>
      <c r="Z880" s="497"/>
      <c r="AA880" s="497"/>
      <c r="AB880" s="497"/>
      <c r="AC880" s="497"/>
      <c r="AD880" s="497"/>
      <c r="AE880" s="497"/>
      <c r="AF880" s="360"/>
      <c r="AG880" s="360"/>
      <c r="AH880" s="360"/>
      <c r="AI880" s="360"/>
      <c r="AJ880" s="360"/>
      <c r="AK880" s="360"/>
      <c r="AL880" s="360"/>
      <c r="AM880" s="360"/>
      <c r="AN880" s="360"/>
      <c r="AO880" s="360"/>
      <c r="AP880" s="360"/>
      <c r="AQ880" s="360"/>
      <c r="AR880" s="360"/>
      <c r="AS880" s="497"/>
      <c r="AT880" s="360"/>
      <c r="AU880" s="497"/>
      <c r="AV880" s="497"/>
      <c r="AW880" s="497"/>
      <c r="AX880" s="497"/>
      <c r="AY880" s="497"/>
      <c r="AZ880" s="497"/>
      <c r="BA880" s="497"/>
      <c r="BB880" s="497"/>
      <c r="BC880" s="497"/>
      <c r="BD880" s="497"/>
      <c r="BE880" s="360"/>
      <c r="BF880" s="360"/>
      <c r="BG880" s="360"/>
      <c r="BH880" s="360"/>
      <c r="BI880" s="497"/>
    </row>
    <row r="881" spans="1:61" ht="15.75" customHeight="1">
      <c r="A881" s="360"/>
      <c r="B881" s="497"/>
      <c r="C881" s="497"/>
      <c r="D881" s="497"/>
      <c r="E881" s="360"/>
      <c r="F881" s="360"/>
      <c r="G881" s="360"/>
      <c r="H881" s="360"/>
      <c r="I881" s="360"/>
      <c r="J881" s="497"/>
      <c r="K881" s="360"/>
      <c r="L881" s="360"/>
      <c r="M881" s="1166"/>
      <c r="N881" s="497"/>
      <c r="O881" s="497"/>
      <c r="P881" s="497"/>
      <c r="Q881" s="360"/>
      <c r="R881" s="360"/>
      <c r="S881" s="360"/>
      <c r="T881" s="360"/>
      <c r="U881" s="360"/>
      <c r="V881" s="360"/>
      <c r="W881" s="360"/>
      <c r="X881" s="360"/>
      <c r="Y881" s="360"/>
      <c r="Z881" s="497"/>
      <c r="AA881" s="497"/>
      <c r="AB881" s="497"/>
      <c r="AC881" s="497"/>
      <c r="AD881" s="497"/>
      <c r="AE881" s="497"/>
      <c r="AF881" s="360"/>
      <c r="AG881" s="360"/>
      <c r="AH881" s="360"/>
      <c r="AI881" s="360"/>
      <c r="AJ881" s="360"/>
      <c r="AK881" s="360"/>
      <c r="AL881" s="360"/>
      <c r="AM881" s="360"/>
      <c r="AN881" s="360"/>
      <c r="AO881" s="360"/>
      <c r="AP881" s="360"/>
      <c r="AQ881" s="360"/>
      <c r="AR881" s="360"/>
      <c r="AS881" s="497"/>
      <c r="AT881" s="360"/>
      <c r="AU881" s="497"/>
      <c r="AV881" s="497"/>
      <c r="AW881" s="497"/>
      <c r="AX881" s="497"/>
      <c r="AY881" s="497"/>
      <c r="AZ881" s="497"/>
      <c r="BA881" s="497"/>
      <c r="BB881" s="497"/>
      <c r="BC881" s="497"/>
      <c r="BD881" s="497"/>
      <c r="BE881" s="360"/>
      <c r="BF881" s="360"/>
      <c r="BG881" s="360"/>
      <c r="BH881" s="360"/>
      <c r="BI881" s="497"/>
    </row>
    <row r="882" spans="1:61" ht="15.75" customHeight="1">
      <c r="A882" s="360"/>
      <c r="B882" s="497"/>
      <c r="C882" s="497"/>
      <c r="D882" s="497"/>
      <c r="E882" s="360"/>
      <c r="F882" s="360"/>
      <c r="G882" s="360"/>
      <c r="H882" s="360"/>
      <c r="I882" s="360"/>
      <c r="J882" s="497"/>
      <c r="K882" s="360"/>
      <c r="L882" s="360"/>
      <c r="M882" s="1166"/>
      <c r="N882" s="497"/>
      <c r="O882" s="497"/>
      <c r="P882" s="497"/>
      <c r="Q882" s="360"/>
      <c r="R882" s="360"/>
      <c r="S882" s="360"/>
      <c r="T882" s="360"/>
      <c r="U882" s="360"/>
      <c r="V882" s="360"/>
      <c r="W882" s="360"/>
      <c r="X882" s="360"/>
      <c r="Y882" s="360"/>
      <c r="Z882" s="497"/>
      <c r="AA882" s="497"/>
      <c r="AB882" s="497"/>
      <c r="AC882" s="497"/>
      <c r="AD882" s="497"/>
      <c r="AE882" s="497"/>
      <c r="AF882" s="360"/>
      <c r="AG882" s="360"/>
      <c r="AH882" s="360"/>
      <c r="AI882" s="360"/>
      <c r="AJ882" s="360"/>
      <c r="AK882" s="360"/>
      <c r="AL882" s="360"/>
      <c r="AM882" s="360"/>
      <c r="AN882" s="360"/>
      <c r="AO882" s="360"/>
      <c r="AP882" s="360"/>
      <c r="AQ882" s="360"/>
      <c r="AR882" s="360"/>
      <c r="AS882" s="497"/>
      <c r="AT882" s="360"/>
      <c r="AU882" s="497"/>
      <c r="AV882" s="497"/>
      <c r="AW882" s="497"/>
      <c r="AX882" s="497"/>
      <c r="AY882" s="497"/>
      <c r="AZ882" s="497"/>
      <c r="BA882" s="497"/>
      <c r="BB882" s="497"/>
      <c r="BC882" s="497"/>
      <c r="BD882" s="497"/>
      <c r="BE882" s="360"/>
      <c r="BF882" s="360"/>
      <c r="BG882" s="360"/>
      <c r="BH882" s="360"/>
      <c r="BI882" s="497"/>
    </row>
    <row r="883" spans="1:61" ht="15.75" customHeight="1">
      <c r="A883" s="360"/>
      <c r="B883" s="497"/>
      <c r="C883" s="497"/>
      <c r="D883" s="497"/>
      <c r="E883" s="360"/>
      <c r="F883" s="360"/>
      <c r="G883" s="360"/>
      <c r="H883" s="360"/>
      <c r="I883" s="360"/>
      <c r="J883" s="497"/>
      <c r="K883" s="360"/>
      <c r="L883" s="360"/>
      <c r="M883" s="1166"/>
      <c r="N883" s="497"/>
      <c r="O883" s="497"/>
      <c r="P883" s="497"/>
      <c r="Q883" s="360"/>
      <c r="R883" s="360"/>
      <c r="S883" s="360"/>
      <c r="T883" s="360"/>
      <c r="U883" s="360"/>
      <c r="V883" s="360"/>
      <c r="W883" s="360"/>
      <c r="X883" s="360"/>
      <c r="Y883" s="360"/>
      <c r="Z883" s="497"/>
      <c r="AA883" s="497"/>
      <c r="AB883" s="497"/>
      <c r="AC883" s="497"/>
      <c r="AD883" s="497"/>
      <c r="AE883" s="497"/>
      <c r="AF883" s="360"/>
      <c r="AG883" s="360"/>
      <c r="AH883" s="360"/>
      <c r="AI883" s="360"/>
      <c r="AJ883" s="360"/>
      <c r="AK883" s="360"/>
      <c r="AL883" s="360"/>
      <c r="AM883" s="360"/>
      <c r="AN883" s="360"/>
      <c r="AO883" s="360"/>
      <c r="AP883" s="360"/>
      <c r="AQ883" s="360"/>
      <c r="AR883" s="360"/>
      <c r="AS883" s="497"/>
      <c r="AT883" s="360"/>
      <c r="AU883" s="497"/>
      <c r="AV883" s="497"/>
      <c r="AW883" s="497"/>
      <c r="AX883" s="497"/>
      <c r="AY883" s="497"/>
      <c r="AZ883" s="497"/>
      <c r="BA883" s="497"/>
      <c r="BB883" s="497"/>
      <c r="BC883" s="497"/>
      <c r="BD883" s="497"/>
      <c r="BE883" s="360"/>
      <c r="BF883" s="360"/>
      <c r="BG883" s="360"/>
      <c r="BH883" s="360"/>
      <c r="BI883" s="497"/>
    </row>
    <row r="884" spans="1:61" ht="15.75" customHeight="1">
      <c r="A884" s="360"/>
      <c r="B884" s="497"/>
      <c r="C884" s="497"/>
      <c r="D884" s="497"/>
      <c r="E884" s="360"/>
      <c r="F884" s="360"/>
      <c r="G884" s="360"/>
      <c r="H884" s="360"/>
      <c r="I884" s="360"/>
      <c r="J884" s="497"/>
      <c r="K884" s="360"/>
      <c r="L884" s="360"/>
      <c r="M884" s="1166"/>
      <c r="N884" s="497"/>
      <c r="O884" s="497"/>
      <c r="P884" s="497"/>
      <c r="Q884" s="360"/>
      <c r="R884" s="360"/>
      <c r="S884" s="360"/>
      <c r="T884" s="360"/>
      <c r="U884" s="360"/>
      <c r="V884" s="360"/>
      <c r="W884" s="360"/>
      <c r="X884" s="360"/>
      <c r="Y884" s="360"/>
      <c r="Z884" s="497"/>
      <c r="AA884" s="497"/>
      <c r="AB884" s="497"/>
      <c r="AC884" s="497"/>
      <c r="AD884" s="497"/>
      <c r="AE884" s="497"/>
      <c r="AF884" s="360"/>
      <c r="AG884" s="360"/>
      <c r="AH884" s="360"/>
      <c r="AI884" s="360"/>
      <c r="AJ884" s="360"/>
      <c r="AK884" s="360"/>
      <c r="AL884" s="360"/>
      <c r="AM884" s="360"/>
      <c r="AN884" s="360"/>
      <c r="AO884" s="360"/>
      <c r="AP884" s="360"/>
      <c r="AQ884" s="360"/>
      <c r="AR884" s="360"/>
      <c r="AS884" s="497"/>
      <c r="AT884" s="360"/>
      <c r="AU884" s="497"/>
      <c r="AV884" s="497"/>
      <c r="AW884" s="497"/>
      <c r="AX884" s="497"/>
      <c r="AY884" s="497"/>
      <c r="AZ884" s="497"/>
      <c r="BA884" s="497"/>
      <c r="BB884" s="497"/>
      <c r="BC884" s="497"/>
      <c r="BD884" s="497"/>
      <c r="BE884" s="360"/>
      <c r="BF884" s="360"/>
      <c r="BG884" s="360"/>
      <c r="BH884" s="360"/>
      <c r="BI884" s="497"/>
    </row>
    <row r="885" spans="1:61" ht="15.75" customHeight="1">
      <c r="A885" s="360"/>
      <c r="B885" s="497"/>
      <c r="C885" s="497"/>
      <c r="D885" s="497"/>
      <c r="E885" s="360"/>
      <c r="F885" s="360"/>
      <c r="G885" s="360"/>
      <c r="H885" s="360"/>
      <c r="I885" s="360"/>
      <c r="J885" s="497"/>
      <c r="K885" s="360"/>
      <c r="L885" s="360"/>
      <c r="M885" s="1166"/>
      <c r="N885" s="497"/>
      <c r="O885" s="497"/>
      <c r="P885" s="497"/>
      <c r="Q885" s="360"/>
      <c r="R885" s="360"/>
      <c r="S885" s="360"/>
      <c r="T885" s="360"/>
      <c r="U885" s="360"/>
      <c r="V885" s="360"/>
      <c r="W885" s="360"/>
      <c r="X885" s="360"/>
      <c r="Y885" s="360"/>
      <c r="Z885" s="497"/>
      <c r="AA885" s="497"/>
      <c r="AB885" s="497"/>
      <c r="AC885" s="497"/>
      <c r="AD885" s="497"/>
      <c r="AE885" s="497"/>
      <c r="AF885" s="360"/>
      <c r="AG885" s="360"/>
      <c r="AH885" s="360"/>
      <c r="AI885" s="360"/>
      <c r="AJ885" s="360"/>
      <c r="AK885" s="360"/>
      <c r="AL885" s="360"/>
      <c r="AM885" s="360"/>
      <c r="AN885" s="360"/>
      <c r="AO885" s="360"/>
      <c r="AP885" s="360"/>
      <c r="AQ885" s="360"/>
      <c r="AR885" s="360"/>
      <c r="AS885" s="497"/>
      <c r="AT885" s="360"/>
      <c r="AU885" s="497"/>
      <c r="AV885" s="497"/>
      <c r="AW885" s="497"/>
      <c r="AX885" s="497"/>
      <c r="AY885" s="497"/>
      <c r="AZ885" s="497"/>
      <c r="BA885" s="497"/>
      <c r="BB885" s="497"/>
      <c r="BC885" s="497"/>
      <c r="BD885" s="497"/>
      <c r="BE885" s="360"/>
      <c r="BF885" s="360"/>
      <c r="BG885" s="360"/>
      <c r="BH885" s="360"/>
      <c r="BI885" s="497"/>
    </row>
    <row r="886" spans="1:61" ht="15.75" customHeight="1">
      <c r="A886" s="360"/>
      <c r="B886" s="497"/>
      <c r="C886" s="497"/>
      <c r="D886" s="497"/>
      <c r="E886" s="360"/>
      <c r="F886" s="360"/>
      <c r="G886" s="360"/>
      <c r="H886" s="360"/>
      <c r="I886" s="360"/>
      <c r="J886" s="497"/>
      <c r="K886" s="360"/>
      <c r="L886" s="360"/>
      <c r="M886" s="1166"/>
      <c r="N886" s="497"/>
      <c r="O886" s="497"/>
      <c r="P886" s="497"/>
      <c r="Q886" s="360"/>
      <c r="R886" s="360"/>
      <c r="S886" s="360"/>
      <c r="T886" s="360"/>
      <c r="U886" s="360"/>
      <c r="V886" s="360"/>
      <c r="W886" s="360"/>
      <c r="X886" s="360"/>
      <c r="Y886" s="360"/>
      <c r="Z886" s="497"/>
      <c r="AA886" s="497"/>
      <c r="AB886" s="497"/>
      <c r="AC886" s="497"/>
      <c r="AD886" s="497"/>
      <c r="AE886" s="497"/>
      <c r="AF886" s="360"/>
      <c r="AG886" s="360"/>
      <c r="AH886" s="360"/>
      <c r="AI886" s="360"/>
      <c r="AJ886" s="360"/>
      <c r="AK886" s="360"/>
      <c r="AL886" s="360"/>
      <c r="AM886" s="360"/>
      <c r="AN886" s="360"/>
      <c r="AO886" s="360"/>
      <c r="AP886" s="360"/>
      <c r="AQ886" s="360"/>
      <c r="AR886" s="360"/>
      <c r="AS886" s="497"/>
      <c r="AT886" s="360"/>
      <c r="AU886" s="497"/>
      <c r="AV886" s="497"/>
      <c r="AW886" s="497"/>
      <c r="AX886" s="497"/>
      <c r="AY886" s="497"/>
      <c r="AZ886" s="497"/>
      <c r="BA886" s="497"/>
      <c r="BB886" s="497"/>
      <c r="BC886" s="497"/>
      <c r="BD886" s="497"/>
      <c r="BE886" s="360"/>
      <c r="BF886" s="360"/>
      <c r="BG886" s="360"/>
      <c r="BH886" s="360"/>
      <c r="BI886" s="497"/>
    </row>
    <row r="887" spans="1:61" ht="15.75" customHeight="1">
      <c r="A887" s="360"/>
      <c r="B887" s="497"/>
      <c r="C887" s="497"/>
      <c r="D887" s="497"/>
      <c r="E887" s="360"/>
      <c r="F887" s="360"/>
      <c r="G887" s="360"/>
      <c r="H887" s="360"/>
      <c r="I887" s="360"/>
      <c r="J887" s="497"/>
      <c r="K887" s="360"/>
      <c r="L887" s="360"/>
      <c r="M887" s="1166"/>
      <c r="N887" s="497"/>
      <c r="O887" s="497"/>
      <c r="P887" s="497"/>
      <c r="Q887" s="360"/>
      <c r="R887" s="360"/>
      <c r="S887" s="360"/>
      <c r="T887" s="360"/>
      <c r="U887" s="360"/>
      <c r="V887" s="360"/>
      <c r="W887" s="360"/>
      <c r="X887" s="360"/>
      <c r="Y887" s="360"/>
      <c r="Z887" s="497"/>
      <c r="AA887" s="497"/>
      <c r="AB887" s="497"/>
      <c r="AC887" s="497"/>
      <c r="AD887" s="497"/>
      <c r="AE887" s="497"/>
      <c r="AF887" s="360"/>
      <c r="AG887" s="360"/>
      <c r="AH887" s="360"/>
      <c r="AI887" s="360"/>
      <c r="AJ887" s="360"/>
      <c r="AK887" s="360"/>
      <c r="AL887" s="360"/>
      <c r="AM887" s="360"/>
      <c r="AN887" s="360"/>
      <c r="AO887" s="360"/>
      <c r="AP887" s="360"/>
      <c r="AQ887" s="360"/>
      <c r="AR887" s="360"/>
      <c r="AS887" s="497"/>
      <c r="AT887" s="360"/>
      <c r="AU887" s="497"/>
      <c r="AV887" s="497"/>
      <c r="AW887" s="497"/>
      <c r="AX887" s="497"/>
      <c r="AY887" s="497"/>
      <c r="AZ887" s="497"/>
      <c r="BA887" s="497"/>
      <c r="BB887" s="497"/>
      <c r="BC887" s="497"/>
      <c r="BD887" s="497"/>
      <c r="BE887" s="360"/>
      <c r="BF887" s="360"/>
      <c r="BG887" s="360"/>
      <c r="BH887" s="360"/>
      <c r="BI887" s="497"/>
    </row>
    <row r="888" spans="1:61" ht="15.75" customHeight="1">
      <c r="A888" s="360"/>
      <c r="B888" s="497"/>
      <c r="C888" s="497"/>
      <c r="D888" s="497"/>
      <c r="E888" s="360"/>
      <c r="F888" s="360"/>
      <c r="G888" s="360"/>
      <c r="H888" s="360"/>
      <c r="I888" s="360"/>
      <c r="J888" s="497"/>
      <c r="K888" s="360"/>
      <c r="L888" s="360"/>
      <c r="M888" s="1166"/>
      <c r="N888" s="497"/>
      <c r="O888" s="497"/>
      <c r="P888" s="497"/>
      <c r="Q888" s="360"/>
      <c r="R888" s="360"/>
      <c r="S888" s="360"/>
      <c r="T888" s="360"/>
      <c r="U888" s="360"/>
      <c r="V888" s="360"/>
      <c r="W888" s="360"/>
      <c r="X888" s="360"/>
      <c r="Y888" s="360"/>
      <c r="Z888" s="497"/>
      <c r="AA888" s="497"/>
      <c r="AB888" s="497"/>
      <c r="AC888" s="497"/>
      <c r="AD888" s="497"/>
      <c r="AE888" s="497"/>
      <c r="AF888" s="360"/>
      <c r="AG888" s="360"/>
      <c r="AH888" s="360"/>
      <c r="AI888" s="360"/>
      <c r="AJ888" s="360"/>
      <c r="AK888" s="360"/>
      <c r="AL888" s="360"/>
      <c r="AM888" s="360"/>
      <c r="AN888" s="360"/>
      <c r="AO888" s="360"/>
      <c r="AP888" s="360"/>
      <c r="AQ888" s="360"/>
      <c r="AR888" s="360"/>
      <c r="AS888" s="497"/>
      <c r="AT888" s="360"/>
      <c r="AU888" s="497"/>
      <c r="AV888" s="497"/>
      <c r="AW888" s="497"/>
      <c r="AX888" s="497"/>
      <c r="AY888" s="497"/>
      <c r="AZ888" s="497"/>
      <c r="BA888" s="497"/>
      <c r="BB888" s="497"/>
      <c r="BC888" s="497"/>
      <c r="BD888" s="497"/>
      <c r="BE888" s="360"/>
      <c r="BF888" s="360"/>
      <c r="BG888" s="360"/>
      <c r="BH888" s="360"/>
      <c r="BI888" s="497"/>
    </row>
    <row r="889" spans="1:61" ht="15.75" customHeight="1">
      <c r="A889" s="360"/>
      <c r="B889" s="497"/>
      <c r="C889" s="497"/>
      <c r="D889" s="497"/>
      <c r="E889" s="360"/>
      <c r="F889" s="360"/>
      <c r="G889" s="360"/>
      <c r="H889" s="360"/>
      <c r="I889" s="360"/>
      <c r="J889" s="497"/>
      <c r="K889" s="360"/>
      <c r="L889" s="360"/>
      <c r="M889" s="1166"/>
      <c r="N889" s="497"/>
      <c r="O889" s="497"/>
      <c r="P889" s="497"/>
      <c r="Q889" s="360"/>
      <c r="R889" s="360"/>
      <c r="S889" s="360"/>
      <c r="T889" s="360"/>
      <c r="U889" s="360"/>
      <c r="V889" s="360"/>
      <c r="W889" s="360"/>
      <c r="X889" s="360"/>
      <c r="Y889" s="360"/>
      <c r="Z889" s="497"/>
      <c r="AA889" s="497"/>
      <c r="AB889" s="497"/>
      <c r="AC889" s="497"/>
      <c r="AD889" s="497"/>
      <c r="AE889" s="497"/>
      <c r="AF889" s="360"/>
      <c r="AG889" s="360"/>
      <c r="AH889" s="360"/>
      <c r="AI889" s="360"/>
      <c r="AJ889" s="360"/>
      <c r="AK889" s="360"/>
      <c r="AL889" s="360"/>
      <c r="AM889" s="360"/>
      <c r="AN889" s="360"/>
      <c r="AO889" s="360"/>
      <c r="AP889" s="360"/>
      <c r="AQ889" s="360"/>
      <c r="AR889" s="360"/>
      <c r="AS889" s="497"/>
      <c r="AT889" s="360"/>
      <c r="AU889" s="497"/>
      <c r="AV889" s="497"/>
      <c r="AW889" s="497"/>
      <c r="AX889" s="497"/>
      <c r="AY889" s="497"/>
      <c r="AZ889" s="497"/>
      <c r="BA889" s="497"/>
      <c r="BB889" s="497"/>
      <c r="BC889" s="497"/>
      <c r="BD889" s="497"/>
      <c r="BE889" s="360"/>
      <c r="BF889" s="360"/>
      <c r="BG889" s="360"/>
      <c r="BH889" s="360"/>
      <c r="BI889" s="497"/>
    </row>
    <row r="890" spans="1:61" ht="15.75" customHeight="1">
      <c r="A890" s="360"/>
      <c r="B890" s="497"/>
      <c r="C890" s="497"/>
      <c r="D890" s="497"/>
      <c r="E890" s="360"/>
      <c r="F890" s="360"/>
      <c r="G890" s="360"/>
      <c r="H890" s="360"/>
      <c r="I890" s="360"/>
      <c r="J890" s="497"/>
      <c r="K890" s="360"/>
      <c r="L890" s="360"/>
      <c r="M890" s="1166"/>
      <c r="N890" s="497"/>
      <c r="O890" s="497"/>
      <c r="P890" s="497"/>
      <c r="Q890" s="360"/>
      <c r="R890" s="360"/>
      <c r="S890" s="360"/>
      <c r="T890" s="360"/>
      <c r="U890" s="360"/>
      <c r="V890" s="360"/>
      <c r="W890" s="360"/>
      <c r="X890" s="360"/>
      <c r="Y890" s="360"/>
      <c r="Z890" s="497"/>
      <c r="AA890" s="497"/>
      <c r="AB890" s="497"/>
      <c r="AC890" s="497"/>
      <c r="AD890" s="497"/>
      <c r="AE890" s="497"/>
      <c r="AF890" s="360"/>
      <c r="AG890" s="360"/>
      <c r="AH890" s="360"/>
      <c r="AI890" s="360"/>
      <c r="AJ890" s="360"/>
      <c r="AK890" s="360"/>
      <c r="AL890" s="360"/>
      <c r="AM890" s="360"/>
      <c r="AN890" s="360"/>
      <c r="AO890" s="360"/>
      <c r="AP890" s="360"/>
      <c r="AQ890" s="360"/>
      <c r="AR890" s="360"/>
      <c r="AS890" s="497"/>
      <c r="AT890" s="360"/>
      <c r="AU890" s="497"/>
      <c r="AV890" s="497"/>
      <c r="AW890" s="497"/>
      <c r="AX890" s="497"/>
      <c r="AY890" s="497"/>
      <c r="AZ890" s="497"/>
      <c r="BA890" s="497"/>
      <c r="BB890" s="497"/>
      <c r="BC890" s="497"/>
      <c r="BD890" s="497"/>
      <c r="BE890" s="360"/>
      <c r="BF890" s="360"/>
      <c r="BG890" s="360"/>
      <c r="BH890" s="360"/>
      <c r="BI890" s="497"/>
    </row>
    <row r="891" spans="1:61" ht="15.75" customHeight="1">
      <c r="A891" s="360"/>
      <c r="B891" s="497"/>
      <c r="C891" s="497"/>
      <c r="D891" s="497"/>
      <c r="E891" s="360"/>
      <c r="F891" s="360"/>
      <c r="G891" s="360"/>
      <c r="H891" s="360"/>
      <c r="I891" s="360"/>
      <c r="J891" s="497"/>
      <c r="K891" s="360"/>
      <c r="L891" s="360"/>
      <c r="M891" s="1166"/>
      <c r="N891" s="497"/>
      <c r="O891" s="497"/>
      <c r="P891" s="497"/>
      <c r="Q891" s="360"/>
      <c r="R891" s="360"/>
      <c r="S891" s="360"/>
      <c r="T891" s="360"/>
      <c r="U891" s="360"/>
      <c r="V891" s="360"/>
      <c r="W891" s="360"/>
      <c r="X891" s="360"/>
      <c r="Y891" s="360"/>
      <c r="Z891" s="497"/>
      <c r="AA891" s="497"/>
      <c r="AB891" s="497"/>
      <c r="AC891" s="497"/>
      <c r="AD891" s="497"/>
      <c r="AE891" s="497"/>
      <c r="AF891" s="360"/>
      <c r="AG891" s="360"/>
      <c r="AH891" s="360"/>
      <c r="AI891" s="360"/>
      <c r="AJ891" s="360"/>
      <c r="AK891" s="360"/>
      <c r="AL891" s="360"/>
      <c r="AM891" s="360"/>
      <c r="AN891" s="360"/>
      <c r="AO891" s="360"/>
      <c r="AP891" s="360"/>
      <c r="AQ891" s="360"/>
      <c r="AR891" s="360"/>
      <c r="AS891" s="497"/>
      <c r="AT891" s="360"/>
      <c r="AU891" s="497"/>
      <c r="AV891" s="497"/>
      <c r="AW891" s="497"/>
      <c r="AX891" s="497"/>
      <c r="AY891" s="497"/>
      <c r="AZ891" s="497"/>
      <c r="BA891" s="497"/>
      <c r="BB891" s="497"/>
      <c r="BC891" s="497"/>
      <c r="BD891" s="497"/>
      <c r="BE891" s="360"/>
      <c r="BF891" s="360"/>
      <c r="BG891" s="360"/>
      <c r="BH891" s="360"/>
      <c r="BI891" s="497"/>
    </row>
    <row r="892" spans="1:61" ht="15.75" customHeight="1">
      <c r="A892" s="360"/>
      <c r="B892" s="497"/>
      <c r="C892" s="497"/>
      <c r="D892" s="497"/>
      <c r="E892" s="360"/>
      <c r="F892" s="360"/>
      <c r="G892" s="360"/>
      <c r="H892" s="360"/>
      <c r="I892" s="360"/>
      <c r="J892" s="497"/>
      <c r="K892" s="360"/>
      <c r="L892" s="360"/>
      <c r="M892" s="1166"/>
      <c r="N892" s="497"/>
      <c r="O892" s="497"/>
      <c r="P892" s="497"/>
      <c r="Q892" s="360"/>
      <c r="R892" s="360"/>
      <c r="S892" s="360"/>
      <c r="T892" s="360"/>
      <c r="U892" s="360"/>
      <c r="V892" s="360"/>
      <c r="W892" s="360"/>
      <c r="X892" s="360"/>
      <c r="Y892" s="360"/>
      <c r="Z892" s="497"/>
      <c r="AA892" s="497"/>
      <c r="AB892" s="497"/>
      <c r="AC892" s="497"/>
      <c r="AD892" s="497"/>
      <c r="AE892" s="497"/>
      <c r="AF892" s="360"/>
      <c r="AG892" s="360"/>
      <c r="AH892" s="360"/>
      <c r="AI892" s="360"/>
      <c r="AJ892" s="360"/>
      <c r="AK892" s="360"/>
      <c r="AL892" s="360"/>
      <c r="AM892" s="360"/>
      <c r="AN892" s="360"/>
      <c r="AO892" s="360"/>
      <c r="AP892" s="360"/>
      <c r="AQ892" s="360"/>
      <c r="AR892" s="360"/>
      <c r="AS892" s="497"/>
      <c r="AT892" s="360"/>
      <c r="AU892" s="497"/>
      <c r="AV892" s="497"/>
      <c r="AW892" s="497"/>
      <c r="AX892" s="497"/>
      <c r="AY892" s="497"/>
      <c r="AZ892" s="497"/>
      <c r="BA892" s="497"/>
      <c r="BB892" s="497"/>
      <c r="BC892" s="497"/>
      <c r="BD892" s="497"/>
      <c r="BE892" s="360"/>
      <c r="BF892" s="360"/>
      <c r="BG892" s="360"/>
      <c r="BH892" s="360"/>
      <c r="BI892" s="497"/>
    </row>
    <row r="893" spans="1:61" ht="15.75" customHeight="1">
      <c r="A893" s="360"/>
      <c r="B893" s="497"/>
      <c r="C893" s="497"/>
      <c r="D893" s="497"/>
      <c r="E893" s="360"/>
      <c r="F893" s="360"/>
      <c r="G893" s="360"/>
      <c r="H893" s="360"/>
      <c r="I893" s="360"/>
      <c r="J893" s="497"/>
      <c r="K893" s="360"/>
      <c r="L893" s="360"/>
      <c r="M893" s="1166"/>
      <c r="N893" s="497"/>
      <c r="O893" s="497"/>
      <c r="P893" s="497"/>
      <c r="Q893" s="360"/>
      <c r="R893" s="360"/>
      <c r="S893" s="360"/>
      <c r="T893" s="360"/>
      <c r="U893" s="360"/>
      <c r="V893" s="360"/>
      <c r="W893" s="360"/>
      <c r="X893" s="360"/>
      <c r="Y893" s="360"/>
      <c r="Z893" s="497"/>
      <c r="AA893" s="497"/>
      <c r="AB893" s="497"/>
      <c r="AC893" s="497"/>
      <c r="AD893" s="497"/>
      <c r="AE893" s="497"/>
      <c r="AF893" s="360"/>
      <c r="AG893" s="360"/>
      <c r="AH893" s="360"/>
      <c r="AI893" s="360"/>
      <c r="AJ893" s="360"/>
      <c r="AK893" s="360"/>
      <c r="AL893" s="360"/>
      <c r="AM893" s="360"/>
      <c r="AN893" s="360"/>
      <c r="AO893" s="360"/>
      <c r="AP893" s="360"/>
      <c r="AQ893" s="360"/>
      <c r="AR893" s="360"/>
      <c r="AS893" s="497"/>
      <c r="AT893" s="360"/>
      <c r="AU893" s="497"/>
      <c r="AV893" s="497"/>
      <c r="AW893" s="497"/>
      <c r="AX893" s="497"/>
      <c r="AY893" s="497"/>
      <c r="AZ893" s="497"/>
      <c r="BA893" s="497"/>
      <c r="BB893" s="497"/>
      <c r="BC893" s="497"/>
      <c r="BD893" s="497"/>
      <c r="BE893" s="360"/>
      <c r="BF893" s="360"/>
      <c r="BG893" s="360"/>
      <c r="BH893" s="360"/>
      <c r="BI893" s="497"/>
    </row>
    <row r="894" spans="1:61" ht="15.75" customHeight="1">
      <c r="A894" s="360"/>
      <c r="B894" s="497"/>
      <c r="C894" s="497"/>
      <c r="D894" s="497"/>
      <c r="E894" s="360"/>
      <c r="F894" s="360"/>
      <c r="G894" s="360"/>
      <c r="H894" s="360"/>
      <c r="I894" s="360"/>
      <c r="J894" s="497"/>
      <c r="K894" s="360"/>
      <c r="L894" s="360"/>
      <c r="M894" s="1166"/>
      <c r="N894" s="497"/>
      <c r="O894" s="497"/>
      <c r="P894" s="497"/>
      <c r="Q894" s="360"/>
      <c r="R894" s="360"/>
      <c r="S894" s="360"/>
      <c r="T894" s="360"/>
      <c r="U894" s="360"/>
      <c r="V894" s="360"/>
      <c r="W894" s="360"/>
      <c r="X894" s="360"/>
      <c r="Y894" s="360"/>
      <c r="Z894" s="497"/>
      <c r="AA894" s="497"/>
      <c r="AB894" s="497"/>
      <c r="AC894" s="497"/>
      <c r="AD894" s="497"/>
      <c r="AE894" s="497"/>
      <c r="AF894" s="360"/>
      <c r="AG894" s="360"/>
      <c r="AH894" s="360"/>
      <c r="AI894" s="360"/>
      <c r="AJ894" s="360"/>
      <c r="AK894" s="360"/>
      <c r="AL894" s="360"/>
      <c r="AM894" s="360"/>
      <c r="AN894" s="360"/>
      <c r="AO894" s="360"/>
      <c r="AP894" s="360"/>
      <c r="AQ894" s="360"/>
      <c r="AR894" s="360"/>
      <c r="AS894" s="497"/>
      <c r="AT894" s="360"/>
      <c r="AU894" s="497"/>
      <c r="AV894" s="497"/>
      <c r="AW894" s="497"/>
      <c r="AX894" s="497"/>
      <c r="AY894" s="497"/>
      <c r="AZ894" s="497"/>
      <c r="BA894" s="497"/>
      <c r="BB894" s="497"/>
      <c r="BC894" s="497"/>
      <c r="BD894" s="497"/>
      <c r="BE894" s="360"/>
      <c r="BF894" s="360"/>
      <c r="BG894" s="360"/>
      <c r="BH894" s="360"/>
      <c r="BI894" s="497"/>
    </row>
    <row r="895" spans="1:61" ht="15.75" customHeight="1">
      <c r="A895" s="360"/>
      <c r="B895" s="497"/>
      <c r="C895" s="497"/>
      <c r="D895" s="497"/>
      <c r="E895" s="360"/>
      <c r="F895" s="360"/>
      <c r="G895" s="360"/>
      <c r="H895" s="360"/>
      <c r="I895" s="360"/>
      <c r="J895" s="497"/>
      <c r="K895" s="360"/>
      <c r="L895" s="360"/>
      <c r="M895" s="1166"/>
      <c r="N895" s="497"/>
      <c r="O895" s="497"/>
      <c r="P895" s="497"/>
      <c r="Q895" s="360"/>
      <c r="R895" s="360"/>
      <c r="S895" s="360"/>
      <c r="T895" s="360"/>
      <c r="U895" s="360"/>
      <c r="V895" s="360"/>
      <c r="W895" s="360"/>
      <c r="X895" s="360"/>
      <c r="Y895" s="360"/>
      <c r="Z895" s="497"/>
      <c r="AA895" s="497"/>
      <c r="AB895" s="497"/>
      <c r="AC895" s="497"/>
      <c r="AD895" s="497"/>
      <c r="AE895" s="497"/>
      <c r="AF895" s="360"/>
      <c r="AG895" s="360"/>
      <c r="AH895" s="360"/>
      <c r="AI895" s="360"/>
      <c r="AJ895" s="360"/>
      <c r="AK895" s="360"/>
      <c r="AL895" s="360"/>
      <c r="AM895" s="360"/>
      <c r="AN895" s="360"/>
      <c r="AO895" s="360"/>
      <c r="AP895" s="360"/>
      <c r="AQ895" s="360"/>
      <c r="AR895" s="360"/>
      <c r="AS895" s="497"/>
      <c r="AT895" s="360"/>
      <c r="AU895" s="497"/>
      <c r="AV895" s="497"/>
      <c r="AW895" s="497"/>
      <c r="AX895" s="497"/>
      <c r="AY895" s="497"/>
      <c r="AZ895" s="497"/>
      <c r="BA895" s="497"/>
      <c r="BB895" s="497"/>
      <c r="BC895" s="497"/>
      <c r="BD895" s="497"/>
      <c r="BE895" s="360"/>
      <c r="BF895" s="360"/>
      <c r="BG895" s="360"/>
      <c r="BH895" s="360"/>
      <c r="BI895" s="497"/>
    </row>
    <row r="896" spans="1:61" ht="15.75" customHeight="1">
      <c r="A896" s="360"/>
      <c r="B896" s="497"/>
      <c r="C896" s="497"/>
      <c r="D896" s="497"/>
      <c r="E896" s="360"/>
      <c r="F896" s="360"/>
      <c r="G896" s="360"/>
      <c r="H896" s="360"/>
      <c r="I896" s="360"/>
      <c r="J896" s="497"/>
      <c r="K896" s="360"/>
      <c r="L896" s="360"/>
      <c r="M896" s="1166"/>
      <c r="N896" s="497"/>
      <c r="O896" s="497"/>
      <c r="P896" s="497"/>
      <c r="Q896" s="360"/>
      <c r="R896" s="360"/>
      <c r="S896" s="360"/>
      <c r="T896" s="360"/>
      <c r="U896" s="360"/>
      <c r="V896" s="360"/>
      <c r="W896" s="360"/>
      <c r="X896" s="360"/>
      <c r="Y896" s="360"/>
      <c r="Z896" s="497"/>
      <c r="AA896" s="497"/>
      <c r="AB896" s="497"/>
      <c r="AC896" s="497"/>
      <c r="AD896" s="497"/>
      <c r="AE896" s="497"/>
      <c r="AF896" s="360"/>
      <c r="AG896" s="360"/>
      <c r="AH896" s="360"/>
      <c r="AI896" s="360"/>
      <c r="AJ896" s="360"/>
      <c r="AK896" s="360"/>
      <c r="AL896" s="360"/>
      <c r="AM896" s="360"/>
      <c r="AN896" s="360"/>
      <c r="AO896" s="360"/>
      <c r="AP896" s="360"/>
      <c r="AQ896" s="360"/>
      <c r="AR896" s="360"/>
      <c r="AS896" s="497"/>
      <c r="AT896" s="360"/>
      <c r="AU896" s="497"/>
      <c r="AV896" s="497"/>
      <c r="AW896" s="497"/>
      <c r="AX896" s="497"/>
      <c r="AY896" s="497"/>
      <c r="AZ896" s="497"/>
      <c r="BA896" s="497"/>
      <c r="BB896" s="497"/>
      <c r="BC896" s="497"/>
      <c r="BD896" s="497"/>
      <c r="BE896" s="360"/>
      <c r="BF896" s="360"/>
      <c r="BG896" s="360"/>
      <c r="BH896" s="360"/>
      <c r="BI896" s="497"/>
    </row>
    <row r="897" spans="1:61" ht="15.75" customHeight="1">
      <c r="A897" s="360"/>
      <c r="B897" s="497"/>
      <c r="C897" s="497"/>
      <c r="D897" s="497"/>
      <c r="E897" s="360"/>
      <c r="F897" s="360"/>
      <c r="G897" s="360"/>
      <c r="H897" s="360"/>
      <c r="I897" s="360"/>
      <c r="J897" s="497"/>
      <c r="K897" s="360"/>
      <c r="L897" s="360"/>
      <c r="M897" s="1166"/>
      <c r="N897" s="497"/>
      <c r="O897" s="497"/>
      <c r="P897" s="497"/>
      <c r="Q897" s="360"/>
      <c r="R897" s="360"/>
      <c r="S897" s="360"/>
      <c r="T897" s="360"/>
      <c r="U897" s="360"/>
      <c r="V897" s="360"/>
      <c r="W897" s="360"/>
      <c r="X897" s="360"/>
      <c r="Y897" s="360"/>
      <c r="Z897" s="497"/>
      <c r="AA897" s="497"/>
      <c r="AB897" s="497"/>
      <c r="AC897" s="497"/>
      <c r="AD897" s="497"/>
      <c r="AE897" s="497"/>
      <c r="AF897" s="360"/>
      <c r="AG897" s="360"/>
      <c r="AH897" s="360"/>
      <c r="AI897" s="360"/>
      <c r="AJ897" s="360"/>
      <c r="AK897" s="360"/>
      <c r="AL897" s="360"/>
      <c r="AM897" s="360"/>
      <c r="AN897" s="360"/>
      <c r="AO897" s="360"/>
      <c r="AP897" s="360"/>
      <c r="AQ897" s="360"/>
      <c r="AR897" s="360"/>
      <c r="AS897" s="497"/>
      <c r="AT897" s="360"/>
      <c r="AU897" s="497"/>
      <c r="AV897" s="497"/>
      <c r="AW897" s="497"/>
      <c r="AX897" s="497"/>
      <c r="AY897" s="497"/>
      <c r="AZ897" s="497"/>
      <c r="BA897" s="497"/>
      <c r="BB897" s="497"/>
      <c r="BC897" s="497"/>
      <c r="BD897" s="497"/>
      <c r="BE897" s="360"/>
      <c r="BF897" s="360"/>
      <c r="BG897" s="360"/>
      <c r="BH897" s="360"/>
      <c r="BI897" s="497"/>
    </row>
    <row r="898" spans="1:61" ht="15.75" customHeight="1">
      <c r="A898" s="360"/>
      <c r="B898" s="497"/>
      <c r="C898" s="497"/>
      <c r="D898" s="497"/>
      <c r="E898" s="360"/>
      <c r="F898" s="360"/>
      <c r="G898" s="360"/>
      <c r="H898" s="360"/>
      <c r="I898" s="360"/>
      <c r="J898" s="497"/>
      <c r="K898" s="360"/>
      <c r="L898" s="360"/>
      <c r="M898" s="1166"/>
      <c r="N898" s="497"/>
      <c r="O898" s="497"/>
      <c r="P898" s="497"/>
      <c r="Q898" s="360"/>
      <c r="R898" s="360"/>
      <c r="S898" s="360"/>
      <c r="T898" s="360"/>
      <c r="U898" s="360"/>
      <c r="V898" s="360"/>
      <c r="W898" s="360"/>
      <c r="X898" s="360"/>
      <c r="Y898" s="360"/>
      <c r="Z898" s="497"/>
      <c r="AA898" s="497"/>
      <c r="AB898" s="497"/>
      <c r="AC898" s="497"/>
      <c r="AD898" s="497"/>
      <c r="AE898" s="497"/>
      <c r="AF898" s="360"/>
      <c r="AG898" s="360"/>
      <c r="AH898" s="360"/>
      <c r="AI898" s="360"/>
      <c r="AJ898" s="360"/>
      <c r="AK898" s="360"/>
      <c r="AL898" s="360"/>
      <c r="AM898" s="360"/>
      <c r="AN898" s="360"/>
      <c r="AO898" s="360"/>
      <c r="AP898" s="360"/>
      <c r="AQ898" s="360"/>
      <c r="AR898" s="360"/>
      <c r="AS898" s="497"/>
      <c r="AT898" s="360"/>
      <c r="AU898" s="497"/>
      <c r="AV898" s="497"/>
      <c r="AW898" s="497"/>
      <c r="AX898" s="497"/>
      <c r="AY898" s="497"/>
      <c r="AZ898" s="497"/>
      <c r="BA898" s="497"/>
      <c r="BB898" s="497"/>
      <c r="BC898" s="497"/>
      <c r="BD898" s="497"/>
      <c r="BE898" s="360"/>
      <c r="BF898" s="360"/>
      <c r="BG898" s="360"/>
      <c r="BH898" s="360"/>
      <c r="BI898" s="497"/>
    </row>
    <row r="899" spans="1:61" ht="15.75" customHeight="1">
      <c r="A899" s="360"/>
      <c r="B899" s="497"/>
      <c r="C899" s="497"/>
      <c r="D899" s="497"/>
      <c r="E899" s="360"/>
      <c r="F899" s="360"/>
      <c r="G899" s="360"/>
      <c r="H899" s="360"/>
      <c r="I899" s="360"/>
      <c r="J899" s="497"/>
      <c r="K899" s="360"/>
      <c r="L899" s="360"/>
      <c r="M899" s="1166"/>
      <c r="N899" s="497"/>
      <c r="O899" s="497"/>
      <c r="P899" s="497"/>
      <c r="Q899" s="360"/>
      <c r="R899" s="360"/>
      <c r="S899" s="360"/>
      <c r="T899" s="360"/>
      <c r="U899" s="360"/>
      <c r="V899" s="360"/>
      <c r="W899" s="360"/>
      <c r="X899" s="360"/>
      <c r="Y899" s="360"/>
      <c r="Z899" s="497"/>
      <c r="AA899" s="497"/>
      <c r="AB899" s="497"/>
      <c r="AC899" s="497"/>
      <c r="AD899" s="497"/>
      <c r="AE899" s="497"/>
      <c r="AF899" s="360"/>
      <c r="AG899" s="360"/>
      <c r="AH899" s="360"/>
      <c r="AI899" s="360"/>
      <c r="AJ899" s="360"/>
      <c r="AK899" s="360"/>
      <c r="AL899" s="360"/>
      <c r="AM899" s="360"/>
      <c r="AN899" s="360"/>
      <c r="AO899" s="360"/>
      <c r="AP899" s="360"/>
      <c r="AQ899" s="360"/>
      <c r="AR899" s="360"/>
      <c r="AS899" s="497"/>
      <c r="AT899" s="360"/>
      <c r="AU899" s="497"/>
      <c r="AV899" s="497"/>
      <c r="AW899" s="497"/>
      <c r="AX899" s="497"/>
      <c r="AY899" s="497"/>
      <c r="AZ899" s="497"/>
      <c r="BA899" s="497"/>
      <c r="BB899" s="497"/>
      <c r="BC899" s="497"/>
      <c r="BD899" s="497"/>
      <c r="BE899" s="360"/>
      <c r="BF899" s="360"/>
      <c r="BG899" s="360"/>
      <c r="BH899" s="360"/>
      <c r="BI899" s="497"/>
    </row>
    <row r="900" spans="1:61" ht="15.75" customHeight="1">
      <c r="A900" s="360"/>
      <c r="B900" s="497"/>
      <c r="C900" s="497"/>
      <c r="D900" s="497"/>
      <c r="E900" s="360"/>
      <c r="F900" s="360"/>
      <c r="G900" s="360"/>
      <c r="H900" s="360"/>
      <c r="I900" s="360"/>
      <c r="J900" s="497"/>
      <c r="K900" s="360"/>
      <c r="L900" s="360"/>
      <c r="M900" s="1166"/>
      <c r="N900" s="497"/>
      <c r="O900" s="497"/>
      <c r="P900" s="497"/>
      <c r="Q900" s="360"/>
      <c r="R900" s="360"/>
      <c r="S900" s="360"/>
      <c r="T900" s="360"/>
      <c r="U900" s="360"/>
      <c r="V900" s="360"/>
      <c r="W900" s="360"/>
      <c r="X900" s="360"/>
      <c r="Y900" s="360"/>
      <c r="Z900" s="497"/>
      <c r="AA900" s="497"/>
      <c r="AB900" s="497"/>
      <c r="AC900" s="497"/>
      <c r="AD900" s="497"/>
      <c r="AE900" s="497"/>
      <c r="AF900" s="360"/>
      <c r="AG900" s="360"/>
      <c r="AH900" s="360"/>
      <c r="AI900" s="360"/>
      <c r="AJ900" s="360"/>
      <c r="AK900" s="360"/>
      <c r="AL900" s="360"/>
      <c r="AM900" s="360"/>
      <c r="AN900" s="360"/>
      <c r="AO900" s="360"/>
      <c r="AP900" s="360"/>
      <c r="AQ900" s="360"/>
      <c r="AR900" s="360"/>
      <c r="AS900" s="497"/>
      <c r="AT900" s="360"/>
      <c r="AU900" s="497"/>
      <c r="AV900" s="497"/>
      <c r="AW900" s="497"/>
      <c r="AX900" s="497"/>
      <c r="AY900" s="497"/>
      <c r="AZ900" s="497"/>
      <c r="BA900" s="497"/>
      <c r="BB900" s="497"/>
      <c r="BC900" s="497"/>
      <c r="BD900" s="497"/>
      <c r="BE900" s="360"/>
      <c r="BF900" s="360"/>
      <c r="BG900" s="360"/>
      <c r="BH900" s="360"/>
      <c r="BI900" s="497"/>
    </row>
    <row r="901" spans="1:61" ht="15.75" customHeight="1">
      <c r="A901" s="360"/>
      <c r="B901" s="497"/>
      <c r="C901" s="497"/>
      <c r="D901" s="497"/>
      <c r="E901" s="360"/>
      <c r="F901" s="360"/>
      <c r="G901" s="360"/>
      <c r="H901" s="360"/>
      <c r="I901" s="360"/>
      <c r="J901" s="497"/>
      <c r="K901" s="360"/>
      <c r="L901" s="360"/>
      <c r="M901" s="1166"/>
      <c r="N901" s="497"/>
      <c r="O901" s="497"/>
      <c r="P901" s="497"/>
      <c r="Q901" s="360"/>
      <c r="R901" s="360"/>
      <c r="S901" s="360"/>
      <c r="T901" s="360"/>
      <c r="U901" s="360"/>
      <c r="V901" s="360"/>
      <c r="W901" s="360"/>
      <c r="X901" s="360"/>
      <c r="Y901" s="360"/>
      <c r="Z901" s="497"/>
      <c r="AA901" s="497"/>
      <c r="AB901" s="497"/>
      <c r="AC901" s="497"/>
      <c r="AD901" s="497"/>
      <c r="AE901" s="497"/>
      <c r="AF901" s="360"/>
      <c r="AG901" s="360"/>
      <c r="AH901" s="360"/>
      <c r="AI901" s="360"/>
      <c r="AJ901" s="360"/>
      <c r="AK901" s="360"/>
      <c r="AL901" s="360"/>
      <c r="AM901" s="360"/>
      <c r="AN901" s="360"/>
      <c r="AO901" s="360"/>
      <c r="AP901" s="360"/>
      <c r="AQ901" s="360"/>
      <c r="AR901" s="360"/>
      <c r="AS901" s="497"/>
      <c r="AT901" s="360"/>
      <c r="AU901" s="497"/>
      <c r="AV901" s="497"/>
      <c r="AW901" s="497"/>
      <c r="AX901" s="497"/>
      <c r="AY901" s="497"/>
      <c r="AZ901" s="497"/>
      <c r="BA901" s="497"/>
      <c r="BB901" s="497"/>
      <c r="BC901" s="497"/>
      <c r="BD901" s="497"/>
      <c r="BE901" s="360"/>
      <c r="BF901" s="360"/>
      <c r="BG901" s="360"/>
      <c r="BH901" s="360"/>
      <c r="BI901" s="497"/>
    </row>
    <row r="902" spans="1:61" ht="15.75" customHeight="1">
      <c r="A902" s="360"/>
      <c r="B902" s="497"/>
      <c r="C902" s="497"/>
      <c r="D902" s="497"/>
      <c r="E902" s="360"/>
      <c r="F902" s="360"/>
      <c r="G902" s="360"/>
      <c r="H902" s="360"/>
      <c r="I902" s="360"/>
      <c r="J902" s="497"/>
      <c r="K902" s="360"/>
      <c r="L902" s="360"/>
      <c r="M902" s="1166"/>
      <c r="N902" s="497"/>
      <c r="O902" s="497"/>
      <c r="P902" s="497"/>
      <c r="Q902" s="360"/>
      <c r="R902" s="360"/>
      <c r="S902" s="360"/>
      <c r="T902" s="360"/>
      <c r="U902" s="360"/>
      <c r="V902" s="360"/>
      <c r="W902" s="360"/>
      <c r="X902" s="360"/>
      <c r="Y902" s="360"/>
      <c r="Z902" s="497"/>
      <c r="AA902" s="497"/>
      <c r="AB902" s="497"/>
      <c r="AC902" s="497"/>
      <c r="AD902" s="497"/>
      <c r="AE902" s="497"/>
      <c r="AF902" s="360"/>
      <c r="AG902" s="360"/>
      <c r="AH902" s="360"/>
      <c r="AI902" s="360"/>
      <c r="AJ902" s="360"/>
      <c r="AK902" s="360"/>
      <c r="AL902" s="360"/>
      <c r="AM902" s="360"/>
      <c r="AN902" s="360"/>
      <c r="AO902" s="360"/>
      <c r="AP902" s="360"/>
      <c r="AQ902" s="360"/>
      <c r="AR902" s="360"/>
      <c r="AS902" s="497"/>
      <c r="AT902" s="360"/>
      <c r="AU902" s="497"/>
      <c r="AV902" s="497"/>
      <c r="AW902" s="497"/>
      <c r="AX902" s="497"/>
      <c r="AY902" s="497"/>
      <c r="AZ902" s="497"/>
      <c r="BA902" s="497"/>
      <c r="BB902" s="497"/>
      <c r="BC902" s="497"/>
      <c r="BD902" s="497"/>
      <c r="BE902" s="360"/>
      <c r="BF902" s="360"/>
      <c r="BG902" s="360"/>
      <c r="BH902" s="360"/>
      <c r="BI902" s="497"/>
    </row>
    <row r="903" spans="1:61" ht="15.75" customHeight="1">
      <c r="A903" s="360"/>
      <c r="B903" s="497"/>
      <c r="C903" s="497"/>
      <c r="D903" s="497"/>
      <c r="E903" s="360"/>
      <c r="F903" s="360"/>
      <c r="G903" s="360"/>
      <c r="H903" s="360"/>
      <c r="I903" s="360"/>
      <c r="J903" s="497"/>
      <c r="K903" s="360"/>
      <c r="L903" s="360"/>
      <c r="M903" s="1166"/>
      <c r="N903" s="497"/>
      <c r="O903" s="497"/>
      <c r="P903" s="497"/>
      <c r="Q903" s="360"/>
      <c r="R903" s="360"/>
      <c r="S903" s="360"/>
      <c r="T903" s="360"/>
      <c r="U903" s="360"/>
      <c r="V903" s="360"/>
      <c r="W903" s="360"/>
      <c r="X903" s="360"/>
      <c r="Y903" s="360"/>
      <c r="Z903" s="497"/>
      <c r="AA903" s="497"/>
      <c r="AB903" s="497"/>
      <c r="AC903" s="497"/>
      <c r="AD903" s="497"/>
      <c r="AE903" s="497"/>
      <c r="AF903" s="360"/>
      <c r="AG903" s="360"/>
      <c r="AH903" s="360"/>
      <c r="AI903" s="360"/>
      <c r="AJ903" s="360"/>
      <c r="AK903" s="360"/>
      <c r="AL903" s="360"/>
      <c r="AM903" s="360"/>
      <c r="AN903" s="360"/>
      <c r="AO903" s="360"/>
      <c r="AP903" s="360"/>
      <c r="AQ903" s="360"/>
      <c r="AR903" s="360"/>
      <c r="AS903" s="497"/>
      <c r="AT903" s="360"/>
      <c r="AU903" s="497"/>
      <c r="AV903" s="497"/>
      <c r="AW903" s="497"/>
      <c r="AX903" s="497"/>
      <c r="AY903" s="497"/>
      <c r="AZ903" s="497"/>
      <c r="BA903" s="497"/>
      <c r="BB903" s="497"/>
      <c r="BC903" s="497"/>
      <c r="BD903" s="497"/>
      <c r="BE903" s="360"/>
      <c r="BF903" s="360"/>
      <c r="BG903" s="360"/>
      <c r="BH903" s="360"/>
      <c r="BI903" s="497"/>
    </row>
    <row r="904" spans="1:61" ht="15.75" customHeight="1">
      <c r="A904" s="360"/>
      <c r="B904" s="497"/>
      <c r="C904" s="497"/>
      <c r="D904" s="497"/>
      <c r="E904" s="360"/>
      <c r="F904" s="360"/>
      <c r="G904" s="360"/>
      <c r="H904" s="360"/>
      <c r="I904" s="360"/>
      <c r="J904" s="497"/>
      <c r="K904" s="360"/>
      <c r="L904" s="360"/>
      <c r="M904" s="1166"/>
      <c r="N904" s="497"/>
      <c r="O904" s="497"/>
      <c r="P904" s="497"/>
      <c r="Q904" s="360"/>
      <c r="R904" s="360"/>
      <c r="S904" s="360"/>
      <c r="T904" s="360"/>
      <c r="U904" s="360"/>
      <c r="V904" s="360"/>
      <c r="W904" s="360"/>
      <c r="X904" s="360"/>
      <c r="Y904" s="360"/>
      <c r="Z904" s="497"/>
      <c r="AA904" s="497"/>
      <c r="AB904" s="497"/>
      <c r="AC904" s="497"/>
      <c r="AD904" s="497"/>
      <c r="AE904" s="497"/>
      <c r="AF904" s="360"/>
      <c r="AG904" s="360"/>
      <c r="AH904" s="360"/>
      <c r="AI904" s="360"/>
      <c r="AJ904" s="360"/>
      <c r="AK904" s="360"/>
      <c r="AL904" s="360"/>
      <c r="AM904" s="360"/>
      <c r="AN904" s="360"/>
      <c r="AO904" s="360"/>
      <c r="AP904" s="360"/>
      <c r="AQ904" s="360"/>
      <c r="AR904" s="360"/>
      <c r="AS904" s="497"/>
      <c r="AT904" s="360"/>
      <c r="AU904" s="497"/>
      <c r="AV904" s="497"/>
      <c r="AW904" s="497"/>
      <c r="AX904" s="497"/>
      <c r="AY904" s="497"/>
      <c r="AZ904" s="497"/>
      <c r="BA904" s="497"/>
      <c r="BB904" s="497"/>
      <c r="BC904" s="497"/>
      <c r="BD904" s="497"/>
      <c r="BE904" s="360"/>
      <c r="BF904" s="360"/>
      <c r="BG904" s="360"/>
      <c r="BH904" s="360"/>
      <c r="BI904" s="497"/>
    </row>
    <row r="905" spans="1:61" ht="15.75" customHeight="1">
      <c r="A905" s="360"/>
      <c r="B905" s="497"/>
      <c r="C905" s="497"/>
      <c r="D905" s="497"/>
      <c r="E905" s="360"/>
      <c r="F905" s="360"/>
      <c r="G905" s="360"/>
      <c r="H905" s="360"/>
      <c r="I905" s="360"/>
      <c r="J905" s="497"/>
      <c r="K905" s="360"/>
      <c r="L905" s="360"/>
      <c r="M905" s="1166"/>
      <c r="N905" s="497"/>
      <c r="O905" s="497"/>
      <c r="P905" s="497"/>
      <c r="Q905" s="360"/>
      <c r="R905" s="360"/>
      <c r="S905" s="360"/>
      <c r="T905" s="360"/>
      <c r="U905" s="360"/>
      <c r="V905" s="360"/>
      <c r="W905" s="360"/>
      <c r="X905" s="360"/>
      <c r="Y905" s="360"/>
      <c r="Z905" s="497"/>
      <c r="AA905" s="497"/>
      <c r="AB905" s="497"/>
      <c r="AC905" s="497"/>
      <c r="AD905" s="497"/>
      <c r="AE905" s="497"/>
      <c r="AF905" s="360"/>
      <c r="AG905" s="360"/>
      <c r="AH905" s="360"/>
      <c r="AI905" s="360"/>
      <c r="AJ905" s="360"/>
      <c r="AK905" s="360"/>
      <c r="AL905" s="360"/>
      <c r="AM905" s="360"/>
      <c r="AN905" s="360"/>
      <c r="AO905" s="360"/>
      <c r="AP905" s="360"/>
      <c r="AQ905" s="360"/>
      <c r="AR905" s="360"/>
      <c r="AS905" s="497"/>
      <c r="AT905" s="360"/>
      <c r="AU905" s="497"/>
      <c r="AV905" s="497"/>
      <c r="AW905" s="497"/>
      <c r="AX905" s="497"/>
      <c r="AY905" s="497"/>
      <c r="AZ905" s="497"/>
      <c r="BA905" s="497"/>
      <c r="BB905" s="497"/>
      <c r="BC905" s="497"/>
      <c r="BD905" s="497"/>
      <c r="BE905" s="360"/>
      <c r="BF905" s="360"/>
      <c r="BG905" s="360"/>
      <c r="BH905" s="360"/>
      <c r="BI905" s="497"/>
    </row>
    <row r="906" spans="1:61" ht="15.75" customHeight="1">
      <c r="A906" s="360"/>
      <c r="B906" s="497"/>
      <c r="C906" s="497"/>
      <c r="D906" s="497"/>
      <c r="E906" s="360"/>
      <c r="F906" s="360"/>
      <c r="G906" s="360"/>
      <c r="H906" s="360"/>
      <c r="I906" s="360"/>
      <c r="J906" s="497"/>
      <c r="K906" s="360"/>
      <c r="L906" s="360"/>
      <c r="M906" s="1166"/>
      <c r="N906" s="497"/>
      <c r="O906" s="497"/>
      <c r="P906" s="497"/>
      <c r="Q906" s="360"/>
      <c r="R906" s="360"/>
      <c r="S906" s="360"/>
      <c r="T906" s="360"/>
      <c r="U906" s="360"/>
      <c r="V906" s="360"/>
      <c r="W906" s="360"/>
      <c r="X906" s="360"/>
      <c r="Y906" s="360"/>
      <c r="Z906" s="497"/>
      <c r="AA906" s="497"/>
      <c r="AB906" s="497"/>
      <c r="AC906" s="497"/>
      <c r="AD906" s="497"/>
      <c r="AE906" s="497"/>
      <c r="AF906" s="360"/>
      <c r="AG906" s="360"/>
      <c r="AH906" s="360"/>
      <c r="AI906" s="360"/>
      <c r="AJ906" s="360"/>
      <c r="AK906" s="360"/>
      <c r="AL906" s="360"/>
      <c r="AM906" s="360"/>
      <c r="AN906" s="360"/>
      <c r="AO906" s="360"/>
      <c r="AP906" s="360"/>
      <c r="AQ906" s="360"/>
      <c r="AR906" s="360"/>
      <c r="AS906" s="497"/>
      <c r="AT906" s="360"/>
      <c r="AU906" s="497"/>
      <c r="AV906" s="497"/>
      <c r="AW906" s="497"/>
      <c r="AX906" s="497"/>
      <c r="AY906" s="497"/>
      <c r="AZ906" s="497"/>
      <c r="BA906" s="497"/>
      <c r="BB906" s="497"/>
      <c r="BC906" s="497"/>
      <c r="BD906" s="497"/>
      <c r="BE906" s="360"/>
      <c r="BF906" s="360"/>
      <c r="BG906" s="360"/>
      <c r="BH906" s="360"/>
      <c r="BI906" s="497"/>
    </row>
    <row r="907" spans="1:61" ht="15.75" customHeight="1">
      <c r="A907" s="360"/>
      <c r="B907" s="497"/>
      <c r="C907" s="497"/>
      <c r="D907" s="497"/>
      <c r="E907" s="360"/>
      <c r="F907" s="360"/>
      <c r="G907" s="360"/>
      <c r="H907" s="360"/>
      <c r="I907" s="360"/>
      <c r="J907" s="497"/>
      <c r="K907" s="360"/>
      <c r="L907" s="360"/>
      <c r="M907" s="1166"/>
      <c r="N907" s="497"/>
      <c r="O907" s="497"/>
      <c r="P907" s="497"/>
      <c r="Q907" s="360"/>
      <c r="R907" s="360"/>
      <c r="S907" s="360"/>
      <c r="T907" s="360"/>
      <c r="U907" s="360"/>
      <c r="V907" s="360"/>
      <c r="W907" s="360"/>
      <c r="X907" s="360"/>
      <c r="Y907" s="360"/>
      <c r="Z907" s="497"/>
      <c r="AA907" s="497"/>
      <c r="AB907" s="497"/>
      <c r="AC907" s="497"/>
      <c r="AD907" s="497"/>
      <c r="AE907" s="497"/>
      <c r="AF907" s="360"/>
      <c r="AG907" s="360"/>
      <c r="AH907" s="360"/>
      <c r="AI907" s="360"/>
      <c r="AJ907" s="360"/>
      <c r="AK907" s="360"/>
      <c r="AL907" s="360"/>
      <c r="AM907" s="360"/>
      <c r="AN907" s="360"/>
      <c r="AO907" s="360"/>
      <c r="AP907" s="360"/>
      <c r="AQ907" s="360"/>
      <c r="AR907" s="360"/>
      <c r="AS907" s="497"/>
      <c r="AT907" s="360"/>
      <c r="AU907" s="497"/>
      <c r="AV907" s="497"/>
      <c r="AW907" s="497"/>
      <c r="AX907" s="497"/>
      <c r="AY907" s="497"/>
      <c r="AZ907" s="497"/>
      <c r="BA907" s="497"/>
      <c r="BB907" s="497"/>
      <c r="BC907" s="497"/>
      <c r="BD907" s="497"/>
      <c r="BE907" s="360"/>
      <c r="BF907" s="360"/>
      <c r="BG907" s="360"/>
      <c r="BH907" s="360"/>
      <c r="BI907" s="497"/>
    </row>
    <row r="908" spans="1:61" ht="15.75" customHeight="1">
      <c r="A908" s="360"/>
      <c r="B908" s="497"/>
      <c r="C908" s="497"/>
      <c r="D908" s="497"/>
      <c r="E908" s="360"/>
      <c r="F908" s="360"/>
      <c r="G908" s="360"/>
      <c r="H908" s="360"/>
      <c r="I908" s="360"/>
      <c r="J908" s="497"/>
      <c r="K908" s="360"/>
      <c r="L908" s="360"/>
      <c r="M908" s="1166"/>
      <c r="N908" s="497"/>
      <c r="O908" s="497"/>
      <c r="P908" s="497"/>
      <c r="Q908" s="360"/>
      <c r="R908" s="360"/>
      <c r="S908" s="360"/>
      <c r="T908" s="360"/>
      <c r="U908" s="360"/>
      <c r="V908" s="360"/>
      <c r="W908" s="360"/>
      <c r="X908" s="360"/>
      <c r="Y908" s="360"/>
      <c r="Z908" s="497"/>
      <c r="AA908" s="497"/>
      <c r="AB908" s="497"/>
      <c r="AC908" s="497"/>
      <c r="AD908" s="497"/>
      <c r="AE908" s="497"/>
      <c r="AF908" s="360"/>
      <c r="AG908" s="360"/>
      <c r="AH908" s="360"/>
      <c r="AI908" s="360"/>
      <c r="AJ908" s="360"/>
      <c r="AK908" s="360"/>
      <c r="AL908" s="360"/>
      <c r="AM908" s="360"/>
      <c r="AN908" s="360"/>
      <c r="AO908" s="360"/>
      <c r="AP908" s="360"/>
      <c r="AQ908" s="360"/>
      <c r="AR908" s="360"/>
      <c r="AS908" s="497"/>
      <c r="AT908" s="360"/>
      <c r="AU908" s="497"/>
      <c r="AV908" s="497"/>
      <c r="AW908" s="497"/>
      <c r="AX908" s="497"/>
      <c r="AY908" s="497"/>
      <c r="AZ908" s="497"/>
      <c r="BA908" s="497"/>
      <c r="BB908" s="497"/>
      <c r="BC908" s="497"/>
      <c r="BD908" s="497"/>
      <c r="BE908" s="360"/>
      <c r="BF908" s="360"/>
      <c r="BG908" s="360"/>
      <c r="BH908" s="360"/>
      <c r="BI908" s="497"/>
    </row>
    <row r="909" spans="1:61" ht="15.75" customHeight="1">
      <c r="A909" s="360"/>
      <c r="B909" s="497"/>
      <c r="C909" s="497"/>
      <c r="D909" s="497"/>
      <c r="E909" s="360"/>
      <c r="F909" s="360"/>
      <c r="G909" s="360"/>
      <c r="H909" s="360"/>
      <c r="I909" s="360"/>
      <c r="J909" s="497"/>
      <c r="K909" s="360"/>
      <c r="L909" s="360"/>
      <c r="M909" s="1166"/>
      <c r="N909" s="497"/>
      <c r="O909" s="497"/>
      <c r="P909" s="497"/>
      <c r="Q909" s="360"/>
      <c r="R909" s="360"/>
      <c r="S909" s="360"/>
      <c r="T909" s="360"/>
      <c r="U909" s="360"/>
      <c r="V909" s="360"/>
      <c r="W909" s="360"/>
      <c r="X909" s="360"/>
      <c r="Y909" s="360"/>
      <c r="Z909" s="497"/>
      <c r="AA909" s="497"/>
      <c r="AB909" s="497"/>
      <c r="AC909" s="497"/>
      <c r="AD909" s="497"/>
      <c r="AE909" s="497"/>
      <c r="AF909" s="360"/>
      <c r="AG909" s="360"/>
      <c r="AH909" s="360"/>
      <c r="AI909" s="360"/>
      <c r="AJ909" s="360"/>
      <c r="AK909" s="360"/>
      <c r="AL909" s="360"/>
      <c r="AM909" s="360"/>
      <c r="AN909" s="360"/>
      <c r="AO909" s="360"/>
      <c r="AP909" s="360"/>
      <c r="AQ909" s="360"/>
      <c r="AR909" s="360"/>
      <c r="AS909" s="497"/>
      <c r="AT909" s="360"/>
      <c r="AU909" s="497"/>
      <c r="AV909" s="497"/>
      <c r="AW909" s="497"/>
      <c r="AX909" s="497"/>
      <c r="AY909" s="497"/>
      <c r="AZ909" s="497"/>
      <c r="BA909" s="497"/>
      <c r="BB909" s="497"/>
      <c r="BC909" s="497"/>
      <c r="BD909" s="497"/>
      <c r="BE909" s="360"/>
      <c r="BF909" s="360"/>
      <c r="BG909" s="360"/>
      <c r="BH909" s="360"/>
      <c r="BI909" s="497"/>
    </row>
    <row r="910" spans="1:61" ht="15.75" customHeight="1">
      <c r="A910" s="360"/>
      <c r="B910" s="497"/>
      <c r="C910" s="497"/>
      <c r="D910" s="497"/>
      <c r="E910" s="360"/>
      <c r="F910" s="360"/>
      <c r="G910" s="360"/>
      <c r="H910" s="360"/>
      <c r="I910" s="360"/>
      <c r="J910" s="497"/>
      <c r="K910" s="360"/>
      <c r="L910" s="360"/>
      <c r="M910" s="1166"/>
      <c r="N910" s="497"/>
      <c r="O910" s="497"/>
      <c r="P910" s="497"/>
      <c r="Q910" s="360"/>
      <c r="R910" s="360"/>
      <c r="S910" s="360"/>
      <c r="T910" s="360"/>
      <c r="U910" s="360"/>
      <c r="V910" s="360"/>
      <c r="W910" s="360"/>
      <c r="X910" s="360"/>
      <c r="Y910" s="360"/>
      <c r="Z910" s="497"/>
      <c r="AA910" s="497"/>
      <c r="AB910" s="497"/>
      <c r="AC910" s="497"/>
      <c r="AD910" s="497"/>
      <c r="AE910" s="497"/>
      <c r="AF910" s="360"/>
      <c r="AG910" s="360"/>
      <c r="AH910" s="360"/>
      <c r="AI910" s="360"/>
      <c r="AJ910" s="360"/>
      <c r="AK910" s="360"/>
      <c r="AL910" s="360"/>
      <c r="AM910" s="360"/>
      <c r="AN910" s="360"/>
      <c r="AO910" s="360"/>
      <c r="AP910" s="360"/>
      <c r="AQ910" s="360"/>
      <c r="AR910" s="360"/>
      <c r="AS910" s="497"/>
      <c r="AT910" s="360"/>
      <c r="AU910" s="497"/>
      <c r="AV910" s="497"/>
      <c r="AW910" s="497"/>
      <c r="AX910" s="497"/>
      <c r="AY910" s="497"/>
      <c r="AZ910" s="497"/>
      <c r="BA910" s="497"/>
      <c r="BB910" s="497"/>
      <c r="BC910" s="497"/>
      <c r="BD910" s="497"/>
      <c r="BE910" s="360"/>
      <c r="BF910" s="360"/>
      <c r="BG910" s="360"/>
      <c r="BH910" s="360"/>
      <c r="BI910" s="497"/>
    </row>
    <row r="911" spans="1:61" ht="15.75" customHeight="1">
      <c r="A911" s="360"/>
      <c r="B911" s="497"/>
      <c r="C911" s="497"/>
      <c r="D911" s="497"/>
      <c r="E911" s="360"/>
      <c r="F911" s="360"/>
      <c r="G911" s="360"/>
      <c r="H911" s="360"/>
      <c r="I911" s="360"/>
      <c r="J911" s="497"/>
      <c r="K911" s="360"/>
      <c r="L911" s="360"/>
      <c r="M911" s="1166"/>
      <c r="N911" s="497"/>
      <c r="O911" s="497"/>
      <c r="P911" s="497"/>
      <c r="Q911" s="360"/>
      <c r="R911" s="360"/>
      <c r="S911" s="360"/>
      <c r="T911" s="360"/>
      <c r="U911" s="360"/>
      <c r="V911" s="360"/>
      <c r="W911" s="360"/>
      <c r="X911" s="360"/>
      <c r="Y911" s="360"/>
      <c r="Z911" s="497"/>
      <c r="AA911" s="497"/>
      <c r="AB911" s="497"/>
      <c r="AC911" s="497"/>
      <c r="AD911" s="497"/>
      <c r="AE911" s="497"/>
      <c r="AF911" s="360"/>
      <c r="AG911" s="360"/>
      <c r="AH911" s="360"/>
      <c r="AI911" s="360"/>
      <c r="AJ911" s="360"/>
      <c r="AK911" s="360"/>
      <c r="AL911" s="360"/>
      <c r="AM911" s="360"/>
      <c r="AN911" s="360"/>
      <c r="AO911" s="360"/>
      <c r="AP911" s="360"/>
      <c r="AQ911" s="360"/>
      <c r="AR911" s="360"/>
      <c r="AS911" s="497"/>
      <c r="AT911" s="360"/>
      <c r="AU911" s="497"/>
      <c r="AV911" s="497"/>
      <c r="AW911" s="497"/>
      <c r="AX911" s="497"/>
      <c r="AY911" s="497"/>
      <c r="AZ911" s="497"/>
      <c r="BA911" s="497"/>
      <c r="BB911" s="497"/>
      <c r="BC911" s="497"/>
      <c r="BD911" s="497"/>
      <c r="BE911" s="360"/>
      <c r="BF911" s="360"/>
      <c r="BG911" s="360"/>
      <c r="BH911" s="360"/>
      <c r="BI911" s="497"/>
    </row>
    <row r="912" spans="1:61" ht="15.75" customHeight="1">
      <c r="A912" s="360"/>
      <c r="B912" s="497"/>
      <c r="C912" s="497"/>
      <c r="D912" s="497"/>
      <c r="E912" s="360"/>
      <c r="F912" s="360"/>
      <c r="G912" s="360"/>
      <c r="H912" s="360"/>
      <c r="I912" s="360"/>
      <c r="J912" s="497"/>
      <c r="K912" s="360"/>
      <c r="L912" s="360"/>
      <c r="M912" s="1166"/>
      <c r="N912" s="497"/>
      <c r="O912" s="497"/>
      <c r="P912" s="497"/>
      <c r="Q912" s="360"/>
      <c r="R912" s="360"/>
      <c r="S912" s="360"/>
      <c r="T912" s="360"/>
      <c r="U912" s="360"/>
      <c r="V912" s="360"/>
      <c r="W912" s="360"/>
      <c r="X912" s="360"/>
      <c r="Y912" s="360"/>
      <c r="Z912" s="497"/>
      <c r="AA912" s="497"/>
      <c r="AB912" s="497"/>
      <c r="AC912" s="497"/>
      <c r="AD912" s="497"/>
      <c r="AE912" s="497"/>
      <c r="AF912" s="360"/>
      <c r="AG912" s="360"/>
      <c r="AH912" s="360"/>
      <c r="AI912" s="360"/>
      <c r="AJ912" s="360"/>
      <c r="AK912" s="360"/>
      <c r="AL912" s="360"/>
      <c r="AM912" s="360"/>
      <c r="AN912" s="360"/>
      <c r="AO912" s="360"/>
      <c r="AP912" s="360"/>
      <c r="AQ912" s="360"/>
      <c r="AR912" s="360"/>
      <c r="AS912" s="497"/>
      <c r="AT912" s="360"/>
      <c r="AU912" s="497"/>
      <c r="AV912" s="497"/>
      <c r="AW912" s="497"/>
      <c r="AX912" s="497"/>
      <c r="AY912" s="497"/>
      <c r="AZ912" s="497"/>
      <c r="BA912" s="497"/>
      <c r="BB912" s="497"/>
      <c r="BC912" s="497"/>
      <c r="BD912" s="497"/>
      <c r="BE912" s="360"/>
      <c r="BF912" s="360"/>
      <c r="BG912" s="360"/>
      <c r="BH912" s="360"/>
      <c r="BI912" s="497"/>
    </row>
    <row r="913" spans="1:61" ht="15.75" customHeight="1">
      <c r="A913" s="360"/>
      <c r="B913" s="497"/>
      <c r="C913" s="497"/>
      <c r="D913" s="497"/>
      <c r="E913" s="360"/>
      <c r="F913" s="360"/>
      <c r="G913" s="360"/>
      <c r="H913" s="360"/>
      <c r="I913" s="360"/>
      <c r="J913" s="497"/>
      <c r="K913" s="360"/>
      <c r="L913" s="360"/>
      <c r="M913" s="1166"/>
      <c r="N913" s="497"/>
      <c r="O913" s="497"/>
      <c r="P913" s="497"/>
      <c r="Q913" s="360"/>
      <c r="R913" s="360"/>
      <c r="S913" s="360"/>
      <c r="T913" s="360"/>
      <c r="U913" s="360"/>
      <c r="V913" s="360"/>
      <c r="W913" s="360"/>
      <c r="X913" s="360"/>
      <c r="Y913" s="360"/>
      <c r="Z913" s="497"/>
      <c r="AA913" s="497"/>
      <c r="AB913" s="497"/>
      <c r="AC913" s="497"/>
      <c r="AD913" s="497"/>
      <c r="AE913" s="497"/>
      <c r="AF913" s="360"/>
      <c r="AG913" s="360"/>
      <c r="AH913" s="360"/>
      <c r="AI913" s="360"/>
      <c r="AJ913" s="360"/>
      <c r="AK913" s="360"/>
      <c r="AL913" s="360"/>
      <c r="AM913" s="360"/>
      <c r="AN913" s="360"/>
      <c r="AO913" s="360"/>
      <c r="AP913" s="360"/>
      <c r="AQ913" s="360"/>
      <c r="AR913" s="360"/>
      <c r="AS913" s="497"/>
      <c r="AT913" s="360"/>
      <c r="AU913" s="497"/>
      <c r="AV913" s="497"/>
      <c r="AW913" s="497"/>
      <c r="AX913" s="497"/>
      <c r="AY913" s="497"/>
      <c r="AZ913" s="497"/>
      <c r="BA913" s="497"/>
      <c r="BB913" s="497"/>
      <c r="BC913" s="497"/>
      <c r="BD913" s="497"/>
      <c r="BE913" s="360"/>
      <c r="BF913" s="360"/>
      <c r="BG913" s="360"/>
      <c r="BH913" s="360"/>
      <c r="BI913" s="497"/>
    </row>
    <row r="914" spans="1:61" ht="15.75" customHeight="1">
      <c r="A914" s="360"/>
      <c r="B914" s="497"/>
      <c r="C914" s="497"/>
      <c r="D914" s="497"/>
      <c r="E914" s="360"/>
      <c r="F914" s="360"/>
      <c r="G914" s="360"/>
      <c r="H914" s="360"/>
      <c r="I914" s="360"/>
      <c r="J914" s="497"/>
      <c r="K914" s="360"/>
      <c r="L914" s="360"/>
      <c r="M914" s="1166"/>
      <c r="N914" s="497"/>
      <c r="O914" s="497"/>
      <c r="P914" s="497"/>
      <c r="Q914" s="360"/>
      <c r="R914" s="360"/>
      <c r="S914" s="360"/>
      <c r="T914" s="360"/>
      <c r="U914" s="360"/>
      <c r="V914" s="360"/>
      <c r="W914" s="360"/>
      <c r="X914" s="360"/>
      <c r="Y914" s="360"/>
      <c r="Z914" s="497"/>
      <c r="AA914" s="497"/>
      <c r="AB914" s="497"/>
      <c r="AC914" s="497"/>
      <c r="AD914" s="497"/>
      <c r="AE914" s="497"/>
      <c r="AF914" s="360"/>
      <c r="AG914" s="360"/>
      <c r="AH914" s="360"/>
      <c r="AI914" s="360"/>
      <c r="AJ914" s="360"/>
      <c r="AK914" s="360"/>
      <c r="AL914" s="360"/>
      <c r="AM914" s="360"/>
      <c r="AN914" s="360"/>
      <c r="AO914" s="360"/>
      <c r="AP914" s="360"/>
      <c r="AQ914" s="360"/>
      <c r="AR914" s="360"/>
      <c r="AS914" s="497"/>
      <c r="AT914" s="360"/>
      <c r="AU914" s="497"/>
      <c r="AV914" s="497"/>
      <c r="AW914" s="497"/>
      <c r="AX914" s="497"/>
      <c r="AY914" s="497"/>
      <c r="AZ914" s="497"/>
      <c r="BA914" s="497"/>
      <c r="BB914" s="497"/>
      <c r="BC914" s="497"/>
      <c r="BD914" s="497"/>
      <c r="BE914" s="360"/>
      <c r="BF914" s="360"/>
      <c r="BG914" s="360"/>
      <c r="BH914" s="360"/>
      <c r="BI914" s="497"/>
    </row>
    <row r="915" spans="1:61" ht="15.75" customHeight="1">
      <c r="A915" s="360"/>
      <c r="B915" s="497"/>
      <c r="C915" s="497"/>
      <c r="D915" s="497"/>
      <c r="E915" s="360"/>
      <c r="F915" s="360"/>
      <c r="G915" s="360"/>
      <c r="H915" s="360"/>
      <c r="I915" s="360"/>
      <c r="J915" s="497"/>
      <c r="K915" s="360"/>
      <c r="L915" s="360"/>
      <c r="M915" s="1166"/>
      <c r="N915" s="497"/>
      <c r="O915" s="497"/>
      <c r="P915" s="497"/>
      <c r="Q915" s="360"/>
      <c r="R915" s="360"/>
      <c r="S915" s="360"/>
      <c r="T915" s="360"/>
      <c r="U915" s="360"/>
      <c r="V915" s="360"/>
      <c r="W915" s="360"/>
      <c r="X915" s="360"/>
      <c r="Y915" s="360"/>
      <c r="Z915" s="497"/>
      <c r="AA915" s="497"/>
      <c r="AB915" s="497"/>
      <c r="AC915" s="497"/>
      <c r="AD915" s="497"/>
      <c r="AE915" s="497"/>
      <c r="AF915" s="360"/>
      <c r="AG915" s="360"/>
      <c r="AH915" s="360"/>
      <c r="AI915" s="360"/>
      <c r="AJ915" s="360"/>
      <c r="AK915" s="360"/>
      <c r="AL915" s="360"/>
      <c r="AM915" s="360"/>
      <c r="AN915" s="360"/>
      <c r="AO915" s="360"/>
      <c r="AP915" s="360"/>
      <c r="AQ915" s="360"/>
      <c r="AR915" s="360"/>
      <c r="AS915" s="497"/>
      <c r="AT915" s="360"/>
      <c r="AU915" s="497"/>
      <c r="AV915" s="497"/>
      <c r="AW915" s="497"/>
      <c r="AX915" s="497"/>
      <c r="AY915" s="497"/>
      <c r="AZ915" s="497"/>
      <c r="BA915" s="497"/>
      <c r="BB915" s="497"/>
      <c r="BC915" s="497"/>
      <c r="BD915" s="497"/>
      <c r="BE915" s="360"/>
      <c r="BF915" s="360"/>
      <c r="BG915" s="360"/>
      <c r="BH915" s="360"/>
      <c r="BI915" s="497"/>
    </row>
    <row r="916" spans="1:61" ht="15.75" customHeight="1">
      <c r="A916" s="360"/>
      <c r="B916" s="497"/>
      <c r="C916" s="497"/>
      <c r="D916" s="497"/>
      <c r="E916" s="360"/>
      <c r="F916" s="360"/>
      <c r="G916" s="360"/>
      <c r="H916" s="360"/>
      <c r="I916" s="360"/>
      <c r="J916" s="497"/>
      <c r="K916" s="360"/>
      <c r="L916" s="360"/>
      <c r="M916" s="1166"/>
      <c r="N916" s="497"/>
      <c r="O916" s="497"/>
      <c r="P916" s="497"/>
      <c r="Q916" s="360"/>
      <c r="R916" s="360"/>
      <c r="S916" s="360"/>
      <c r="T916" s="360"/>
      <c r="U916" s="360"/>
      <c r="V916" s="360"/>
      <c r="W916" s="360"/>
      <c r="X916" s="360"/>
      <c r="Y916" s="360"/>
      <c r="Z916" s="497"/>
      <c r="AA916" s="497"/>
      <c r="AB916" s="497"/>
      <c r="AC916" s="497"/>
      <c r="AD916" s="497"/>
      <c r="AE916" s="497"/>
      <c r="AF916" s="360"/>
      <c r="AG916" s="360"/>
      <c r="AH916" s="360"/>
      <c r="AI916" s="360"/>
      <c r="AJ916" s="360"/>
      <c r="AK916" s="360"/>
      <c r="AL916" s="360"/>
      <c r="AM916" s="360"/>
      <c r="AN916" s="360"/>
      <c r="AO916" s="360"/>
      <c r="AP916" s="360"/>
      <c r="AQ916" s="360"/>
      <c r="AR916" s="360"/>
      <c r="AS916" s="497"/>
      <c r="AT916" s="360"/>
      <c r="AU916" s="497"/>
      <c r="AV916" s="497"/>
      <c r="AW916" s="497"/>
      <c r="AX916" s="497"/>
      <c r="AY916" s="497"/>
      <c r="AZ916" s="497"/>
      <c r="BA916" s="497"/>
      <c r="BB916" s="497"/>
      <c r="BC916" s="497"/>
      <c r="BD916" s="497"/>
      <c r="BE916" s="360"/>
      <c r="BF916" s="360"/>
      <c r="BG916" s="360"/>
      <c r="BH916" s="360"/>
      <c r="BI916" s="497"/>
    </row>
    <row r="917" spans="1:61" ht="15.75" customHeight="1">
      <c r="A917" s="360"/>
      <c r="B917" s="497"/>
      <c r="C917" s="497"/>
      <c r="D917" s="497"/>
      <c r="E917" s="360"/>
      <c r="F917" s="360"/>
      <c r="G917" s="360"/>
      <c r="H917" s="360"/>
      <c r="I917" s="360"/>
      <c r="J917" s="497"/>
      <c r="K917" s="360"/>
      <c r="L917" s="360"/>
      <c r="M917" s="1166"/>
      <c r="N917" s="497"/>
      <c r="O917" s="497"/>
      <c r="P917" s="497"/>
      <c r="Q917" s="360"/>
      <c r="R917" s="360"/>
      <c r="S917" s="360"/>
      <c r="T917" s="360"/>
      <c r="U917" s="360"/>
      <c r="V917" s="360"/>
      <c r="W917" s="360"/>
      <c r="X917" s="360"/>
      <c r="Y917" s="360"/>
      <c r="Z917" s="497"/>
      <c r="AA917" s="497"/>
      <c r="AB917" s="497"/>
      <c r="AC917" s="497"/>
      <c r="AD917" s="497"/>
      <c r="AE917" s="497"/>
      <c r="AF917" s="360"/>
      <c r="AG917" s="360"/>
      <c r="AH917" s="360"/>
      <c r="AI917" s="360"/>
      <c r="AJ917" s="360"/>
      <c r="AK917" s="360"/>
      <c r="AL917" s="360"/>
      <c r="AM917" s="360"/>
      <c r="AN917" s="360"/>
      <c r="AO917" s="360"/>
      <c r="AP917" s="360"/>
      <c r="AQ917" s="360"/>
      <c r="AR917" s="360"/>
      <c r="AS917" s="497"/>
      <c r="AT917" s="360"/>
      <c r="AU917" s="497"/>
      <c r="AV917" s="497"/>
      <c r="AW917" s="497"/>
      <c r="AX917" s="497"/>
      <c r="AY917" s="497"/>
      <c r="AZ917" s="497"/>
      <c r="BA917" s="497"/>
      <c r="BB917" s="497"/>
      <c r="BC917" s="497"/>
      <c r="BD917" s="497"/>
      <c r="BE917" s="360"/>
      <c r="BF917" s="360"/>
      <c r="BG917" s="360"/>
      <c r="BH917" s="360"/>
      <c r="BI917" s="497"/>
    </row>
    <row r="918" spans="1:61" ht="15.75" customHeight="1">
      <c r="A918" s="360"/>
      <c r="B918" s="497"/>
      <c r="C918" s="497"/>
      <c r="D918" s="497"/>
      <c r="E918" s="360"/>
      <c r="F918" s="360"/>
      <c r="G918" s="360"/>
      <c r="H918" s="360"/>
      <c r="I918" s="360"/>
      <c r="J918" s="497"/>
      <c r="K918" s="360"/>
      <c r="L918" s="360"/>
      <c r="M918" s="1166"/>
      <c r="N918" s="497"/>
      <c r="O918" s="497"/>
      <c r="P918" s="497"/>
      <c r="Q918" s="360"/>
      <c r="R918" s="360"/>
      <c r="S918" s="360"/>
      <c r="T918" s="360"/>
      <c r="U918" s="360"/>
      <c r="V918" s="360"/>
      <c r="W918" s="360"/>
      <c r="X918" s="360"/>
      <c r="Y918" s="360"/>
      <c r="Z918" s="497"/>
      <c r="AA918" s="497"/>
      <c r="AB918" s="497"/>
      <c r="AC918" s="497"/>
      <c r="AD918" s="497"/>
      <c r="AE918" s="497"/>
      <c r="AF918" s="360"/>
      <c r="AG918" s="360"/>
      <c r="AH918" s="360"/>
      <c r="AI918" s="360"/>
      <c r="AJ918" s="360"/>
      <c r="AK918" s="360"/>
      <c r="AL918" s="360"/>
      <c r="AM918" s="360"/>
      <c r="AN918" s="360"/>
      <c r="AO918" s="360"/>
      <c r="AP918" s="360"/>
      <c r="AQ918" s="360"/>
      <c r="AR918" s="360"/>
      <c r="AS918" s="497"/>
      <c r="AT918" s="360"/>
      <c r="AU918" s="497"/>
      <c r="AV918" s="497"/>
      <c r="AW918" s="497"/>
      <c r="AX918" s="497"/>
      <c r="AY918" s="497"/>
      <c r="AZ918" s="497"/>
      <c r="BA918" s="497"/>
      <c r="BB918" s="497"/>
      <c r="BC918" s="497"/>
      <c r="BD918" s="497"/>
      <c r="BE918" s="360"/>
      <c r="BF918" s="360"/>
      <c r="BG918" s="360"/>
      <c r="BH918" s="360"/>
      <c r="BI918" s="497"/>
    </row>
    <row r="919" spans="1:61" ht="15.75" customHeight="1">
      <c r="A919" s="360"/>
      <c r="B919" s="497"/>
      <c r="C919" s="497"/>
      <c r="D919" s="497"/>
      <c r="E919" s="360"/>
      <c r="F919" s="360"/>
      <c r="G919" s="360"/>
      <c r="H919" s="360"/>
      <c r="I919" s="360"/>
      <c r="J919" s="497"/>
      <c r="K919" s="360"/>
      <c r="L919" s="360"/>
      <c r="M919" s="1166"/>
      <c r="N919" s="497"/>
      <c r="O919" s="497"/>
      <c r="P919" s="497"/>
      <c r="Q919" s="360"/>
      <c r="R919" s="360"/>
      <c r="S919" s="360"/>
      <c r="T919" s="360"/>
      <c r="U919" s="360"/>
      <c r="V919" s="360"/>
      <c r="W919" s="360"/>
      <c r="X919" s="360"/>
      <c r="Y919" s="360"/>
      <c r="Z919" s="497"/>
      <c r="AA919" s="497"/>
      <c r="AB919" s="497"/>
      <c r="AC919" s="497"/>
      <c r="AD919" s="497"/>
      <c r="AE919" s="497"/>
      <c r="AF919" s="360"/>
      <c r="AG919" s="360"/>
      <c r="AH919" s="360"/>
      <c r="AI919" s="360"/>
      <c r="AJ919" s="360"/>
      <c r="AK919" s="360"/>
      <c r="AL919" s="360"/>
      <c r="AM919" s="360"/>
      <c r="AN919" s="360"/>
      <c r="AO919" s="360"/>
      <c r="AP919" s="360"/>
      <c r="AQ919" s="360"/>
      <c r="AR919" s="360"/>
      <c r="AS919" s="497"/>
      <c r="AT919" s="360"/>
      <c r="AU919" s="497"/>
      <c r="AV919" s="497"/>
      <c r="AW919" s="497"/>
      <c r="AX919" s="497"/>
      <c r="AY919" s="497"/>
      <c r="AZ919" s="497"/>
      <c r="BA919" s="497"/>
      <c r="BB919" s="497"/>
      <c r="BC919" s="497"/>
      <c r="BD919" s="497"/>
      <c r="BE919" s="360"/>
      <c r="BF919" s="360"/>
      <c r="BG919" s="360"/>
      <c r="BH919" s="360"/>
      <c r="BI919" s="497"/>
    </row>
    <row r="920" spans="1:61" ht="15.75" customHeight="1">
      <c r="A920" s="360"/>
      <c r="B920" s="497"/>
      <c r="C920" s="497"/>
      <c r="D920" s="497"/>
      <c r="E920" s="360"/>
      <c r="F920" s="360"/>
      <c r="G920" s="360"/>
      <c r="H920" s="360"/>
      <c r="I920" s="360"/>
      <c r="J920" s="497"/>
      <c r="K920" s="360"/>
      <c r="L920" s="360"/>
      <c r="M920" s="1166"/>
      <c r="N920" s="497"/>
      <c r="O920" s="497"/>
      <c r="P920" s="497"/>
      <c r="Q920" s="360"/>
      <c r="R920" s="360"/>
      <c r="S920" s="360"/>
      <c r="T920" s="360"/>
      <c r="U920" s="360"/>
      <c r="V920" s="360"/>
      <c r="W920" s="360"/>
      <c r="X920" s="360"/>
      <c r="Y920" s="360"/>
      <c r="Z920" s="497"/>
      <c r="AA920" s="497"/>
      <c r="AB920" s="497"/>
      <c r="AC920" s="497"/>
      <c r="AD920" s="497"/>
      <c r="AE920" s="497"/>
      <c r="AF920" s="360"/>
      <c r="AG920" s="360"/>
      <c r="AH920" s="360"/>
      <c r="AI920" s="360"/>
      <c r="AJ920" s="360"/>
      <c r="AK920" s="360"/>
      <c r="AL920" s="360"/>
      <c r="AM920" s="360"/>
      <c r="AN920" s="360"/>
      <c r="AO920" s="360"/>
      <c r="AP920" s="360"/>
      <c r="AQ920" s="360"/>
      <c r="AR920" s="360"/>
      <c r="AS920" s="497"/>
      <c r="AT920" s="360"/>
      <c r="AU920" s="497"/>
      <c r="AV920" s="497"/>
      <c r="AW920" s="497"/>
      <c r="AX920" s="497"/>
      <c r="AY920" s="497"/>
      <c r="AZ920" s="497"/>
      <c r="BA920" s="497"/>
      <c r="BB920" s="497"/>
      <c r="BC920" s="497"/>
      <c r="BD920" s="497"/>
      <c r="BE920" s="360"/>
      <c r="BF920" s="360"/>
      <c r="BG920" s="360"/>
      <c r="BH920" s="360"/>
      <c r="BI920" s="497"/>
    </row>
    <row r="921" spans="1:61" ht="15.75" customHeight="1">
      <c r="A921" s="360"/>
      <c r="B921" s="497"/>
      <c r="C921" s="497"/>
      <c r="D921" s="497"/>
      <c r="E921" s="360"/>
      <c r="F921" s="360"/>
      <c r="G921" s="360"/>
      <c r="H921" s="360"/>
      <c r="I921" s="360"/>
      <c r="J921" s="497"/>
      <c r="K921" s="360"/>
      <c r="L921" s="360"/>
      <c r="M921" s="1166"/>
      <c r="N921" s="497"/>
      <c r="O921" s="497"/>
      <c r="P921" s="497"/>
      <c r="Q921" s="360"/>
      <c r="R921" s="360"/>
      <c r="S921" s="360"/>
      <c r="T921" s="360"/>
      <c r="U921" s="360"/>
      <c r="V921" s="360"/>
      <c r="W921" s="360"/>
      <c r="X921" s="360"/>
      <c r="Y921" s="360"/>
      <c r="Z921" s="497"/>
      <c r="AA921" s="497"/>
      <c r="AB921" s="497"/>
      <c r="AC921" s="497"/>
      <c r="AD921" s="497"/>
      <c r="AE921" s="497"/>
      <c r="AF921" s="360"/>
      <c r="AG921" s="360"/>
      <c r="AH921" s="360"/>
      <c r="AI921" s="360"/>
      <c r="AJ921" s="360"/>
      <c r="AK921" s="360"/>
      <c r="AL921" s="360"/>
      <c r="AM921" s="360"/>
      <c r="AN921" s="360"/>
      <c r="AO921" s="360"/>
      <c r="AP921" s="360"/>
      <c r="AQ921" s="360"/>
      <c r="AR921" s="360"/>
      <c r="AS921" s="497"/>
      <c r="AT921" s="360"/>
      <c r="AU921" s="497"/>
      <c r="AV921" s="497"/>
      <c r="AW921" s="497"/>
      <c r="AX921" s="497"/>
      <c r="AY921" s="497"/>
      <c r="AZ921" s="497"/>
      <c r="BA921" s="497"/>
      <c r="BB921" s="497"/>
      <c r="BC921" s="497"/>
      <c r="BD921" s="497"/>
      <c r="BE921" s="360"/>
      <c r="BF921" s="360"/>
      <c r="BG921" s="360"/>
      <c r="BH921" s="360"/>
      <c r="BI921" s="497"/>
    </row>
    <row r="922" spans="1:61" ht="15.75" customHeight="1">
      <c r="A922" s="360"/>
      <c r="B922" s="497"/>
      <c r="C922" s="497"/>
      <c r="D922" s="497"/>
      <c r="E922" s="360"/>
      <c r="F922" s="360"/>
      <c r="G922" s="360"/>
      <c r="H922" s="360"/>
      <c r="I922" s="360"/>
      <c r="J922" s="497"/>
      <c r="K922" s="360"/>
      <c r="L922" s="360"/>
      <c r="M922" s="1166"/>
      <c r="N922" s="497"/>
      <c r="O922" s="497"/>
      <c r="P922" s="497"/>
      <c r="Q922" s="360"/>
      <c r="R922" s="360"/>
      <c r="S922" s="360"/>
      <c r="T922" s="360"/>
      <c r="U922" s="360"/>
      <c r="V922" s="360"/>
      <c r="W922" s="360"/>
      <c r="X922" s="360"/>
      <c r="Y922" s="360"/>
      <c r="Z922" s="497"/>
      <c r="AA922" s="497"/>
      <c r="AB922" s="497"/>
      <c r="AC922" s="497"/>
      <c r="AD922" s="497"/>
      <c r="AE922" s="497"/>
      <c r="AF922" s="360"/>
      <c r="AG922" s="360"/>
      <c r="AH922" s="360"/>
      <c r="AI922" s="360"/>
      <c r="AJ922" s="360"/>
      <c r="AK922" s="360"/>
      <c r="AL922" s="360"/>
      <c r="AM922" s="360"/>
      <c r="AN922" s="360"/>
      <c r="AO922" s="360"/>
      <c r="AP922" s="360"/>
      <c r="AQ922" s="360"/>
      <c r="AR922" s="360"/>
      <c r="AS922" s="497"/>
      <c r="AT922" s="360"/>
      <c r="AU922" s="497"/>
      <c r="AV922" s="497"/>
      <c r="AW922" s="497"/>
      <c r="AX922" s="497"/>
      <c r="AY922" s="497"/>
      <c r="AZ922" s="497"/>
      <c r="BA922" s="497"/>
      <c r="BB922" s="497"/>
      <c r="BC922" s="497"/>
      <c r="BD922" s="497"/>
      <c r="BE922" s="360"/>
      <c r="BF922" s="360"/>
      <c r="BG922" s="360"/>
      <c r="BH922" s="360"/>
      <c r="BI922" s="497"/>
    </row>
    <row r="923" spans="1:61" ht="15.75" customHeight="1">
      <c r="A923" s="360"/>
      <c r="B923" s="497"/>
      <c r="C923" s="497"/>
      <c r="D923" s="497"/>
      <c r="E923" s="360"/>
      <c r="F923" s="360"/>
      <c r="G923" s="360"/>
      <c r="H923" s="360"/>
      <c r="I923" s="360"/>
      <c r="J923" s="497"/>
      <c r="K923" s="360"/>
      <c r="L923" s="360"/>
      <c r="M923" s="1166"/>
      <c r="N923" s="497"/>
      <c r="O923" s="497"/>
      <c r="P923" s="497"/>
      <c r="Q923" s="360"/>
      <c r="R923" s="360"/>
      <c r="S923" s="360"/>
      <c r="T923" s="360"/>
      <c r="U923" s="360"/>
      <c r="V923" s="360"/>
      <c r="W923" s="360"/>
      <c r="X923" s="360"/>
      <c r="Y923" s="360"/>
      <c r="Z923" s="497"/>
      <c r="AA923" s="497"/>
      <c r="AB923" s="497"/>
      <c r="AC923" s="497"/>
      <c r="AD923" s="497"/>
      <c r="AE923" s="497"/>
      <c r="AF923" s="360"/>
      <c r="AG923" s="360"/>
      <c r="AH923" s="360"/>
      <c r="AI923" s="360"/>
      <c r="AJ923" s="360"/>
      <c r="AK923" s="360"/>
      <c r="AL923" s="360"/>
      <c r="AM923" s="360"/>
      <c r="AN923" s="360"/>
      <c r="AO923" s="360"/>
      <c r="AP923" s="360"/>
      <c r="AQ923" s="360"/>
      <c r="AR923" s="360"/>
      <c r="AS923" s="497"/>
      <c r="AT923" s="360"/>
      <c r="AU923" s="497"/>
      <c r="AV923" s="497"/>
      <c r="AW923" s="497"/>
      <c r="AX923" s="497"/>
      <c r="AY923" s="497"/>
      <c r="AZ923" s="497"/>
      <c r="BA923" s="497"/>
      <c r="BB923" s="497"/>
      <c r="BC923" s="497"/>
      <c r="BD923" s="497"/>
      <c r="BE923" s="360"/>
      <c r="BF923" s="360"/>
      <c r="BG923" s="360"/>
      <c r="BH923" s="360"/>
      <c r="BI923" s="497"/>
    </row>
    <row r="924" spans="1:61" ht="15.75" customHeight="1">
      <c r="A924" s="360"/>
      <c r="B924" s="497"/>
      <c r="C924" s="497"/>
      <c r="D924" s="497"/>
      <c r="E924" s="360"/>
      <c r="F924" s="360"/>
      <c r="G924" s="360"/>
      <c r="H924" s="360"/>
      <c r="I924" s="360"/>
      <c r="J924" s="497"/>
      <c r="K924" s="360"/>
      <c r="L924" s="360"/>
      <c r="M924" s="1166"/>
      <c r="N924" s="497"/>
      <c r="O924" s="497"/>
      <c r="P924" s="497"/>
      <c r="Q924" s="360"/>
      <c r="R924" s="360"/>
      <c r="S924" s="360"/>
      <c r="T924" s="360"/>
      <c r="U924" s="360"/>
      <c r="V924" s="360"/>
      <c r="W924" s="360"/>
      <c r="X924" s="360"/>
      <c r="Y924" s="360"/>
      <c r="Z924" s="497"/>
      <c r="AA924" s="497"/>
      <c r="AB924" s="497"/>
      <c r="AC924" s="497"/>
      <c r="AD924" s="497"/>
      <c r="AE924" s="497"/>
      <c r="AF924" s="360"/>
      <c r="AG924" s="360"/>
      <c r="AH924" s="360"/>
      <c r="AI924" s="360"/>
      <c r="AJ924" s="360"/>
      <c r="AK924" s="360"/>
      <c r="AL924" s="360"/>
      <c r="AM924" s="360"/>
      <c r="AN924" s="360"/>
      <c r="AO924" s="360"/>
      <c r="AP924" s="360"/>
      <c r="AQ924" s="360"/>
      <c r="AR924" s="360"/>
      <c r="AS924" s="497"/>
      <c r="AT924" s="360"/>
      <c r="AU924" s="497"/>
      <c r="AV924" s="497"/>
      <c r="AW924" s="497"/>
      <c r="AX924" s="497"/>
      <c r="AY924" s="497"/>
      <c r="AZ924" s="497"/>
      <c r="BA924" s="497"/>
      <c r="BB924" s="497"/>
      <c r="BC924" s="497"/>
      <c r="BD924" s="497"/>
      <c r="BE924" s="360"/>
      <c r="BF924" s="360"/>
      <c r="BG924" s="360"/>
      <c r="BH924" s="360"/>
      <c r="BI924" s="497"/>
    </row>
    <row r="925" spans="1:61" ht="15.75" customHeight="1">
      <c r="A925" s="360"/>
      <c r="B925" s="497"/>
      <c r="C925" s="497"/>
      <c r="D925" s="497"/>
      <c r="E925" s="360"/>
      <c r="F925" s="360"/>
      <c r="G925" s="360"/>
      <c r="H925" s="360"/>
      <c r="I925" s="360"/>
      <c r="J925" s="497"/>
      <c r="K925" s="360"/>
      <c r="L925" s="360"/>
      <c r="M925" s="1166"/>
      <c r="N925" s="497"/>
      <c r="O925" s="497"/>
      <c r="P925" s="497"/>
      <c r="Q925" s="360"/>
      <c r="R925" s="360"/>
      <c r="S925" s="360"/>
      <c r="T925" s="360"/>
      <c r="U925" s="360"/>
      <c r="V925" s="360"/>
      <c r="W925" s="360"/>
      <c r="X925" s="360"/>
      <c r="Y925" s="360"/>
      <c r="Z925" s="497"/>
      <c r="AA925" s="497"/>
      <c r="AB925" s="497"/>
      <c r="AC925" s="497"/>
      <c r="AD925" s="497"/>
      <c r="AE925" s="497"/>
      <c r="AF925" s="360"/>
      <c r="AG925" s="360"/>
      <c r="AH925" s="360"/>
      <c r="AI925" s="360"/>
      <c r="AJ925" s="360"/>
      <c r="AK925" s="360"/>
      <c r="AL925" s="360"/>
      <c r="AM925" s="360"/>
      <c r="AN925" s="360"/>
      <c r="AO925" s="360"/>
      <c r="AP925" s="360"/>
      <c r="AQ925" s="360"/>
      <c r="AR925" s="360"/>
      <c r="AS925" s="497"/>
      <c r="AT925" s="360"/>
      <c r="AU925" s="497"/>
      <c r="AV925" s="497"/>
      <c r="AW925" s="497"/>
      <c r="AX925" s="497"/>
      <c r="AY925" s="497"/>
      <c r="AZ925" s="497"/>
      <c r="BA925" s="497"/>
      <c r="BB925" s="497"/>
      <c r="BC925" s="497"/>
      <c r="BD925" s="497"/>
      <c r="BE925" s="360"/>
      <c r="BF925" s="360"/>
      <c r="BG925" s="360"/>
      <c r="BH925" s="360"/>
      <c r="BI925" s="497"/>
    </row>
    <row r="926" spans="1:61" ht="15.75" customHeight="1">
      <c r="A926" s="360"/>
      <c r="B926" s="497"/>
      <c r="C926" s="497"/>
      <c r="D926" s="497"/>
      <c r="E926" s="360"/>
      <c r="F926" s="360"/>
      <c r="G926" s="360"/>
      <c r="H926" s="360"/>
      <c r="I926" s="360"/>
      <c r="J926" s="497"/>
      <c r="K926" s="360"/>
      <c r="L926" s="360"/>
      <c r="M926" s="1166"/>
      <c r="N926" s="497"/>
      <c r="O926" s="497"/>
      <c r="P926" s="497"/>
      <c r="Q926" s="360"/>
      <c r="R926" s="360"/>
      <c r="S926" s="360"/>
      <c r="T926" s="360"/>
      <c r="U926" s="360"/>
      <c r="V926" s="360"/>
      <c r="W926" s="360"/>
      <c r="X926" s="360"/>
      <c r="Y926" s="360"/>
      <c r="Z926" s="497"/>
      <c r="AA926" s="497"/>
      <c r="AB926" s="497"/>
      <c r="AC926" s="497"/>
      <c r="AD926" s="497"/>
      <c r="AE926" s="497"/>
      <c r="AF926" s="360"/>
      <c r="AG926" s="360"/>
      <c r="AH926" s="360"/>
      <c r="AI926" s="360"/>
      <c r="AJ926" s="360"/>
      <c r="AK926" s="360"/>
      <c r="AL926" s="360"/>
      <c r="AM926" s="360"/>
      <c r="AN926" s="360"/>
      <c r="AO926" s="360"/>
      <c r="AP926" s="360"/>
      <c r="AQ926" s="360"/>
      <c r="AR926" s="360"/>
      <c r="AS926" s="497"/>
      <c r="AT926" s="360"/>
      <c r="AU926" s="497"/>
      <c r="AV926" s="497"/>
      <c r="AW926" s="497"/>
      <c r="AX926" s="497"/>
      <c r="AY926" s="497"/>
      <c r="AZ926" s="497"/>
      <c r="BA926" s="497"/>
      <c r="BB926" s="497"/>
      <c r="BC926" s="497"/>
      <c r="BD926" s="497"/>
      <c r="BE926" s="360"/>
      <c r="BF926" s="360"/>
      <c r="BG926" s="360"/>
      <c r="BH926" s="360"/>
      <c r="BI926" s="497"/>
    </row>
    <row r="927" spans="1:61" ht="15.75" customHeight="1">
      <c r="A927" s="360"/>
      <c r="B927" s="497"/>
      <c r="C927" s="497"/>
      <c r="D927" s="497"/>
      <c r="E927" s="360"/>
      <c r="F927" s="360"/>
      <c r="G927" s="360"/>
      <c r="H927" s="360"/>
      <c r="I927" s="360"/>
      <c r="J927" s="497"/>
      <c r="K927" s="360"/>
      <c r="L927" s="360"/>
      <c r="M927" s="1166"/>
      <c r="N927" s="497"/>
      <c r="O927" s="497"/>
      <c r="P927" s="497"/>
      <c r="Q927" s="360"/>
      <c r="R927" s="360"/>
      <c r="S927" s="360"/>
      <c r="T927" s="360"/>
      <c r="U927" s="360"/>
      <c r="V927" s="360"/>
      <c r="W927" s="360"/>
      <c r="X927" s="360"/>
      <c r="Y927" s="360"/>
      <c r="Z927" s="497"/>
      <c r="AA927" s="497"/>
      <c r="AB927" s="497"/>
      <c r="AC927" s="497"/>
      <c r="AD927" s="497"/>
      <c r="AE927" s="497"/>
      <c r="AF927" s="360"/>
      <c r="AG927" s="360"/>
      <c r="AH927" s="360"/>
      <c r="AI927" s="360"/>
      <c r="AJ927" s="360"/>
      <c r="AK927" s="360"/>
      <c r="AL927" s="360"/>
      <c r="AM927" s="360"/>
      <c r="AN927" s="360"/>
      <c r="AO927" s="360"/>
      <c r="AP927" s="360"/>
      <c r="AQ927" s="360"/>
      <c r="AR927" s="360"/>
      <c r="AS927" s="497"/>
      <c r="AT927" s="360"/>
      <c r="AU927" s="497"/>
      <c r="AV927" s="497"/>
      <c r="AW927" s="497"/>
      <c r="AX927" s="497"/>
      <c r="AY927" s="497"/>
      <c r="AZ927" s="497"/>
      <c r="BA927" s="497"/>
      <c r="BB927" s="497"/>
      <c r="BC927" s="497"/>
      <c r="BD927" s="497"/>
      <c r="BE927" s="360"/>
      <c r="BF927" s="360"/>
      <c r="BG927" s="360"/>
      <c r="BH927" s="360"/>
      <c r="BI927" s="497"/>
    </row>
    <row r="928" spans="1:61" ht="15.75" customHeight="1">
      <c r="A928" s="360"/>
      <c r="B928" s="497"/>
      <c r="C928" s="497"/>
      <c r="D928" s="497"/>
      <c r="E928" s="360"/>
      <c r="F928" s="360"/>
      <c r="G928" s="360"/>
      <c r="H928" s="360"/>
      <c r="I928" s="360"/>
      <c r="J928" s="497"/>
      <c r="K928" s="360"/>
      <c r="L928" s="360"/>
      <c r="M928" s="1166"/>
      <c r="N928" s="497"/>
      <c r="O928" s="497"/>
      <c r="P928" s="497"/>
      <c r="Q928" s="360"/>
      <c r="R928" s="360"/>
      <c r="S928" s="360"/>
      <c r="T928" s="360"/>
      <c r="U928" s="360"/>
      <c r="V928" s="360"/>
      <c r="W928" s="360"/>
      <c r="X928" s="360"/>
      <c r="Y928" s="360"/>
      <c r="Z928" s="497"/>
      <c r="AA928" s="497"/>
      <c r="AB928" s="497"/>
      <c r="AC928" s="497"/>
      <c r="AD928" s="497"/>
      <c r="AE928" s="497"/>
      <c r="AF928" s="360"/>
      <c r="AG928" s="360"/>
      <c r="AH928" s="360"/>
      <c r="AI928" s="360"/>
      <c r="AJ928" s="360"/>
      <c r="AK928" s="360"/>
      <c r="AL928" s="360"/>
      <c r="AM928" s="360"/>
      <c r="AN928" s="360"/>
      <c r="AO928" s="360"/>
      <c r="AP928" s="360"/>
      <c r="AQ928" s="360"/>
      <c r="AR928" s="360"/>
      <c r="AS928" s="497"/>
      <c r="AT928" s="360"/>
      <c r="AU928" s="497"/>
      <c r="AV928" s="497"/>
      <c r="AW928" s="497"/>
      <c r="AX928" s="497"/>
      <c r="AY928" s="497"/>
      <c r="AZ928" s="497"/>
      <c r="BA928" s="497"/>
      <c r="BB928" s="497"/>
      <c r="BC928" s="497"/>
      <c r="BD928" s="497"/>
      <c r="BE928" s="360"/>
      <c r="BF928" s="360"/>
      <c r="BG928" s="360"/>
      <c r="BH928" s="360"/>
      <c r="BI928" s="497"/>
    </row>
    <row r="929" spans="1:61" ht="15.75" customHeight="1">
      <c r="A929" s="360"/>
      <c r="B929" s="497"/>
      <c r="C929" s="497"/>
      <c r="D929" s="497"/>
      <c r="E929" s="360"/>
      <c r="F929" s="360"/>
      <c r="G929" s="360"/>
      <c r="H929" s="360"/>
      <c r="I929" s="360"/>
      <c r="J929" s="497"/>
      <c r="K929" s="360"/>
      <c r="L929" s="360"/>
      <c r="M929" s="1166"/>
      <c r="N929" s="497"/>
      <c r="O929" s="497"/>
      <c r="P929" s="497"/>
      <c r="Q929" s="360"/>
      <c r="R929" s="360"/>
      <c r="S929" s="360"/>
      <c r="T929" s="360"/>
      <c r="U929" s="360"/>
      <c r="V929" s="360"/>
      <c r="W929" s="360"/>
      <c r="X929" s="360"/>
      <c r="Y929" s="360"/>
      <c r="Z929" s="497"/>
      <c r="AA929" s="497"/>
      <c r="AB929" s="497"/>
      <c r="AC929" s="497"/>
      <c r="AD929" s="497"/>
      <c r="AE929" s="497"/>
      <c r="AF929" s="360"/>
      <c r="AG929" s="360"/>
      <c r="AH929" s="360"/>
      <c r="AI929" s="360"/>
      <c r="AJ929" s="360"/>
      <c r="AK929" s="360"/>
      <c r="AL929" s="360"/>
      <c r="AM929" s="360"/>
      <c r="AN929" s="360"/>
      <c r="AO929" s="360"/>
      <c r="AP929" s="360"/>
      <c r="AQ929" s="360"/>
      <c r="AR929" s="360"/>
      <c r="AS929" s="497"/>
      <c r="AT929" s="360"/>
      <c r="AU929" s="497"/>
      <c r="AV929" s="497"/>
      <c r="AW929" s="497"/>
      <c r="AX929" s="497"/>
      <c r="AY929" s="497"/>
      <c r="AZ929" s="497"/>
      <c r="BA929" s="497"/>
      <c r="BB929" s="497"/>
      <c r="BC929" s="497"/>
      <c r="BD929" s="497"/>
      <c r="BE929" s="360"/>
      <c r="BF929" s="360"/>
      <c r="BG929" s="360"/>
      <c r="BH929" s="360"/>
      <c r="BI929" s="497"/>
    </row>
    <row r="930" spans="1:61" ht="15.75" customHeight="1">
      <c r="A930" s="360"/>
      <c r="B930" s="497"/>
      <c r="C930" s="497"/>
      <c r="D930" s="497"/>
      <c r="E930" s="360"/>
      <c r="F930" s="360"/>
      <c r="G930" s="360"/>
      <c r="H930" s="360"/>
      <c r="I930" s="360"/>
      <c r="J930" s="497"/>
      <c r="K930" s="360"/>
      <c r="L930" s="360"/>
      <c r="M930" s="1166"/>
      <c r="N930" s="497"/>
      <c r="O930" s="497"/>
      <c r="P930" s="497"/>
      <c r="Q930" s="360"/>
      <c r="R930" s="360"/>
      <c r="S930" s="360"/>
      <c r="T930" s="360"/>
      <c r="U930" s="360"/>
      <c r="V930" s="360"/>
      <c r="W930" s="360"/>
      <c r="X930" s="360"/>
      <c r="Y930" s="360"/>
      <c r="Z930" s="497"/>
      <c r="AA930" s="497"/>
      <c r="AB930" s="497"/>
      <c r="AC930" s="497"/>
      <c r="AD930" s="497"/>
      <c r="AE930" s="497"/>
      <c r="AF930" s="360"/>
      <c r="AG930" s="360"/>
      <c r="AH930" s="360"/>
      <c r="AI930" s="360"/>
      <c r="AJ930" s="360"/>
      <c r="AK930" s="360"/>
      <c r="AL930" s="360"/>
      <c r="AM930" s="360"/>
      <c r="AN930" s="360"/>
      <c r="AO930" s="360"/>
      <c r="AP930" s="360"/>
      <c r="AQ930" s="360"/>
      <c r="AR930" s="360"/>
      <c r="AS930" s="497"/>
      <c r="AT930" s="360"/>
      <c r="AU930" s="497"/>
      <c r="AV930" s="497"/>
      <c r="AW930" s="497"/>
      <c r="AX930" s="497"/>
      <c r="AY930" s="497"/>
      <c r="AZ930" s="497"/>
      <c r="BA930" s="497"/>
      <c r="BB930" s="497"/>
      <c r="BC930" s="497"/>
      <c r="BD930" s="497"/>
      <c r="BE930" s="360"/>
      <c r="BF930" s="360"/>
      <c r="BG930" s="360"/>
      <c r="BH930" s="360"/>
      <c r="BI930" s="497"/>
    </row>
    <row r="931" spans="1:61" ht="15.75" customHeight="1">
      <c r="A931" s="360"/>
      <c r="B931" s="497"/>
      <c r="C931" s="497"/>
      <c r="D931" s="497"/>
      <c r="E931" s="360"/>
      <c r="F931" s="360"/>
      <c r="G931" s="360"/>
      <c r="H931" s="360"/>
      <c r="I931" s="360"/>
      <c r="J931" s="497"/>
      <c r="K931" s="360"/>
      <c r="L931" s="360"/>
      <c r="M931" s="1166"/>
      <c r="N931" s="497"/>
      <c r="O931" s="497"/>
      <c r="P931" s="497"/>
      <c r="Q931" s="360"/>
      <c r="R931" s="360"/>
      <c r="S931" s="360"/>
      <c r="T931" s="360"/>
      <c r="U931" s="360"/>
      <c r="V931" s="360"/>
      <c r="W931" s="360"/>
      <c r="X931" s="360"/>
      <c r="Y931" s="360"/>
      <c r="Z931" s="497"/>
      <c r="AA931" s="497"/>
      <c r="AB931" s="497"/>
      <c r="AC931" s="497"/>
      <c r="AD931" s="497"/>
      <c r="AE931" s="497"/>
      <c r="AF931" s="360"/>
      <c r="AG931" s="360"/>
      <c r="AH931" s="360"/>
      <c r="AI931" s="360"/>
      <c r="AJ931" s="360"/>
      <c r="AK931" s="360"/>
      <c r="AL931" s="360"/>
      <c r="AM931" s="360"/>
      <c r="AN931" s="360"/>
      <c r="AO931" s="360"/>
      <c r="AP931" s="360"/>
      <c r="AQ931" s="360"/>
      <c r="AR931" s="360"/>
      <c r="AS931" s="497"/>
      <c r="AT931" s="360"/>
      <c r="AU931" s="497"/>
      <c r="AV931" s="497"/>
      <c r="AW931" s="497"/>
      <c r="AX931" s="497"/>
      <c r="AY931" s="497"/>
      <c r="AZ931" s="497"/>
      <c r="BA931" s="497"/>
      <c r="BB931" s="497"/>
      <c r="BC931" s="497"/>
      <c r="BD931" s="497"/>
      <c r="BE931" s="360"/>
      <c r="BF931" s="360"/>
      <c r="BG931" s="360"/>
      <c r="BH931" s="360"/>
      <c r="BI931" s="497"/>
    </row>
    <row r="932" spans="1:61" ht="15.75" customHeight="1">
      <c r="A932" s="360"/>
      <c r="B932" s="497"/>
      <c r="C932" s="497"/>
      <c r="D932" s="497"/>
      <c r="E932" s="360"/>
      <c r="F932" s="360"/>
      <c r="G932" s="360"/>
      <c r="H932" s="360"/>
      <c r="I932" s="360"/>
      <c r="J932" s="497"/>
      <c r="K932" s="360"/>
      <c r="L932" s="360"/>
      <c r="M932" s="1166"/>
      <c r="N932" s="497"/>
      <c r="O932" s="497"/>
      <c r="P932" s="497"/>
      <c r="Q932" s="360"/>
      <c r="R932" s="360"/>
      <c r="S932" s="360"/>
      <c r="T932" s="360"/>
      <c r="U932" s="360"/>
      <c r="V932" s="360"/>
      <c r="W932" s="360"/>
      <c r="X932" s="360"/>
      <c r="Y932" s="360"/>
      <c r="Z932" s="497"/>
      <c r="AA932" s="497"/>
      <c r="AB932" s="497"/>
      <c r="AC932" s="497"/>
      <c r="AD932" s="497"/>
      <c r="AE932" s="497"/>
      <c r="AF932" s="360"/>
      <c r="AG932" s="360"/>
      <c r="AH932" s="360"/>
      <c r="AI932" s="360"/>
      <c r="AJ932" s="360"/>
      <c r="AK932" s="360"/>
      <c r="AL932" s="360"/>
      <c r="AM932" s="360"/>
      <c r="AN932" s="360"/>
      <c r="AO932" s="360"/>
      <c r="AP932" s="360"/>
      <c r="AQ932" s="360"/>
      <c r="AR932" s="360"/>
      <c r="AS932" s="497"/>
      <c r="AT932" s="360"/>
      <c r="AU932" s="497"/>
      <c r="AV932" s="497"/>
      <c r="AW932" s="497"/>
      <c r="AX932" s="497"/>
      <c r="AY932" s="497"/>
      <c r="AZ932" s="497"/>
      <c r="BA932" s="497"/>
      <c r="BB932" s="497"/>
      <c r="BC932" s="497"/>
      <c r="BD932" s="497"/>
      <c r="BE932" s="360"/>
      <c r="BF932" s="360"/>
      <c r="BG932" s="360"/>
      <c r="BH932" s="360"/>
      <c r="BI932" s="497"/>
    </row>
    <row r="933" spans="1:61" ht="15.75" customHeight="1">
      <c r="A933" s="360"/>
      <c r="B933" s="497"/>
      <c r="C933" s="497"/>
      <c r="D933" s="497"/>
      <c r="E933" s="360"/>
      <c r="F933" s="360"/>
      <c r="G933" s="360"/>
      <c r="H933" s="360"/>
      <c r="I933" s="360"/>
      <c r="J933" s="497"/>
      <c r="K933" s="360"/>
      <c r="L933" s="360"/>
      <c r="M933" s="1166"/>
      <c r="N933" s="497"/>
      <c r="O933" s="497"/>
      <c r="P933" s="497"/>
      <c r="Q933" s="360"/>
      <c r="R933" s="360"/>
      <c r="S933" s="360"/>
      <c r="T933" s="360"/>
      <c r="U933" s="360"/>
      <c r="V933" s="360"/>
      <c r="W933" s="360"/>
      <c r="X933" s="360"/>
      <c r="Y933" s="360"/>
      <c r="Z933" s="497"/>
      <c r="AA933" s="497"/>
      <c r="AB933" s="497"/>
      <c r="AC933" s="497"/>
      <c r="AD933" s="497"/>
      <c r="AE933" s="497"/>
      <c r="AF933" s="360"/>
      <c r="AG933" s="360"/>
      <c r="AH933" s="360"/>
      <c r="AI933" s="360"/>
      <c r="AJ933" s="360"/>
      <c r="AK933" s="360"/>
      <c r="AL933" s="360"/>
      <c r="AM933" s="360"/>
      <c r="AN933" s="360"/>
      <c r="AO933" s="360"/>
      <c r="AP933" s="360"/>
      <c r="AQ933" s="360"/>
      <c r="AR933" s="360"/>
      <c r="AS933" s="497"/>
      <c r="AT933" s="360"/>
      <c r="AU933" s="497"/>
      <c r="AV933" s="497"/>
      <c r="AW933" s="497"/>
      <c r="AX933" s="497"/>
      <c r="AY933" s="497"/>
      <c r="AZ933" s="497"/>
      <c r="BA933" s="497"/>
      <c r="BB933" s="497"/>
      <c r="BC933" s="497"/>
      <c r="BD933" s="497"/>
      <c r="BE933" s="360"/>
      <c r="BF933" s="360"/>
      <c r="BG933" s="360"/>
      <c r="BH933" s="360"/>
      <c r="BI933" s="497"/>
    </row>
    <row r="934" spans="1:61" ht="15.75" customHeight="1">
      <c r="A934" s="360"/>
      <c r="B934" s="497"/>
      <c r="C934" s="497"/>
      <c r="D934" s="497"/>
      <c r="E934" s="360"/>
      <c r="F934" s="360"/>
      <c r="G934" s="360"/>
      <c r="H934" s="360"/>
      <c r="I934" s="360"/>
      <c r="J934" s="497"/>
      <c r="K934" s="360"/>
      <c r="L934" s="360"/>
      <c r="M934" s="1166"/>
      <c r="N934" s="497"/>
      <c r="O934" s="497"/>
      <c r="P934" s="497"/>
      <c r="Q934" s="360"/>
      <c r="R934" s="360"/>
      <c r="S934" s="360"/>
      <c r="T934" s="360"/>
      <c r="U934" s="360"/>
      <c r="V934" s="360"/>
      <c r="W934" s="360"/>
      <c r="X934" s="360"/>
      <c r="Y934" s="360"/>
      <c r="Z934" s="497"/>
      <c r="AA934" s="497"/>
      <c r="AB934" s="497"/>
      <c r="AC934" s="497"/>
      <c r="AD934" s="497"/>
      <c r="AE934" s="497"/>
      <c r="AF934" s="360"/>
      <c r="AG934" s="360"/>
      <c r="AH934" s="360"/>
      <c r="AI934" s="360"/>
      <c r="AJ934" s="360"/>
      <c r="AK934" s="360"/>
      <c r="AL934" s="360"/>
      <c r="AM934" s="360"/>
      <c r="AN934" s="360"/>
      <c r="AO934" s="360"/>
      <c r="AP934" s="360"/>
      <c r="AQ934" s="360"/>
      <c r="AR934" s="360"/>
      <c r="AS934" s="497"/>
      <c r="AT934" s="360"/>
      <c r="AU934" s="497"/>
      <c r="AV934" s="497"/>
      <c r="AW934" s="497"/>
      <c r="AX934" s="497"/>
      <c r="AY934" s="497"/>
      <c r="AZ934" s="497"/>
      <c r="BA934" s="497"/>
      <c r="BB934" s="497"/>
      <c r="BC934" s="497"/>
      <c r="BD934" s="497"/>
      <c r="BE934" s="360"/>
      <c r="BF934" s="360"/>
      <c r="BG934" s="360"/>
      <c r="BH934" s="360"/>
      <c r="BI934" s="497"/>
    </row>
    <row r="935" spans="1:61" ht="15.75" customHeight="1">
      <c r="A935" s="360"/>
      <c r="B935" s="497"/>
      <c r="C935" s="497"/>
      <c r="D935" s="497"/>
      <c r="E935" s="360"/>
      <c r="F935" s="360"/>
      <c r="G935" s="360"/>
      <c r="H935" s="360"/>
      <c r="I935" s="360"/>
      <c r="J935" s="497"/>
      <c r="K935" s="360"/>
      <c r="L935" s="360"/>
      <c r="M935" s="1166"/>
      <c r="N935" s="497"/>
      <c r="O935" s="497"/>
      <c r="P935" s="497"/>
      <c r="Q935" s="360"/>
      <c r="R935" s="360"/>
      <c r="S935" s="360"/>
      <c r="T935" s="360"/>
      <c r="U935" s="360"/>
      <c r="V935" s="360"/>
      <c r="W935" s="360"/>
      <c r="X935" s="360"/>
      <c r="Y935" s="360"/>
      <c r="Z935" s="497"/>
      <c r="AA935" s="497"/>
      <c r="AB935" s="497"/>
      <c r="AC935" s="497"/>
      <c r="AD935" s="497"/>
      <c r="AE935" s="497"/>
      <c r="AF935" s="360"/>
      <c r="AG935" s="360"/>
      <c r="AH935" s="360"/>
      <c r="AI935" s="360"/>
      <c r="AJ935" s="360"/>
      <c r="AK935" s="360"/>
      <c r="AL935" s="360"/>
      <c r="AM935" s="360"/>
      <c r="AN935" s="360"/>
      <c r="AO935" s="360"/>
      <c r="AP935" s="360"/>
      <c r="AQ935" s="360"/>
      <c r="AR935" s="360"/>
      <c r="AS935" s="497"/>
      <c r="AT935" s="360"/>
      <c r="AU935" s="497"/>
      <c r="AV935" s="497"/>
      <c r="AW935" s="497"/>
      <c r="AX935" s="497"/>
      <c r="AY935" s="497"/>
      <c r="AZ935" s="497"/>
      <c r="BA935" s="497"/>
      <c r="BB935" s="497"/>
      <c r="BC935" s="497"/>
      <c r="BD935" s="497"/>
      <c r="BE935" s="360"/>
      <c r="BF935" s="360"/>
      <c r="BG935" s="360"/>
      <c r="BH935" s="360"/>
      <c r="BI935" s="497"/>
    </row>
    <row r="936" spans="1:61" ht="15.75" customHeight="1">
      <c r="A936" s="360"/>
      <c r="B936" s="497"/>
      <c r="C936" s="497"/>
      <c r="D936" s="497"/>
      <c r="E936" s="360"/>
      <c r="F936" s="360"/>
      <c r="G936" s="360"/>
      <c r="H936" s="360"/>
      <c r="I936" s="360"/>
      <c r="J936" s="497"/>
      <c r="K936" s="360"/>
      <c r="L936" s="360"/>
      <c r="M936" s="1166"/>
      <c r="N936" s="497"/>
      <c r="O936" s="497"/>
      <c r="P936" s="497"/>
      <c r="Q936" s="360"/>
      <c r="R936" s="360"/>
      <c r="S936" s="360"/>
      <c r="T936" s="360"/>
      <c r="U936" s="360"/>
      <c r="V936" s="360"/>
      <c r="W936" s="360"/>
      <c r="X936" s="360"/>
      <c r="Y936" s="360"/>
      <c r="Z936" s="497"/>
      <c r="AA936" s="497"/>
      <c r="AB936" s="497"/>
      <c r="AC936" s="497"/>
      <c r="AD936" s="497"/>
      <c r="AE936" s="497"/>
      <c r="AF936" s="360"/>
      <c r="AG936" s="360"/>
      <c r="AH936" s="360"/>
      <c r="AI936" s="360"/>
      <c r="AJ936" s="360"/>
      <c r="AK936" s="360"/>
      <c r="AL936" s="360"/>
      <c r="AM936" s="360"/>
      <c r="AN936" s="360"/>
      <c r="AO936" s="360"/>
      <c r="AP936" s="360"/>
      <c r="AQ936" s="360"/>
      <c r="AR936" s="360"/>
      <c r="AS936" s="497"/>
      <c r="AT936" s="360"/>
      <c r="AU936" s="497"/>
      <c r="AV936" s="497"/>
      <c r="AW936" s="497"/>
      <c r="AX936" s="497"/>
      <c r="AY936" s="497"/>
      <c r="AZ936" s="497"/>
      <c r="BA936" s="497"/>
      <c r="BB936" s="497"/>
      <c r="BC936" s="497"/>
      <c r="BD936" s="497"/>
      <c r="BE936" s="360"/>
      <c r="BF936" s="360"/>
      <c r="BG936" s="360"/>
      <c r="BH936" s="360"/>
      <c r="BI936" s="497"/>
    </row>
    <row r="937" spans="1:61" ht="15.75" customHeight="1">
      <c r="A937" s="360"/>
      <c r="B937" s="497"/>
      <c r="C937" s="497"/>
      <c r="D937" s="497"/>
      <c r="E937" s="360"/>
      <c r="F937" s="360"/>
      <c r="G937" s="360"/>
      <c r="H937" s="360"/>
      <c r="I937" s="360"/>
      <c r="J937" s="497"/>
      <c r="K937" s="360"/>
      <c r="L937" s="360"/>
      <c r="M937" s="1166"/>
      <c r="N937" s="497"/>
      <c r="O937" s="497"/>
      <c r="P937" s="497"/>
      <c r="Q937" s="360"/>
      <c r="R937" s="360"/>
      <c r="S937" s="360"/>
      <c r="T937" s="360"/>
      <c r="U937" s="360"/>
      <c r="V937" s="360"/>
      <c r="W937" s="360"/>
      <c r="X937" s="360"/>
      <c r="Y937" s="360"/>
      <c r="Z937" s="497"/>
      <c r="AA937" s="497"/>
      <c r="AB937" s="497"/>
      <c r="AC937" s="497"/>
      <c r="AD937" s="497"/>
      <c r="AE937" s="497"/>
      <c r="AF937" s="360"/>
      <c r="AG937" s="360"/>
      <c r="AH937" s="360"/>
      <c r="AI937" s="360"/>
      <c r="AJ937" s="360"/>
      <c r="AK937" s="360"/>
      <c r="AL937" s="360"/>
      <c r="AM937" s="360"/>
      <c r="AN937" s="360"/>
      <c r="AO937" s="360"/>
      <c r="AP937" s="360"/>
      <c r="AQ937" s="360"/>
      <c r="AR937" s="360"/>
      <c r="AS937" s="497"/>
      <c r="AT937" s="360"/>
      <c r="AU937" s="497"/>
      <c r="AV937" s="497"/>
      <c r="AW937" s="497"/>
      <c r="AX937" s="497"/>
      <c r="AY937" s="497"/>
      <c r="AZ937" s="497"/>
      <c r="BA937" s="497"/>
      <c r="BB937" s="497"/>
      <c r="BC937" s="497"/>
      <c r="BD937" s="497"/>
      <c r="BE937" s="360"/>
      <c r="BF937" s="360"/>
      <c r="BG937" s="360"/>
      <c r="BH937" s="360"/>
      <c r="BI937" s="497"/>
    </row>
    <row r="938" spans="1:61" ht="15.75" customHeight="1">
      <c r="A938" s="360"/>
      <c r="B938" s="497"/>
      <c r="C938" s="497"/>
      <c r="D938" s="497"/>
      <c r="E938" s="360"/>
      <c r="F938" s="360"/>
      <c r="G938" s="360"/>
      <c r="H938" s="360"/>
      <c r="I938" s="360"/>
      <c r="J938" s="497"/>
      <c r="K938" s="360"/>
      <c r="L938" s="360"/>
      <c r="M938" s="1166"/>
      <c r="N938" s="497"/>
      <c r="O938" s="497"/>
      <c r="P938" s="497"/>
      <c r="Q938" s="360"/>
      <c r="R938" s="360"/>
      <c r="S938" s="360"/>
      <c r="T938" s="360"/>
      <c r="U938" s="360"/>
      <c r="V938" s="360"/>
      <c r="W938" s="360"/>
      <c r="X938" s="360"/>
      <c r="Y938" s="360"/>
      <c r="Z938" s="497"/>
      <c r="AA938" s="497"/>
      <c r="AB938" s="497"/>
      <c r="AC938" s="497"/>
      <c r="AD938" s="497"/>
      <c r="AE938" s="497"/>
      <c r="AF938" s="360"/>
      <c r="AG938" s="360"/>
      <c r="AH938" s="360"/>
      <c r="AI938" s="360"/>
      <c r="AJ938" s="360"/>
      <c r="AK938" s="360"/>
      <c r="AL938" s="360"/>
      <c r="AM938" s="360"/>
      <c r="AN938" s="360"/>
      <c r="AO938" s="360"/>
      <c r="AP938" s="360"/>
      <c r="AQ938" s="360"/>
      <c r="AR938" s="360"/>
      <c r="AS938" s="497"/>
      <c r="AT938" s="360"/>
      <c r="AU938" s="497"/>
      <c r="AV938" s="497"/>
      <c r="AW938" s="497"/>
      <c r="AX938" s="497"/>
      <c r="AY938" s="497"/>
      <c r="AZ938" s="497"/>
      <c r="BA938" s="497"/>
      <c r="BB938" s="497"/>
      <c r="BC938" s="497"/>
      <c r="BD938" s="497"/>
      <c r="BE938" s="360"/>
      <c r="BF938" s="360"/>
      <c r="BG938" s="360"/>
      <c r="BH938" s="360"/>
      <c r="BI938" s="497"/>
    </row>
    <row r="939" spans="1:61" ht="15.75" customHeight="1">
      <c r="A939" s="360"/>
      <c r="B939" s="497"/>
      <c r="C939" s="497"/>
      <c r="D939" s="497"/>
      <c r="E939" s="360"/>
      <c r="F939" s="360"/>
      <c r="G939" s="360"/>
      <c r="H939" s="360"/>
      <c r="I939" s="360"/>
      <c r="J939" s="497"/>
      <c r="K939" s="360"/>
      <c r="L939" s="360"/>
      <c r="M939" s="1166"/>
      <c r="N939" s="497"/>
      <c r="O939" s="497"/>
      <c r="P939" s="497"/>
      <c r="Q939" s="360"/>
      <c r="R939" s="360"/>
      <c r="S939" s="360"/>
      <c r="T939" s="360"/>
      <c r="U939" s="360"/>
      <c r="V939" s="360"/>
      <c r="W939" s="360"/>
      <c r="X939" s="360"/>
      <c r="Y939" s="360"/>
      <c r="Z939" s="497"/>
      <c r="AA939" s="497"/>
      <c r="AB939" s="497"/>
      <c r="AC939" s="497"/>
      <c r="AD939" s="497"/>
      <c r="AE939" s="497"/>
      <c r="AF939" s="360"/>
      <c r="AG939" s="360"/>
      <c r="AH939" s="360"/>
      <c r="AI939" s="360"/>
      <c r="AJ939" s="360"/>
      <c r="AK939" s="360"/>
      <c r="AL939" s="360"/>
      <c r="AM939" s="360"/>
      <c r="AN939" s="360"/>
      <c r="AO939" s="360"/>
      <c r="AP939" s="360"/>
      <c r="AQ939" s="360"/>
      <c r="AR939" s="360"/>
      <c r="AS939" s="497"/>
      <c r="AT939" s="360"/>
      <c r="AU939" s="497"/>
      <c r="AV939" s="497"/>
      <c r="AW939" s="497"/>
      <c r="AX939" s="497"/>
      <c r="AY939" s="497"/>
      <c r="AZ939" s="497"/>
      <c r="BA939" s="497"/>
      <c r="BB939" s="497"/>
      <c r="BC939" s="497"/>
      <c r="BD939" s="497"/>
      <c r="BE939" s="360"/>
      <c r="BF939" s="360"/>
      <c r="BG939" s="360"/>
      <c r="BH939" s="360"/>
      <c r="BI939" s="497"/>
    </row>
    <row r="940" spans="1:61" ht="15.75" customHeight="1">
      <c r="A940" s="360"/>
      <c r="B940" s="497"/>
      <c r="C940" s="497"/>
      <c r="D940" s="497"/>
      <c r="E940" s="360"/>
      <c r="F940" s="360"/>
      <c r="G940" s="360"/>
      <c r="H940" s="360"/>
      <c r="I940" s="360"/>
      <c r="J940" s="497"/>
      <c r="K940" s="360"/>
      <c r="L940" s="360"/>
      <c r="M940" s="1166"/>
      <c r="N940" s="497"/>
      <c r="O940" s="497"/>
      <c r="P940" s="497"/>
      <c r="Q940" s="360"/>
      <c r="R940" s="360"/>
      <c r="S940" s="360"/>
      <c r="T940" s="360"/>
      <c r="U940" s="360"/>
      <c r="V940" s="360"/>
      <c r="W940" s="360"/>
      <c r="X940" s="360"/>
      <c r="Y940" s="360"/>
      <c r="Z940" s="497"/>
      <c r="AA940" s="497"/>
      <c r="AB940" s="497"/>
      <c r="AC940" s="497"/>
      <c r="AD940" s="497"/>
      <c r="AE940" s="497"/>
      <c r="AF940" s="360"/>
      <c r="AG940" s="360"/>
      <c r="AH940" s="360"/>
      <c r="AI940" s="360"/>
      <c r="AJ940" s="360"/>
      <c r="AK940" s="360"/>
      <c r="AL940" s="360"/>
      <c r="AM940" s="360"/>
      <c r="AN940" s="360"/>
      <c r="AO940" s="360"/>
      <c r="AP940" s="360"/>
      <c r="AQ940" s="360"/>
      <c r="AR940" s="360"/>
      <c r="AS940" s="497"/>
      <c r="AT940" s="360"/>
      <c r="AU940" s="497"/>
      <c r="AV940" s="497"/>
      <c r="AW940" s="497"/>
      <c r="AX940" s="497"/>
      <c r="AY940" s="497"/>
      <c r="AZ940" s="497"/>
      <c r="BA940" s="497"/>
      <c r="BB940" s="497"/>
      <c r="BC940" s="497"/>
      <c r="BD940" s="497"/>
      <c r="BE940" s="360"/>
      <c r="BF940" s="360"/>
      <c r="BG940" s="360"/>
      <c r="BH940" s="360"/>
      <c r="BI940" s="497"/>
    </row>
    <row r="941" spans="1:61" ht="15.75" customHeight="1">
      <c r="A941" s="360"/>
      <c r="B941" s="497"/>
      <c r="C941" s="497"/>
      <c r="D941" s="497"/>
      <c r="E941" s="360"/>
      <c r="F941" s="360"/>
      <c r="G941" s="360"/>
      <c r="H941" s="360"/>
      <c r="I941" s="360"/>
      <c r="J941" s="497"/>
      <c r="K941" s="360"/>
      <c r="L941" s="360"/>
      <c r="M941" s="1166"/>
      <c r="N941" s="497"/>
      <c r="O941" s="497"/>
      <c r="P941" s="497"/>
      <c r="Q941" s="360"/>
      <c r="R941" s="360"/>
      <c r="S941" s="360"/>
      <c r="T941" s="360"/>
      <c r="U941" s="360"/>
      <c r="V941" s="360"/>
      <c r="W941" s="360"/>
      <c r="X941" s="360"/>
      <c r="Y941" s="360"/>
      <c r="Z941" s="497"/>
      <c r="AA941" s="497"/>
      <c r="AB941" s="497"/>
      <c r="AC941" s="497"/>
      <c r="AD941" s="497"/>
      <c r="AE941" s="497"/>
      <c r="AF941" s="360"/>
      <c r="AG941" s="360"/>
      <c r="AH941" s="360"/>
      <c r="AI941" s="360"/>
      <c r="AJ941" s="360"/>
      <c r="AK941" s="360"/>
      <c r="AL941" s="360"/>
      <c r="AM941" s="360"/>
      <c r="AN941" s="360"/>
      <c r="AO941" s="360"/>
      <c r="AP941" s="360"/>
      <c r="AQ941" s="360"/>
      <c r="AR941" s="360"/>
      <c r="AS941" s="497"/>
      <c r="AT941" s="360"/>
      <c r="AU941" s="497"/>
      <c r="AV941" s="497"/>
      <c r="AW941" s="497"/>
      <c r="AX941" s="497"/>
      <c r="AY941" s="497"/>
      <c r="AZ941" s="497"/>
      <c r="BA941" s="497"/>
      <c r="BB941" s="497"/>
      <c r="BC941" s="497"/>
      <c r="BD941" s="497"/>
      <c r="BE941" s="360"/>
      <c r="BF941" s="360"/>
      <c r="BG941" s="360"/>
      <c r="BH941" s="360"/>
      <c r="BI941" s="497"/>
    </row>
    <row r="942" spans="1:61" ht="15.75" customHeight="1">
      <c r="A942" s="360"/>
      <c r="B942" s="497"/>
      <c r="C942" s="497"/>
      <c r="D942" s="497"/>
      <c r="E942" s="360"/>
      <c r="F942" s="360"/>
      <c r="G942" s="360"/>
      <c r="H942" s="360"/>
      <c r="I942" s="360"/>
      <c r="J942" s="497"/>
      <c r="K942" s="360"/>
      <c r="L942" s="360"/>
      <c r="M942" s="1166"/>
      <c r="N942" s="497"/>
      <c r="O942" s="497"/>
      <c r="P942" s="497"/>
      <c r="Q942" s="360"/>
      <c r="R942" s="360"/>
      <c r="S942" s="360"/>
      <c r="T942" s="360"/>
      <c r="U942" s="360"/>
      <c r="V942" s="360"/>
      <c r="W942" s="360"/>
      <c r="X942" s="360"/>
      <c r="Y942" s="360"/>
      <c r="Z942" s="497"/>
      <c r="AA942" s="497"/>
      <c r="AB942" s="497"/>
      <c r="AC942" s="497"/>
      <c r="AD942" s="497"/>
      <c r="AE942" s="497"/>
      <c r="AF942" s="360"/>
      <c r="AG942" s="360"/>
      <c r="AH942" s="360"/>
      <c r="AI942" s="360"/>
      <c r="AJ942" s="360"/>
      <c r="AK942" s="360"/>
      <c r="AL942" s="360"/>
      <c r="AM942" s="360"/>
      <c r="AN942" s="360"/>
      <c r="AO942" s="360"/>
      <c r="AP942" s="360"/>
      <c r="AQ942" s="360"/>
      <c r="AR942" s="360"/>
      <c r="AS942" s="497"/>
      <c r="AT942" s="360"/>
      <c r="AU942" s="497"/>
      <c r="AV942" s="497"/>
      <c r="AW942" s="497"/>
      <c r="AX942" s="497"/>
      <c r="AY942" s="497"/>
      <c r="AZ942" s="497"/>
      <c r="BA942" s="497"/>
      <c r="BB942" s="497"/>
      <c r="BC942" s="497"/>
      <c r="BD942" s="497"/>
      <c r="BE942" s="360"/>
      <c r="BF942" s="360"/>
      <c r="BG942" s="360"/>
      <c r="BH942" s="360"/>
      <c r="BI942" s="497"/>
    </row>
    <row r="943" spans="1:61" ht="15.75" customHeight="1">
      <c r="A943" s="360"/>
      <c r="B943" s="497"/>
      <c r="C943" s="497"/>
      <c r="D943" s="497"/>
      <c r="E943" s="360"/>
      <c r="F943" s="360"/>
      <c r="G943" s="360"/>
      <c r="H943" s="360"/>
      <c r="I943" s="360"/>
      <c r="J943" s="497"/>
      <c r="K943" s="360"/>
      <c r="L943" s="360"/>
      <c r="M943" s="1166"/>
      <c r="N943" s="497"/>
      <c r="O943" s="497"/>
      <c r="P943" s="497"/>
      <c r="Q943" s="360"/>
      <c r="R943" s="360"/>
      <c r="S943" s="360"/>
      <c r="T943" s="360"/>
      <c r="U943" s="360"/>
      <c r="V943" s="360"/>
      <c r="W943" s="360"/>
      <c r="X943" s="360"/>
      <c r="Y943" s="360"/>
      <c r="Z943" s="497"/>
      <c r="AA943" s="497"/>
      <c r="AB943" s="497"/>
      <c r="AC943" s="497"/>
      <c r="AD943" s="497"/>
      <c r="AE943" s="497"/>
      <c r="AF943" s="360"/>
      <c r="AG943" s="360"/>
      <c r="AH943" s="360"/>
      <c r="AI943" s="360"/>
      <c r="AJ943" s="360"/>
      <c r="AK943" s="360"/>
      <c r="AL943" s="360"/>
      <c r="AM943" s="360"/>
      <c r="AN943" s="360"/>
      <c r="AO943" s="360"/>
      <c r="AP943" s="360"/>
      <c r="AQ943" s="360"/>
      <c r="AR943" s="360"/>
      <c r="AS943" s="497"/>
      <c r="AT943" s="360"/>
      <c r="AU943" s="497"/>
      <c r="AV943" s="497"/>
      <c r="AW943" s="497"/>
      <c r="AX943" s="497"/>
      <c r="AY943" s="497"/>
      <c r="AZ943" s="497"/>
      <c r="BA943" s="497"/>
      <c r="BB943" s="497"/>
      <c r="BC943" s="497"/>
      <c r="BD943" s="497"/>
      <c r="BE943" s="360"/>
      <c r="BF943" s="360"/>
      <c r="BG943" s="360"/>
      <c r="BH943" s="360"/>
      <c r="BI943" s="497"/>
    </row>
    <row r="944" spans="1:61" ht="15.75" customHeight="1">
      <c r="A944" s="360"/>
      <c r="B944" s="497"/>
      <c r="C944" s="497"/>
      <c r="D944" s="497"/>
      <c r="E944" s="360"/>
      <c r="F944" s="360"/>
      <c r="G944" s="360"/>
      <c r="H944" s="360"/>
      <c r="I944" s="360"/>
      <c r="J944" s="497"/>
      <c r="K944" s="360"/>
      <c r="L944" s="360"/>
      <c r="M944" s="1166"/>
      <c r="N944" s="497"/>
      <c r="O944" s="497"/>
      <c r="P944" s="497"/>
      <c r="Q944" s="360"/>
      <c r="R944" s="360"/>
      <c r="S944" s="360"/>
      <c r="T944" s="360"/>
      <c r="U944" s="360"/>
      <c r="V944" s="360"/>
      <c r="W944" s="360"/>
      <c r="X944" s="360"/>
      <c r="Y944" s="360"/>
      <c r="Z944" s="497"/>
      <c r="AA944" s="497"/>
      <c r="AB944" s="497"/>
      <c r="AC944" s="497"/>
      <c r="AD944" s="497"/>
      <c r="AE944" s="497"/>
      <c r="AF944" s="360"/>
      <c r="AG944" s="360"/>
      <c r="AH944" s="360"/>
      <c r="AI944" s="360"/>
      <c r="AJ944" s="360"/>
      <c r="AK944" s="360"/>
      <c r="AL944" s="360"/>
      <c r="AM944" s="360"/>
      <c r="AN944" s="360"/>
      <c r="AO944" s="360"/>
      <c r="AP944" s="360"/>
      <c r="AQ944" s="360"/>
      <c r="AR944" s="360"/>
      <c r="AS944" s="497"/>
      <c r="AT944" s="360"/>
      <c r="AU944" s="497"/>
      <c r="AV944" s="497"/>
      <c r="AW944" s="497"/>
      <c r="AX944" s="497"/>
      <c r="AY944" s="497"/>
      <c r="AZ944" s="497"/>
      <c r="BA944" s="497"/>
      <c r="BB944" s="497"/>
      <c r="BC944" s="497"/>
      <c r="BD944" s="497"/>
      <c r="BE944" s="360"/>
      <c r="BF944" s="360"/>
      <c r="BG944" s="360"/>
      <c r="BH944" s="360"/>
      <c r="BI944" s="497"/>
    </row>
    <row r="945" spans="1:61" ht="15.75" customHeight="1">
      <c r="A945" s="360"/>
      <c r="B945" s="497"/>
      <c r="C945" s="497"/>
      <c r="D945" s="497"/>
      <c r="E945" s="360"/>
      <c r="F945" s="360"/>
      <c r="G945" s="360"/>
      <c r="H945" s="360"/>
      <c r="I945" s="360"/>
      <c r="J945" s="497"/>
      <c r="K945" s="360"/>
      <c r="L945" s="360"/>
      <c r="M945" s="1166"/>
      <c r="N945" s="497"/>
      <c r="O945" s="497"/>
      <c r="P945" s="497"/>
      <c r="Q945" s="360"/>
      <c r="R945" s="360"/>
      <c r="S945" s="360"/>
      <c r="T945" s="360"/>
      <c r="U945" s="360"/>
      <c r="V945" s="360"/>
      <c r="W945" s="360"/>
      <c r="X945" s="360"/>
      <c r="Y945" s="360"/>
      <c r="Z945" s="497"/>
      <c r="AA945" s="497"/>
      <c r="AB945" s="497"/>
      <c r="AC945" s="497"/>
      <c r="AD945" s="497"/>
      <c r="AE945" s="497"/>
      <c r="AF945" s="360"/>
      <c r="AG945" s="360"/>
      <c r="AH945" s="360"/>
      <c r="AI945" s="360"/>
      <c r="AJ945" s="360"/>
      <c r="AK945" s="360"/>
      <c r="AL945" s="360"/>
      <c r="AM945" s="360"/>
      <c r="AN945" s="360"/>
      <c r="AO945" s="360"/>
      <c r="AP945" s="360"/>
      <c r="AQ945" s="360"/>
      <c r="AR945" s="360"/>
      <c r="AS945" s="497"/>
      <c r="AT945" s="360"/>
      <c r="AU945" s="497"/>
      <c r="AV945" s="497"/>
      <c r="AW945" s="497"/>
      <c r="AX945" s="497"/>
      <c r="AY945" s="497"/>
      <c r="AZ945" s="497"/>
      <c r="BA945" s="497"/>
      <c r="BB945" s="497"/>
      <c r="BC945" s="497"/>
      <c r="BD945" s="497"/>
      <c r="BE945" s="360"/>
      <c r="BF945" s="360"/>
      <c r="BG945" s="360"/>
      <c r="BH945" s="360"/>
      <c r="BI945" s="497"/>
    </row>
    <row r="946" spans="1:61" ht="15.75" customHeight="1">
      <c r="A946" s="360"/>
      <c r="B946" s="497"/>
      <c r="C946" s="497"/>
      <c r="D946" s="497"/>
      <c r="E946" s="360"/>
      <c r="F946" s="360"/>
      <c r="G946" s="360"/>
      <c r="H946" s="360"/>
      <c r="I946" s="360"/>
      <c r="J946" s="497"/>
      <c r="K946" s="360"/>
      <c r="L946" s="360"/>
      <c r="M946" s="1166"/>
      <c r="N946" s="497"/>
      <c r="O946" s="497"/>
      <c r="P946" s="497"/>
      <c r="Q946" s="360"/>
      <c r="R946" s="360"/>
      <c r="S946" s="360"/>
      <c r="T946" s="360"/>
      <c r="U946" s="360"/>
      <c r="V946" s="360"/>
      <c r="W946" s="360"/>
      <c r="X946" s="360"/>
      <c r="Y946" s="360"/>
      <c r="Z946" s="497"/>
      <c r="AA946" s="497"/>
      <c r="AB946" s="497"/>
      <c r="AC946" s="497"/>
      <c r="AD946" s="497"/>
      <c r="AE946" s="497"/>
      <c r="AF946" s="360"/>
      <c r="AG946" s="360"/>
      <c r="AH946" s="360"/>
      <c r="AI946" s="360"/>
      <c r="AJ946" s="360"/>
      <c r="AK946" s="360"/>
      <c r="AL946" s="360"/>
      <c r="AM946" s="360"/>
      <c r="AN946" s="360"/>
      <c r="AO946" s="360"/>
      <c r="AP946" s="360"/>
      <c r="AQ946" s="360"/>
      <c r="AR946" s="360"/>
      <c r="AS946" s="497"/>
      <c r="AT946" s="360"/>
      <c r="AU946" s="497"/>
      <c r="AV946" s="497"/>
      <c r="AW946" s="497"/>
      <c r="AX946" s="497"/>
      <c r="AY946" s="497"/>
      <c r="AZ946" s="497"/>
      <c r="BA946" s="497"/>
      <c r="BB946" s="497"/>
      <c r="BC946" s="497"/>
      <c r="BD946" s="497"/>
      <c r="BE946" s="360"/>
      <c r="BF946" s="360"/>
      <c r="BG946" s="360"/>
      <c r="BH946" s="360"/>
      <c r="BI946" s="497"/>
    </row>
    <row r="947" spans="1:61" ht="15.75" customHeight="1">
      <c r="A947" s="360"/>
      <c r="B947" s="497"/>
      <c r="C947" s="497"/>
      <c r="D947" s="497"/>
      <c r="E947" s="360"/>
      <c r="F947" s="360"/>
      <c r="G947" s="360"/>
      <c r="H947" s="360"/>
      <c r="I947" s="360"/>
      <c r="J947" s="497"/>
      <c r="K947" s="360"/>
      <c r="L947" s="360"/>
      <c r="M947" s="1166"/>
      <c r="N947" s="497"/>
      <c r="O947" s="497"/>
      <c r="P947" s="497"/>
      <c r="Q947" s="360"/>
      <c r="R947" s="360"/>
      <c r="S947" s="360"/>
      <c r="T947" s="360"/>
      <c r="U947" s="360"/>
      <c r="V947" s="360"/>
      <c r="W947" s="360"/>
      <c r="X947" s="360"/>
      <c r="Y947" s="360"/>
      <c r="Z947" s="497"/>
      <c r="AA947" s="497"/>
      <c r="AB947" s="497"/>
      <c r="AC947" s="497"/>
      <c r="AD947" s="497"/>
      <c r="AE947" s="497"/>
      <c r="AF947" s="360"/>
      <c r="AG947" s="360"/>
      <c r="AH947" s="360"/>
      <c r="AI947" s="360"/>
      <c r="AJ947" s="360"/>
      <c r="AK947" s="360"/>
      <c r="AL947" s="360"/>
      <c r="AM947" s="360"/>
      <c r="AN947" s="360"/>
      <c r="AO947" s="360"/>
      <c r="AP947" s="360"/>
      <c r="AQ947" s="360"/>
      <c r="AR947" s="360"/>
      <c r="AS947" s="497"/>
      <c r="AT947" s="360"/>
      <c r="AU947" s="497"/>
      <c r="AV947" s="497"/>
      <c r="AW947" s="497"/>
      <c r="AX947" s="497"/>
      <c r="AY947" s="497"/>
      <c r="AZ947" s="497"/>
      <c r="BA947" s="497"/>
      <c r="BB947" s="497"/>
      <c r="BC947" s="497"/>
      <c r="BD947" s="497"/>
      <c r="BE947" s="360"/>
      <c r="BF947" s="360"/>
      <c r="BG947" s="360"/>
      <c r="BH947" s="360"/>
      <c r="BI947" s="497"/>
    </row>
    <row r="948" spans="1:61" ht="15.75" customHeight="1">
      <c r="A948" s="360"/>
      <c r="B948" s="497"/>
      <c r="C948" s="497"/>
      <c r="D948" s="497"/>
      <c r="E948" s="360"/>
      <c r="F948" s="360"/>
      <c r="G948" s="360"/>
      <c r="H948" s="360"/>
      <c r="I948" s="360"/>
      <c r="J948" s="497"/>
      <c r="K948" s="360"/>
      <c r="L948" s="360"/>
      <c r="M948" s="1166"/>
      <c r="N948" s="497"/>
      <c r="O948" s="497"/>
      <c r="P948" s="497"/>
      <c r="Q948" s="360"/>
      <c r="R948" s="360"/>
      <c r="S948" s="360"/>
      <c r="T948" s="360"/>
      <c r="U948" s="360"/>
      <c r="V948" s="360"/>
      <c r="W948" s="360"/>
      <c r="X948" s="360"/>
      <c r="Y948" s="360"/>
      <c r="Z948" s="497"/>
      <c r="AA948" s="497"/>
      <c r="AB948" s="497"/>
      <c r="AC948" s="497"/>
      <c r="AD948" s="497"/>
      <c r="AE948" s="497"/>
      <c r="AF948" s="360"/>
      <c r="AG948" s="360"/>
      <c r="AH948" s="360"/>
      <c r="AI948" s="360"/>
      <c r="AJ948" s="360"/>
      <c r="AK948" s="360"/>
      <c r="AL948" s="360"/>
      <c r="AM948" s="360"/>
      <c r="AN948" s="360"/>
      <c r="AO948" s="360"/>
      <c r="AP948" s="360"/>
      <c r="AQ948" s="360"/>
      <c r="AR948" s="360"/>
      <c r="AS948" s="497"/>
      <c r="AT948" s="360"/>
      <c r="AU948" s="497"/>
      <c r="AV948" s="497"/>
      <c r="AW948" s="497"/>
      <c r="AX948" s="497"/>
      <c r="AY948" s="497"/>
      <c r="AZ948" s="497"/>
      <c r="BA948" s="497"/>
      <c r="BB948" s="497"/>
      <c r="BC948" s="497"/>
      <c r="BD948" s="497"/>
      <c r="BE948" s="360"/>
      <c r="BF948" s="360"/>
      <c r="BG948" s="360"/>
      <c r="BH948" s="360"/>
      <c r="BI948" s="497"/>
    </row>
    <row r="949" spans="1:61" ht="15.75" customHeight="1">
      <c r="A949" s="360"/>
      <c r="B949" s="497"/>
      <c r="C949" s="497"/>
      <c r="D949" s="497"/>
      <c r="E949" s="360"/>
      <c r="F949" s="360"/>
      <c r="G949" s="360"/>
      <c r="H949" s="360"/>
      <c r="I949" s="360"/>
      <c r="J949" s="497"/>
      <c r="K949" s="360"/>
      <c r="L949" s="360"/>
      <c r="M949" s="1166"/>
      <c r="N949" s="497"/>
      <c r="O949" s="497"/>
      <c r="P949" s="497"/>
      <c r="Q949" s="360"/>
      <c r="R949" s="360"/>
      <c r="S949" s="360"/>
      <c r="T949" s="360"/>
      <c r="U949" s="360"/>
      <c r="V949" s="360"/>
      <c r="W949" s="360"/>
      <c r="X949" s="360"/>
      <c r="Y949" s="360"/>
      <c r="Z949" s="497"/>
      <c r="AA949" s="497"/>
      <c r="AB949" s="497"/>
      <c r="AC949" s="497"/>
      <c r="AD949" s="497"/>
      <c r="AE949" s="497"/>
      <c r="AF949" s="360"/>
      <c r="AG949" s="360"/>
      <c r="AH949" s="360"/>
      <c r="AI949" s="360"/>
      <c r="AJ949" s="360"/>
      <c r="AK949" s="360"/>
      <c r="AL949" s="360"/>
      <c r="AM949" s="360"/>
      <c r="AN949" s="360"/>
      <c r="AO949" s="360"/>
      <c r="AP949" s="360"/>
      <c r="AQ949" s="360"/>
      <c r="AR949" s="360"/>
      <c r="AS949" s="497"/>
      <c r="AT949" s="360"/>
      <c r="AU949" s="497"/>
      <c r="AV949" s="497"/>
      <c r="AW949" s="497"/>
      <c r="AX949" s="497"/>
      <c r="AY949" s="497"/>
      <c r="AZ949" s="497"/>
      <c r="BA949" s="497"/>
      <c r="BB949" s="497"/>
      <c r="BC949" s="497"/>
      <c r="BD949" s="497"/>
      <c r="BE949" s="360"/>
      <c r="BF949" s="360"/>
      <c r="BG949" s="360"/>
      <c r="BH949" s="360"/>
      <c r="BI949" s="497"/>
    </row>
    <row r="950" spans="1:61" ht="15.75" customHeight="1">
      <c r="A950" s="360"/>
      <c r="B950" s="497"/>
      <c r="C950" s="497"/>
      <c r="D950" s="497"/>
      <c r="E950" s="360"/>
      <c r="F950" s="360"/>
      <c r="G950" s="360"/>
      <c r="H950" s="360"/>
      <c r="I950" s="360"/>
      <c r="J950" s="497"/>
      <c r="K950" s="360"/>
      <c r="L950" s="360"/>
      <c r="M950" s="1166"/>
      <c r="N950" s="497"/>
      <c r="O950" s="497"/>
      <c r="P950" s="497"/>
      <c r="Q950" s="360"/>
      <c r="R950" s="360"/>
      <c r="S950" s="360"/>
      <c r="T950" s="360"/>
      <c r="U950" s="360"/>
      <c r="V950" s="360"/>
      <c r="W950" s="360"/>
      <c r="X950" s="360"/>
      <c r="Y950" s="360"/>
      <c r="Z950" s="497"/>
      <c r="AA950" s="497"/>
      <c r="AB950" s="497"/>
      <c r="AC950" s="497"/>
      <c r="AD950" s="497"/>
      <c r="AE950" s="497"/>
      <c r="AF950" s="360"/>
      <c r="AG950" s="360"/>
      <c r="AH950" s="360"/>
      <c r="AI950" s="360"/>
      <c r="AJ950" s="360"/>
      <c r="AK950" s="360"/>
      <c r="AL950" s="360"/>
      <c r="AM950" s="360"/>
      <c r="AN950" s="360"/>
      <c r="AO950" s="360"/>
      <c r="AP950" s="360"/>
      <c r="AQ950" s="360"/>
      <c r="AR950" s="360"/>
      <c r="AS950" s="497"/>
      <c r="AT950" s="360"/>
      <c r="AU950" s="497"/>
      <c r="AV950" s="497"/>
      <c r="AW950" s="497"/>
      <c r="AX950" s="497"/>
      <c r="AY950" s="497"/>
      <c r="AZ950" s="497"/>
      <c r="BA950" s="497"/>
      <c r="BB950" s="497"/>
      <c r="BC950" s="497"/>
      <c r="BD950" s="497"/>
      <c r="BE950" s="360"/>
      <c r="BF950" s="360"/>
      <c r="BG950" s="360"/>
      <c r="BH950" s="360"/>
      <c r="BI950" s="497"/>
    </row>
    <row r="951" spans="1:61" ht="15.75" customHeight="1">
      <c r="A951" s="360"/>
      <c r="B951" s="497"/>
      <c r="C951" s="497"/>
      <c r="D951" s="497"/>
      <c r="E951" s="360"/>
      <c r="F951" s="360"/>
      <c r="G951" s="360"/>
      <c r="H951" s="360"/>
      <c r="I951" s="360"/>
      <c r="J951" s="497"/>
      <c r="K951" s="360"/>
      <c r="L951" s="360"/>
      <c r="M951" s="1166"/>
      <c r="N951" s="497"/>
      <c r="O951" s="497"/>
      <c r="P951" s="497"/>
      <c r="Q951" s="360"/>
      <c r="R951" s="360"/>
      <c r="S951" s="360"/>
      <c r="T951" s="360"/>
      <c r="U951" s="360"/>
      <c r="V951" s="360"/>
      <c r="W951" s="360"/>
      <c r="X951" s="360"/>
      <c r="Y951" s="360"/>
      <c r="Z951" s="497"/>
      <c r="AA951" s="497"/>
      <c r="AB951" s="497"/>
      <c r="AC951" s="497"/>
      <c r="AD951" s="497"/>
      <c r="AE951" s="497"/>
      <c r="AF951" s="360"/>
      <c r="AG951" s="360"/>
      <c r="AH951" s="360"/>
      <c r="AI951" s="360"/>
      <c r="AJ951" s="360"/>
      <c r="AK951" s="360"/>
      <c r="AL951" s="360"/>
      <c r="AM951" s="360"/>
      <c r="AN951" s="360"/>
      <c r="AO951" s="360"/>
      <c r="AP951" s="360"/>
      <c r="AQ951" s="360"/>
      <c r="AR951" s="360"/>
      <c r="AS951" s="497"/>
      <c r="AT951" s="360"/>
      <c r="AU951" s="497"/>
      <c r="AV951" s="497"/>
      <c r="AW951" s="497"/>
      <c r="AX951" s="497"/>
      <c r="AY951" s="497"/>
      <c r="AZ951" s="497"/>
      <c r="BA951" s="497"/>
      <c r="BB951" s="497"/>
      <c r="BC951" s="497"/>
      <c r="BD951" s="497"/>
      <c r="BE951" s="360"/>
      <c r="BF951" s="360"/>
      <c r="BG951" s="360"/>
      <c r="BH951" s="360"/>
      <c r="BI951" s="497"/>
    </row>
    <row r="952" spans="1:61" ht="15.75" customHeight="1">
      <c r="A952" s="360"/>
      <c r="B952" s="497"/>
      <c r="C952" s="497"/>
      <c r="D952" s="497"/>
      <c r="E952" s="360"/>
      <c r="F952" s="360"/>
      <c r="G952" s="360"/>
      <c r="H952" s="360"/>
      <c r="I952" s="360"/>
      <c r="J952" s="497"/>
      <c r="K952" s="360"/>
      <c r="L952" s="360"/>
      <c r="M952" s="1166"/>
      <c r="N952" s="497"/>
      <c r="O952" s="497"/>
      <c r="P952" s="497"/>
      <c r="Q952" s="360"/>
      <c r="R952" s="360"/>
      <c r="S952" s="360"/>
      <c r="T952" s="360"/>
      <c r="U952" s="360"/>
      <c r="V952" s="360"/>
      <c r="W952" s="360"/>
      <c r="X952" s="360"/>
      <c r="Y952" s="360"/>
      <c r="Z952" s="497"/>
      <c r="AA952" s="497"/>
      <c r="AB952" s="497"/>
      <c r="AC952" s="497"/>
      <c r="AD952" s="497"/>
      <c r="AE952" s="497"/>
      <c r="AF952" s="360"/>
      <c r="AG952" s="360"/>
      <c r="AH952" s="360"/>
      <c r="AI952" s="360"/>
      <c r="AJ952" s="360"/>
      <c r="AK952" s="360"/>
      <c r="AL952" s="360"/>
      <c r="AM952" s="360"/>
      <c r="AN952" s="360"/>
      <c r="AO952" s="360"/>
      <c r="AP952" s="360"/>
      <c r="AQ952" s="360"/>
      <c r="AR952" s="360"/>
      <c r="AS952" s="497"/>
      <c r="AT952" s="360"/>
      <c r="AU952" s="497"/>
      <c r="AV952" s="497"/>
      <c r="AW952" s="497"/>
      <c r="AX952" s="497"/>
      <c r="AY952" s="497"/>
      <c r="AZ952" s="497"/>
      <c r="BA952" s="497"/>
      <c r="BB952" s="497"/>
      <c r="BC952" s="497"/>
      <c r="BD952" s="497"/>
      <c r="BE952" s="360"/>
      <c r="BF952" s="360"/>
      <c r="BG952" s="360"/>
      <c r="BH952" s="360"/>
      <c r="BI952" s="497"/>
    </row>
    <row r="953" spans="1:61" ht="15.75" customHeight="1">
      <c r="A953" s="360"/>
      <c r="B953" s="497"/>
      <c r="C953" s="497"/>
      <c r="D953" s="497"/>
      <c r="E953" s="360"/>
      <c r="F953" s="360"/>
      <c r="G953" s="360"/>
      <c r="H953" s="360"/>
      <c r="I953" s="360"/>
      <c r="J953" s="497"/>
      <c r="K953" s="360"/>
      <c r="L953" s="360"/>
      <c r="M953" s="1166"/>
      <c r="N953" s="497"/>
      <c r="O953" s="497"/>
      <c r="P953" s="497"/>
      <c r="Q953" s="360"/>
      <c r="R953" s="360"/>
      <c r="S953" s="360"/>
      <c r="T953" s="360"/>
      <c r="U953" s="360"/>
      <c r="V953" s="360"/>
      <c r="W953" s="360"/>
      <c r="X953" s="360"/>
      <c r="Y953" s="360"/>
      <c r="Z953" s="497"/>
      <c r="AA953" s="497"/>
      <c r="AB953" s="497"/>
      <c r="AC953" s="497"/>
      <c r="AD953" s="497"/>
      <c r="AE953" s="497"/>
      <c r="AF953" s="360"/>
      <c r="AG953" s="360"/>
      <c r="AH953" s="360"/>
      <c r="AI953" s="360"/>
      <c r="AJ953" s="360"/>
      <c r="AK953" s="360"/>
      <c r="AL953" s="360"/>
      <c r="AM953" s="360"/>
      <c r="AN953" s="360"/>
      <c r="AO953" s="360"/>
      <c r="AP953" s="360"/>
      <c r="AQ953" s="360"/>
      <c r="AR953" s="360"/>
      <c r="AS953" s="497"/>
      <c r="AT953" s="360"/>
      <c r="AU953" s="497"/>
      <c r="AV953" s="497"/>
      <c r="AW953" s="497"/>
      <c r="AX953" s="497"/>
      <c r="AY953" s="497"/>
      <c r="AZ953" s="497"/>
      <c r="BA953" s="497"/>
      <c r="BB953" s="497"/>
      <c r="BC953" s="497"/>
      <c r="BD953" s="497"/>
      <c r="BE953" s="360"/>
      <c r="BF953" s="360"/>
      <c r="BG953" s="360"/>
      <c r="BH953" s="360"/>
      <c r="BI953" s="497"/>
    </row>
    <row r="954" spans="1:61" ht="15.75" customHeight="1">
      <c r="A954" s="360"/>
      <c r="B954" s="497"/>
      <c r="C954" s="497"/>
      <c r="D954" s="497"/>
      <c r="E954" s="360"/>
      <c r="F954" s="360"/>
      <c r="G954" s="360"/>
      <c r="H954" s="360"/>
      <c r="I954" s="360"/>
      <c r="J954" s="497"/>
      <c r="K954" s="360"/>
      <c r="L954" s="360"/>
      <c r="M954" s="1166"/>
      <c r="N954" s="497"/>
      <c r="O954" s="497"/>
      <c r="P954" s="497"/>
      <c r="Q954" s="360"/>
      <c r="R954" s="360"/>
      <c r="S954" s="360"/>
      <c r="T954" s="360"/>
      <c r="U954" s="360"/>
      <c r="V954" s="360"/>
      <c r="W954" s="360"/>
      <c r="X954" s="360"/>
      <c r="Y954" s="360"/>
      <c r="Z954" s="497"/>
      <c r="AA954" s="497"/>
      <c r="AB954" s="497"/>
      <c r="AC954" s="497"/>
      <c r="AD954" s="497"/>
      <c r="AE954" s="497"/>
      <c r="AF954" s="360"/>
      <c r="AG954" s="360"/>
      <c r="AH954" s="360"/>
      <c r="AI954" s="360"/>
      <c r="AJ954" s="360"/>
      <c r="AK954" s="360"/>
      <c r="AL954" s="360"/>
      <c r="AM954" s="360"/>
      <c r="AN954" s="360"/>
      <c r="AO954" s="360"/>
      <c r="AP954" s="360"/>
      <c r="AQ954" s="360"/>
      <c r="AR954" s="360"/>
      <c r="AS954" s="497"/>
      <c r="AT954" s="360"/>
      <c r="AU954" s="497"/>
      <c r="AV954" s="497"/>
      <c r="AW954" s="497"/>
      <c r="AX954" s="497"/>
      <c r="AY954" s="497"/>
      <c r="AZ954" s="497"/>
      <c r="BA954" s="497"/>
      <c r="BB954" s="497"/>
      <c r="BC954" s="497"/>
      <c r="BD954" s="497"/>
      <c r="BE954" s="360"/>
      <c r="BF954" s="360"/>
      <c r="BG954" s="360"/>
      <c r="BH954" s="360"/>
      <c r="BI954" s="497"/>
    </row>
    <row r="955" spans="1:61" ht="15.75" customHeight="1">
      <c r="A955" s="360"/>
      <c r="B955" s="497"/>
      <c r="C955" s="497"/>
      <c r="D955" s="497"/>
      <c r="E955" s="360"/>
      <c r="F955" s="360"/>
      <c r="G955" s="360"/>
      <c r="H955" s="360"/>
      <c r="I955" s="360"/>
      <c r="J955" s="497"/>
      <c r="K955" s="360"/>
      <c r="L955" s="360"/>
      <c r="M955" s="1166"/>
      <c r="N955" s="497"/>
      <c r="O955" s="497"/>
      <c r="P955" s="497"/>
      <c r="Q955" s="360"/>
      <c r="R955" s="360"/>
      <c r="S955" s="360"/>
      <c r="T955" s="360"/>
      <c r="U955" s="360"/>
      <c r="V955" s="360"/>
      <c r="W955" s="360"/>
      <c r="X955" s="360"/>
      <c r="Y955" s="360"/>
      <c r="Z955" s="497"/>
      <c r="AA955" s="497"/>
      <c r="AB955" s="497"/>
      <c r="AC955" s="497"/>
      <c r="AD955" s="497"/>
      <c r="AE955" s="497"/>
      <c r="AF955" s="360"/>
      <c r="AG955" s="360"/>
      <c r="AH955" s="360"/>
      <c r="AI955" s="360"/>
      <c r="AJ955" s="360"/>
      <c r="AK955" s="360"/>
      <c r="AL955" s="360"/>
      <c r="AM955" s="360"/>
      <c r="AN955" s="360"/>
      <c r="AO955" s="360"/>
      <c r="AP955" s="360"/>
      <c r="AQ955" s="360"/>
      <c r="AR955" s="360"/>
      <c r="AS955" s="497"/>
      <c r="AT955" s="360"/>
      <c r="AU955" s="497"/>
      <c r="AV955" s="497"/>
      <c r="AW955" s="497"/>
      <c r="AX955" s="497"/>
      <c r="AY955" s="497"/>
      <c r="AZ955" s="497"/>
      <c r="BA955" s="497"/>
      <c r="BB955" s="497"/>
      <c r="BC955" s="497"/>
      <c r="BD955" s="497"/>
      <c r="BE955" s="360"/>
      <c r="BF955" s="360"/>
      <c r="BG955" s="360"/>
      <c r="BH955" s="360"/>
      <c r="BI955" s="497"/>
    </row>
    <row r="956" spans="1:61" ht="15.75" customHeight="1">
      <c r="A956" s="360"/>
      <c r="B956" s="497"/>
      <c r="C956" s="497"/>
      <c r="D956" s="497"/>
      <c r="E956" s="360"/>
      <c r="F956" s="360"/>
      <c r="G956" s="360"/>
      <c r="H956" s="360"/>
      <c r="I956" s="360"/>
      <c r="J956" s="497"/>
      <c r="K956" s="360"/>
      <c r="L956" s="360"/>
      <c r="M956" s="1166"/>
      <c r="N956" s="497"/>
      <c r="O956" s="497"/>
      <c r="P956" s="497"/>
      <c r="Q956" s="360"/>
      <c r="R956" s="360"/>
      <c r="S956" s="360"/>
      <c r="T956" s="360"/>
      <c r="U956" s="360"/>
      <c r="V956" s="360"/>
      <c r="W956" s="360"/>
      <c r="X956" s="360"/>
      <c r="Y956" s="360"/>
      <c r="Z956" s="497"/>
      <c r="AA956" s="497"/>
      <c r="AB956" s="497"/>
      <c r="AC956" s="497"/>
      <c r="AD956" s="497"/>
      <c r="AE956" s="497"/>
      <c r="AF956" s="360"/>
      <c r="AG956" s="360"/>
      <c r="AH956" s="360"/>
      <c r="AI956" s="360"/>
      <c r="AJ956" s="360"/>
      <c r="AK956" s="360"/>
      <c r="AL956" s="360"/>
      <c r="AM956" s="360"/>
      <c r="AN956" s="360"/>
      <c r="AO956" s="360"/>
      <c r="AP956" s="360"/>
      <c r="AQ956" s="360"/>
      <c r="AR956" s="360"/>
      <c r="AS956" s="497"/>
      <c r="AT956" s="360"/>
      <c r="AU956" s="497"/>
      <c r="AV956" s="497"/>
      <c r="AW956" s="497"/>
      <c r="AX956" s="497"/>
      <c r="AY956" s="497"/>
      <c r="AZ956" s="497"/>
      <c r="BA956" s="497"/>
      <c r="BB956" s="497"/>
      <c r="BC956" s="497"/>
      <c r="BD956" s="497"/>
      <c r="BE956" s="360"/>
      <c r="BF956" s="360"/>
      <c r="BG956" s="360"/>
      <c r="BH956" s="360"/>
      <c r="BI956" s="497"/>
    </row>
    <row r="957" spans="1:61" ht="15.75" customHeight="1">
      <c r="A957" s="360"/>
      <c r="B957" s="497"/>
      <c r="C957" s="497"/>
      <c r="D957" s="497"/>
      <c r="E957" s="360"/>
      <c r="F957" s="360"/>
      <c r="G957" s="360"/>
      <c r="H957" s="360"/>
      <c r="I957" s="360"/>
      <c r="J957" s="497"/>
      <c r="K957" s="360"/>
      <c r="L957" s="360"/>
      <c r="M957" s="1166"/>
      <c r="N957" s="497"/>
      <c r="O957" s="497"/>
      <c r="P957" s="497"/>
      <c r="Q957" s="360"/>
      <c r="R957" s="360"/>
      <c r="S957" s="360"/>
      <c r="T957" s="360"/>
      <c r="U957" s="360"/>
      <c r="V957" s="360"/>
      <c r="W957" s="360"/>
      <c r="X957" s="360"/>
      <c r="Y957" s="360"/>
      <c r="Z957" s="497"/>
      <c r="AA957" s="497"/>
      <c r="AB957" s="497"/>
      <c r="AC957" s="497"/>
      <c r="AD957" s="497"/>
      <c r="AE957" s="497"/>
      <c r="AF957" s="360"/>
      <c r="AG957" s="360"/>
      <c r="AH957" s="360"/>
      <c r="AI957" s="360"/>
      <c r="AJ957" s="360"/>
      <c r="AK957" s="360"/>
      <c r="AL957" s="360"/>
      <c r="AM957" s="360"/>
      <c r="AN957" s="360"/>
      <c r="AO957" s="360"/>
      <c r="AP957" s="360"/>
      <c r="AQ957" s="360"/>
      <c r="AR957" s="360"/>
      <c r="AS957" s="497"/>
      <c r="AT957" s="360"/>
      <c r="AU957" s="497"/>
      <c r="AV957" s="497"/>
      <c r="AW957" s="497"/>
      <c r="AX957" s="497"/>
      <c r="AY957" s="497"/>
      <c r="AZ957" s="497"/>
      <c r="BA957" s="497"/>
      <c r="BB957" s="497"/>
      <c r="BC957" s="497"/>
      <c r="BD957" s="497"/>
      <c r="BE957" s="360"/>
      <c r="BF957" s="360"/>
      <c r="BG957" s="360"/>
      <c r="BH957" s="360"/>
      <c r="BI957" s="497"/>
    </row>
    <row r="958" spans="1:61" ht="15.75" customHeight="1">
      <c r="A958" s="360"/>
      <c r="B958" s="497"/>
      <c r="C958" s="497"/>
      <c r="D958" s="497"/>
      <c r="E958" s="360"/>
      <c r="F958" s="360"/>
      <c r="G958" s="360"/>
      <c r="H958" s="360"/>
      <c r="I958" s="360"/>
      <c r="J958" s="497"/>
      <c r="K958" s="360"/>
      <c r="L958" s="360"/>
      <c r="M958" s="1166"/>
      <c r="N958" s="497"/>
      <c r="O958" s="497"/>
      <c r="P958" s="497"/>
      <c r="Q958" s="360"/>
      <c r="R958" s="360"/>
      <c r="S958" s="360"/>
      <c r="T958" s="360"/>
      <c r="U958" s="360"/>
      <c r="V958" s="360"/>
      <c r="W958" s="360"/>
      <c r="X958" s="360"/>
      <c r="Y958" s="360"/>
      <c r="Z958" s="497"/>
      <c r="AA958" s="497"/>
      <c r="AB958" s="497"/>
      <c r="AC958" s="497"/>
      <c r="AD958" s="497"/>
      <c r="AE958" s="497"/>
      <c r="AF958" s="360"/>
      <c r="AG958" s="360"/>
      <c r="AH958" s="360"/>
      <c r="AI958" s="360"/>
      <c r="AJ958" s="360"/>
      <c r="AK958" s="360"/>
      <c r="AL958" s="360"/>
      <c r="AM958" s="360"/>
      <c r="AN958" s="360"/>
      <c r="AO958" s="360"/>
      <c r="AP958" s="360"/>
      <c r="AQ958" s="360"/>
      <c r="AR958" s="360"/>
      <c r="AS958" s="497"/>
      <c r="AT958" s="360"/>
      <c r="AU958" s="497"/>
      <c r="AV958" s="497"/>
      <c r="AW958" s="497"/>
      <c r="AX958" s="497"/>
      <c r="AY958" s="497"/>
      <c r="AZ958" s="497"/>
      <c r="BA958" s="497"/>
      <c r="BB958" s="497"/>
      <c r="BC958" s="497"/>
      <c r="BD958" s="497"/>
      <c r="BE958" s="360"/>
      <c r="BF958" s="360"/>
      <c r="BG958" s="360"/>
      <c r="BH958" s="360"/>
      <c r="BI958" s="497"/>
    </row>
    <row r="959" spans="1:61" ht="15.75" customHeight="1">
      <c r="A959" s="360"/>
      <c r="B959" s="497"/>
      <c r="C959" s="497"/>
      <c r="D959" s="497"/>
      <c r="E959" s="360"/>
      <c r="F959" s="360"/>
      <c r="G959" s="360"/>
      <c r="H959" s="360"/>
      <c r="I959" s="360"/>
      <c r="J959" s="497"/>
      <c r="K959" s="360"/>
      <c r="L959" s="360"/>
      <c r="M959" s="1166"/>
      <c r="N959" s="497"/>
      <c r="O959" s="497"/>
      <c r="P959" s="497"/>
      <c r="Q959" s="360"/>
      <c r="R959" s="360"/>
      <c r="S959" s="360"/>
      <c r="T959" s="360"/>
      <c r="U959" s="360"/>
      <c r="V959" s="360"/>
      <c r="W959" s="360"/>
      <c r="X959" s="360"/>
      <c r="Y959" s="360"/>
      <c r="Z959" s="497"/>
      <c r="AA959" s="497"/>
      <c r="AB959" s="497"/>
      <c r="AC959" s="497"/>
      <c r="AD959" s="497"/>
      <c r="AE959" s="497"/>
      <c r="AF959" s="360"/>
      <c r="AG959" s="360"/>
      <c r="AH959" s="360"/>
      <c r="AI959" s="360"/>
      <c r="AJ959" s="360"/>
      <c r="AK959" s="360"/>
      <c r="AL959" s="360"/>
      <c r="AM959" s="360"/>
      <c r="AN959" s="360"/>
      <c r="AO959" s="360"/>
      <c r="AP959" s="360"/>
      <c r="AQ959" s="360"/>
      <c r="AR959" s="360"/>
      <c r="AS959" s="497"/>
      <c r="AT959" s="360"/>
      <c r="AU959" s="497"/>
      <c r="AV959" s="497"/>
      <c r="AW959" s="497"/>
      <c r="AX959" s="497"/>
      <c r="AY959" s="497"/>
      <c r="AZ959" s="497"/>
      <c r="BA959" s="497"/>
      <c r="BB959" s="497"/>
      <c r="BC959" s="497"/>
      <c r="BD959" s="497"/>
      <c r="BE959" s="360"/>
      <c r="BF959" s="360"/>
      <c r="BG959" s="360"/>
      <c r="BH959" s="360"/>
      <c r="BI959" s="497"/>
    </row>
    <row r="960" spans="1:61" ht="15.75" customHeight="1">
      <c r="A960" s="360"/>
      <c r="B960" s="497"/>
      <c r="C960" s="497"/>
      <c r="D960" s="497"/>
      <c r="E960" s="360"/>
      <c r="F960" s="360"/>
      <c r="G960" s="360"/>
      <c r="H960" s="360"/>
      <c r="I960" s="360"/>
      <c r="J960" s="497"/>
      <c r="K960" s="360"/>
      <c r="L960" s="360"/>
      <c r="M960" s="1166"/>
      <c r="N960" s="497"/>
      <c r="O960" s="497"/>
      <c r="P960" s="497"/>
      <c r="Q960" s="360"/>
      <c r="R960" s="360"/>
      <c r="S960" s="360"/>
      <c r="T960" s="360"/>
      <c r="U960" s="360"/>
      <c r="V960" s="360"/>
      <c r="W960" s="360"/>
      <c r="X960" s="360"/>
      <c r="Y960" s="360"/>
      <c r="Z960" s="497"/>
      <c r="AA960" s="497"/>
      <c r="AB960" s="497"/>
      <c r="AC960" s="497"/>
      <c r="AD960" s="497"/>
      <c r="AE960" s="497"/>
      <c r="AF960" s="360"/>
      <c r="AG960" s="360"/>
      <c r="AH960" s="360"/>
      <c r="AI960" s="360"/>
      <c r="AJ960" s="360"/>
      <c r="AK960" s="360"/>
      <c r="AL960" s="360"/>
      <c r="AM960" s="360"/>
      <c r="AN960" s="360"/>
      <c r="AO960" s="360"/>
      <c r="AP960" s="360"/>
      <c r="AQ960" s="360"/>
      <c r="AR960" s="360"/>
      <c r="AS960" s="497"/>
      <c r="AT960" s="360"/>
      <c r="AU960" s="497"/>
      <c r="AV960" s="497"/>
      <c r="AW960" s="497"/>
      <c r="AX960" s="497"/>
      <c r="AY960" s="497"/>
      <c r="AZ960" s="497"/>
      <c r="BA960" s="497"/>
      <c r="BB960" s="497"/>
      <c r="BC960" s="497"/>
      <c r="BD960" s="497"/>
      <c r="BE960" s="360"/>
      <c r="BF960" s="360"/>
      <c r="BG960" s="360"/>
      <c r="BH960" s="360"/>
      <c r="BI960" s="497"/>
    </row>
    <row r="961" spans="1:61" ht="15.75" customHeight="1">
      <c r="A961" s="360"/>
      <c r="B961" s="497"/>
      <c r="C961" s="497"/>
      <c r="D961" s="497"/>
      <c r="E961" s="360"/>
      <c r="F961" s="360"/>
      <c r="G961" s="360"/>
      <c r="H961" s="360"/>
      <c r="I961" s="360"/>
      <c r="J961" s="497"/>
      <c r="K961" s="360"/>
      <c r="L961" s="360"/>
      <c r="M961" s="1166"/>
      <c r="N961" s="497"/>
      <c r="O961" s="497"/>
      <c r="P961" s="497"/>
      <c r="Q961" s="360"/>
      <c r="R961" s="360"/>
      <c r="S961" s="360"/>
      <c r="T961" s="360"/>
      <c r="U961" s="360"/>
      <c r="V961" s="360"/>
      <c r="W961" s="360"/>
      <c r="X961" s="360"/>
      <c r="Y961" s="360"/>
      <c r="Z961" s="497"/>
      <c r="AA961" s="497"/>
      <c r="AB961" s="497"/>
      <c r="AC961" s="497"/>
      <c r="AD961" s="497"/>
      <c r="AE961" s="497"/>
      <c r="AF961" s="360"/>
      <c r="AG961" s="360"/>
      <c r="AH961" s="360"/>
      <c r="AI961" s="360"/>
      <c r="AJ961" s="360"/>
      <c r="AK961" s="360"/>
      <c r="AL961" s="360"/>
      <c r="AM961" s="360"/>
      <c r="AN961" s="360"/>
      <c r="AO961" s="360"/>
      <c r="AP961" s="360"/>
      <c r="AQ961" s="360"/>
      <c r="AR961" s="360"/>
      <c r="AS961" s="497"/>
      <c r="AT961" s="360"/>
      <c r="AU961" s="497"/>
      <c r="AV961" s="497"/>
      <c r="AW961" s="497"/>
      <c r="AX961" s="497"/>
      <c r="AY961" s="497"/>
      <c r="AZ961" s="497"/>
      <c r="BA961" s="497"/>
      <c r="BB961" s="497"/>
      <c r="BC961" s="497"/>
      <c r="BD961" s="497"/>
      <c r="BE961" s="360"/>
      <c r="BF961" s="360"/>
      <c r="BG961" s="360"/>
      <c r="BH961" s="360"/>
      <c r="BI961" s="497"/>
    </row>
    <row r="962" spans="1:61" ht="15.75" customHeight="1">
      <c r="A962" s="360"/>
      <c r="B962" s="497"/>
      <c r="C962" s="497"/>
      <c r="D962" s="497"/>
      <c r="E962" s="360"/>
      <c r="F962" s="360"/>
      <c r="G962" s="360"/>
      <c r="H962" s="360"/>
      <c r="I962" s="360"/>
      <c r="J962" s="497"/>
      <c r="K962" s="360"/>
      <c r="L962" s="360"/>
      <c r="M962" s="1166"/>
      <c r="N962" s="497"/>
      <c r="O962" s="497"/>
      <c r="P962" s="497"/>
      <c r="Q962" s="360"/>
      <c r="R962" s="360"/>
      <c r="S962" s="360"/>
      <c r="T962" s="360"/>
      <c r="U962" s="360"/>
      <c r="V962" s="360"/>
      <c r="W962" s="360"/>
      <c r="X962" s="360"/>
      <c r="Y962" s="360"/>
      <c r="Z962" s="497"/>
      <c r="AA962" s="497"/>
      <c r="AB962" s="497"/>
      <c r="AC962" s="497"/>
      <c r="AD962" s="497"/>
      <c r="AE962" s="497"/>
      <c r="AF962" s="360"/>
      <c r="AG962" s="360"/>
      <c r="AH962" s="360"/>
      <c r="AI962" s="360"/>
      <c r="AJ962" s="360"/>
      <c r="AK962" s="360"/>
      <c r="AL962" s="360"/>
      <c r="AM962" s="360"/>
      <c r="AN962" s="360"/>
      <c r="AO962" s="360"/>
      <c r="AP962" s="360"/>
      <c r="AQ962" s="360"/>
      <c r="AR962" s="360"/>
      <c r="AS962" s="497"/>
      <c r="AT962" s="360"/>
      <c r="AU962" s="497"/>
      <c r="AV962" s="497"/>
      <c r="AW962" s="497"/>
      <c r="AX962" s="497"/>
      <c r="AY962" s="497"/>
      <c r="AZ962" s="497"/>
      <c r="BA962" s="497"/>
      <c r="BB962" s="497"/>
      <c r="BC962" s="497"/>
      <c r="BD962" s="497"/>
      <c r="BE962" s="360"/>
      <c r="BF962" s="360"/>
      <c r="BG962" s="360"/>
      <c r="BH962" s="360"/>
      <c r="BI962" s="497"/>
    </row>
    <row r="963" spans="1:61" ht="15.75" customHeight="1">
      <c r="A963" s="360"/>
      <c r="B963" s="497"/>
      <c r="C963" s="497"/>
      <c r="D963" s="497"/>
      <c r="E963" s="360"/>
      <c r="F963" s="360"/>
      <c r="G963" s="360"/>
      <c r="H963" s="360"/>
      <c r="I963" s="360"/>
      <c r="J963" s="497"/>
      <c r="K963" s="360"/>
      <c r="L963" s="360"/>
      <c r="M963" s="1166"/>
      <c r="N963" s="497"/>
      <c r="O963" s="497"/>
      <c r="P963" s="497"/>
      <c r="Q963" s="360"/>
      <c r="R963" s="360"/>
      <c r="S963" s="360"/>
      <c r="T963" s="360"/>
      <c r="U963" s="360"/>
      <c r="V963" s="360"/>
      <c r="W963" s="360"/>
      <c r="X963" s="360"/>
      <c r="Y963" s="360"/>
      <c r="Z963" s="497"/>
      <c r="AA963" s="497"/>
      <c r="AB963" s="497"/>
      <c r="AC963" s="497"/>
      <c r="AD963" s="497"/>
      <c r="AE963" s="497"/>
      <c r="AF963" s="360"/>
      <c r="AG963" s="360"/>
      <c r="AH963" s="360"/>
      <c r="AI963" s="360"/>
      <c r="AJ963" s="360"/>
      <c r="AK963" s="360"/>
      <c r="AL963" s="360"/>
      <c r="AM963" s="360"/>
      <c r="AN963" s="360"/>
      <c r="AO963" s="360"/>
      <c r="AP963" s="360"/>
      <c r="AQ963" s="360"/>
      <c r="AR963" s="360"/>
      <c r="AS963" s="497"/>
      <c r="AT963" s="360"/>
      <c r="AU963" s="497"/>
      <c r="AV963" s="497"/>
      <c r="AW963" s="497"/>
      <c r="AX963" s="497"/>
      <c r="AY963" s="497"/>
      <c r="AZ963" s="497"/>
      <c r="BA963" s="497"/>
      <c r="BB963" s="497"/>
      <c r="BC963" s="497"/>
      <c r="BD963" s="497"/>
      <c r="BE963" s="360"/>
      <c r="BF963" s="360"/>
      <c r="BG963" s="360"/>
      <c r="BH963" s="360"/>
      <c r="BI963" s="497"/>
    </row>
    <row r="964" spans="1:61" ht="15.75" customHeight="1">
      <c r="A964" s="360"/>
      <c r="B964" s="497"/>
      <c r="C964" s="497"/>
      <c r="D964" s="497"/>
      <c r="E964" s="360"/>
      <c r="F964" s="360"/>
      <c r="G964" s="360"/>
      <c r="H964" s="360"/>
      <c r="I964" s="360"/>
      <c r="J964" s="497"/>
      <c r="K964" s="360"/>
      <c r="L964" s="360"/>
      <c r="M964" s="1166"/>
      <c r="N964" s="497"/>
      <c r="O964" s="497"/>
      <c r="P964" s="497"/>
      <c r="Q964" s="360"/>
      <c r="R964" s="360"/>
      <c r="S964" s="360"/>
      <c r="T964" s="360"/>
      <c r="U964" s="360"/>
      <c r="V964" s="360"/>
      <c r="W964" s="360"/>
      <c r="X964" s="360"/>
      <c r="Y964" s="360"/>
      <c r="Z964" s="497"/>
      <c r="AA964" s="497"/>
      <c r="AB964" s="497"/>
      <c r="AC964" s="497"/>
      <c r="AD964" s="497"/>
      <c r="AE964" s="497"/>
      <c r="AF964" s="360"/>
      <c r="AG964" s="360"/>
      <c r="AH964" s="360"/>
      <c r="AI964" s="360"/>
      <c r="AJ964" s="360"/>
      <c r="AK964" s="360"/>
      <c r="AL964" s="360"/>
      <c r="AM964" s="360"/>
      <c r="AN964" s="360"/>
      <c r="AO964" s="360"/>
      <c r="AP964" s="360"/>
      <c r="AQ964" s="360"/>
      <c r="AR964" s="360"/>
      <c r="AS964" s="497"/>
      <c r="AT964" s="360"/>
      <c r="AU964" s="497"/>
      <c r="AV964" s="497"/>
      <c r="AW964" s="497"/>
      <c r="AX964" s="497"/>
      <c r="AY964" s="497"/>
      <c r="AZ964" s="497"/>
      <c r="BA964" s="497"/>
      <c r="BB964" s="497"/>
      <c r="BC964" s="497"/>
      <c r="BD964" s="497"/>
      <c r="BE964" s="360"/>
      <c r="BF964" s="360"/>
      <c r="BG964" s="360"/>
      <c r="BH964" s="360"/>
      <c r="BI964" s="497"/>
    </row>
    <row r="965" spans="1:61" ht="15.75" customHeight="1">
      <c r="A965" s="360"/>
      <c r="B965" s="497"/>
      <c r="C965" s="497"/>
      <c r="D965" s="497"/>
      <c r="E965" s="360"/>
      <c r="F965" s="360"/>
      <c r="G965" s="360"/>
      <c r="H965" s="360"/>
      <c r="I965" s="360"/>
      <c r="J965" s="497"/>
      <c r="K965" s="360"/>
      <c r="L965" s="360"/>
      <c r="M965" s="1166"/>
      <c r="N965" s="497"/>
      <c r="O965" s="497"/>
      <c r="P965" s="497"/>
      <c r="Q965" s="360"/>
      <c r="R965" s="360"/>
      <c r="S965" s="360"/>
      <c r="T965" s="360"/>
      <c r="U965" s="360"/>
      <c r="V965" s="360"/>
      <c r="W965" s="360"/>
      <c r="X965" s="360"/>
      <c r="Y965" s="360"/>
      <c r="Z965" s="497"/>
      <c r="AA965" s="497"/>
      <c r="AB965" s="497"/>
      <c r="AC965" s="497"/>
      <c r="AD965" s="497"/>
      <c r="AE965" s="497"/>
      <c r="AF965" s="360"/>
      <c r="AG965" s="360"/>
      <c r="AH965" s="360"/>
      <c r="AI965" s="360"/>
      <c r="AJ965" s="360"/>
      <c r="AK965" s="360"/>
      <c r="AL965" s="360"/>
      <c r="AM965" s="360"/>
      <c r="AN965" s="360"/>
      <c r="AO965" s="360"/>
      <c r="AP965" s="360"/>
      <c r="AQ965" s="360"/>
      <c r="AR965" s="360"/>
      <c r="AS965" s="497"/>
      <c r="AT965" s="360"/>
      <c r="AU965" s="497"/>
      <c r="AV965" s="497"/>
      <c r="AW965" s="497"/>
      <c r="AX965" s="497"/>
      <c r="AY965" s="497"/>
      <c r="AZ965" s="497"/>
      <c r="BA965" s="497"/>
      <c r="BB965" s="497"/>
      <c r="BC965" s="497"/>
      <c r="BD965" s="497"/>
      <c r="BE965" s="360"/>
      <c r="BF965" s="360"/>
      <c r="BG965" s="360"/>
      <c r="BH965" s="360"/>
      <c r="BI965" s="497"/>
    </row>
    <row r="966" spans="1:61" ht="15.75" customHeight="1">
      <c r="A966" s="360"/>
      <c r="B966" s="497"/>
      <c r="C966" s="497"/>
      <c r="D966" s="497"/>
      <c r="E966" s="360"/>
      <c r="F966" s="360"/>
      <c r="G966" s="360"/>
      <c r="H966" s="360"/>
      <c r="I966" s="360"/>
      <c r="J966" s="497"/>
      <c r="K966" s="360"/>
      <c r="L966" s="360"/>
      <c r="M966" s="1166"/>
      <c r="N966" s="497"/>
      <c r="O966" s="497"/>
      <c r="P966" s="497"/>
      <c r="Q966" s="360"/>
      <c r="R966" s="360"/>
      <c r="S966" s="360"/>
      <c r="T966" s="360"/>
      <c r="U966" s="360"/>
      <c r="V966" s="360"/>
      <c r="W966" s="360"/>
      <c r="X966" s="360"/>
      <c r="Y966" s="360"/>
      <c r="Z966" s="497"/>
      <c r="AA966" s="497"/>
      <c r="AB966" s="497"/>
      <c r="AC966" s="497"/>
      <c r="AD966" s="497"/>
      <c r="AE966" s="497"/>
      <c r="AF966" s="360"/>
      <c r="AG966" s="360"/>
      <c r="AH966" s="360"/>
      <c r="AI966" s="360"/>
      <c r="AJ966" s="360"/>
      <c r="AK966" s="360"/>
      <c r="AL966" s="360"/>
      <c r="AM966" s="360"/>
      <c r="AN966" s="360"/>
      <c r="AO966" s="360"/>
      <c r="AP966" s="360"/>
      <c r="AQ966" s="360"/>
      <c r="AR966" s="360"/>
      <c r="AS966" s="497"/>
      <c r="AT966" s="360"/>
      <c r="AU966" s="497"/>
      <c r="AV966" s="497"/>
      <c r="AW966" s="497"/>
      <c r="AX966" s="497"/>
      <c r="AY966" s="497"/>
      <c r="AZ966" s="497"/>
      <c r="BA966" s="497"/>
      <c r="BB966" s="497"/>
      <c r="BC966" s="497"/>
      <c r="BD966" s="497"/>
      <c r="BE966" s="360"/>
      <c r="BF966" s="360"/>
      <c r="BG966" s="360"/>
      <c r="BH966" s="360"/>
      <c r="BI966" s="497"/>
    </row>
    <row r="967" spans="1:61" ht="15.75" customHeight="1">
      <c r="A967" s="360"/>
      <c r="B967" s="497"/>
      <c r="C967" s="497"/>
      <c r="D967" s="497"/>
      <c r="E967" s="360"/>
      <c r="F967" s="360"/>
      <c r="G967" s="360"/>
      <c r="H967" s="360"/>
      <c r="I967" s="360"/>
      <c r="J967" s="497"/>
      <c r="K967" s="360"/>
      <c r="L967" s="360"/>
      <c r="M967" s="1166"/>
      <c r="N967" s="497"/>
      <c r="O967" s="497"/>
      <c r="P967" s="497"/>
      <c r="Q967" s="360"/>
      <c r="R967" s="360"/>
      <c r="S967" s="360"/>
      <c r="T967" s="360"/>
      <c r="U967" s="360"/>
      <c r="V967" s="360"/>
      <c r="W967" s="360"/>
      <c r="X967" s="360"/>
      <c r="Y967" s="360"/>
      <c r="Z967" s="497"/>
      <c r="AA967" s="497"/>
      <c r="AB967" s="497"/>
      <c r="AC967" s="497"/>
      <c r="AD967" s="497"/>
      <c r="AE967" s="497"/>
      <c r="AF967" s="360"/>
      <c r="AG967" s="360"/>
      <c r="AH967" s="360"/>
      <c r="AI967" s="360"/>
      <c r="AJ967" s="360"/>
      <c r="AK967" s="360"/>
      <c r="AL967" s="360"/>
      <c r="AM967" s="360"/>
      <c r="AN967" s="360"/>
      <c r="AO967" s="360"/>
      <c r="AP967" s="360"/>
      <c r="AQ967" s="360"/>
      <c r="AR967" s="360"/>
      <c r="AS967" s="497"/>
      <c r="AT967" s="360"/>
      <c r="AU967" s="497"/>
      <c r="AV967" s="497"/>
      <c r="AW967" s="497"/>
      <c r="AX967" s="497"/>
      <c r="AY967" s="497"/>
      <c r="AZ967" s="497"/>
      <c r="BA967" s="497"/>
      <c r="BB967" s="497"/>
      <c r="BC967" s="497"/>
      <c r="BD967" s="497"/>
      <c r="BE967" s="360"/>
      <c r="BF967" s="360"/>
      <c r="BG967" s="360"/>
      <c r="BH967" s="360"/>
      <c r="BI967" s="497"/>
    </row>
    <row r="968" spans="1:61" ht="15.75" customHeight="1">
      <c r="A968" s="360"/>
      <c r="B968" s="497"/>
      <c r="C968" s="497"/>
      <c r="D968" s="497"/>
      <c r="E968" s="360"/>
      <c r="F968" s="360"/>
      <c r="G968" s="360"/>
      <c r="H968" s="360"/>
      <c r="I968" s="360"/>
      <c r="J968" s="497"/>
      <c r="K968" s="360"/>
      <c r="L968" s="360"/>
      <c r="M968" s="1166"/>
      <c r="N968" s="497"/>
      <c r="O968" s="497"/>
      <c r="P968" s="497"/>
      <c r="Q968" s="360"/>
      <c r="R968" s="360"/>
      <c r="S968" s="360"/>
      <c r="T968" s="360"/>
      <c r="U968" s="360"/>
      <c r="V968" s="360"/>
      <c r="W968" s="360"/>
      <c r="X968" s="360"/>
      <c r="Y968" s="360"/>
      <c r="Z968" s="497"/>
      <c r="AA968" s="497"/>
      <c r="AB968" s="497"/>
      <c r="AC968" s="497"/>
      <c r="AD968" s="497"/>
      <c r="AE968" s="497"/>
      <c r="AF968" s="360"/>
      <c r="AG968" s="360"/>
      <c r="AH968" s="360"/>
      <c r="AI968" s="360"/>
      <c r="AJ968" s="360"/>
      <c r="AK968" s="360"/>
      <c r="AL968" s="360"/>
      <c r="AM968" s="360"/>
      <c r="AN968" s="360"/>
      <c r="AO968" s="360"/>
      <c r="AP968" s="360"/>
      <c r="AQ968" s="360"/>
      <c r="AR968" s="360"/>
      <c r="AS968" s="497"/>
      <c r="AT968" s="360"/>
      <c r="AU968" s="497"/>
      <c r="AV968" s="497"/>
      <c r="AW968" s="497"/>
      <c r="AX968" s="497"/>
      <c r="AY968" s="497"/>
      <c r="AZ968" s="497"/>
      <c r="BA968" s="497"/>
      <c r="BB968" s="497"/>
      <c r="BC968" s="497"/>
      <c r="BD968" s="497"/>
      <c r="BE968" s="360"/>
      <c r="BF968" s="360"/>
      <c r="BG968" s="360"/>
      <c r="BH968" s="360"/>
      <c r="BI968" s="497"/>
    </row>
    <row r="969" spans="1:61" ht="15.75" customHeight="1">
      <c r="A969" s="360"/>
      <c r="B969" s="497"/>
      <c r="C969" s="497"/>
      <c r="D969" s="497"/>
      <c r="E969" s="360"/>
      <c r="F969" s="360"/>
      <c r="G969" s="360"/>
      <c r="H969" s="360"/>
      <c r="I969" s="360"/>
      <c r="J969" s="497"/>
      <c r="K969" s="360"/>
      <c r="L969" s="360"/>
      <c r="M969" s="1166"/>
      <c r="N969" s="497"/>
      <c r="O969" s="497"/>
      <c r="P969" s="497"/>
      <c r="Q969" s="360"/>
      <c r="R969" s="360"/>
      <c r="S969" s="360"/>
      <c r="T969" s="360"/>
      <c r="U969" s="360"/>
      <c r="V969" s="360"/>
      <c r="W969" s="360"/>
      <c r="X969" s="360"/>
      <c r="Y969" s="360"/>
      <c r="Z969" s="497"/>
      <c r="AA969" s="497"/>
      <c r="AB969" s="497"/>
      <c r="AC969" s="497"/>
      <c r="AD969" s="497"/>
      <c r="AE969" s="497"/>
      <c r="AF969" s="360"/>
      <c r="AG969" s="360"/>
      <c r="AH969" s="360"/>
      <c r="AI969" s="360"/>
      <c r="AJ969" s="360"/>
      <c r="AK969" s="360"/>
      <c r="AL969" s="360"/>
      <c r="AM969" s="360"/>
      <c r="AN969" s="360"/>
      <c r="AO969" s="360"/>
      <c r="AP969" s="360"/>
      <c r="AQ969" s="360"/>
      <c r="AR969" s="360"/>
      <c r="AS969" s="497"/>
      <c r="AT969" s="360"/>
      <c r="AU969" s="497"/>
      <c r="AV969" s="497"/>
      <c r="AW969" s="497"/>
      <c r="AX969" s="497"/>
      <c r="AY969" s="497"/>
      <c r="AZ969" s="497"/>
      <c r="BA969" s="497"/>
      <c r="BB969" s="497"/>
      <c r="BC969" s="497"/>
      <c r="BD969" s="497"/>
      <c r="BE969" s="360"/>
      <c r="BF969" s="360"/>
      <c r="BG969" s="360"/>
      <c r="BH969" s="360"/>
      <c r="BI969" s="497"/>
    </row>
    <row r="970" spans="1:61" ht="15.75" customHeight="1">
      <c r="A970" s="360"/>
      <c r="B970" s="497"/>
      <c r="C970" s="497"/>
      <c r="D970" s="497"/>
      <c r="E970" s="360"/>
      <c r="F970" s="360"/>
      <c r="G970" s="360"/>
      <c r="H970" s="360"/>
      <c r="I970" s="360"/>
      <c r="J970" s="497"/>
      <c r="K970" s="360"/>
      <c r="L970" s="360"/>
      <c r="M970" s="1166"/>
      <c r="N970" s="497"/>
      <c r="O970" s="497"/>
      <c r="P970" s="497"/>
      <c r="Q970" s="360"/>
      <c r="R970" s="360"/>
      <c r="S970" s="360"/>
      <c r="T970" s="360"/>
      <c r="U970" s="360"/>
      <c r="V970" s="360"/>
      <c r="W970" s="360"/>
      <c r="X970" s="360"/>
      <c r="Y970" s="360"/>
      <c r="Z970" s="497"/>
      <c r="AA970" s="497"/>
      <c r="AB970" s="497"/>
      <c r="AC970" s="497"/>
      <c r="AD970" s="497"/>
      <c r="AE970" s="497"/>
      <c r="AF970" s="360"/>
      <c r="AG970" s="360"/>
      <c r="AH970" s="360"/>
      <c r="AI970" s="360"/>
      <c r="AJ970" s="360"/>
      <c r="AK970" s="360"/>
      <c r="AL970" s="360"/>
      <c r="AM970" s="360"/>
      <c r="AN970" s="360"/>
      <c r="AO970" s="360"/>
      <c r="AP970" s="360"/>
      <c r="AQ970" s="360"/>
      <c r="AR970" s="360"/>
      <c r="AS970" s="497"/>
      <c r="AT970" s="360"/>
      <c r="AU970" s="497"/>
      <c r="AV970" s="497"/>
      <c r="AW970" s="497"/>
      <c r="AX970" s="497"/>
      <c r="AY970" s="497"/>
      <c r="AZ970" s="497"/>
      <c r="BA970" s="497"/>
      <c r="BB970" s="497"/>
      <c r="BC970" s="497"/>
      <c r="BD970" s="497"/>
      <c r="BE970" s="360"/>
      <c r="BF970" s="360"/>
      <c r="BG970" s="360"/>
      <c r="BH970" s="360"/>
      <c r="BI970" s="497"/>
    </row>
    <row r="971" spans="1:61" ht="15.75" customHeight="1">
      <c r="A971" s="360"/>
      <c r="B971" s="497"/>
      <c r="C971" s="497"/>
      <c r="D971" s="497"/>
      <c r="E971" s="360"/>
      <c r="F971" s="360"/>
      <c r="G971" s="360"/>
      <c r="H971" s="360"/>
      <c r="I971" s="360"/>
      <c r="J971" s="497"/>
      <c r="K971" s="360"/>
      <c r="L971" s="360"/>
      <c r="M971" s="1166"/>
      <c r="N971" s="497"/>
      <c r="O971" s="497"/>
      <c r="P971" s="497"/>
      <c r="Q971" s="360"/>
      <c r="R971" s="360"/>
      <c r="S971" s="360"/>
      <c r="T971" s="360"/>
      <c r="U971" s="360"/>
      <c r="V971" s="360"/>
      <c r="W971" s="360"/>
      <c r="X971" s="360"/>
      <c r="Y971" s="360"/>
      <c r="Z971" s="497"/>
      <c r="AA971" s="497"/>
      <c r="AB971" s="497"/>
      <c r="AC971" s="497"/>
      <c r="AD971" s="497"/>
      <c r="AE971" s="497"/>
      <c r="AF971" s="360"/>
      <c r="AG971" s="360"/>
      <c r="AH971" s="360"/>
      <c r="AI971" s="360"/>
      <c r="AJ971" s="360"/>
      <c r="AK971" s="360"/>
      <c r="AL971" s="360"/>
      <c r="AM971" s="360"/>
      <c r="AN971" s="360"/>
      <c r="AO971" s="360"/>
      <c r="AP971" s="360"/>
      <c r="AQ971" s="360"/>
      <c r="AR971" s="360"/>
      <c r="AS971" s="497"/>
      <c r="AT971" s="360"/>
      <c r="AU971" s="497"/>
      <c r="AV971" s="497"/>
      <c r="AW971" s="497"/>
      <c r="AX971" s="497"/>
      <c r="AY971" s="497"/>
      <c r="AZ971" s="497"/>
      <c r="BA971" s="497"/>
      <c r="BB971" s="497"/>
      <c r="BC971" s="497"/>
      <c r="BD971" s="497"/>
      <c r="BE971" s="360"/>
      <c r="BF971" s="360"/>
      <c r="BG971" s="360"/>
      <c r="BH971" s="360"/>
      <c r="BI971" s="497"/>
    </row>
    <row r="972" spans="1:61" ht="15.75" customHeight="1">
      <c r="A972" s="360"/>
      <c r="B972" s="497"/>
      <c r="C972" s="497"/>
      <c r="D972" s="497"/>
      <c r="E972" s="360"/>
      <c r="F972" s="360"/>
      <c r="G972" s="360"/>
      <c r="H972" s="360"/>
      <c r="I972" s="360"/>
      <c r="J972" s="497"/>
      <c r="K972" s="360"/>
      <c r="L972" s="360"/>
      <c r="M972" s="1166"/>
      <c r="N972" s="497"/>
      <c r="O972" s="497"/>
      <c r="P972" s="497"/>
      <c r="Q972" s="360"/>
      <c r="R972" s="360"/>
      <c r="S972" s="360"/>
      <c r="T972" s="360"/>
      <c r="U972" s="360"/>
      <c r="V972" s="360"/>
      <c r="W972" s="360"/>
      <c r="X972" s="360"/>
      <c r="Y972" s="360"/>
      <c r="Z972" s="497"/>
      <c r="AA972" s="497"/>
      <c r="AB972" s="497"/>
      <c r="AC972" s="497"/>
      <c r="AD972" s="497"/>
      <c r="AE972" s="497"/>
      <c r="AF972" s="360"/>
      <c r="AG972" s="360"/>
      <c r="AH972" s="360"/>
      <c r="AI972" s="360"/>
      <c r="AJ972" s="360"/>
      <c r="AK972" s="360"/>
      <c r="AL972" s="360"/>
      <c r="AM972" s="360"/>
      <c r="AN972" s="360"/>
      <c r="AO972" s="360"/>
      <c r="AP972" s="360"/>
      <c r="AQ972" s="360"/>
      <c r="AR972" s="360"/>
      <c r="AS972" s="497"/>
      <c r="AT972" s="360"/>
      <c r="AU972" s="497"/>
      <c r="AV972" s="497"/>
      <c r="AW972" s="497"/>
      <c r="AX972" s="497"/>
      <c r="AY972" s="497"/>
      <c r="AZ972" s="497"/>
      <c r="BA972" s="497"/>
      <c r="BB972" s="497"/>
      <c r="BC972" s="497"/>
      <c r="BD972" s="497"/>
      <c r="BE972" s="360"/>
      <c r="BF972" s="360"/>
      <c r="BG972" s="360"/>
      <c r="BH972" s="360"/>
      <c r="BI972" s="497"/>
    </row>
    <row r="973" spans="1:61" ht="15.75" customHeight="1">
      <c r="A973" s="360"/>
      <c r="B973" s="497"/>
      <c r="C973" s="497"/>
      <c r="D973" s="497"/>
      <c r="E973" s="360"/>
      <c r="F973" s="360"/>
      <c r="G973" s="360"/>
      <c r="H973" s="360"/>
      <c r="I973" s="360"/>
      <c r="J973" s="497"/>
      <c r="K973" s="360"/>
      <c r="L973" s="360"/>
      <c r="M973" s="1166"/>
      <c r="N973" s="497"/>
      <c r="O973" s="497"/>
      <c r="P973" s="497"/>
      <c r="Q973" s="360"/>
      <c r="R973" s="360"/>
      <c r="S973" s="360"/>
      <c r="T973" s="360"/>
      <c r="U973" s="360"/>
      <c r="V973" s="360"/>
      <c r="W973" s="360"/>
      <c r="X973" s="360"/>
      <c r="Y973" s="360"/>
      <c r="Z973" s="497"/>
      <c r="AA973" s="497"/>
      <c r="AB973" s="497"/>
      <c r="AC973" s="497"/>
      <c r="AD973" s="497"/>
      <c r="AE973" s="497"/>
      <c r="AF973" s="360"/>
      <c r="AG973" s="360"/>
      <c r="AH973" s="360"/>
      <c r="AI973" s="360"/>
      <c r="AJ973" s="360"/>
      <c r="AK973" s="360"/>
      <c r="AL973" s="360"/>
      <c r="AM973" s="360"/>
      <c r="AN973" s="360"/>
      <c r="AO973" s="360"/>
      <c r="AP973" s="360"/>
      <c r="AQ973" s="360"/>
      <c r="AR973" s="360"/>
      <c r="AS973" s="497"/>
      <c r="AT973" s="360"/>
      <c r="AU973" s="497"/>
      <c r="AV973" s="497"/>
      <c r="AW973" s="497"/>
      <c r="AX973" s="497"/>
      <c r="AY973" s="497"/>
      <c r="AZ973" s="497"/>
      <c r="BA973" s="497"/>
      <c r="BB973" s="497"/>
      <c r="BC973" s="497"/>
      <c r="BD973" s="497"/>
      <c r="BE973" s="360"/>
      <c r="BF973" s="360"/>
      <c r="BG973" s="360"/>
      <c r="BH973" s="360"/>
      <c r="BI973" s="497"/>
    </row>
    <row r="974" spans="1:61" ht="15.75" customHeight="1">
      <c r="A974" s="360"/>
      <c r="B974" s="497"/>
      <c r="C974" s="497"/>
      <c r="D974" s="497"/>
      <c r="E974" s="360"/>
      <c r="F974" s="360"/>
      <c r="G974" s="360"/>
      <c r="H974" s="360"/>
      <c r="I974" s="360"/>
      <c r="J974" s="497"/>
      <c r="K974" s="360"/>
      <c r="L974" s="360"/>
      <c r="M974" s="1166"/>
      <c r="N974" s="497"/>
      <c r="O974" s="497"/>
      <c r="P974" s="497"/>
      <c r="Q974" s="360"/>
      <c r="R974" s="360"/>
      <c r="S974" s="360"/>
      <c r="T974" s="360"/>
      <c r="U974" s="360"/>
      <c r="V974" s="360"/>
      <c r="W974" s="360"/>
      <c r="X974" s="360"/>
      <c r="Y974" s="360"/>
      <c r="Z974" s="497"/>
      <c r="AA974" s="497"/>
      <c r="AB974" s="497"/>
      <c r="AC974" s="497"/>
      <c r="AD974" s="497"/>
      <c r="AE974" s="497"/>
      <c r="AF974" s="360"/>
      <c r="AG974" s="360"/>
      <c r="AH974" s="360"/>
      <c r="AI974" s="360"/>
      <c r="AJ974" s="360"/>
      <c r="AK974" s="360"/>
      <c r="AL974" s="360"/>
      <c r="AM974" s="360"/>
      <c r="AN974" s="360"/>
      <c r="AO974" s="360"/>
      <c r="AP974" s="360"/>
      <c r="AQ974" s="360"/>
      <c r="AR974" s="360"/>
      <c r="AS974" s="497"/>
      <c r="AT974" s="360"/>
      <c r="AU974" s="497"/>
      <c r="AV974" s="497"/>
      <c r="AW974" s="497"/>
      <c r="AX974" s="497"/>
      <c r="AY974" s="497"/>
      <c r="AZ974" s="497"/>
      <c r="BA974" s="497"/>
      <c r="BB974" s="497"/>
      <c r="BC974" s="497"/>
      <c r="BD974" s="497"/>
      <c r="BE974" s="360"/>
      <c r="BF974" s="360"/>
      <c r="BG974" s="360"/>
      <c r="BH974" s="360"/>
      <c r="BI974" s="497"/>
    </row>
    <row r="975" spans="1:61" ht="15.75" customHeight="1">
      <c r="A975" s="360"/>
      <c r="B975" s="497"/>
      <c r="C975" s="497"/>
      <c r="D975" s="497"/>
      <c r="E975" s="360"/>
      <c r="F975" s="360"/>
      <c r="G975" s="360"/>
      <c r="H975" s="360"/>
      <c r="I975" s="360"/>
      <c r="J975" s="497"/>
      <c r="K975" s="360"/>
      <c r="L975" s="360"/>
      <c r="M975" s="1166"/>
      <c r="N975" s="497"/>
      <c r="O975" s="497"/>
      <c r="P975" s="497"/>
      <c r="Q975" s="360"/>
      <c r="R975" s="360"/>
      <c r="S975" s="360"/>
      <c r="T975" s="360"/>
      <c r="U975" s="360"/>
      <c r="V975" s="360"/>
      <c r="W975" s="360"/>
      <c r="X975" s="360"/>
      <c r="Y975" s="360"/>
      <c r="Z975" s="497"/>
      <c r="AA975" s="497"/>
      <c r="AB975" s="497"/>
      <c r="AC975" s="497"/>
      <c r="AD975" s="497"/>
      <c r="AE975" s="497"/>
      <c r="AF975" s="360"/>
      <c r="AG975" s="360"/>
      <c r="AH975" s="360"/>
      <c r="AI975" s="360"/>
      <c r="AJ975" s="360"/>
      <c r="AK975" s="360"/>
      <c r="AL975" s="360"/>
      <c r="AM975" s="360"/>
      <c r="AN975" s="360"/>
      <c r="AO975" s="360"/>
      <c r="AP975" s="360"/>
      <c r="AQ975" s="360"/>
      <c r="AR975" s="360"/>
      <c r="AS975" s="497"/>
      <c r="AT975" s="360"/>
      <c r="AU975" s="497"/>
      <c r="AV975" s="497"/>
      <c r="AW975" s="497"/>
      <c r="AX975" s="497"/>
      <c r="AY975" s="497"/>
      <c r="AZ975" s="497"/>
      <c r="BA975" s="497"/>
      <c r="BB975" s="497"/>
      <c r="BC975" s="497"/>
      <c r="BD975" s="497"/>
      <c r="BE975" s="360"/>
      <c r="BF975" s="360"/>
      <c r="BG975" s="360"/>
      <c r="BH975" s="360"/>
      <c r="BI975" s="497"/>
    </row>
    <row r="976" spans="1:61" ht="15.75" customHeight="1">
      <c r="A976" s="360"/>
      <c r="B976" s="497"/>
      <c r="C976" s="497"/>
      <c r="D976" s="497"/>
      <c r="E976" s="360"/>
      <c r="F976" s="360"/>
      <c r="G976" s="360"/>
      <c r="H976" s="360"/>
      <c r="I976" s="360"/>
      <c r="J976" s="497"/>
      <c r="K976" s="360"/>
      <c r="L976" s="360"/>
      <c r="M976" s="1166"/>
      <c r="N976" s="497"/>
      <c r="O976" s="497"/>
      <c r="P976" s="497"/>
      <c r="Q976" s="360"/>
      <c r="R976" s="360"/>
      <c r="S976" s="360"/>
      <c r="T976" s="360"/>
      <c r="U976" s="360"/>
      <c r="V976" s="360"/>
      <c r="W976" s="360"/>
      <c r="X976" s="360"/>
      <c r="Y976" s="360"/>
      <c r="Z976" s="497"/>
      <c r="AA976" s="497"/>
      <c r="AB976" s="497"/>
      <c r="AC976" s="497"/>
      <c r="AD976" s="497"/>
      <c r="AE976" s="497"/>
      <c r="AF976" s="360"/>
      <c r="AG976" s="360"/>
      <c r="AH976" s="360"/>
      <c r="AI976" s="360"/>
      <c r="AJ976" s="360"/>
      <c r="AK976" s="360"/>
      <c r="AL976" s="360"/>
      <c r="AM976" s="360"/>
      <c r="AN976" s="360"/>
      <c r="AO976" s="360"/>
      <c r="AP976" s="360"/>
      <c r="AQ976" s="360"/>
      <c r="AR976" s="360"/>
      <c r="AS976" s="497"/>
      <c r="AT976" s="360"/>
      <c r="AU976" s="497"/>
      <c r="AV976" s="497"/>
      <c r="AW976" s="497"/>
      <c r="AX976" s="497"/>
      <c r="AY976" s="497"/>
      <c r="AZ976" s="497"/>
      <c r="BA976" s="497"/>
      <c r="BB976" s="497"/>
      <c r="BC976" s="497"/>
      <c r="BD976" s="497"/>
      <c r="BE976" s="360"/>
      <c r="BF976" s="360"/>
      <c r="BG976" s="360"/>
      <c r="BH976" s="360"/>
      <c r="BI976" s="497"/>
    </row>
    <row r="977" spans="1:61" ht="15.75" customHeight="1">
      <c r="A977" s="360"/>
      <c r="B977" s="497"/>
      <c r="C977" s="497"/>
      <c r="D977" s="497"/>
      <c r="E977" s="360"/>
      <c r="F977" s="360"/>
      <c r="G977" s="360"/>
      <c r="H977" s="360"/>
      <c r="I977" s="360"/>
      <c r="J977" s="497"/>
      <c r="K977" s="360"/>
      <c r="L977" s="360"/>
      <c r="M977" s="1166"/>
      <c r="N977" s="497"/>
      <c r="O977" s="497"/>
      <c r="P977" s="497"/>
      <c r="Q977" s="360"/>
      <c r="R977" s="360"/>
      <c r="S977" s="360"/>
      <c r="T977" s="360"/>
      <c r="U977" s="360"/>
      <c r="V977" s="360"/>
      <c r="W977" s="360"/>
      <c r="X977" s="360"/>
      <c r="Y977" s="360"/>
      <c r="Z977" s="497"/>
      <c r="AA977" s="497"/>
      <c r="AB977" s="497"/>
      <c r="AC977" s="497"/>
      <c r="AD977" s="497"/>
      <c r="AE977" s="497"/>
      <c r="AF977" s="360"/>
      <c r="AG977" s="360"/>
      <c r="AH977" s="360"/>
      <c r="AI977" s="360"/>
      <c r="AJ977" s="360"/>
      <c r="AK977" s="360"/>
      <c r="AL977" s="360"/>
      <c r="AM977" s="360"/>
      <c r="AN977" s="360"/>
      <c r="AO977" s="360"/>
      <c r="AP977" s="360"/>
      <c r="AQ977" s="360"/>
      <c r="AR977" s="360"/>
      <c r="AS977" s="497"/>
      <c r="AT977" s="360"/>
      <c r="AU977" s="497"/>
      <c r="AV977" s="497"/>
      <c r="AW977" s="497"/>
      <c r="AX977" s="497"/>
      <c r="AY977" s="497"/>
      <c r="AZ977" s="497"/>
      <c r="BA977" s="497"/>
      <c r="BB977" s="497"/>
      <c r="BC977" s="497"/>
      <c r="BD977" s="497"/>
      <c r="BE977" s="360"/>
      <c r="BF977" s="360"/>
      <c r="BG977" s="360"/>
      <c r="BH977" s="360"/>
      <c r="BI977" s="497"/>
    </row>
    <row r="978" spans="1:61" ht="15.75" customHeight="1">
      <c r="A978" s="360"/>
      <c r="B978" s="497"/>
      <c r="C978" s="497"/>
      <c r="D978" s="497"/>
      <c r="E978" s="360"/>
      <c r="F978" s="360"/>
      <c r="G978" s="360"/>
      <c r="H978" s="360"/>
      <c r="I978" s="360"/>
      <c r="J978" s="497"/>
      <c r="K978" s="360"/>
      <c r="L978" s="360"/>
      <c r="M978" s="1166"/>
      <c r="N978" s="497"/>
      <c r="O978" s="497"/>
      <c r="P978" s="497"/>
      <c r="Q978" s="360"/>
      <c r="R978" s="360"/>
      <c r="S978" s="360"/>
      <c r="T978" s="360"/>
      <c r="U978" s="360"/>
      <c r="V978" s="360"/>
      <c r="W978" s="360"/>
      <c r="X978" s="360"/>
      <c r="Y978" s="360"/>
      <c r="Z978" s="497"/>
      <c r="AA978" s="497"/>
      <c r="AB978" s="497"/>
      <c r="AC978" s="497"/>
      <c r="AD978" s="497"/>
      <c r="AE978" s="497"/>
      <c r="AF978" s="360"/>
      <c r="AG978" s="360"/>
      <c r="AH978" s="360"/>
      <c r="AI978" s="360"/>
      <c r="AJ978" s="360"/>
      <c r="AK978" s="360"/>
      <c r="AL978" s="360"/>
      <c r="AM978" s="360"/>
      <c r="AN978" s="360"/>
      <c r="AO978" s="360"/>
      <c r="AP978" s="360"/>
      <c r="AQ978" s="360"/>
      <c r="AR978" s="360"/>
      <c r="AS978" s="497"/>
      <c r="AT978" s="360"/>
      <c r="AU978" s="497"/>
      <c r="AV978" s="497"/>
      <c r="AW978" s="497"/>
      <c r="AX978" s="497"/>
      <c r="AY978" s="497"/>
      <c r="AZ978" s="497"/>
      <c r="BA978" s="497"/>
      <c r="BB978" s="497"/>
      <c r="BC978" s="497"/>
      <c r="BD978" s="497"/>
      <c r="BE978" s="360"/>
      <c r="BF978" s="360"/>
      <c r="BG978" s="360"/>
      <c r="BH978" s="360"/>
      <c r="BI978" s="497"/>
    </row>
    <row r="979" spans="1:61" ht="15.75" customHeight="1">
      <c r="A979" s="360"/>
      <c r="B979" s="497"/>
      <c r="C979" s="497"/>
      <c r="D979" s="497"/>
      <c r="E979" s="360"/>
      <c r="F979" s="360"/>
      <c r="G979" s="360"/>
      <c r="H979" s="360"/>
      <c r="I979" s="360"/>
      <c r="J979" s="497"/>
      <c r="K979" s="360"/>
      <c r="L979" s="360"/>
      <c r="M979" s="1166"/>
      <c r="N979" s="497"/>
      <c r="O979" s="497"/>
      <c r="P979" s="497"/>
      <c r="Q979" s="360"/>
      <c r="R979" s="360"/>
      <c r="S979" s="360"/>
      <c r="T979" s="360"/>
      <c r="U979" s="360"/>
      <c r="V979" s="360"/>
      <c r="W979" s="360"/>
      <c r="X979" s="360"/>
      <c r="Y979" s="360"/>
      <c r="Z979" s="497"/>
      <c r="AA979" s="497"/>
      <c r="AB979" s="497"/>
      <c r="AC979" s="497"/>
      <c r="AD979" s="497"/>
      <c r="AE979" s="497"/>
      <c r="AF979" s="360"/>
      <c r="AG979" s="360"/>
      <c r="AH979" s="360"/>
      <c r="AI979" s="360"/>
      <c r="AJ979" s="360"/>
      <c r="AK979" s="360"/>
      <c r="AL979" s="360"/>
      <c r="AM979" s="360"/>
      <c r="AN979" s="360"/>
      <c r="AO979" s="360"/>
      <c r="AP979" s="360"/>
      <c r="AQ979" s="360"/>
      <c r="AR979" s="360"/>
      <c r="AS979" s="497"/>
      <c r="AT979" s="360"/>
      <c r="AU979" s="497"/>
      <c r="AV979" s="497"/>
      <c r="AW979" s="497"/>
      <c r="AX979" s="497"/>
      <c r="AY979" s="497"/>
      <c r="AZ979" s="497"/>
      <c r="BA979" s="497"/>
      <c r="BB979" s="497"/>
      <c r="BC979" s="497"/>
      <c r="BD979" s="497"/>
      <c r="BE979" s="360"/>
      <c r="BF979" s="360"/>
      <c r="BG979" s="360"/>
      <c r="BH979" s="360"/>
      <c r="BI979" s="497"/>
    </row>
    <row r="980" spans="1:61" ht="15.75" customHeight="1">
      <c r="A980" s="360"/>
      <c r="B980" s="497"/>
      <c r="C980" s="497"/>
      <c r="D980" s="497"/>
      <c r="E980" s="360"/>
      <c r="F980" s="360"/>
      <c r="G980" s="360"/>
      <c r="H980" s="360"/>
      <c r="I980" s="360"/>
      <c r="J980" s="497"/>
      <c r="K980" s="360"/>
      <c r="L980" s="360"/>
      <c r="M980" s="1166"/>
      <c r="N980" s="497"/>
      <c r="O980" s="497"/>
      <c r="P980" s="497"/>
      <c r="Q980" s="360"/>
      <c r="R980" s="360"/>
      <c r="S980" s="360"/>
      <c r="T980" s="360"/>
      <c r="U980" s="360"/>
      <c r="V980" s="360"/>
      <c r="W980" s="360"/>
      <c r="X980" s="360"/>
      <c r="Y980" s="360"/>
      <c r="Z980" s="497"/>
      <c r="AA980" s="497"/>
      <c r="AB980" s="497"/>
      <c r="AC980" s="497"/>
      <c r="AD980" s="497"/>
      <c r="AE980" s="497"/>
      <c r="AF980" s="360"/>
      <c r="AG980" s="360"/>
      <c r="AH980" s="360"/>
      <c r="AI980" s="360"/>
      <c r="AJ980" s="360"/>
      <c r="AK980" s="360"/>
      <c r="AL980" s="360"/>
      <c r="AM980" s="360"/>
      <c r="AN980" s="360"/>
      <c r="AO980" s="360"/>
      <c r="AP980" s="360"/>
      <c r="AQ980" s="360"/>
      <c r="AR980" s="360"/>
      <c r="AS980" s="497"/>
      <c r="AT980" s="360"/>
      <c r="AU980" s="497"/>
      <c r="AV980" s="497"/>
      <c r="AW980" s="497"/>
      <c r="AX980" s="497"/>
      <c r="AY980" s="497"/>
      <c r="AZ980" s="497"/>
      <c r="BA980" s="497"/>
      <c r="BB980" s="497"/>
      <c r="BC980" s="497"/>
      <c r="BD980" s="497"/>
      <c r="BE980" s="360"/>
      <c r="BF980" s="360"/>
      <c r="BG980" s="360"/>
      <c r="BH980" s="360"/>
      <c r="BI980" s="497"/>
    </row>
    <row r="981" spans="1:61" ht="15.75" customHeight="1">
      <c r="A981" s="360"/>
      <c r="B981" s="497"/>
      <c r="C981" s="497"/>
      <c r="D981" s="497"/>
      <c r="E981" s="360"/>
      <c r="F981" s="360"/>
      <c r="G981" s="360"/>
      <c r="H981" s="360"/>
      <c r="I981" s="360"/>
      <c r="J981" s="497"/>
      <c r="K981" s="360"/>
      <c r="L981" s="360"/>
      <c r="M981" s="1166"/>
      <c r="N981" s="497"/>
      <c r="O981" s="497"/>
      <c r="P981" s="497"/>
      <c r="Q981" s="360"/>
      <c r="R981" s="360"/>
      <c r="S981" s="360"/>
      <c r="T981" s="360"/>
      <c r="U981" s="360"/>
      <c r="V981" s="360"/>
      <c r="W981" s="360"/>
      <c r="X981" s="360"/>
      <c r="Y981" s="360"/>
      <c r="Z981" s="497"/>
      <c r="AA981" s="497"/>
      <c r="AB981" s="497"/>
      <c r="AC981" s="497"/>
      <c r="AD981" s="497"/>
      <c r="AE981" s="497"/>
      <c r="AF981" s="360"/>
      <c r="AG981" s="360"/>
      <c r="AH981" s="360"/>
      <c r="AI981" s="360"/>
      <c r="AJ981" s="360"/>
      <c r="AK981" s="360"/>
      <c r="AL981" s="360"/>
      <c r="AM981" s="360"/>
      <c r="AN981" s="360"/>
      <c r="AO981" s="360"/>
      <c r="AP981" s="360"/>
      <c r="AQ981" s="360"/>
      <c r="AR981" s="360"/>
      <c r="AS981" s="497"/>
      <c r="AT981" s="360"/>
      <c r="AU981" s="497"/>
      <c r="AV981" s="497"/>
      <c r="AW981" s="497"/>
      <c r="AX981" s="497"/>
      <c r="AY981" s="497"/>
      <c r="AZ981" s="497"/>
      <c r="BA981" s="497"/>
      <c r="BB981" s="497"/>
      <c r="BC981" s="497"/>
      <c r="BD981" s="497"/>
      <c r="BE981" s="360"/>
      <c r="BF981" s="360"/>
      <c r="BG981" s="360"/>
      <c r="BH981" s="360"/>
      <c r="BI981" s="497"/>
    </row>
    <row r="982" spans="1:61" ht="15.75" customHeight="1">
      <c r="A982" s="360"/>
      <c r="B982" s="497"/>
      <c r="C982" s="497"/>
      <c r="D982" s="497"/>
      <c r="E982" s="360"/>
      <c r="F982" s="360"/>
      <c r="G982" s="360"/>
      <c r="H982" s="360"/>
      <c r="I982" s="360"/>
      <c r="J982" s="497"/>
      <c r="K982" s="360"/>
      <c r="L982" s="360"/>
      <c r="M982" s="1166"/>
      <c r="N982" s="497"/>
      <c r="O982" s="497"/>
      <c r="P982" s="497"/>
      <c r="Q982" s="360"/>
      <c r="R982" s="360"/>
      <c r="S982" s="360"/>
      <c r="T982" s="360"/>
      <c r="U982" s="360"/>
      <c r="V982" s="360"/>
      <c r="W982" s="360"/>
      <c r="X982" s="360"/>
      <c r="Y982" s="360"/>
      <c r="Z982" s="497"/>
      <c r="AA982" s="497"/>
      <c r="AB982" s="497"/>
      <c r="AC982" s="497"/>
      <c r="AD982" s="497"/>
      <c r="AE982" s="497"/>
      <c r="AF982" s="360"/>
      <c r="AG982" s="360"/>
      <c r="AH982" s="360"/>
      <c r="AI982" s="360"/>
      <c r="AJ982" s="360"/>
      <c r="AK982" s="360"/>
      <c r="AL982" s="360"/>
      <c r="AM982" s="360"/>
      <c r="AN982" s="360"/>
      <c r="AO982" s="360"/>
      <c r="AP982" s="360"/>
      <c r="AQ982" s="360"/>
      <c r="AR982" s="360"/>
      <c r="AS982" s="497"/>
      <c r="AT982" s="360"/>
      <c r="AU982" s="497"/>
      <c r="AV982" s="497"/>
      <c r="AW982" s="497"/>
      <c r="AX982" s="497"/>
      <c r="AY982" s="497"/>
      <c r="AZ982" s="497"/>
      <c r="BA982" s="497"/>
      <c r="BB982" s="497"/>
      <c r="BC982" s="497"/>
      <c r="BD982" s="497"/>
      <c r="BE982" s="360"/>
      <c r="BF982" s="360"/>
      <c r="BG982" s="360"/>
      <c r="BH982" s="360"/>
      <c r="BI982" s="497"/>
    </row>
    <row r="983" spans="1:61" ht="15.75" customHeight="1">
      <c r="A983" s="360"/>
      <c r="B983" s="497"/>
      <c r="C983" s="497"/>
      <c r="D983" s="497"/>
      <c r="E983" s="360"/>
      <c r="F983" s="360"/>
      <c r="G983" s="360"/>
      <c r="H983" s="360"/>
      <c r="I983" s="360"/>
      <c r="J983" s="497"/>
      <c r="K983" s="360"/>
      <c r="L983" s="360"/>
      <c r="M983" s="1166"/>
      <c r="N983" s="497"/>
      <c r="O983" s="497"/>
      <c r="P983" s="497"/>
      <c r="Q983" s="360"/>
      <c r="R983" s="360"/>
      <c r="S983" s="360"/>
      <c r="T983" s="360"/>
      <c r="U983" s="360"/>
      <c r="V983" s="360"/>
      <c r="W983" s="360"/>
      <c r="X983" s="360"/>
      <c r="Y983" s="360"/>
      <c r="Z983" s="497"/>
      <c r="AA983" s="497"/>
      <c r="AB983" s="497"/>
      <c r="AC983" s="497"/>
      <c r="AD983" s="497"/>
      <c r="AE983" s="497"/>
      <c r="AF983" s="360"/>
      <c r="AG983" s="360"/>
      <c r="AH983" s="360"/>
      <c r="AI983" s="360"/>
      <c r="AJ983" s="360"/>
      <c r="AK983" s="360"/>
      <c r="AL983" s="360"/>
      <c r="AM983" s="360"/>
      <c r="AN983" s="360"/>
      <c r="AO983" s="360"/>
      <c r="AP983" s="360"/>
      <c r="AQ983" s="360"/>
      <c r="AR983" s="360"/>
      <c r="AS983" s="497"/>
      <c r="AT983" s="360"/>
      <c r="AU983" s="497"/>
      <c r="AV983" s="497"/>
      <c r="AW983" s="497"/>
      <c r="AX983" s="497"/>
      <c r="AY983" s="497"/>
      <c r="AZ983" s="497"/>
      <c r="BA983" s="497"/>
      <c r="BB983" s="497"/>
      <c r="BC983" s="497"/>
      <c r="BD983" s="497"/>
      <c r="BE983" s="360"/>
      <c r="BF983" s="360"/>
      <c r="BG983" s="360"/>
      <c r="BH983" s="360"/>
      <c r="BI983" s="497"/>
    </row>
    <row r="984" spans="1:61" ht="15.75" customHeight="1">
      <c r="A984" s="360"/>
      <c r="B984" s="497"/>
      <c r="C984" s="497"/>
      <c r="D984" s="497"/>
      <c r="E984" s="360"/>
      <c r="F984" s="360"/>
      <c r="G984" s="360"/>
      <c r="H984" s="360"/>
      <c r="I984" s="360"/>
      <c r="J984" s="497"/>
      <c r="K984" s="360"/>
      <c r="L984" s="360"/>
      <c r="M984" s="1166"/>
      <c r="N984" s="497"/>
      <c r="O984" s="497"/>
      <c r="P984" s="497"/>
      <c r="Q984" s="360"/>
      <c r="R984" s="360"/>
      <c r="S984" s="360"/>
      <c r="T984" s="360"/>
      <c r="U984" s="360"/>
      <c r="V984" s="360"/>
      <c r="W984" s="360"/>
      <c r="X984" s="360"/>
      <c r="Y984" s="360"/>
      <c r="Z984" s="497"/>
      <c r="AA984" s="497"/>
      <c r="AB984" s="497"/>
      <c r="AC984" s="497"/>
      <c r="AD984" s="497"/>
      <c r="AE984" s="497"/>
      <c r="AF984" s="360"/>
      <c r="AG984" s="360"/>
      <c r="AH984" s="360"/>
      <c r="AI984" s="360"/>
      <c r="AJ984" s="360"/>
      <c r="AK984" s="360"/>
      <c r="AL984" s="360"/>
      <c r="AM984" s="360"/>
      <c r="AN984" s="360"/>
      <c r="AO984" s="360"/>
      <c r="AP984" s="360"/>
      <c r="AQ984" s="360"/>
      <c r="AR984" s="360"/>
      <c r="AS984" s="497"/>
      <c r="AT984" s="360"/>
      <c r="AU984" s="497"/>
      <c r="AV984" s="497"/>
      <c r="AW984" s="497"/>
      <c r="AX984" s="497"/>
      <c r="AY984" s="497"/>
      <c r="AZ984" s="497"/>
      <c r="BA984" s="497"/>
      <c r="BB984" s="497"/>
      <c r="BC984" s="497"/>
      <c r="BD984" s="497"/>
      <c r="BE984" s="360"/>
      <c r="BF984" s="360"/>
      <c r="BG984" s="360"/>
      <c r="BH984" s="360"/>
      <c r="BI984" s="497"/>
    </row>
    <row r="985" spans="1:61" ht="15.75" customHeight="1">
      <c r="A985" s="360"/>
      <c r="B985" s="497"/>
      <c r="C985" s="497"/>
      <c r="D985" s="497"/>
      <c r="E985" s="360"/>
      <c r="F985" s="360"/>
      <c r="G985" s="360"/>
      <c r="H985" s="360"/>
      <c r="I985" s="360"/>
      <c r="J985" s="497"/>
      <c r="K985" s="360"/>
      <c r="L985" s="360"/>
      <c r="M985" s="1166"/>
      <c r="N985" s="497"/>
      <c r="O985" s="497"/>
      <c r="P985" s="497"/>
      <c r="Q985" s="360"/>
      <c r="R985" s="360"/>
      <c r="S985" s="360"/>
      <c r="T985" s="360"/>
      <c r="U985" s="360"/>
      <c r="V985" s="360"/>
      <c r="W985" s="360"/>
      <c r="X985" s="360"/>
      <c r="Y985" s="360"/>
      <c r="Z985" s="497"/>
      <c r="AA985" s="497"/>
      <c r="AB985" s="497"/>
      <c r="AC985" s="497"/>
      <c r="AD985" s="497"/>
      <c r="AE985" s="497"/>
      <c r="AF985" s="360"/>
      <c r="AG985" s="360"/>
      <c r="AH985" s="360"/>
      <c r="AI985" s="360"/>
      <c r="AJ985" s="360"/>
      <c r="AK985" s="360"/>
      <c r="AL985" s="360"/>
      <c r="AM985" s="360"/>
      <c r="AN985" s="360"/>
      <c r="AO985" s="360"/>
      <c r="AP985" s="360"/>
      <c r="AQ985" s="360"/>
      <c r="AR985" s="360"/>
      <c r="AS985" s="497"/>
      <c r="AT985" s="360"/>
      <c r="AU985" s="497"/>
      <c r="AV985" s="497"/>
      <c r="AW985" s="497"/>
      <c r="AX985" s="497"/>
      <c r="AY985" s="497"/>
      <c r="AZ985" s="497"/>
      <c r="BA985" s="497"/>
      <c r="BB985" s="497"/>
      <c r="BC985" s="497"/>
      <c r="BD985" s="497"/>
      <c r="BE985" s="360"/>
      <c r="BF985" s="360"/>
      <c r="BG985" s="360"/>
      <c r="BH985" s="360"/>
      <c r="BI985" s="497"/>
    </row>
    <row r="986" spans="1:61" ht="15.75" customHeight="1">
      <c r="A986" s="360"/>
      <c r="B986" s="497"/>
      <c r="C986" s="497"/>
      <c r="D986" s="497"/>
      <c r="E986" s="360"/>
      <c r="F986" s="360"/>
      <c r="G986" s="360"/>
      <c r="H986" s="360"/>
      <c r="I986" s="360"/>
      <c r="J986" s="497"/>
      <c r="K986" s="360"/>
      <c r="L986" s="360"/>
      <c r="M986" s="1166"/>
      <c r="N986" s="497"/>
      <c r="O986" s="497"/>
      <c r="P986" s="497"/>
      <c r="Q986" s="360"/>
      <c r="R986" s="360"/>
      <c r="S986" s="360"/>
      <c r="T986" s="360"/>
      <c r="U986" s="360"/>
      <c r="V986" s="360"/>
      <c r="W986" s="360"/>
      <c r="X986" s="360"/>
      <c r="Y986" s="360"/>
      <c r="Z986" s="497"/>
      <c r="AA986" s="497"/>
      <c r="AB986" s="497"/>
      <c r="AC986" s="497"/>
      <c r="AD986" s="497"/>
      <c r="AE986" s="497"/>
      <c r="AF986" s="360"/>
      <c r="AG986" s="360"/>
      <c r="AH986" s="360"/>
      <c r="AI986" s="360"/>
      <c r="AJ986" s="360"/>
      <c r="AK986" s="360"/>
      <c r="AL986" s="360"/>
      <c r="AM986" s="360"/>
      <c r="AN986" s="360"/>
      <c r="AO986" s="360"/>
      <c r="AP986" s="360"/>
      <c r="AQ986" s="360"/>
      <c r="AR986" s="360"/>
      <c r="AS986" s="497"/>
      <c r="AT986" s="360"/>
      <c r="AU986" s="497"/>
      <c r="AV986" s="497"/>
      <c r="AW986" s="497"/>
      <c r="AX986" s="497"/>
      <c r="AY986" s="497"/>
      <c r="AZ986" s="497"/>
      <c r="BA986" s="497"/>
      <c r="BB986" s="497"/>
      <c r="BC986" s="497"/>
      <c r="BD986" s="497"/>
      <c r="BE986" s="360"/>
      <c r="BF986" s="360"/>
      <c r="BG986" s="360"/>
      <c r="BH986" s="360"/>
      <c r="BI986" s="497"/>
    </row>
    <row r="987" spans="1:61" ht="15.75" customHeight="1">
      <c r="A987" s="360"/>
      <c r="B987" s="497"/>
      <c r="C987" s="497"/>
      <c r="D987" s="497"/>
      <c r="E987" s="360"/>
      <c r="F987" s="360"/>
      <c r="G987" s="360"/>
      <c r="H987" s="360"/>
      <c r="I987" s="360"/>
      <c r="J987" s="497"/>
      <c r="K987" s="360"/>
      <c r="L987" s="360"/>
      <c r="M987" s="1166"/>
      <c r="N987" s="497"/>
      <c r="O987" s="497"/>
      <c r="P987" s="497"/>
      <c r="Q987" s="360"/>
      <c r="R987" s="360"/>
      <c r="S987" s="360"/>
      <c r="T987" s="360"/>
      <c r="U987" s="360"/>
      <c r="V987" s="360"/>
      <c r="W987" s="360"/>
      <c r="X987" s="360"/>
      <c r="Y987" s="360"/>
      <c r="Z987" s="497"/>
      <c r="AA987" s="497"/>
      <c r="AB987" s="497"/>
      <c r="AC987" s="497"/>
      <c r="AD987" s="497"/>
      <c r="AE987" s="497"/>
      <c r="AF987" s="360"/>
      <c r="AG987" s="360"/>
      <c r="AH987" s="360"/>
      <c r="AI987" s="360"/>
      <c r="AJ987" s="360"/>
      <c r="AK987" s="360"/>
      <c r="AL987" s="360"/>
      <c r="AM987" s="360"/>
      <c r="AN987" s="360"/>
      <c r="AO987" s="360"/>
      <c r="AP987" s="360"/>
      <c r="AQ987" s="360"/>
      <c r="AR987" s="360"/>
      <c r="AS987" s="497"/>
      <c r="AT987" s="360"/>
      <c r="AU987" s="497"/>
      <c r="AV987" s="497"/>
      <c r="AW987" s="497"/>
      <c r="AX987" s="497"/>
      <c r="AY987" s="497"/>
      <c r="AZ987" s="497"/>
      <c r="BA987" s="497"/>
      <c r="BB987" s="497"/>
      <c r="BC987" s="497"/>
      <c r="BD987" s="497"/>
      <c r="BE987" s="360"/>
      <c r="BF987" s="360"/>
      <c r="BG987" s="360"/>
      <c r="BH987" s="360"/>
      <c r="BI987" s="497"/>
    </row>
    <row r="988" spans="1:61" ht="15.75" customHeight="1">
      <c r="A988" s="360"/>
      <c r="B988" s="497"/>
      <c r="C988" s="497"/>
      <c r="D988" s="497"/>
      <c r="E988" s="360"/>
      <c r="F988" s="360"/>
      <c r="G988" s="360"/>
      <c r="H988" s="360"/>
      <c r="I988" s="360"/>
      <c r="J988" s="497"/>
      <c r="K988" s="360"/>
      <c r="L988" s="360"/>
      <c r="M988" s="1166"/>
      <c r="N988" s="497"/>
      <c r="O988" s="497"/>
      <c r="P988" s="497"/>
      <c r="Q988" s="360"/>
      <c r="R988" s="360"/>
      <c r="S988" s="360"/>
      <c r="T988" s="360"/>
      <c r="U988" s="360"/>
      <c r="V988" s="360"/>
      <c r="W988" s="360"/>
      <c r="X988" s="360"/>
      <c r="Y988" s="360"/>
      <c r="Z988" s="497"/>
      <c r="AA988" s="497"/>
      <c r="AB988" s="497"/>
      <c r="AC988" s="497"/>
      <c r="AD988" s="497"/>
      <c r="AE988" s="497"/>
      <c r="AF988" s="360"/>
      <c r="AG988" s="360"/>
      <c r="AH988" s="360"/>
      <c r="AI988" s="360"/>
      <c r="AJ988" s="360"/>
      <c r="AK988" s="360"/>
      <c r="AL988" s="360"/>
      <c r="AM988" s="360"/>
      <c r="AN988" s="360"/>
      <c r="AO988" s="360"/>
      <c r="AP988" s="360"/>
      <c r="AQ988" s="360"/>
      <c r="AR988" s="360"/>
      <c r="AS988" s="497"/>
      <c r="AT988" s="360"/>
      <c r="AU988" s="497"/>
      <c r="AV988" s="497"/>
      <c r="AW988" s="497"/>
      <c r="AX988" s="497"/>
      <c r="AY988" s="497"/>
      <c r="AZ988" s="497"/>
      <c r="BA988" s="497"/>
      <c r="BB988" s="497"/>
      <c r="BC988" s="497"/>
      <c r="BD988" s="497"/>
      <c r="BE988" s="360"/>
      <c r="BF988" s="360"/>
      <c r="BG988" s="360"/>
      <c r="BH988" s="360"/>
      <c r="BI988" s="497"/>
    </row>
    <row r="989" spans="1:61" ht="15.75" customHeight="1">
      <c r="A989" s="360"/>
      <c r="B989" s="497"/>
      <c r="C989" s="497"/>
      <c r="D989" s="497"/>
      <c r="E989" s="360"/>
      <c r="F989" s="360"/>
      <c r="G989" s="360"/>
      <c r="H989" s="360"/>
      <c r="I989" s="360"/>
      <c r="J989" s="497"/>
      <c r="K989" s="360"/>
      <c r="L989" s="360"/>
      <c r="M989" s="1166"/>
      <c r="N989" s="497"/>
      <c r="O989" s="497"/>
      <c r="P989" s="497"/>
      <c r="Q989" s="360"/>
      <c r="R989" s="360"/>
      <c r="S989" s="360"/>
      <c r="T989" s="360"/>
      <c r="U989" s="360"/>
      <c r="V989" s="360"/>
      <c r="W989" s="360"/>
      <c r="X989" s="360"/>
      <c r="Y989" s="360"/>
      <c r="Z989" s="497"/>
      <c r="AA989" s="497"/>
      <c r="AB989" s="497"/>
      <c r="AC989" s="497"/>
      <c r="AD989" s="497"/>
      <c r="AE989" s="497"/>
      <c r="AF989" s="360"/>
      <c r="AG989" s="360"/>
      <c r="AH989" s="360"/>
      <c r="AI989" s="360"/>
      <c r="AJ989" s="360"/>
      <c r="AK989" s="360"/>
      <c r="AL989" s="360"/>
      <c r="AM989" s="360"/>
      <c r="AN989" s="360"/>
      <c r="AO989" s="360"/>
      <c r="AP989" s="360"/>
      <c r="AQ989" s="360"/>
      <c r="AR989" s="360"/>
      <c r="AS989" s="497"/>
      <c r="AT989" s="360"/>
      <c r="AU989" s="497"/>
      <c r="AV989" s="497"/>
      <c r="AW989" s="497"/>
      <c r="AX989" s="497"/>
      <c r="AY989" s="497"/>
      <c r="AZ989" s="497"/>
      <c r="BA989" s="497"/>
      <c r="BB989" s="497"/>
      <c r="BC989" s="497"/>
      <c r="BD989" s="497"/>
      <c r="BE989" s="360"/>
      <c r="BF989" s="360"/>
      <c r="BG989" s="360"/>
      <c r="BH989" s="360"/>
      <c r="BI989" s="497"/>
    </row>
    <row r="990" spans="1:61" ht="15.75" customHeight="1">
      <c r="A990" s="360"/>
      <c r="B990" s="497"/>
      <c r="C990" s="497"/>
      <c r="D990" s="497"/>
      <c r="E990" s="360"/>
      <c r="F990" s="360"/>
      <c r="G990" s="360"/>
      <c r="H990" s="360"/>
      <c r="I990" s="360"/>
      <c r="J990" s="497"/>
      <c r="K990" s="360"/>
      <c r="L990" s="360"/>
      <c r="M990" s="1166"/>
      <c r="N990" s="497"/>
      <c r="O990" s="497"/>
      <c r="P990" s="497"/>
      <c r="Q990" s="360"/>
      <c r="R990" s="360"/>
      <c r="S990" s="360"/>
      <c r="T990" s="360"/>
      <c r="U990" s="360"/>
      <c r="V990" s="360"/>
      <c r="W990" s="360"/>
      <c r="X990" s="360"/>
      <c r="Y990" s="360"/>
      <c r="Z990" s="497"/>
      <c r="AA990" s="497"/>
      <c r="AB990" s="497"/>
      <c r="AC990" s="497"/>
      <c r="AD990" s="497"/>
      <c r="AE990" s="497"/>
      <c r="AF990" s="360"/>
      <c r="AG990" s="360"/>
      <c r="AH990" s="360"/>
      <c r="AI990" s="360"/>
      <c r="AJ990" s="360"/>
      <c r="AK990" s="360"/>
      <c r="AL990" s="360"/>
      <c r="AM990" s="360"/>
      <c r="AN990" s="360"/>
      <c r="AO990" s="360"/>
      <c r="AP990" s="360"/>
      <c r="AQ990" s="360"/>
      <c r="AR990" s="360"/>
      <c r="AS990" s="497"/>
      <c r="AT990" s="360"/>
      <c r="AU990" s="497"/>
      <c r="AV990" s="497"/>
      <c r="AW990" s="497"/>
      <c r="AX990" s="497"/>
      <c r="AY990" s="497"/>
      <c r="AZ990" s="497"/>
      <c r="BA990" s="497"/>
      <c r="BB990" s="497"/>
      <c r="BC990" s="497"/>
      <c r="BD990" s="497"/>
      <c r="BE990" s="360"/>
      <c r="BF990" s="360"/>
      <c r="BG990" s="360"/>
      <c r="BH990" s="360"/>
      <c r="BI990" s="497"/>
    </row>
    <row r="991" spans="1:61" ht="15.75" customHeight="1">
      <c r="A991" s="360"/>
      <c r="B991" s="497"/>
      <c r="C991" s="497"/>
      <c r="D991" s="497"/>
      <c r="E991" s="360"/>
      <c r="F991" s="360"/>
      <c r="G991" s="360"/>
      <c r="H991" s="360"/>
      <c r="I991" s="360"/>
      <c r="J991" s="497"/>
      <c r="K991" s="360"/>
      <c r="L991" s="360"/>
      <c r="M991" s="1166"/>
      <c r="N991" s="497"/>
      <c r="O991" s="497"/>
      <c r="P991" s="497"/>
      <c r="Q991" s="360"/>
      <c r="R991" s="360"/>
      <c r="S991" s="360"/>
      <c r="T991" s="360"/>
      <c r="U991" s="360"/>
      <c r="V991" s="360"/>
      <c r="W991" s="360"/>
      <c r="X991" s="360"/>
      <c r="Y991" s="360"/>
      <c r="Z991" s="497"/>
      <c r="AA991" s="497"/>
      <c r="AB991" s="497"/>
      <c r="AC991" s="497"/>
      <c r="AD991" s="497"/>
      <c r="AE991" s="497"/>
      <c r="AF991" s="360"/>
      <c r="AG991" s="360"/>
      <c r="AH991" s="360"/>
      <c r="AI991" s="360"/>
      <c r="AJ991" s="360"/>
      <c r="AK991" s="360"/>
      <c r="AL991" s="360"/>
      <c r="AM991" s="360"/>
      <c r="AN991" s="360"/>
      <c r="AO991" s="360"/>
      <c r="AP991" s="360"/>
      <c r="AQ991" s="360"/>
      <c r="AR991" s="360"/>
      <c r="AS991" s="497"/>
      <c r="AT991" s="360"/>
      <c r="AU991" s="497"/>
      <c r="AV991" s="497"/>
      <c r="AW991" s="497"/>
      <c r="AX991" s="497"/>
      <c r="AY991" s="497"/>
      <c r="AZ991" s="497"/>
      <c r="BA991" s="497"/>
      <c r="BB991" s="497"/>
      <c r="BC991" s="497"/>
      <c r="BD991" s="497"/>
      <c r="BE991" s="360"/>
      <c r="BF991" s="360"/>
      <c r="BG991" s="360"/>
      <c r="BH991" s="360"/>
      <c r="BI991" s="497"/>
    </row>
    <row r="992" spans="1:61" ht="15.75" customHeight="1">
      <c r="A992" s="360"/>
      <c r="B992" s="497"/>
      <c r="C992" s="497"/>
      <c r="D992" s="497"/>
      <c r="E992" s="360"/>
      <c r="F992" s="360"/>
      <c r="G992" s="360"/>
      <c r="H992" s="360"/>
      <c r="I992" s="360"/>
      <c r="J992" s="497"/>
      <c r="K992" s="360"/>
      <c r="L992" s="360"/>
      <c r="M992" s="1166"/>
      <c r="N992" s="497"/>
      <c r="O992" s="497"/>
      <c r="P992" s="497"/>
      <c r="Q992" s="360"/>
      <c r="R992" s="360"/>
      <c r="S992" s="360"/>
      <c r="T992" s="360"/>
      <c r="U992" s="360"/>
      <c r="V992" s="360"/>
      <c r="W992" s="360"/>
      <c r="X992" s="360"/>
      <c r="Y992" s="360"/>
      <c r="Z992" s="497"/>
      <c r="AA992" s="497"/>
      <c r="AB992" s="497"/>
      <c r="AC992" s="497"/>
      <c r="AD992" s="497"/>
      <c r="AE992" s="497"/>
      <c r="AF992" s="360"/>
      <c r="AG992" s="360"/>
      <c r="AH992" s="360"/>
      <c r="AI992" s="360"/>
      <c r="AJ992" s="360"/>
      <c r="AK992" s="360"/>
      <c r="AL992" s="360"/>
      <c r="AM992" s="360"/>
      <c r="AN992" s="360"/>
      <c r="AO992" s="360"/>
      <c r="AP992" s="360"/>
      <c r="AQ992" s="360"/>
      <c r="AR992" s="360"/>
      <c r="AS992" s="497"/>
      <c r="AT992" s="360"/>
      <c r="AU992" s="497"/>
      <c r="AV992" s="497"/>
      <c r="AW992" s="497"/>
      <c r="AX992" s="497"/>
      <c r="AY992" s="497"/>
      <c r="AZ992" s="497"/>
      <c r="BA992" s="497"/>
      <c r="BB992" s="497"/>
      <c r="BC992" s="497"/>
      <c r="BD992" s="497"/>
      <c r="BE992" s="360"/>
      <c r="BF992" s="360"/>
      <c r="BG992" s="360"/>
      <c r="BH992" s="360"/>
      <c r="BI992" s="497"/>
    </row>
    <row r="993" spans="1:61" ht="15.75" customHeight="1">
      <c r="A993" s="360"/>
      <c r="B993" s="497"/>
      <c r="C993" s="497"/>
      <c r="D993" s="497"/>
      <c r="E993" s="360"/>
      <c r="F993" s="360"/>
      <c r="G993" s="360"/>
      <c r="H993" s="360"/>
      <c r="I993" s="360"/>
      <c r="J993" s="497"/>
      <c r="K993" s="360"/>
      <c r="L993" s="360"/>
      <c r="M993" s="1166"/>
      <c r="N993" s="497"/>
      <c r="O993" s="497"/>
      <c r="P993" s="497"/>
      <c r="Q993" s="360"/>
      <c r="R993" s="360"/>
      <c r="S993" s="360"/>
      <c r="T993" s="360"/>
      <c r="U993" s="360"/>
      <c r="V993" s="360"/>
      <c r="W993" s="360"/>
      <c r="X993" s="360"/>
      <c r="Y993" s="360"/>
      <c r="Z993" s="497"/>
      <c r="AA993" s="497"/>
      <c r="AB993" s="497"/>
      <c r="AC993" s="497"/>
      <c r="AD993" s="497"/>
      <c r="AE993" s="497"/>
      <c r="AF993" s="360"/>
      <c r="AG993" s="360"/>
      <c r="AH993" s="360"/>
      <c r="AI993" s="360"/>
      <c r="AJ993" s="360"/>
      <c r="AK993" s="360"/>
      <c r="AL993" s="360"/>
      <c r="AM993" s="360"/>
      <c r="AN993" s="360"/>
      <c r="AO993" s="360"/>
      <c r="AP993" s="360"/>
      <c r="AQ993" s="360"/>
      <c r="AR993" s="360"/>
      <c r="AS993" s="497"/>
      <c r="AT993" s="360"/>
      <c r="AU993" s="497"/>
      <c r="AV993" s="497"/>
      <c r="AW993" s="497"/>
      <c r="AX993" s="497"/>
      <c r="AY993" s="497"/>
      <c r="AZ993" s="497"/>
      <c r="BA993" s="497"/>
      <c r="BB993" s="497"/>
      <c r="BC993" s="497"/>
      <c r="BD993" s="497"/>
      <c r="BE993" s="360"/>
      <c r="BF993" s="360"/>
      <c r="BG993" s="360"/>
      <c r="BH993" s="360"/>
      <c r="BI993" s="497"/>
    </row>
    <row r="994" spans="1:61" ht="15.75" customHeight="1">
      <c r="A994" s="360"/>
      <c r="B994" s="497"/>
      <c r="C994" s="497"/>
      <c r="D994" s="497"/>
      <c r="E994" s="360"/>
      <c r="F994" s="360"/>
      <c r="G994" s="360"/>
      <c r="H994" s="360"/>
      <c r="I994" s="360"/>
      <c r="J994" s="497"/>
      <c r="K994" s="360"/>
      <c r="L994" s="360"/>
      <c r="M994" s="1166"/>
      <c r="N994" s="497"/>
      <c r="O994" s="497"/>
      <c r="P994" s="497"/>
      <c r="Q994" s="360"/>
      <c r="R994" s="360"/>
      <c r="S994" s="360"/>
      <c r="T994" s="360"/>
      <c r="U994" s="360"/>
      <c r="V994" s="360"/>
      <c r="W994" s="360"/>
      <c r="X994" s="360"/>
      <c r="Y994" s="360"/>
      <c r="Z994" s="497"/>
      <c r="AA994" s="497"/>
      <c r="AB994" s="497"/>
      <c r="AC994" s="497"/>
      <c r="AD994" s="497"/>
      <c r="AE994" s="497"/>
      <c r="AF994" s="360"/>
      <c r="AG994" s="360"/>
      <c r="AH994" s="360"/>
      <c r="AI994" s="360"/>
      <c r="AJ994" s="360"/>
      <c r="AK994" s="360"/>
      <c r="AL994" s="360"/>
      <c r="AM994" s="360"/>
      <c r="AN994" s="360"/>
      <c r="AO994" s="360"/>
      <c r="AP994" s="360"/>
      <c r="AQ994" s="360"/>
      <c r="AR994" s="360"/>
      <c r="AS994" s="497"/>
      <c r="AT994" s="360"/>
      <c r="AU994" s="497"/>
      <c r="AV994" s="497"/>
      <c r="AW994" s="497"/>
      <c r="AX994" s="497"/>
      <c r="AY994" s="497"/>
      <c r="AZ994" s="497"/>
      <c r="BA994" s="497"/>
      <c r="BB994" s="497"/>
      <c r="BC994" s="497"/>
      <c r="BD994" s="497"/>
      <c r="BE994" s="360"/>
      <c r="BF994" s="360"/>
      <c r="BG994" s="360"/>
      <c r="BH994" s="360"/>
      <c r="BI994" s="497"/>
    </row>
    <row r="995" spans="1:61" ht="15.75" customHeight="1">
      <c r="A995" s="360"/>
      <c r="B995" s="497"/>
      <c r="C995" s="497"/>
      <c r="D995" s="497"/>
      <c r="E995" s="360"/>
      <c r="F995" s="360"/>
      <c r="G995" s="360"/>
      <c r="H995" s="360"/>
      <c r="I995" s="360"/>
      <c r="J995" s="497"/>
      <c r="K995" s="360"/>
      <c r="L995" s="360"/>
      <c r="M995" s="1166"/>
      <c r="N995" s="497"/>
      <c r="O995" s="497"/>
      <c r="P995" s="497"/>
      <c r="Q995" s="360"/>
      <c r="R995" s="360"/>
      <c r="S995" s="360"/>
      <c r="T995" s="360"/>
      <c r="U995" s="360"/>
      <c r="V995" s="360"/>
      <c r="W995" s="360"/>
      <c r="X995" s="360"/>
      <c r="Y995" s="360"/>
      <c r="Z995" s="497"/>
      <c r="AA995" s="497"/>
      <c r="AB995" s="497"/>
      <c r="AC995" s="497"/>
      <c r="AD995" s="497"/>
      <c r="AE995" s="497"/>
      <c r="AF995" s="360"/>
      <c r="AG995" s="360"/>
      <c r="AH995" s="360"/>
      <c r="AI995" s="360"/>
      <c r="AJ995" s="360"/>
      <c r="AK995" s="360"/>
      <c r="AL995" s="360"/>
      <c r="AM995" s="360"/>
      <c r="AN995" s="360"/>
      <c r="AO995" s="360"/>
      <c r="AP995" s="360"/>
      <c r="AQ995" s="360"/>
      <c r="AR995" s="360"/>
      <c r="AS995" s="497"/>
      <c r="AT995" s="360"/>
      <c r="AU995" s="497"/>
      <c r="AV995" s="497"/>
      <c r="AW995" s="497"/>
      <c r="AX995" s="497"/>
      <c r="AY995" s="497"/>
      <c r="AZ995" s="497"/>
      <c r="BA995" s="497"/>
      <c r="BB995" s="497"/>
      <c r="BC995" s="497"/>
      <c r="BD995" s="497"/>
      <c r="BE995" s="360"/>
      <c r="BF995" s="360"/>
      <c r="BG995" s="360"/>
      <c r="BH995" s="360"/>
      <c r="BI995" s="497"/>
    </row>
    <row r="996" spans="1:61" ht="15.75" customHeight="1">
      <c r="A996" s="360"/>
      <c r="B996" s="497"/>
      <c r="C996" s="497"/>
      <c r="D996" s="497"/>
      <c r="E996" s="360"/>
      <c r="F996" s="360"/>
      <c r="G996" s="360"/>
      <c r="H996" s="360"/>
      <c r="I996" s="360"/>
      <c r="J996" s="497"/>
      <c r="K996" s="360"/>
      <c r="L996" s="360"/>
      <c r="M996" s="1166"/>
      <c r="N996" s="497"/>
      <c r="O996" s="497"/>
      <c r="P996" s="497"/>
      <c r="Q996" s="360"/>
      <c r="R996" s="360"/>
      <c r="S996" s="360"/>
      <c r="T996" s="360"/>
      <c r="U996" s="360"/>
      <c r="V996" s="360"/>
      <c r="W996" s="360"/>
      <c r="X996" s="360"/>
      <c r="Y996" s="360"/>
      <c r="Z996" s="497"/>
      <c r="AA996" s="497"/>
      <c r="AB996" s="497"/>
      <c r="AC996" s="497"/>
      <c r="AD996" s="497"/>
      <c r="AE996" s="497"/>
      <c r="AF996" s="360"/>
      <c r="AG996" s="360"/>
      <c r="AH996" s="360"/>
      <c r="AI996" s="360"/>
      <c r="AJ996" s="360"/>
      <c r="AK996" s="360"/>
      <c r="AL996" s="360"/>
      <c r="AM996" s="360"/>
      <c r="AN996" s="360"/>
      <c r="AO996" s="360"/>
      <c r="AP996" s="360"/>
      <c r="AQ996" s="360"/>
      <c r="AR996" s="360"/>
      <c r="AS996" s="497"/>
      <c r="AT996" s="360"/>
      <c r="AU996" s="497"/>
      <c r="AV996" s="497"/>
      <c r="AW996" s="497"/>
      <c r="AX996" s="497"/>
      <c r="AY996" s="497"/>
      <c r="AZ996" s="497"/>
      <c r="BA996" s="497"/>
      <c r="BB996" s="497"/>
      <c r="BC996" s="497"/>
      <c r="BD996" s="497"/>
      <c r="BE996" s="360"/>
      <c r="BF996" s="360"/>
      <c r="BG996" s="360"/>
      <c r="BH996" s="360"/>
      <c r="BI996" s="497"/>
    </row>
    <row r="997" spans="1:61" ht="15.75" customHeight="1">
      <c r="A997" s="360"/>
      <c r="B997" s="497"/>
      <c r="C997" s="497"/>
      <c r="D997" s="497"/>
      <c r="E997" s="360"/>
      <c r="F997" s="360"/>
      <c r="G997" s="360"/>
      <c r="H997" s="360"/>
      <c r="I997" s="360"/>
      <c r="J997" s="497"/>
      <c r="K997" s="360"/>
      <c r="L997" s="360"/>
      <c r="M997" s="1166"/>
      <c r="N997" s="497"/>
      <c r="O997" s="497"/>
      <c r="P997" s="497"/>
      <c r="Q997" s="360"/>
      <c r="R997" s="360"/>
      <c r="S997" s="360"/>
      <c r="T997" s="360"/>
      <c r="U997" s="360"/>
      <c r="V997" s="360"/>
      <c r="W997" s="360"/>
      <c r="X997" s="360"/>
      <c r="Y997" s="360"/>
      <c r="Z997" s="497"/>
      <c r="AA997" s="497"/>
      <c r="AB997" s="497"/>
      <c r="AC997" s="497"/>
      <c r="AD997" s="497"/>
      <c r="AE997" s="497"/>
      <c r="AF997" s="360"/>
      <c r="AG997" s="360"/>
      <c r="AH997" s="360"/>
      <c r="AI997" s="360"/>
      <c r="AJ997" s="360"/>
      <c r="AK997" s="360"/>
      <c r="AL997" s="360"/>
      <c r="AM997" s="360"/>
      <c r="AN997" s="360"/>
      <c r="AO997" s="360"/>
      <c r="AP997" s="360"/>
      <c r="AQ997" s="360"/>
      <c r="AR997" s="360"/>
      <c r="AS997" s="497"/>
      <c r="AT997" s="360"/>
      <c r="AU997" s="497"/>
      <c r="AV997" s="497"/>
      <c r="AW997" s="497"/>
      <c r="AX997" s="497"/>
      <c r="AY997" s="497"/>
      <c r="AZ997" s="497"/>
      <c r="BA997" s="497"/>
      <c r="BB997" s="497"/>
      <c r="BC997" s="497"/>
      <c r="BD997" s="497"/>
      <c r="BE997" s="360"/>
      <c r="BF997" s="360"/>
      <c r="BG997" s="360"/>
      <c r="BH997" s="360"/>
      <c r="BI997" s="497"/>
    </row>
    <row r="998" spans="1:61" ht="15.75" customHeight="1">
      <c r="A998" s="360"/>
      <c r="B998" s="497"/>
      <c r="C998" s="497"/>
      <c r="D998" s="497"/>
      <c r="E998" s="360"/>
      <c r="F998" s="360"/>
      <c r="G998" s="360"/>
      <c r="H998" s="360"/>
      <c r="I998" s="360"/>
      <c r="J998" s="497"/>
      <c r="K998" s="360"/>
      <c r="L998" s="360"/>
      <c r="M998" s="1166"/>
      <c r="N998" s="497"/>
      <c r="O998" s="497"/>
      <c r="P998" s="497"/>
      <c r="Q998" s="360"/>
      <c r="R998" s="360"/>
      <c r="S998" s="360"/>
      <c r="T998" s="360"/>
      <c r="U998" s="360"/>
      <c r="V998" s="360"/>
      <c r="W998" s="360"/>
      <c r="X998" s="360"/>
      <c r="Y998" s="360"/>
      <c r="Z998" s="497"/>
      <c r="AA998" s="497"/>
      <c r="AB998" s="497"/>
      <c r="AC998" s="497"/>
      <c r="AD998" s="497"/>
      <c r="AE998" s="497"/>
      <c r="AF998" s="360"/>
      <c r="AG998" s="360"/>
      <c r="AH998" s="360"/>
      <c r="AI998" s="360"/>
      <c r="AJ998" s="360"/>
      <c r="AK998" s="360"/>
      <c r="AL998" s="360"/>
      <c r="AM998" s="360"/>
      <c r="AN998" s="360"/>
      <c r="AO998" s="360"/>
      <c r="AP998" s="360"/>
      <c r="AQ998" s="360"/>
      <c r="AR998" s="360"/>
      <c r="AS998" s="497"/>
      <c r="AT998" s="360"/>
      <c r="AU998" s="497"/>
      <c r="AV998" s="497"/>
      <c r="AW998" s="497"/>
      <c r="AX998" s="497"/>
      <c r="AY998" s="497"/>
      <c r="AZ998" s="497"/>
      <c r="BA998" s="497"/>
      <c r="BB998" s="497"/>
      <c r="BC998" s="497"/>
      <c r="BD998" s="497"/>
      <c r="BE998" s="360"/>
      <c r="BF998" s="360"/>
      <c r="BG998" s="360"/>
      <c r="BH998" s="360"/>
      <c r="BI998" s="497"/>
    </row>
    <row r="999" spans="1:61" ht="15.75" customHeight="1">
      <c r="A999" s="360"/>
      <c r="B999" s="497"/>
      <c r="C999" s="497"/>
      <c r="D999" s="497"/>
      <c r="E999" s="360"/>
      <c r="F999" s="360"/>
      <c r="G999" s="360"/>
      <c r="H999" s="360"/>
      <c r="I999" s="360"/>
      <c r="J999" s="497"/>
      <c r="K999" s="360"/>
      <c r="L999" s="360"/>
      <c r="M999" s="1166"/>
      <c r="N999" s="497"/>
      <c r="O999" s="497"/>
      <c r="P999" s="497"/>
      <c r="Q999" s="360"/>
      <c r="R999" s="360"/>
      <c r="S999" s="360"/>
      <c r="T999" s="360"/>
      <c r="U999" s="360"/>
      <c r="V999" s="360"/>
      <c r="W999" s="360"/>
      <c r="X999" s="360"/>
      <c r="Y999" s="360"/>
      <c r="Z999" s="497"/>
      <c r="AA999" s="497"/>
      <c r="AB999" s="497"/>
      <c r="AC999" s="497"/>
      <c r="AD999" s="497"/>
      <c r="AE999" s="497"/>
      <c r="AF999" s="360"/>
      <c r="AG999" s="360"/>
      <c r="AH999" s="360"/>
      <c r="AI999" s="360"/>
      <c r="AJ999" s="360"/>
      <c r="AK999" s="360"/>
      <c r="AL999" s="360"/>
      <c r="AM999" s="360"/>
      <c r="AN999" s="360"/>
      <c r="AO999" s="360"/>
      <c r="AP999" s="360"/>
      <c r="AQ999" s="360"/>
      <c r="AR999" s="360"/>
      <c r="AS999" s="497"/>
      <c r="AT999" s="360"/>
      <c r="AU999" s="497"/>
      <c r="AV999" s="497"/>
      <c r="AW999" s="497"/>
      <c r="AX999" s="497"/>
      <c r="AY999" s="497"/>
      <c r="AZ999" s="497"/>
      <c r="BA999" s="497"/>
      <c r="BB999" s="497"/>
      <c r="BC999" s="497"/>
      <c r="BD999" s="497"/>
      <c r="BE999" s="360"/>
      <c r="BF999" s="360"/>
      <c r="BG999" s="360"/>
      <c r="BH999" s="360"/>
      <c r="BI999" s="497"/>
    </row>
    <row r="1000" spans="1:61" ht="15.75" customHeight="1">
      <c r="A1000" s="360"/>
      <c r="B1000" s="497"/>
      <c r="C1000" s="497"/>
      <c r="D1000" s="497"/>
      <c r="E1000" s="360"/>
      <c r="F1000" s="360"/>
      <c r="G1000" s="360"/>
      <c r="H1000" s="360"/>
      <c r="I1000" s="360"/>
      <c r="J1000" s="497"/>
      <c r="K1000" s="360"/>
      <c r="L1000" s="360"/>
      <c r="M1000" s="1166"/>
      <c r="N1000" s="497"/>
      <c r="O1000" s="497"/>
      <c r="P1000" s="497"/>
      <c r="Q1000" s="360"/>
      <c r="R1000" s="360"/>
      <c r="S1000" s="360"/>
      <c r="T1000" s="360"/>
      <c r="U1000" s="360"/>
      <c r="V1000" s="360"/>
      <c r="W1000" s="360"/>
      <c r="X1000" s="360"/>
      <c r="Y1000" s="360"/>
      <c r="Z1000" s="497"/>
      <c r="AA1000" s="497"/>
      <c r="AB1000" s="497"/>
      <c r="AC1000" s="497"/>
      <c r="AD1000" s="497"/>
      <c r="AE1000" s="497"/>
      <c r="AF1000" s="360"/>
      <c r="AG1000" s="360"/>
      <c r="AH1000" s="360"/>
      <c r="AI1000" s="360"/>
      <c r="AJ1000" s="360"/>
      <c r="AK1000" s="360"/>
      <c r="AL1000" s="360"/>
      <c r="AM1000" s="360"/>
      <c r="AN1000" s="360"/>
      <c r="AO1000" s="360"/>
      <c r="AP1000" s="360"/>
      <c r="AQ1000" s="360"/>
      <c r="AR1000" s="360"/>
      <c r="AS1000" s="497"/>
      <c r="AT1000" s="360"/>
      <c r="AU1000" s="497"/>
      <c r="AV1000" s="497"/>
      <c r="AW1000" s="497"/>
      <c r="AX1000" s="497"/>
      <c r="AY1000" s="497"/>
      <c r="AZ1000" s="497"/>
      <c r="BA1000" s="497"/>
      <c r="BB1000" s="497"/>
      <c r="BC1000" s="497"/>
      <c r="BD1000" s="497"/>
      <c r="BE1000" s="360"/>
      <c r="BF1000" s="360"/>
      <c r="BG1000" s="360"/>
      <c r="BH1000" s="360"/>
      <c r="BI1000" s="497"/>
    </row>
    <row r="1001" spans="1:61" ht="15.75" customHeight="1">
      <c r="A1001" s="360"/>
      <c r="B1001" s="497"/>
      <c r="C1001" s="497"/>
      <c r="D1001" s="497"/>
      <c r="E1001" s="360"/>
      <c r="F1001" s="360"/>
      <c r="G1001" s="360"/>
      <c r="H1001" s="360"/>
      <c r="I1001" s="360"/>
      <c r="J1001" s="497"/>
      <c r="K1001" s="360"/>
      <c r="L1001" s="360"/>
      <c r="M1001" s="1166"/>
      <c r="N1001" s="497"/>
      <c r="O1001" s="497"/>
      <c r="P1001" s="497"/>
      <c r="Q1001" s="360"/>
      <c r="R1001" s="360"/>
      <c r="S1001" s="360"/>
      <c r="T1001" s="360"/>
      <c r="U1001" s="360"/>
      <c r="V1001" s="360"/>
      <c r="W1001" s="360"/>
      <c r="X1001" s="360"/>
      <c r="Y1001" s="360"/>
      <c r="Z1001" s="497"/>
      <c r="AA1001" s="497"/>
      <c r="AB1001" s="497"/>
      <c r="AC1001" s="497"/>
      <c r="AD1001" s="497"/>
      <c r="AE1001" s="497"/>
      <c r="AF1001" s="360"/>
      <c r="AG1001" s="360"/>
      <c r="AH1001" s="360"/>
      <c r="AI1001" s="360"/>
      <c r="AJ1001" s="360"/>
      <c r="AK1001" s="360"/>
      <c r="AL1001" s="360"/>
      <c r="AM1001" s="360"/>
      <c r="AN1001" s="360"/>
      <c r="AO1001" s="360"/>
      <c r="AP1001" s="360"/>
      <c r="AQ1001" s="360"/>
      <c r="AR1001" s="360"/>
      <c r="AS1001" s="497"/>
      <c r="AT1001" s="360"/>
      <c r="AU1001" s="497"/>
      <c r="AV1001" s="497"/>
      <c r="AW1001" s="497"/>
      <c r="AX1001" s="497"/>
      <c r="AY1001" s="497"/>
      <c r="AZ1001" s="497"/>
      <c r="BA1001" s="497"/>
      <c r="BB1001" s="497"/>
      <c r="BC1001" s="497"/>
      <c r="BD1001" s="497"/>
      <c r="BE1001" s="360"/>
      <c r="BF1001" s="360"/>
      <c r="BG1001" s="360"/>
      <c r="BH1001" s="360"/>
      <c r="BI1001" s="497"/>
    </row>
    <row r="1002" spans="1:61" ht="15.75" customHeight="1">
      <c r="A1002" s="360"/>
      <c r="B1002" s="497"/>
      <c r="C1002" s="497"/>
      <c r="D1002" s="497"/>
      <c r="E1002" s="360"/>
      <c r="F1002" s="360"/>
      <c r="G1002" s="360"/>
      <c r="H1002" s="360"/>
      <c r="I1002" s="360"/>
      <c r="J1002" s="497"/>
      <c r="K1002" s="360"/>
      <c r="L1002" s="360"/>
      <c r="M1002" s="1166"/>
      <c r="N1002" s="497"/>
      <c r="O1002" s="497"/>
      <c r="P1002" s="497"/>
      <c r="Q1002" s="360"/>
      <c r="R1002" s="360"/>
      <c r="S1002" s="360"/>
      <c r="T1002" s="360"/>
      <c r="U1002" s="360"/>
      <c r="V1002" s="360"/>
      <c r="W1002" s="360"/>
      <c r="X1002" s="360"/>
      <c r="Y1002" s="360"/>
      <c r="Z1002" s="497"/>
      <c r="AA1002" s="497"/>
      <c r="AB1002" s="497"/>
      <c r="AC1002" s="497"/>
      <c r="AD1002" s="497"/>
      <c r="AE1002" s="497"/>
      <c r="AF1002" s="360"/>
      <c r="AG1002" s="360"/>
      <c r="AH1002" s="360"/>
      <c r="AI1002" s="360"/>
      <c r="AJ1002" s="360"/>
      <c r="AK1002" s="360"/>
      <c r="AL1002" s="360"/>
      <c r="AM1002" s="360"/>
      <c r="AN1002" s="360"/>
      <c r="AO1002" s="360"/>
      <c r="AP1002" s="360"/>
      <c r="AQ1002" s="360"/>
      <c r="AR1002" s="360"/>
      <c r="AS1002" s="497"/>
      <c r="AT1002" s="360"/>
      <c r="AU1002" s="497"/>
      <c r="AV1002" s="497"/>
      <c r="AW1002" s="497"/>
      <c r="AX1002" s="497"/>
      <c r="AY1002" s="497"/>
      <c r="AZ1002" s="497"/>
      <c r="BA1002" s="497"/>
      <c r="BB1002" s="497"/>
      <c r="BC1002" s="497"/>
      <c r="BD1002" s="497"/>
      <c r="BE1002" s="360"/>
      <c r="BF1002" s="360"/>
      <c r="BG1002" s="360"/>
      <c r="BH1002" s="360"/>
      <c r="BI1002" s="497"/>
    </row>
    <row r="1003" spans="1:61" ht="15.75" customHeight="1">
      <c r="A1003" s="360"/>
      <c r="B1003" s="497"/>
      <c r="C1003" s="497"/>
      <c r="D1003" s="497"/>
      <c r="E1003" s="360"/>
      <c r="F1003" s="360"/>
      <c r="G1003" s="360"/>
      <c r="H1003" s="360"/>
      <c r="I1003" s="360"/>
      <c r="J1003" s="497"/>
      <c r="K1003" s="360"/>
      <c r="L1003" s="360"/>
      <c r="M1003" s="1166"/>
      <c r="N1003" s="497"/>
      <c r="O1003" s="497"/>
      <c r="P1003" s="497"/>
      <c r="Q1003" s="360"/>
      <c r="R1003" s="360"/>
      <c r="S1003" s="360"/>
      <c r="T1003" s="360"/>
      <c r="U1003" s="360"/>
      <c r="V1003" s="360"/>
      <c r="W1003" s="360"/>
      <c r="X1003" s="360"/>
      <c r="Y1003" s="360"/>
      <c r="Z1003" s="497"/>
      <c r="AA1003" s="497"/>
      <c r="AB1003" s="497"/>
      <c r="AC1003" s="497"/>
      <c r="AD1003" s="497"/>
      <c r="AE1003" s="497"/>
      <c r="AF1003" s="360"/>
      <c r="AG1003" s="360"/>
      <c r="AH1003" s="360"/>
      <c r="AI1003" s="360"/>
      <c r="AJ1003" s="360"/>
      <c r="AK1003" s="360"/>
      <c r="AL1003" s="360"/>
      <c r="AM1003" s="360"/>
      <c r="AN1003" s="360"/>
      <c r="AO1003" s="360"/>
      <c r="AP1003" s="360"/>
      <c r="AQ1003" s="360"/>
      <c r="AR1003" s="360"/>
      <c r="AS1003" s="497"/>
      <c r="AT1003" s="360"/>
      <c r="AU1003" s="497"/>
      <c r="AV1003" s="497"/>
      <c r="AW1003" s="497"/>
      <c r="AX1003" s="497"/>
      <c r="AY1003" s="497"/>
      <c r="AZ1003" s="497"/>
      <c r="BA1003" s="497"/>
      <c r="BB1003" s="497"/>
      <c r="BC1003" s="497"/>
      <c r="BD1003" s="497"/>
      <c r="BE1003" s="360"/>
      <c r="BF1003" s="360"/>
      <c r="BG1003" s="360"/>
      <c r="BH1003" s="360"/>
      <c r="BI1003" s="497"/>
    </row>
    <row r="1004" spans="1:61" ht="15.75" customHeight="1">
      <c r="A1004" s="360"/>
      <c r="B1004" s="497"/>
      <c r="C1004" s="497"/>
      <c r="D1004" s="497"/>
      <c r="E1004" s="360"/>
      <c r="F1004" s="360"/>
      <c r="G1004" s="360"/>
      <c r="H1004" s="360"/>
      <c r="I1004" s="360"/>
      <c r="J1004" s="497"/>
      <c r="K1004" s="360"/>
      <c r="L1004" s="360"/>
      <c r="M1004" s="1166"/>
      <c r="N1004" s="497"/>
      <c r="O1004" s="497"/>
      <c r="P1004" s="497"/>
      <c r="Q1004" s="360"/>
      <c r="R1004" s="360"/>
      <c r="S1004" s="360"/>
      <c r="T1004" s="360"/>
      <c r="U1004" s="360"/>
      <c r="V1004" s="360"/>
      <c r="W1004" s="360"/>
      <c r="X1004" s="360"/>
      <c r="Y1004" s="360"/>
      <c r="Z1004" s="497"/>
      <c r="AA1004" s="497"/>
      <c r="AB1004" s="497"/>
      <c r="AC1004" s="497"/>
      <c r="AD1004" s="497"/>
      <c r="AE1004" s="497"/>
      <c r="AF1004" s="360"/>
      <c r="AG1004" s="360"/>
      <c r="AH1004" s="360"/>
      <c r="AI1004" s="360"/>
      <c r="AJ1004" s="360"/>
      <c r="AK1004" s="360"/>
      <c r="AL1004" s="360"/>
      <c r="AM1004" s="360"/>
      <c r="AN1004" s="360"/>
      <c r="AO1004" s="360"/>
      <c r="AP1004" s="360"/>
      <c r="AQ1004" s="360"/>
      <c r="AR1004" s="360"/>
      <c r="AS1004" s="497"/>
      <c r="AT1004" s="360"/>
      <c r="AU1004" s="497"/>
      <c r="AV1004" s="497"/>
      <c r="AW1004" s="497"/>
      <c r="AX1004" s="497"/>
      <c r="AY1004" s="497"/>
      <c r="AZ1004" s="497"/>
      <c r="BA1004" s="497"/>
      <c r="BB1004" s="497"/>
      <c r="BC1004" s="497"/>
      <c r="BD1004" s="497"/>
      <c r="BE1004" s="360"/>
      <c r="BF1004" s="360"/>
      <c r="BG1004" s="360"/>
      <c r="BH1004" s="360"/>
      <c r="BI1004" s="497"/>
    </row>
    <row r="1005" spans="1:61" ht="15.75" customHeight="1">
      <c r="A1005" s="360"/>
      <c r="B1005" s="497"/>
      <c r="C1005" s="497"/>
      <c r="D1005" s="497"/>
      <c r="E1005" s="360"/>
      <c r="F1005" s="360"/>
      <c r="G1005" s="360"/>
      <c r="H1005" s="360"/>
      <c r="I1005" s="360"/>
      <c r="J1005" s="497"/>
      <c r="K1005" s="360"/>
      <c r="L1005" s="360"/>
      <c r="M1005" s="1166"/>
      <c r="N1005" s="497"/>
      <c r="O1005" s="497"/>
      <c r="P1005" s="497"/>
      <c r="Q1005" s="360"/>
      <c r="R1005" s="360"/>
      <c r="S1005" s="360"/>
      <c r="T1005" s="360"/>
      <c r="U1005" s="360"/>
      <c r="V1005" s="360"/>
      <c r="W1005" s="360"/>
      <c r="X1005" s="360"/>
      <c r="Y1005" s="360"/>
      <c r="Z1005" s="497"/>
      <c r="AA1005" s="497"/>
      <c r="AB1005" s="497"/>
      <c r="AC1005" s="497"/>
      <c r="AD1005" s="497"/>
      <c r="AE1005" s="497"/>
      <c r="AF1005" s="360"/>
      <c r="AG1005" s="360"/>
      <c r="AH1005" s="360"/>
      <c r="AI1005" s="360"/>
      <c r="AJ1005" s="360"/>
      <c r="AK1005" s="360"/>
      <c r="AL1005" s="360"/>
      <c r="AM1005" s="360"/>
      <c r="AN1005" s="360"/>
      <c r="AO1005" s="360"/>
      <c r="AP1005" s="360"/>
      <c r="AQ1005" s="360"/>
      <c r="AR1005" s="360"/>
      <c r="AS1005" s="497"/>
      <c r="AT1005" s="360"/>
      <c r="AU1005" s="497"/>
      <c r="AV1005" s="497"/>
      <c r="AW1005" s="497"/>
      <c r="AX1005" s="497"/>
      <c r="AY1005" s="497"/>
      <c r="AZ1005" s="497"/>
      <c r="BA1005" s="497"/>
      <c r="BB1005" s="497"/>
      <c r="BC1005" s="497"/>
      <c r="BD1005" s="497"/>
      <c r="BE1005" s="360"/>
      <c r="BF1005" s="360"/>
      <c r="BG1005" s="360"/>
      <c r="BH1005" s="360"/>
      <c r="BI1005" s="497"/>
    </row>
    <row r="1006" spans="1:61" ht="15.75" customHeight="1">
      <c r="A1006" s="360"/>
      <c r="B1006" s="497"/>
      <c r="C1006" s="497"/>
      <c r="D1006" s="497"/>
      <c r="E1006" s="360"/>
      <c r="F1006" s="360"/>
      <c r="G1006" s="360"/>
      <c r="H1006" s="360"/>
      <c r="I1006" s="360"/>
      <c r="J1006" s="497"/>
      <c r="K1006" s="360"/>
      <c r="L1006" s="360"/>
      <c r="M1006" s="1166"/>
      <c r="N1006" s="497"/>
      <c r="O1006" s="497"/>
      <c r="P1006" s="497"/>
      <c r="Q1006" s="360"/>
      <c r="R1006" s="360"/>
      <c r="S1006" s="360"/>
      <c r="T1006" s="360"/>
      <c r="U1006" s="360"/>
      <c r="V1006" s="360"/>
      <c r="W1006" s="360"/>
      <c r="X1006" s="360"/>
      <c r="Y1006" s="360"/>
      <c r="Z1006" s="497"/>
      <c r="AA1006" s="497"/>
      <c r="AB1006" s="497"/>
      <c r="AC1006" s="497"/>
      <c r="AD1006" s="497"/>
      <c r="AE1006" s="497"/>
      <c r="AF1006" s="360"/>
      <c r="AG1006" s="360"/>
      <c r="AH1006" s="360"/>
      <c r="AI1006" s="360"/>
      <c r="AJ1006" s="360"/>
      <c r="AK1006" s="360"/>
      <c r="AL1006" s="360"/>
      <c r="AM1006" s="360"/>
      <c r="AN1006" s="360"/>
      <c r="AO1006" s="360"/>
      <c r="AP1006" s="360"/>
      <c r="AQ1006" s="360"/>
      <c r="AR1006" s="360"/>
      <c r="AS1006" s="497"/>
      <c r="AT1006" s="360"/>
      <c r="AU1006" s="497"/>
      <c r="AV1006" s="497"/>
      <c r="AW1006" s="497"/>
      <c r="AX1006" s="497"/>
      <c r="AY1006" s="497"/>
      <c r="AZ1006" s="497"/>
      <c r="BA1006" s="497"/>
      <c r="BB1006" s="497"/>
      <c r="BC1006" s="497"/>
      <c r="BD1006" s="497"/>
      <c r="BE1006" s="360"/>
      <c r="BF1006" s="360"/>
      <c r="BG1006" s="360"/>
      <c r="BH1006" s="360"/>
      <c r="BI1006" s="497"/>
    </row>
    <row r="1007" spans="1:61" ht="15.75" customHeight="1">
      <c r="A1007" s="360"/>
      <c r="B1007" s="497"/>
      <c r="C1007" s="497"/>
      <c r="D1007" s="497"/>
      <c r="E1007" s="360"/>
      <c r="F1007" s="360"/>
      <c r="G1007" s="360"/>
      <c r="H1007" s="360"/>
      <c r="I1007" s="360"/>
      <c r="J1007" s="497"/>
      <c r="K1007" s="360"/>
      <c r="L1007" s="360"/>
      <c r="M1007" s="1166"/>
      <c r="N1007" s="497"/>
      <c r="O1007" s="497"/>
      <c r="P1007" s="497"/>
      <c r="Q1007" s="360"/>
      <c r="R1007" s="360"/>
      <c r="S1007" s="360"/>
      <c r="T1007" s="360"/>
      <c r="U1007" s="360"/>
      <c r="V1007" s="360"/>
      <c r="W1007" s="360"/>
      <c r="X1007" s="360"/>
      <c r="Y1007" s="360"/>
      <c r="Z1007" s="497"/>
      <c r="AA1007" s="497"/>
      <c r="AB1007" s="497"/>
      <c r="AC1007" s="497"/>
      <c r="AD1007" s="497"/>
      <c r="AE1007" s="497"/>
      <c r="AF1007" s="360"/>
      <c r="AG1007" s="360"/>
      <c r="AH1007" s="360"/>
      <c r="AI1007" s="360"/>
      <c r="AJ1007" s="360"/>
      <c r="AK1007" s="360"/>
      <c r="AL1007" s="360"/>
      <c r="AM1007" s="360"/>
      <c r="AN1007" s="360"/>
      <c r="AO1007" s="360"/>
      <c r="AP1007" s="360"/>
      <c r="AQ1007" s="360"/>
      <c r="AR1007" s="360"/>
      <c r="AS1007" s="497"/>
      <c r="AT1007" s="360"/>
      <c r="AU1007" s="497"/>
      <c r="AV1007" s="497"/>
      <c r="AW1007" s="497"/>
      <c r="AX1007" s="497"/>
      <c r="AY1007" s="497"/>
      <c r="AZ1007" s="497"/>
      <c r="BA1007" s="497"/>
      <c r="BB1007" s="497"/>
      <c r="BC1007" s="497"/>
      <c r="BD1007" s="497"/>
      <c r="BE1007" s="360"/>
      <c r="BF1007" s="360"/>
      <c r="BG1007" s="360"/>
      <c r="BH1007" s="360"/>
      <c r="BI1007" s="497"/>
    </row>
    <row r="1008" spans="1:61" ht="15.75" customHeight="1">
      <c r="A1008" s="360"/>
      <c r="B1008" s="497"/>
      <c r="C1008" s="497"/>
      <c r="D1008" s="497"/>
      <c r="E1008" s="360"/>
      <c r="F1008" s="360"/>
      <c r="G1008" s="360"/>
      <c r="H1008" s="360"/>
      <c r="I1008" s="360"/>
      <c r="J1008" s="497"/>
      <c r="K1008" s="360"/>
      <c r="L1008" s="360"/>
      <c r="M1008" s="1166"/>
      <c r="N1008" s="497"/>
      <c r="O1008" s="497"/>
      <c r="P1008" s="497"/>
      <c r="Q1008" s="360"/>
      <c r="R1008" s="360"/>
      <c r="S1008" s="360"/>
      <c r="T1008" s="360"/>
      <c r="U1008" s="360"/>
      <c r="V1008" s="360"/>
      <c r="W1008" s="360"/>
      <c r="X1008" s="360"/>
      <c r="Y1008" s="360"/>
      <c r="Z1008" s="497"/>
      <c r="AA1008" s="497"/>
      <c r="AB1008" s="497"/>
      <c r="AC1008" s="497"/>
      <c r="AD1008" s="497"/>
      <c r="AE1008" s="497"/>
      <c r="AF1008" s="360"/>
      <c r="AG1008" s="360"/>
      <c r="AH1008" s="360"/>
      <c r="AI1008" s="360"/>
      <c r="AJ1008" s="360"/>
      <c r="AK1008" s="360"/>
      <c r="AL1008" s="360"/>
      <c r="AM1008" s="360"/>
      <c r="AN1008" s="360"/>
      <c r="AO1008" s="360"/>
      <c r="AP1008" s="360"/>
      <c r="AQ1008" s="360"/>
      <c r="AR1008" s="360"/>
      <c r="AS1008" s="497"/>
      <c r="AT1008" s="360"/>
      <c r="AU1008" s="497"/>
      <c r="AV1008" s="497"/>
      <c r="AW1008" s="497"/>
      <c r="AX1008" s="497"/>
      <c r="AY1008" s="497"/>
      <c r="AZ1008" s="497"/>
      <c r="BA1008" s="497"/>
      <c r="BB1008" s="497"/>
      <c r="BC1008" s="497"/>
      <c r="BD1008" s="497"/>
      <c r="BE1008" s="360"/>
      <c r="BF1008" s="360"/>
      <c r="BG1008" s="360"/>
      <c r="BH1008" s="360"/>
      <c r="BI1008" s="497"/>
    </row>
    <row r="1009" spans="1:61" ht="15.75" customHeight="1">
      <c r="A1009" s="360"/>
      <c r="B1009" s="497"/>
      <c r="C1009" s="497"/>
      <c r="D1009" s="497"/>
      <c r="E1009" s="360"/>
      <c r="F1009" s="360"/>
      <c r="G1009" s="360"/>
      <c r="H1009" s="360"/>
      <c r="I1009" s="360"/>
      <c r="J1009" s="497"/>
      <c r="K1009" s="360"/>
      <c r="L1009" s="360"/>
      <c r="M1009" s="1166"/>
      <c r="N1009" s="497"/>
      <c r="O1009" s="497"/>
      <c r="P1009" s="497"/>
      <c r="Q1009" s="360"/>
      <c r="R1009" s="360"/>
      <c r="S1009" s="360"/>
      <c r="T1009" s="360"/>
      <c r="U1009" s="360"/>
      <c r="V1009" s="360"/>
      <c r="W1009" s="360"/>
      <c r="X1009" s="360"/>
      <c r="Y1009" s="360"/>
      <c r="Z1009" s="497"/>
      <c r="AA1009" s="497"/>
      <c r="AB1009" s="497"/>
      <c r="AC1009" s="497"/>
      <c r="AD1009" s="497"/>
      <c r="AE1009" s="497"/>
      <c r="AF1009" s="360"/>
      <c r="AG1009" s="360"/>
      <c r="AH1009" s="360"/>
      <c r="AI1009" s="360"/>
      <c r="AJ1009" s="360"/>
      <c r="AK1009" s="360"/>
      <c r="AL1009" s="360"/>
      <c r="AM1009" s="360"/>
      <c r="AN1009" s="360"/>
      <c r="AO1009" s="360"/>
      <c r="AP1009" s="360"/>
      <c r="AQ1009" s="360"/>
      <c r="AR1009" s="360"/>
      <c r="AS1009" s="497"/>
      <c r="AT1009" s="360"/>
      <c r="AU1009" s="497"/>
      <c r="AV1009" s="497"/>
      <c r="AW1009" s="497"/>
      <c r="AX1009" s="497"/>
      <c r="AY1009" s="497"/>
      <c r="AZ1009" s="497"/>
      <c r="BA1009" s="497"/>
      <c r="BB1009" s="497"/>
      <c r="BC1009" s="497"/>
      <c r="BD1009" s="497"/>
      <c r="BE1009" s="360"/>
      <c r="BF1009" s="360"/>
      <c r="BG1009" s="360"/>
      <c r="BH1009" s="360"/>
      <c r="BI1009" s="497"/>
    </row>
    <row r="1010" spans="1:61" ht="15.75" customHeight="1">
      <c r="A1010" s="360"/>
      <c r="B1010" s="497"/>
      <c r="C1010" s="497"/>
      <c r="D1010" s="497"/>
      <c r="E1010" s="360"/>
      <c r="F1010" s="360"/>
      <c r="G1010" s="360"/>
      <c r="H1010" s="360"/>
      <c r="I1010" s="360"/>
      <c r="J1010" s="497"/>
      <c r="K1010" s="360"/>
      <c r="L1010" s="360"/>
      <c r="M1010" s="1166"/>
      <c r="N1010" s="497"/>
      <c r="O1010" s="497"/>
      <c r="P1010" s="497"/>
      <c r="Q1010" s="360"/>
      <c r="R1010" s="360"/>
      <c r="S1010" s="360"/>
      <c r="T1010" s="360"/>
      <c r="U1010" s="360"/>
      <c r="V1010" s="360"/>
      <c r="W1010" s="360"/>
      <c r="X1010" s="360"/>
      <c r="Y1010" s="360"/>
      <c r="Z1010" s="497"/>
      <c r="AA1010" s="497"/>
      <c r="AB1010" s="497"/>
      <c r="AC1010" s="497"/>
      <c r="AD1010" s="497"/>
      <c r="AE1010" s="497"/>
      <c r="AF1010" s="360"/>
      <c r="AG1010" s="360"/>
      <c r="AH1010" s="360"/>
      <c r="AI1010" s="360"/>
      <c r="AJ1010" s="360"/>
      <c r="AK1010" s="360"/>
      <c r="AL1010" s="360"/>
      <c r="AM1010" s="360"/>
      <c r="AN1010" s="360"/>
      <c r="AO1010" s="360"/>
      <c r="AP1010" s="360"/>
      <c r="AQ1010" s="360"/>
      <c r="AR1010" s="360"/>
      <c r="AS1010" s="497"/>
      <c r="AT1010" s="360"/>
      <c r="AU1010" s="497"/>
      <c r="AV1010" s="497"/>
      <c r="AW1010" s="497"/>
      <c r="AX1010" s="497"/>
      <c r="AY1010" s="497"/>
      <c r="AZ1010" s="497"/>
      <c r="BA1010" s="497"/>
      <c r="BB1010" s="497"/>
      <c r="BC1010" s="497"/>
      <c r="BD1010" s="497"/>
      <c r="BE1010" s="360"/>
      <c r="BF1010" s="360"/>
      <c r="BG1010" s="360"/>
      <c r="BH1010" s="360"/>
      <c r="BI1010" s="497"/>
    </row>
    <row r="1011" spans="1:61" ht="15.75" customHeight="1">
      <c r="A1011" s="360"/>
      <c r="B1011" s="497"/>
      <c r="C1011" s="497"/>
      <c r="D1011" s="497"/>
      <c r="E1011" s="360"/>
      <c r="F1011" s="360"/>
      <c r="G1011" s="360"/>
      <c r="H1011" s="360"/>
      <c r="I1011" s="360"/>
      <c r="J1011" s="497"/>
      <c r="K1011" s="360"/>
      <c r="L1011" s="360"/>
      <c r="M1011" s="1166"/>
      <c r="N1011" s="497"/>
      <c r="O1011" s="497"/>
      <c r="P1011" s="497"/>
      <c r="Q1011" s="360"/>
      <c r="R1011" s="360"/>
      <c r="S1011" s="360"/>
      <c r="T1011" s="360"/>
      <c r="U1011" s="360"/>
      <c r="V1011" s="360"/>
      <c r="W1011" s="360"/>
      <c r="X1011" s="360"/>
      <c r="Y1011" s="360"/>
      <c r="Z1011" s="497"/>
      <c r="AA1011" s="497"/>
      <c r="AB1011" s="497"/>
      <c r="AC1011" s="497"/>
      <c r="AD1011" s="497"/>
      <c r="AE1011" s="497"/>
      <c r="AF1011" s="360"/>
      <c r="AG1011" s="360"/>
      <c r="AH1011" s="360"/>
      <c r="AI1011" s="360"/>
      <c r="AJ1011" s="360"/>
      <c r="AK1011" s="360"/>
      <c r="AL1011" s="360"/>
      <c r="AM1011" s="360"/>
      <c r="AN1011" s="360"/>
      <c r="AO1011" s="360"/>
      <c r="AP1011" s="360"/>
      <c r="AQ1011" s="360"/>
      <c r="AR1011" s="360"/>
      <c r="AS1011" s="497"/>
      <c r="AT1011" s="360"/>
      <c r="AU1011" s="497"/>
      <c r="AV1011" s="497"/>
      <c r="AW1011" s="497"/>
      <c r="AX1011" s="497"/>
      <c r="AY1011" s="497"/>
      <c r="AZ1011" s="497"/>
      <c r="BA1011" s="497"/>
      <c r="BB1011" s="497"/>
      <c r="BC1011" s="497"/>
      <c r="BD1011" s="497"/>
      <c r="BE1011" s="360"/>
      <c r="BF1011" s="360"/>
      <c r="BG1011" s="360"/>
      <c r="BH1011" s="360"/>
      <c r="BI1011" s="497"/>
    </row>
    <row r="1012" spans="1:61" ht="15.75" customHeight="1">
      <c r="A1012" s="360"/>
      <c r="B1012" s="497"/>
      <c r="C1012" s="497"/>
      <c r="D1012" s="497"/>
      <c r="E1012" s="360"/>
      <c r="F1012" s="360"/>
      <c r="G1012" s="360"/>
      <c r="H1012" s="360"/>
      <c r="I1012" s="360"/>
      <c r="J1012" s="497"/>
      <c r="K1012" s="360"/>
      <c r="L1012" s="360"/>
      <c r="M1012" s="1166"/>
      <c r="N1012" s="497"/>
      <c r="O1012" s="497"/>
      <c r="P1012" s="497"/>
      <c r="Q1012" s="360"/>
      <c r="R1012" s="360"/>
      <c r="S1012" s="360"/>
      <c r="T1012" s="360"/>
      <c r="U1012" s="360"/>
      <c r="V1012" s="360"/>
      <c r="W1012" s="360"/>
      <c r="X1012" s="360"/>
      <c r="Y1012" s="360"/>
      <c r="Z1012" s="497"/>
      <c r="AA1012" s="497"/>
      <c r="AB1012" s="497"/>
      <c r="AC1012" s="497"/>
      <c r="AD1012" s="497"/>
      <c r="AE1012" s="497"/>
      <c r="AF1012" s="360"/>
      <c r="AG1012" s="360"/>
      <c r="AH1012" s="360"/>
      <c r="AI1012" s="360"/>
      <c r="AJ1012" s="360"/>
      <c r="AK1012" s="360"/>
      <c r="AL1012" s="360"/>
      <c r="AM1012" s="360"/>
      <c r="AN1012" s="360"/>
      <c r="AO1012" s="360"/>
      <c r="AP1012" s="360"/>
      <c r="AQ1012" s="360"/>
      <c r="AR1012" s="360"/>
      <c r="AS1012" s="497"/>
      <c r="AT1012" s="360"/>
      <c r="AU1012" s="497"/>
      <c r="AV1012" s="497"/>
      <c r="AW1012" s="497"/>
      <c r="AX1012" s="497"/>
      <c r="AY1012" s="497"/>
      <c r="AZ1012" s="497"/>
      <c r="BA1012" s="497"/>
      <c r="BB1012" s="497"/>
      <c r="BC1012" s="497"/>
      <c r="BD1012" s="497"/>
      <c r="BE1012" s="360"/>
      <c r="BF1012" s="360"/>
      <c r="BG1012" s="360"/>
      <c r="BH1012" s="360"/>
      <c r="BI1012" s="497"/>
    </row>
    <row r="1013" spans="1:61" ht="15.75" customHeight="1">
      <c r="A1013" s="360"/>
      <c r="B1013" s="497"/>
      <c r="C1013" s="497"/>
      <c r="D1013" s="497"/>
      <c r="E1013" s="360"/>
      <c r="F1013" s="360"/>
      <c r="G1013" s="360"/>
      <c r="H1013" s="360"/>
      <c r="I1013" s="360"/>
      <c r="J1013" s="497"/>
      <c r="K1013" s="360"/>
      <c r="L1013" s="360"/>
      <c r="M1013" s="1166"/>
      <c r="N1013" s="497"/>
      <c r="O1013" s="497"/>
      <c r="P1013" s="497"/>
      <c r="Q1013" s="360"/>
      <c r="R1013" s="360"/>
      <c r="S1013" s="360"/>
      <c r="T1013" s="360"/>
      <c r="U1013" s="360"/>
      <c r="V1013" s="360"/>
      <c r="W1013" s="360"/>
      <c r="X1013" s="360"/>
      <c r="Y1013" s="360"/>
      <c r="Z1013" s="497"/>
      <c r="AA1013" s="497"/>
      <c r="AB1013" s="497"/>
      <c r="AC1013" s="497"/>
      <c r="AD1013" s="497"/>
      <c r="AE1013" s="497"/>
      <c r="AF1013" s="360"/>
      <c r="AG1013" s="360"/>
      <c r="AH1013" s="360"/>
      <c r="AI1013" s="360"/>
      <c r="AJ1013" s="360"/>
      <c r="AK1013" s="360"/>
      <c r="AL1013" s="360"/>
      <c r="AM1013" s="360"/>
      <c r="AN1013" s="360"/>
      <c r="AO1013" s="360"/>
      <c r="AP1013" s="360"/>
      <c r="AQ1013" s="360"/>
      <c r="AR1013" s="360"/>
      <c r="AS1013" s="497"/>
      <c r="AT1013" s="360"/>
      <c r="AU1013" s="497"/>
      <c r="AV1013" s="497"/>
      <c r="AW1013" s="497"/>
      <c r="AX1013" s="497"/>
      <c r="AY1013" s="497"/>
      <c r="AZ1013" s="497"/>
      <c r="BA1013" s="497"/>
      <c r="BB1013" s="497"/>
      <c r="BC1013" s="497"/>
      <c r="BD1013" s="497"/>
      <c r="BE1013" s="360"/>
      <c r="BF1013" s="360"/>
      <c r="BG1013" s="360"/>
      <c r="BH1013" s="360"/>
      <c r="BI1013" s="497"/>
    </row>
    <row r="1014" spans="1:61" ht="15.75" customHeight="1">
      <c r="A1014" s="360"/>
      <c r="B1014" s="497"/>
      <c r="C1014" s="497"/>
      <c r="D1014" s="497"/>
      <c r="E1014" s="360"/>
      <c r="F1014" s="360"/>
      <c r="G1014" s="360"/>
      <c r="H1014" s="360"/>
      <c r="I1014" s="360"/>
      <c r="J1014" s="497"/>
      <c r="K1014" s="360"/>
      <c r="L1014" s="360"/>
      <c r="M1014" s="1166"/>
      <c r="N1014" s="497"/>
      <c r="O1014" s="497"/>
      <c r="P1014" s="497"/>
      <c r="Q1014" s="360"/>
      <c r="R1014" s="360"/>
      <c r="S1014" s="360"/>
      <c r="T1014" s="360"/>
      <c r="U1014" s="360"/>
      <c r="V1014" s="360"/>
      <c r="W1014" s="360"/>
      <c r="X1014" s="360"/>
      <c r="Y1014" s="360"/>
      <c r="Z1014" s="497"/>
      <c r="AA1014" s="497"/>
      <c r="AB1014" s="497"/>
      <c r="AC1014" s="497"/>
      <c r="AD1014" s="497"/>
      <c r="AE1014" s="497"/>
      <c r="AF1014" s="360"/>
      <c r="AG1014" s="360"/>
      <c r="AH1014" s="360"/>
      <c r="AI1014" s="360"/>
      <c r="AJ1014" s="360"/>
      <c r="AK1014" s="360"/>
      <c r="AL1014" s="360"/>
      <c r="AM1014" s="360"/>
      <c r="AN1014" s="360"/>
      <c r="AO1014" s="360"/>
      <c r="AP1014" s="360"/>
      <c r="AQ1014" s="360"/>
      <c r="AR1014" s="360"/>
      <c r="AS1014" s="497"/>
      <c r="AT1014" s="360"/>
      <c r="AU1014" s="497"/>
      <c r="AV1014" s="497"/>
      <c r="AW1014" s="497"/>
      <c r="AX1014" s="497"/>
      <c r="AY1014" s="497"/>
      <c r="AZ1014" s="497"/>
      <c r="BA1014" s="497"/>
      <c r="BB1014" s="497"/>
      <c r="BC1014" s="497"/>
      <c r="BD1014" s="497"/>
      <c r="BE1014" s="360"/>
      <c r="BF1014" s="360"/>
      <c r="BG1014" s="360"/>
      <c r="BH1014" s="360"/>
      <c r="BI1014" s="497"/>
    </row>
    <row r="1015" spans="1:61" ht="15.75" customHeight="1">
      <c r="A1015" s="360"/>
      <c r="B1015" s="497"/>
      <c r="C1015" s="497"/>
      <c r="D1015" s="497"/>
      <c r="E1015" s="360"/>
      <c r="F1015" s="360"/>
      <c r="G1015" s="360"/>
      <c r="H1015" s="360"/>
      <c r="I1015" s="360"/>
      <c r="J1015" s="497"/>
      <c r="K1015" s="360"/>
      <c r="L1015" s="360"/>
      <c r="M1015" s="1166"/>
      <c r="N1015" s="497"/>
      <c r="O1015" s="497"/>
      <c r="P1015" s="497"/>
      <c r="Q1015" s="360"/>
      <c r="R1015" s="360"/>
      <c r="S1015" s="360"/>
      <c r="T1015" s="360"/>
      <c r="U1015" s="360"/>
      <c r="V1015" s="360"/>
      <c r="W1015" s="360"/>
      <c r="X1015" s="360"/>
      <c r="Y1015" s="360"/>
      <c r="Z1015" s="497"/>
      <c r="AA1015" s="497"/>
      <c r="AB1015" s="497"/>
      <c r="AC1015" s="497"/>
      <c r="AD1015" s="497"/>
      <c r="AE1015" s="497"/>
      <c r="AF1015" s="360"/>
      <c r="AG1015" s="360"/>
      <c r="AH1015" s="360"/>
      <c r="AI1015" s="360"/>
      <c r="AJ1015" s="360"/>
      <c r="AK1015" s="360"/>
      <c r="AL1015" s="360"/>
      <c r="AM1015" s="360"/>
      <c r="AN1015" s="360"/>
      <c r="AO1015" s="360"/>
      <c r="AP1015" s="360"/>
      <c r="AQ1015" s="360"/>
      <c r="AR1015" s="360"/>
      <c r="AS1015" s="497"/>
      <c r="AT1015" s="360"/>
      <c r="AU1015" s="497"/>
      <c r="AV1015" s="497"/>
      <c r="AW1015" s="497"/>
      <c r="AX1015" s="497"/>
      <c r="AY1015" s="497"/>
      <c r="AZ1015" s="497"/>
      <c r="BA1015" s="497"/>
      <c r="BB1015" s="497"/>
      <c r="BC1015" s="497"/>
      <c r="BD1015" s="497"/>
      <c r="BE1015" s="360"/>
      <c r="BF1015" s="360"/>
      <c r="BG1015" s="360"/>
      <c r="BH1015" s="360"/>
      <c r="BI1015" s="497"/>
    </row>
    <row r="1016" spans="1:61" ht="15.75" customHeight="1">
      <c r="A1016" s="360"/>
      <c r="B1016" s="497"/>
      <c r="C1016" s="497"/>
      <c r="D1016" s="497"/>
      <c r="E1016" s="360"/>
      <c r="F1016" s="360"/>
      <c r="G1016" s="360"/>
      <c r="H1016" s="360"/>
      <c r="I1016" s="360"/>
      <c r="J1016" s="497"/>
      <c r="K1016" s="360"/>
      <c r="L1016" s="360"/>
      <c r="M1016" s="1166"/>
      <c r="N1016" s="497"/>
      <c r="O1016" s="497"/>
      <c r="P1016" s="497"/>
      <c r="Q1016" s="360"/>
      <c r="R1016" s="360"/>
      <c r="S1016" s="360"/>
      <c r="T1016" s="360"/>
      <c r="U1016" s="360"/>
      <c r="V1016" s="360"/>
      <c r="W1016" s="360"/>
      <c r="X1016" s="360"/>
      <c r="Y1016" s="360"/>
      <c r="Z1016" s="497"/>
      <c r="AA1016" s="497"/>
      <c r="AB1016" s="497"/>
      <c r="AC1016" s="497"/>
      <c r="AD1016" s="497"/>
      <c r="AE1016" s="497"/>
      <c r="AF1016" s="360"/>
      <c r="AG1016" s="360"/>
      <c r="AH1016" s="360"/>
      <c r="AI1016" s="360"/>
      <c r="AJ1016" s="360"/>
      <c r="AK1016" s="360"/>
      <c r="AL1016" s="360"/>
      <c r="AM1016" s="360"/>
      <c r="AN1016" s="360"/>
      <c r="AO1016" s="360"/>
      <c r="AP1016" s="360"/>
      <c r="AQ1016" s="360"/>
      <c r="AR1016" s="360"/>
      <c r="AS1016" s="497"/>
      <c r="AT1016" s="360"/>
      <c r="AU1016" s="497"/>
      <c r="AV1016" s="497"/>
      <c r="AW1016" s="497"/>
      <c r="AX1016" s="497"/>
      <c r="AY1016" s="497"/>
      <c r="AZ1016" s="497"/>
      <c r="BA1016" s="497"/>
      <c r="BB1016" s="497"/>
      <c r="BC1016" s="497"/>
      <c r="BD1016" s="497"/>
      <c r="BE1016" s="360"/>
      <c r="BF1016" s="360"/>
      <c r="BG1016" s="360"/>
      <c r="BH1016" s="360"/>
      <c r="BI1016" s="497"/>
    </row>
    <row r="1017" spans="1:61" ht="15.75" customHeight="1">
      <c r="A1017" s="360"/>
      <c r="B1017" s="497"/>
      <c r="C1017" s="497"/>
      <c r="D1017" s="497"/>
      <c r="E1017" s="360"/>
      <c r="F1017" s="360"/>
      <c r="G1017" s="360"/>
      <c r="H1017" s="360"/>
      <c r="I1017" s="360"/>
      <c r="J1017" s="497"/>
      <c r="K1017" s="360"/>
      <c r="L1017" s="360"/>
      <c r="M1017" s="1166"/>
      <c r="N1017" s="497"/>
      <c r="O1017" s="497"/>
      <c r="P1017" s="497"/>
      <c r="Q1017" s="360"/>
      <c r="R1017" s="360"/>
      <c r="S1017" s="360"/>
      <c r="T1017" s="360"/>
      <c r="U1017" s="360"/>
      <c r="V1017" s="360"/>
      <c r="W1017" s="360"/>
      <c r="X1017" s="360"/>
      <c r="Y1017" s="360"/>
      <c r="Z1017" s="497"/>
      <c r="AA1017" s="497"/>
      <c r="AB1017" s="497"/>
      <c r="AC1017" s="497"/>
      <c r="AD1017" s="497"/>
      <c r="AE1017" s="497"/>
      <c r="AF1017" s="360"/>
      <c r="AG1017" s="360"/>
      <c r="AH1017" s="360"/>
      <c r="AI1017" s="360"/>
      <c r="AJ1017" s="360"/>
      <c r="AK1017" s="360"/>
      <c r="AL1017" s="360"/>
      <c r="AM1017" s="360"/>
      <c r="AN1017" s="360"/>
      <c r="AO1017" s="360"/>
      <c r="AP1017" s="360"/>
      <c r="AQ1017" s="360"/>
      <c r="AR1017" s="360"/>
      <c r="AS1017" s="497"/>
      <c r="AT1017" s="360"/>
      <c r="AU1017" s="497"/>
      <c r="AV1017" s="497"/>
      <c r="AW1017" s="497"/>
      <c r="AX1017" s="497"/>
      <c r="AY1017" s="497"/>
      <c r="AZ1017" s="497"/>
      <c r="BA1017" s="497"/>
      <c r="BB1017" s="497"/>
      <c r="BC1017" s="497"/>
      <c r="BD1017" s="497"/>
      <c r="BE1017" s="360"/>
      <c r="BF1017" s="360"/>
      <c r="BG1017" s="360"/>
      <c r="BH1017" s="360"/>
      <c r="BI1017" s="497"/>
    </row>
    <row r="1018" spans="1:61" ht="15.75" customHeight="1">
      <c r="A1018" s="360"/>
      <c r="B1018" s="497"/>
      <c r="C1018" s="497"/>
      <c r="D1018" s="497"/>
      <c r="E1018" s="360"/>
      <c r="F1018" s="360"/>
      <c r="G1018" s="360"/>
      <c r="H1018" s="360"/>
      <c r="I1018" s="360"/>
      <c r="J1018" s="497"/>
      <c r="K1018" s="360"/>
      <c r="L1018" s="360"/>
      <c r="M1018" s="1166"/>
      <c r="N1018" s="497"/>
      <c r="O1018" s="497"/>
      <c r="P1018" s="497"/>
      <c r="Q1018" s="360"/>
      <c r="R1018" s="360"/>
      <c r="S1018" s="360"/>
      <c r="T1018" s="360"/>
      <c r="U1018" s="360"/>
      <c r="V1018" s="360"/>
      <c r="W1018" s="360"/>
      <c r="X1018" s="360"/>
      <c r="Y1018" s="360"/>
      <c r="Z1018" s="497"/>
      <c r="AA1018" s="497"/>
      <c r="AB1018" s="497"/>
      <c r="AC1018" s="497"/>
      <c r="AD1018" s="497"/>
      <c r="AE1018" s="497"/>
      <c r="AF1018" s="360"/>
      <c r="AG1018" s="360"/>
      <c r="AH1018" s="360"/>
      <c r="AI1018" s="360"/>
      <c r="AJ1018" s="360"/>
      <c r="AK1018" s="360"/>
      <c r="AL1018" s="360"/>
      <c r="AM1018" s="360"/>
      <c r="AN1018" s="360"/>
      <c r="AO1018" s="360"/>
      <c r="AP1018" s="360"/>
      <c r="AQ1018" s="360"/>
      <c r="AR1018" s="360"/>
      <c r="AS1018" s="497"/>
      <c r="AT1018" s="360"/>
      <c r="AU1018" s="497"/>
      <c r="AV1018" s="497"/>
      <c r="AW1018" s="497"/>
      <c r="AX1018" s="497"/>
      <c r="AY1018" s="497"/>
      <c r="AZ1018" s="497"/>
      <c r="BA1018" s="497"/>
      <c r="BB1018" s="497"/>
      <c r="BC1018" s="497"/>
      <c r="BD1018" s="497"/>
      <c r="BE1018" s="360"/>
      <c r="BF1018" s="360"/>
      <c r="BG1018" s="360"/>
      <c r="BH1018" s="360"/>
      <c r="BI1018" s="497"/>
    </row>
    <row r="1019" spans="1:61" ht="15.75" customHeight="1">
      <c r="A1019" s="360"/>
      <c r="B1019" s="497"/>
      <c r="C1019" s="497"/>
      <c r="D1019" s="497"/>
      <c r="E1019" s="360"/>
      <c r="F1019" s="360"/>
      <c r="G1019" s="360"/>
      <c r="H1019" s="360"/>
      <c r="I1019" s="360"/>
      <c r="J1019" s="497"/>
      <c r="K1019" s="360"/>
      <c r="L1019" s="360"/>
      <c r="M1019" s="1166"/>
      <c r="N1019" s="497"/>
      <c r="O1019" s="497"/>
      <c r="P1019" s="497"/>
      <c r="Q1019" s="360"/>
      <c r="R1019" s="360"/>
      <c r="S1019" s="360"/>
      <c r="T1019" s="360"/>
      <c r="U1019" s="360"/>
      <c r="V1019" s="360"/>
      <c r="W1019" s="360"/>
      <c r="X1019" s="360"/>
      <c r="Y1019" s="360"/>
      <c r="Z1019" s="497"/>
      <c r="AA1019" s="497"/>
      <c r="AB1019" s="497"/>
      <c r="AC1019" s="497"/>
      <c r="AD1019" s="497"/>
      <c r="AE1019" s="497"/>
      <c r="AF1019" s="360"/>
      <c r="AG1019" s="360"/>
      <c r="AH1019" s="360"/>
      <c r="AI1019" s="360"/>
      <c r="AJ1019" s="360"/>
      <c r="AK1019" s="360"/>
      <c r="AL1019" s="360"/>
      <c r="AM1019" s="360"/>
      <c r="AN1019" s="360"/>
      <c r="AO1019" s="360"/>
      <c r="AP1019" s="360"/>
      <c r="AQ1019" s="360"/>
      <c r="AR1019" s="360"/>
      <c r="AS1019" s="497"/>
      <c r="AT1019" s="360"/>
      <c r="AU1019" s="497"/>
      <c r="AV1019" s="497"/>
      <c r="AW1019" s="497"/>
      <c r="AX1019" s="497"/>
      <c r="AY1019" s="497"/>
      <c r="AZ1019" s="497"/>
      <c r="BA1019" s="497"/>
      <c r="BB1019" s="497"/>
      <c r="BC1019" s="497"/>
      <c r="BD1019" s="497"/>
      <c r="BE1019" s="360"/>
      <c r="BF1019" s="360"/>
      <c r="BG1019" s="360"/>
      <c r="BH1019" s="360"/>
      <c r="BI1019" s="497"/>
    </row>
    <row r="1020" spans="1:61" ht="15.75" customHeight="1">
      <c r="A1020" s="360"/>
      <c r="B1020" s="497"/>
      <c r="C1020" s="497"/>
      <c r="D1020" s="497"/>
      <c r="E1020" s="360"/>
      <c r="F1020" s="360"/>
      <c r="G1020" s="360"/>
      <c r="H1020" s="360"/>
      <c r="I1020" s="360"/>
      <c r="J1020" s="497"/>
      <c r="K1020" s="360"/>
      <c r="L1020" s="360"/>
      <c r="M1020" s="1166"/>
      <c r="N1020" s="497"/>
      <c r="O1020" s="497"/>
      <c r="P1020" s="497"/>
      <c r="Q1020" s="360"/>
      <c r="R1020" s="360"/>
      <c r="S1020" s="360"/>
      <c r="T1020" s="360"/>
      <c r="U1020" s="360"/>
      <c r="V1020" s="360"/>
      <c r="W1020" s="360"/>
      <c r="X1020" s="360"/>
      <c r="Y1020" s="360"/>
      <c r="Z1020" s="497"/>
      <c r="AA1020" s="497"/>
      <c r="AB1020" s="497"/>
      <c r="AC1020" s="497"/>
      <c r="AD1020" s="497"/>
      <c r="AE1020" s="497"/>
      <c r="AF1020" s="360"/>
      <c r="AG1020" s="360"/>
      <c r="AH1020" s="360"/>
      <c r="AI1020" s="360"/>
      <c r="AJ1020" s="360"/>
      <c r="AK1020" s="360"/>
      <c r="AL1020" s="360"/>
      <c r="AM1020" s="360"/>
      <c r="AN1020" s="360"/>
      <c r="AO1020" s="360"/>
      <c r="AP1020" s="360"/>
      <c r="AQ1020" s="360"/>
      <c r="AR1020" s="360"/>
      <c r="AS1020" s="497"/>
      <c r="AT1020" s="360"/>
      <c r="AU1020" s="497"/>
      <c r="AV1020" s="497"/>
      <c r="AW1020" s="497"/>
      <c r="AX1020" s="497"/>
      <c r="AY1020" s="497"/>
      <c r="AZ1020" s="497"/>
      <c r="BA1020" s="497"/>
      <c r="BB1020" s="497"/>
      <c r="BC1020" s="497"/>
      <c r="BD1020" s="497"/>
      <c r="BE1020" s="360"/>
      <c r="BF1020" s="360"/>
      <c r="BG1020" s="360"/>
      <c r="BH1020" s="360"/>
      <c r="BI1020" s="497"/>
    </row>
    <row r="1021" spans="1:61" ht="15.75" customHeight="1">
      <c r="A1021" s="360"/>
      <c r="B1021" s="497"/>
      <c r="C1021" s="497"/>
      <c r="D1021" s="497"/>
      <c r="E1021" s="360"/>
      <c r="F1021" s="360"/>
      <c r="G1021" s="360"/>
      <c r="H1021" s="360"/>
      <c r="I1021" s="360"/>
      <c r="J1021" s="497"/>
      <c r="K1021" s="360"/>
      <c r="L1021" s="360"/>
      <c r="M1021" s="1166"/>
      <c r="N1021" s="497"/>
      <c r="O1021" s="497"/>
      <c r="P1021" s="497"/>
      <c r="Q1021" s="360"/>
      <c r="R1021" s="360"/>
      <c r="S1021" s="360"/>
      <c r="T1021" s="360"/>
      <c r="U1021" s="360"/>
      <c r="V1021" s="360"/>
      <c r="W1021" s="360"/>
      <c r="X1021" s="360"/>
      <c r="Y1021" s="360"/>
      <c r="Z1021" s="497"/>
      <c r="AA1021" s="497"/>
      <c r="AB1021" s="497"/>
      <c r="AC1021" s="497"/>
      <c r="AD1021" s="497"/>
      <c r="AE1021" s="497"/>
      <c r="AF1021" s="360"/>
      <c r="AG1021" s="360"/>
      <c r="AH1021" s="360"/>
      <c r="AI1021" s="360"/>
      <c r="AJ1021" s="360"/>
      <c r="AK1021" s="360"/>
      <c r="AL1021" s="360"/>
      <c r="AM1021" s="360"/>
      <c r="AN1021" s="360"/>
      <c r="AO1021" s="360"/>
      <c r="AP1021" s="360"/>
      <c r="AQ1021" s="360"/>
      <c r="AR1021" s="360"/>
      <c r="AS1021" s="497"/>
      <c r="AT1021" s="360"/>
      <c r="AU1021" s="497"/>
      <c r="AV1021" s="497"/>
      <c r="AW1021" s="497"/>
      <c r="AX1021" s="497"/>
      <c r="AY1021" s="497"/>
      <c r="AZ1021" s="497"/>
      <c r="BA1021" s="497"/>
      <c r="BB1021" s="497"/>
      <c r="BC1021" s="497"/>
      <c r="BD1021" s="497"/>
      <c r="BE1021" s="360"/>
      <c r="BF1021" s="360"/>
      <c r="BG1021" s="360"/>
      <c r="BH1021" s="360"/>
      <c r="BI1021" s="497"/>
    </row>
    <row r="1022" spans="1:61" ht="15.75" customHeight="1">
      <c r="A1022" s="360"/>
      <c r="B1022" s="497"/>
      <c r="C1022" s="497"/>
      <c r="D1022" s="497"/>
      <c r="E1022" s="360"/>
      <c r="F1022" s="360"/>
      <c r="G1022" s="360"/>
      <c r="H1022" s="360"/>
      <c r="I1022" s="360"/>
      <c r="J1022" s="497"/>
      <c r="K1022" s="360"/>
      <c r="L1022" s="360"/>
      <c r="M1022" s="1166"/>
      <c r="N1022" s="497"/>
      <c r="O1022" s="497"/>
      <c r="P1022" s="497"/>
      <c r="Q1022" s="360"/>
      <c r="R1022" s="360"/>
      <c r="S1022" s="360"/>
      <c r="T1022" s="360"/>
      <c r="U1022" s="360"/>
      <c r="V1022" s="360"/>
      <c r="W1022" s="360"/>
      <c r="X1022" s="360"/>
      <c r="Y1022" s="360"/>
      <c r="Z1022" s="497"/>
      <c r="AA1022" s="497"/>
      <c r="AB1022" s="497"/>
      <c r="AC1022" s="497"/>
      <c r="AD1022" s="497"/>
      <c r="AE1022" s="497"/>
      <c r="AF1022" s="360"/>
      <c r="AG1022" s="360"/>
      <c r="AH1022" s="360"/>
      <c r="AI1022" s="360"/>
      <c r="AJ1022" s="360"/>
      <c r="AK1022" s="360"/>
      <c r="AL1022" s="360"/>
      <c r="AM1022" s="360"/>
      <c r="AN1022" s="360"/>
      <c r="AO1022" s="360"/>
      <c r="AP1022" s="360"/>
      <c r="AQ1022" s="360"/>
      <c r="AR1022" s="360"/>
      <c r="AS1022" s="497"/>
      <c r="AT1022" s="360"/>
      <c r="AU1022" s="497"/>
      <c r="AV1022" s="497"/>
      <c r="AW1022" s="497"/>
      <c r="AX1022" s="497"/>
      <c r="AY1022" s="497"/>
      <c r="AZ1022" s="497"/>
      <c r="BA1022" s="497"/>
      <c r="BB1022" s="497"/>
      <c r="BC1022" s="497"/>
      <c r="BD1022" s="497"/>
      <c r="BE1022" s="360"/>
      <c r="BF1022" s="360"/>
      <c r="BG1022" s="360"/>
      <c r="BH1022" s="360"/>
      <c r="BI1022" s="497"/>
    </row>
    <row r="1023" spans="1:61" ht="15.75" customHeight="1">
      <c r="A1023" s="360"/>
      <c r="B1023" s="497"/>
      <c r="C1023" s="497"/>
      <c r="D1023" s="497"/>
      <c r="E1023" s="360"/>
      <c r="F1023" s="360"/>
      <c r="G1023" s="360"/>
      <c r="H1023" s="360"/>
      <c r="I1023" s="360"/>
      <c r="J1023" s="497"/>
      <c r="K1023" s="360"/>
      <c r="L1023" s="360"/>
      <c r="M1023" s="1166"/>
      <c r="N1023" s="497"/>
      <c r="O1023" s="497"/>
      <c r="P1023" s="497"/>
      <c r="Q1023" s="360"/>
      <c r="R1023" s="360"/>
      <c r="S1023" s="360"/>
      <c r="T1023" s="360"/>
      <c r="U1023" s="360"/>
      <c r="V1023" s="360"/>
      <c r="W1023" s="360"/>
      <c r="X1023" s="360"/>
      <c r="Y1023" s="360"/>
      <c r="Z1023" s="497"/>
      <c r="AA1023" s="497"/>
      <c r="AB1023" s="497"/>
      <c r="AC1023" s="497"/>
      <c r="AD1023" s="497"/>
      <c r="AE1023" s="497"/>
      <c r="AF1023" s="360"/>
      <c r="AG1023" s="360"/>
      <c r="AH1023" s="360"/>
      <c r="AI1023" s="360"/>
      <c r="AJ1023" s="360"/>
      <c r="AK1023" s="360"/>
      <c r="AL1023" s="360"/>
      <c r="AM1023" s="360"/>
      <c r="AN1023" s="360"/>
      <c r="AO1023" s="360"/>
      <c r="AP1023" s="360"/>
      <c r="AQ1023" s="360"/>
      <c r="AR1023" s="360"/>
      <c r="AS1023" s="497"/>
      <c r="AT1023" s="360"/>
      <c r="AU1023" s="497"/>
      <c r="AV1023" s="497"/>
      <c r="AW1023" s="497"/>
      <c r="AX1023" s="497"/>
      <c r="AY1023" s="497"/>
      <c r="AZ1023" s="497"/>
      <c r="BA1023" s="497"/>
      <c r="BB1023" s="497"/>
      <c r="BC1023" s="497"/>
      <c r="BD1023" s="497"/>
      <c r="BE1023" s="360"/>
      <c r="BF1023" s="360"/>
      <c r="BG1023" s="360"/>
      <c r="BH1023" s="360"/>
      <c r="BI1023" s="497"/>
    </row>
    <row r="1024" spans="1:61" ht="15.75" customHeight="1">
      <c r="A1024" s="360"/>
      <c r="B1024" s="497"/>
      <c r="C1024" s="497"/>
      <c r="D1024" s="497"/>
      <c r="E1024" s="360"/>
      <c r="F1024" s="360"/>
      <c r="G1024" s="360"/>
      <c r="H1024" s="360"/>
      <c r="I1024" s="360"/>
      <c r="J1024" s="497"/>
      <c r="K1024" s="360"/>
      <c r="L1024" s="360"/>
      <c r="M1024" s="1166"/>
      <c r="N1024" s="497"/>
      <c r="O1024" s="497"/>
      <c r="P1024" s="497"/>
      <c r="Q1024" s="360"/>
      <c r="R1024" s="360"/>
      <c r="S1024" s="360"/>
      <c r="T1024" s="360"/>
      <c r="U1024" s="360"/>
      <c r="V1024" s="360"/>
      <c r="W1024" s="360"/>
      <c r="X1024" s="360"/>
      <c r="Y1024" s="360"/>
      <c r="Z1024" s="497"/>
      <c r="AA1024" s="497"/>
      <c r="AB1024" s="497"/>
      <c r="AC1024" s="497"/>
      <c r="AD1024" s="497"/>
      <c r="AE1024" s="497"/>
      <c r="AF1024" s="360"/>
      <c r="AG1024" s="360"/>
      <c r="AH1024" s="360"/>
      <c r="AI1024" s="360"/>
      <c r="AJ1024" s="360"/>
      <c r="AK1024" s="360"/>
      <c r="AL1024" s="360"/>
      <c r="AM1024" s="360"/>
      <c r="AN1024" s="360"/>
      <c r="AO1024" s="360"/>
      <c r="AP1024" s="360"/>
      <c r="AQ1024" s="360"/>
      <c r="AR1024" s="360"/>
      <c r="AS1024" s="497"/>
      <c r="AT1024" s="360"/>
      <c r="AU1024" s="497"/>
      <c r="AV1024" s="497"/>
      <c r="AW1024" s="497"/>
      <c r="AX1024" s="497"/>
      <c r="AY1024" s="497"/>
      <c r="AZ1024" s="497"/>
      <c r="BA1024" s="497"/>
      <c r="BB1024" s="497"/>
      <c r="BC1024" s="497"/>
      <c r="BD1024" s="497"/>
      <c r="BE1024" s="360"/>
      <c r="BF1024" s="360"/>
      <c r="BG1024" s="360"/>
      <c r="BH1024" s="360"/>
      <c r="BI1024" s="497"/>
    </row>
    <row r="1025" spans="1:61" ht="15.75" customHeight="1">
      <c r="A1025" s="360"/>
      <c r="B1025" s="497"/>
      <c r="C1025" s="497"/>
      <c r="D1025" s="497"/>
      <c r="E1025" s="360"/>
      <c r="F1025" s="360"/>
      <c r="G1025" s="360"/>
      <c r="H1025" s="360"/>
      <c r="I1025" s="360"/>
      <c r="J1025" s="497"/>
      <c r="K1025" s="360"/>
      <c r="L1025" s="360"/>
      <c r="M1025" s="1166"/>
      <c r="N1025" s="497"/>
      <c r="O1025" s="497"/>
      <c r="P1025" s="497"/>
      <c r="Q1025" s="360"/>
      <c r="R1025" s="360"/>
      <c r="S1025" s="360"/>
      <c r="T1025" s="360"/>
      <c r="U1025" s="360"/>
      <c r="V1025" s="360"/>
      <c r="W1025" s="360"/>
      <c r="X1025" s="360"/>
      <c r="Y1025" s="360"/>
      <c r="Z1025" s="497"/>
      <c r="AA1025" s="497"/>
      <c r="AB1025" s="497"/>
      <c r="AC1025" s="497"/>
      <c r="AD1025" s="497"/>
      <c r="AE1025" s="497"/>
      <c r="AF1025" s="360"/>
      <c r="AG1025" s="360"/>
      <c r="AH1025" s="360"/>
      <c r="AI1025" s="360"/>
      <c r="AJ1025" s="360"/>
      <c r="AK1025" s="360"/>
      <c r="AL1025" s="360"/>
      <c r="AM1025" s="360"/>
      <c r="AN1025" s="360"/>
      <c r="AO1025" s="360"/>
      <c r="AP1025" s="360"/>
      <c r="AQ1025" s="360"/>
      <c r="AR1025" s="360"/>
      <c r="AS1025" s="497"/>
      <c r="AT1025" s="360"/>
      <c r="AU1025" s="497"/>
      <c r="AV1025" s="497"/>
      <c r="AW1025" s="497"/>
      <c r="AX1025" s="497"/>
      <c r="AY1025" s="497"/>
      <c r="AZ1025" s="497"/>
      <c r="BA1025" s="497"/>
      <c r="BB1025" s="497"/>
      <c r="BC1025" s="497"/>
      <c r="BD1025" s="497"/>
      <c r="BE1025" s="360"/>
      <c r="BF1025" s="360"/>
      <c r="BG1025" s="360"/>
      <c r="BH1025" s="360"/>
      <c r="BI1025" s="497"/>
    </row>
    <row r="1026" spans="1:61" ht="15.75" customHeight="1">
      <c r="A1026" s="360"/>
      <c r="B1026" s="497"/>
      <c r="C1026" s="497"/>
      <c r="D1026" s="497"/>
      <c r="E1026" s="360"/>
      <c r="F1026" s="360"/>
      <c r="G1026" s="360"/>
      <c r="H1026" s="360"/>
      <c r="I1026" s="360"/>
      <c r="J1026" s="497"/>
      <c r="K1026" s="360"/>
      <c r="L1026" s="360"/>
      <c r="M1026" s="1166"/>
      <c r="N1026" s="497"/>
      <c r="O1026" s="497"/>
      <c r="P1026" s="497"/>
      <c r="Q1026" s="360"/>
      <c r="R1026" s="360"/>
      <c r="S1026" s="360"/>
      <c r="T1026" s="360"/>
      <c r="U1026" s="360"/>
      <c r="V1026" s="360"/>
      <c r="W1026" s="360"/>
      <c r="X1026" s="360"/>
      <c r="Y1026" s="360"/>
      <c r="Z1026" s="497"/>
      <c r="AA1026" s="497"/>
      <c r="AB1026" s="497"/>
      <c r="AC1026" s="497"/>
      <c r="AD1026" s="497"/>
      <c r="AE1026" s="497"/>
      <c r="AF1026" s="360"/>
      <c r="AG1026" s="360"/>
      <c r="AH1026" s="360"/>
      <c r="AI1026" s="360"/>
      <c r="AJ1026" s="360"/>
      <c r="AK1026" s="360"/>
      <c r="AL1026" s="360"/>
      <c r="AM1026" s="360"/>
      <c r="AN1026" s="360"/>
      <c r="AO1026" s="360"/>
      <c r="AP1026" s="360"/>
      <c r="AQ1026" s="360"/>
      <c r="AR1026" s="360"/>
      <c r="AS1026" s="497"/>
      <c r="AT1026" s="360"/>
      <c r="AU1026" s="497"/>
      <c r="AV1026" s="497"/>
      <c r="AW1026" s="497"/>
      <c r="AX1026" s="497"/>
      <c r="AY1026" s="497"/>
      <c r="AZ1026" s="497"/>
      <c r="BA1026" s="497"/>
      <c r="BB1026" s="497"/>
      <c r="BC1026" s="497"/>
      <c r="BD1026" s="497"/>
      <c r="BE1026" s="360"/>
      <c r="BF1026" s="360"/>
      <c r="BG1026" s="360"/>
      <c r="BH1026" s="360"/>
      <c r="BI1026" s="497"/>
    </row>
    <row r="1027" spans="1:61" ht="15.75" customHeight="1">
      <c r="A1027" s="360"/>
      <c r="B1027" s="497"/>
      <c r="C1027" s="497"/>
      <c r="D1027" s="497"/>
      <c r="E1027" s="360"/>
      <c r="F1027" s="360"/>
      <c r="G1027" s="360"/>
      <c r="H1027" s="360"/>
      <c r="I1027" s="360"/>
      <c r="J1027" s="497"/>
      <c r="K1027" s="360"/>
      <c r="L1027" s="360"/>
      <c r="M1027" s="1166"/>
      <c r="N1027" s="497"/>
      <c r="O1027" s="497"/>
      <c r="P1027" s="497"/>
      <c r="Q1027" s="360"/>
      <c r="R1027" s="360"/>
      <c r="S1027" s="360"/>
      <c r="T1027" s="360"/>
      <c r="U1027" s="360"/>
      <c r="V1027" s="360"/>
      <c r="W1027" s="360"/>
      <c r="X1027" s="360"/>
      <c r="Y1027" s="360"/>
      <c r="Z1027" s="497"/>
      <c r="AA1027" s="497"/>
      <c r="AB1027" s="497"/>
      <c r="AC1027" s="497"/>
      <c r="AD1027" s="497"/>
      <c r="AE1027" s="497"/>
      <c r="AF1027" s="360"/>
      <c r="AG1027" s="360"/>
      <c r="AH1027" s="360"/>
      <c r="AI1027" s="360"/>
      <c r="AJ1027" s="360"/>
      <c r="AK1027" s="360"/>
      <c r="AL1027" s="360"/>
      <c r="AM1027" s="360"/>
      <c r="AN1027" s="360"/>
      <c r="AO1027" s="360"/>
      <c r="AP1027" s="360"/>
      <c r="AQ1027" s="360"/>
      <c r="AR1027" s="360"/>
      <c r="AS1027" s="497"/>
      <c r="AT1027" s="360"/>
      <c r="AU1027" s="497"/>
      <c r="AV1027" s="497"/>
      <c r="AW1027" s="497"/>
      <c r="AX1027" s="497"/>
      <c r="AY1027" s="497"/>
      <c r="AZ1027" s="497"/>
      <c r="BA1027" s="497"/>
      <c r="BB1027" s="497"/>
      <c r="BC1027" s="497"/>
      <c r="BD1027" s="497"/>
      <c r="BE1027" s="360"/>
      <c r="BF1027" s="360"/>
      <c r="BG1027" s="360"/>
      <c r="BH1027" s="360"/>
      <c r="BI1027" s="497"/>
    </row>
    <row r="1028" spans="1:61" ht="15.75" customHeight="1">
      <c r="A1028" s="360"/>
      <c r="B1028" s="497"/>
      <c r="C1028" s="497"/>
      <c r="D1028" s="497"/>
      <c r="E1028" s="360"/>
      <c r="F1028" s="360"/>
      <c r="G1028" s="360"/>
      <c r="H1028" s="360"/>
      <c r="I1028" s="360"/>
      <c r="J1028" s="497"/>
      <c r="K1028" s="360"/>
      <c r="L1028" s="360"/>
      <c r="M1028" s="1166"/>
      <c r="N1028" s="497"/>
      <c r="O1028" s="497"/>
      <c r="P1028" s="497"/>
      <c r="Q1028" s="360"/>
      <c r="R1028" s="360"/>
      <c r="S1028" s="360"/>
      <c r="T1028" s="360"/>
      <c r="U1028" s="360"/>
      <c r="V1028" s="360"/>
      <c r="W1028" s="360"/>
      <c r="X1028" s="360"/>
      <c r="Y1028" s="360"/>
      <c r="Z1028" s="497"/>
      <c r="AA1028" s="497"/>
      <c r="AB1028" s="497"/>
      <c r="AC1028" s="497"/>
      <c r="AD1028" s="497"/>
      <c r="AE1028" s="497"/>
      <c r="AF1028" s="360"/>
      <c r="AG1028" s="360"/>
      <c r="AH1028" s="360"/>
      <c r="AI1028" s="360"/>
      <c r="AJ1028" s="360"/>
      <c r="AK1028" s="360"/>
      <c r="AL1028" s="360"/>
      <c r="AM1028" s="360"/>
      <c r="AN1028" s="360"/>
      <c r="AO1028" s="360"/>
      <c r="AP1028" s="360"/>
      <c r="AQ1028" s="360"/>
      <c r="AR1028" s="360"/>
      <c r="AS1028" s="497"/>
      <c r="AT1028" s="360"/>
      <c r="AU1028" s="497"/>
      <c r="AV1028" s="497"/>
      <c r="AW1028" s="497"/>
      <c r="AX1028" s="497"/>
      <c r="AY1028" s="497"/>
      <c r="AZ1028" s="497"/>
      <c r="BA1028" s="497"/>
      <c r="BB1028" s="497"/>
      <c r="BC1028" s="497"/>
      <c r="BD1028" s="497"/>
      <c r="BE1028" s="360"/>
      <c r="BF1028" s="360"/>
      <c r="BG1028" s="360"/>
      <c r="BH1028" s="360"/>
      <c r="BI1028" s="497"/>
    </row>
    <row r="1029" spans="1:61" ht="15.75" customHeight="1">
      <c r="A1029" s="360"/>
      <c r="B1029" s="497"/>
      <c r="C1029" s="497"/>
      <c r="D1029" s="497"/>
      <c r="E1029" s="360"/>
      <c r="F1029" s="360"/>
      <c r="G1029" s="360"/>
      <c r="H1029" s="360"/>
      <c r="I1029" s="360"/>
      <c r="J1029" s="497"/>
      <c r="K1029" s="360"/>
      <c r="L1029" s="360"/>
      <c r="M1029" s="1166"/>
      <c r="N1029" s="497"/>
      <c r="O1029" s="497"/>
      <c r="P1029" s="497"/>
      <c r="Q1029" s="360"/>
      <c r="R1029" s="360"/>
      <c r="S1029" s="360"/>
      <c r="T1029" s="360"/>
      <c r="U1029" s="360"/>
      <c r="V1029" s="360"/>
      <c r="W1029" s="360"/>
      <c r="X1029" s="360"/>
      <c r="Y1029" s="360"/>
      <c r="Z1029" s="497"/>
      <c r="AA1029" s="497"/>
      <c r="AB1029" s="497"/>
      <c r="AC1029" s="497"/>
      <c r="AD1029" s="497"/>
      <c r="AE1029" s="497"/>
      <c r="AF1029" s="360"/>
      <c r="AG1029" s="360"/>
      <c r="AH1029" s="360"/>
      <c r="AI1029" s="360"/>
      <c r="AJ1029" s="360"/>
      <c r="AK1029" s="360"/>
      <c r="AL1029" s="360"/>
      <c r="AM1029" s="360"/>
      <c r="AN1029" s="360"/>
      <c r="AO1029" s="360"/>
      <c r="AP1029" s="360"/>
      <c r="AQ1029" s="360"/>
      <c r="AR1029" s="360"/>
      <c r="AS1029" s="497"/>
      <c r="AT1029" s="360"/>
      <c r="AU1029" s="497"/>
      <c r="AV1029" s="497"/>
      <c r="AW1029" s="497"/>
      <c r="AX1029" s="497"/>
      <c r="AY1029" s="497"/>
      <c r="AZ1029" s="497"/>
      <c r="BA1029" s="497"/>
      <c r="BB1029" s="497"/>
      <c r="BC1029" s="497"/>
      <c r="BD1029" s="497"/>
      <c r="BE1029" s="360"/>
      <c r="BF1029" s="360"/>
      <c r="BG1029" s="360"/>
      <c r="BH1029" s="360"/>
      <c r="BI1029" s="497"/>
    </row>
    <row r="1030" spans="1:61" ht="15.75" customHeight="1">
      <c r="A1030" s="360"/>
      <c r="B1030" s="497"/>
      <c r="C1030" s="497"/>
      <c r="D1030" s="497"/>
      <c r="E1030" s="360"/>
      <c r="F1030" s="360"/>
      <c r="G1030" s="360"/>
      <c r="H1030" s="360"/>
      <c r="I1030" s="360"/>
      <c r="J1030" s="497"/>
      <c r="K1030" s="360"/>
      <c r="L1030" s="360"/>
      <c r="M1030" s="1166"/>
      <c r="N1030" s="497"/>
      <c r="O1030" s="497"/>
      <c r="P1030" s="497"/>
      <c r="Q1030" s="360"/>
      <c r="R1030" s="360"/>
      <c r="S1030" s="360"/>
      <c r="T1030" s="360"/>
      <c r="U1030" s="360"/>
      <c r="V1030" s="360"/>
      <c r="W1030" s="360"/>
      <c r="X1030" s="360"/>
      <c r="Y1030" s="360"/>
      <c r="Z1030" s="497"/>
      <c r="AA1030" s="497"/>
      <c r="AB1030" s="497"/>
      <c r="AC1030" s="497"/>
      <c r="AD1030" s="497"/>
      <c r="AE1030" s="497"/>
      <c r="AF1030" s="360"/>
      <c r="AG1030" s="360"/>
      <c r="AH1030" s="360"/>
      <c r="AI1030" s="360"/>
      <c r="AJ1030" s="360"/>
      <c r="AK1030" s="360"/>
      <c r="AL1030" s="360"/>
      <c r="AM1030" s="360"/>
      <c r="AN1030" s="360"/>
      <c r="AO1030" s="360"/>
      <c r="AP1030" s="360"/>
      <c r="AQ1030" s="360"/>
      <c r="AR1030" s="360"/>
      <c r="AS1030" s="497"/>
      <c r="AT1030" s="360"/>
      <c r="AU1030" s="497"/>
      <c r="AV1030" s="497"/>
      <c r="AW1030" s="497"/>
      <c r="AX1030" s="497"/>
      <c r="AY1030" s="497"/>
      <c r="AZ1030" s="497"/>
      <c r="BA1030" s="497"/>
      <c r="BB1030" s="497"/>
      <c r="BC1030" s="497"/>
      <c r="BD1030" s="497"/>
      <c r="BE1030" s="360"/>
      <c r="BF1030" s="360"/>
      <c r="BG1030" s="360"/>
      <c r="BH1030" s="360"/>
      <c r="BI1030" s="497"/>
    </row>
    <row r="1031" spans="1:61" ht="15.75" customHeight="1">
      <c r="A1031" s="360"/>
      <c r="B1031" s="497"/>
      <c r="C1031" s="497"/>
      <c r="D1031" s="497"/>
      <c r="E1031" s="360"/>
      <c r="F1031" s="360"/>
      <c r="G1031" s="360"/>
      <c r="H1031" s="360"/>
      <c r="I1031" s="360"/>
      <c r="J1031" s="497"/>
      <c r="K1031" s="360"/>
      <c r="L1031" s="360"/>
      <c r="M1031" s="1166"/>
      <c r="N1031" s="497"/>
      <c r="O1031" s="497"/>
      <c r="P1031" s="497"/>
      <c r="Q1031" s="360"/>
      <c r="R1031" s="360"/>
      <c r="S1031" s="360"/>
      <c r="T1031" s="360"/>
      <c r="U1031" s="360"/>
      <c r="V1031" s="360"/>
      <c r="W1031" s="360"/>
      <c r="X1031" s="360"/>
      <c r="Y1031" s="360"/>
      <c r="Z1031" s="497"/>
      <c r="AA1031" s="497"/>
      <c r="AB1031" s="497"/>
      <c r="AC1031" s="497"/>
      <c r="AD1031" s="497"/>
      <c r="AE1031" s="497"/>
      <c r="AF1031" s="360"/>
      <c r="AG1031" s="360"/>
      <c r="AH1031" s="360"/>
      <c r="AI1031" s="360"/>
      <c r="AJ1031" s="360"/>
      <c r="AK1031" s="360"/>
      <c r="AL1031" s="360"/>
      <c r="AM1031" s="360"/>
      <c r="AN1031" s="360"/>
      <c r="AO1031" s="360"/>
      <c r="AP1031" s="360"/>
      <c r="AQ1031" s="360"/>
      <c r="AR1031" s="360"/>
      <c r="AS1031" s="497"/>
      <c r="AT1031" s="360"/>
      <c r="AU1031" s="497"/>
      <c r="AV1031" s="497"/>
      <c r="AW1031" s="497"/>
      <c r="AX1031" s="497"/>
      <c r="AY1031" s="497"/>
      <c r="AZ1031" s="497"/>
      <c r="BA1031" s="497"/>
      <c r="BB1031" s="497"/>
      <c r="BC1031" s="497"/>
      <c r="BD1031" s="497"/>
      <c r="BE1031" s="360"/>
      <c r="BF1031" s="360"/>
      <c r="BG1031" s="360"/>
      <c r="BH1031" s="360"/>
      <c r="BI1031" s="497"/>
    </row>
    <row r="1032" spans="1:61" ht="15.75" customHeight="1">
      <c r="A1032" s="360"/>
      <c r="B1032" s="497"/>
      <c r="C1032" s="497"/>
      <c r="D1032" s="497"/>
      <c r="E1032" s="360"/>
      <c r="F1032" s="360"/>
      <c r="G1032" s="360"/>
      <c r="H1032" s="360"/>
      <c r="I1032" s="360"/>
      <c r="J1032" s="497"/>
      <c r="K1032" s="360"/>
      <c r="L1032" s="360"/>
      <c r="M1032" s="1166"/>
      <c r="N1032" s="497"/>
      <c r="O1032" s="497"/>
      <c r="P1032" s="497"/>
      <c r="Q1032" s="360"/>
      <c r="R1032" s="360"/>
      <c r="S1032" s="360"/>
      <c r="T1032" s="360"/>
      <c r="U1032" s="360"/>
      <c r="V1032" s="360"/>
      <c r="W1032" s="360"/>
      <c r="X1032" s="360"/>
      <c r="Y1032" s="360"/>
      <c r="Z1032" s="497"/>
      <c r="AA1032" s="497"/>
      <c r="AB1032" s="497"/>
      <c r="AC1032" s="497"/>
      <c r="AD1032" s="497"/>
      <c r="AE1032" s="497"/>
      <c r="AF1032" s="360"/>
      <c r="AG1032" s="360"/>
      <c r="AH1032" s="360"/>
      <c r="AI1032" s="360"/>
      <c r="AJ1032" s="360"/>
      <c r="AK1032" s="360"/>
      <c r="AL1032" s="360"/>
      <c r="AM1032" s="360"/>
      <c r="AN1032" s="360"/>
      <c r="AO1032" s="360"/>
      <c r="AP1032" s="360"/>
      <c r="AQ1032" s="360"/>
      <c r="AR1032" s="360"/>
      <c r="AS1032" s="497"/>
      <c r="AT1032" s="360"/>
      <c r="AU1032" s="497"/>
      <c r="AV1032" s="497"/>
      <c r="AW1032" s="497"/>
      <c r="AX1032" s="497"/>
      <c r="AY1032" s="497"/>
      <c r="AZ1032" s="497"/>
      <c r="BA1032" s="497"/>
      <c r="BB1032" s="497"/>
      <c r="BC1032" s="497"/>
      <c r="BD1032" s="497"/>
      <c r="BE1032" s="360"/>
      <c r="BF1032" s="360"/>
      <c r="BG1032" s="360"/>
      <c r="BH1032" s="360"/>
      <c r="BI1032" s="497"/>
    </row>
  </sheetData>
  <mergeCells count="45">
    <mergeCell ref="AH116:AI116"/>
    <mergeCell ref="Y115:Z115"/>
    <mergeCell ref="Y101:Z101"/>
    <mergeCell ref="Y102:Z102"/>
    <mergeCell ref="Y103:Z103"/>
    <mergeCell ref="Y104:Z104"/>
    <mergeCell ref="Y105:Z105"/>
    <mergeCell ref="Y106:Z106"/>
    <mergeCell ref="Y107:Z107"/>
    <mergeCell ref="AH113:AI113"/>
    <mergeCell ref="AH109:AI109"/>
    <mergeCell ref="AH110:AI110"/>
    <mergeCell ref="AH115:AI115"/>
    <mergeCell ref="AH114:AI114"/>
    <mergeCell ref="AH112:AI112"/>
    <mergeCell ref="Y108:Z108"/>
    <mergeCell ref="AJ98:AK98"/>
    <mergeCell ref="AJ99:AK99"/>
    <mergeCell ref="AG106:AI106"/>
    <mergeCell ref="AH107:AI107"/>
    <mergeCell ref="AH108:AI108"/>
    <mergeCell ref="AJ101:AK101"/>
    <mergeCell ref="AJ102:AK102"/>
    <mergeCell ref="AJ103:AK103"/>
    <mergeCell ref="BF93:BI93"/>
    <mergeCell ref="R93:W93"/>
    <mergeCell ref="Y93:AE93"/>
    <mergeCell ref="AM93:AN93"/>
    <mergeCell ref="AP93:AQ93"/>
    <mergeCell ref="L95:M95"/>
    <mergeCell ref="L112:M112"/>
    <mergeCell ref="AJ104:AK104"/>
    <mergeCell ref="Y94:Z94"/>
    <mergeCell ref="AJ94:AK94"/>
    <mergeCell ref="AJ95:AK95"/>
    <mergeCell ref="AJ97:AK97"/>
    <mergeCell ref="AJ100:AK100"/>
    <mergeCell ref="Y95:Z95"/>
    <mergeCell ref="Y96:Z96"/>
    <mergeCell ref="AJ96:AK96"/>
    <mergeCell ref="Y97:Z97"/>
    <mergeCell ref="Y98:Z98"/>
    <mergeCell ref="Y99:Z99"/>
    <mergeCell ref="Y100:Z100"/>
    <mergeCell ref="AH111:AI111"/>
  </mergeCells>
  <pageMargins left="0.7" right="0.7" top="0.75" bottom="0.75" header="0" footer="0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W4" sqref="W4"/>
    </sheetView>
  </sheetViews>
  <sheetFormatPr baseColWidth="10" defaultColWidth="12.625" defaultRowHeight="15" customHeight="1"/>
  <cols>
    <col min="1" max="1" width="1.375" customWidth="1"/>
    <col min="2" max="2" width="4" customWidth="1"/>
    <col min="3" max="3" width="6.625" customWidth="1"/>
    <col min="4" max="4" width="16.375" customWidth="1"/>
    <col min="5" max="5" width="15.5" customWidth="1"/>
    <col min="6" max="6" width="2.75" customWidth="1"/>
    <col min="7" max="7" width="15.5" customWidth="1"/>
    <col min="8" max="8" width="2.75" customWidth="1"/>
    <col min="9" max="9" width="15.125" customWidth="1"/>
    <col min="10" max="11" width="1.875" customWidth="1"/>
    <col min="12" max="12" width="4" customWidth="1"/>
    <col min="13" max="13" width="4" style="1064" customWidth="1"/>
    <col min="14" max="14" width="15.875" customWidth="1"/>
    <col min="15" max="16" width="2.25" customWidth="1"/>
    <col min="17" max="17" width="3.75" style="1179" customWidth="1"/>
    <col min="18" max="18" width="17.25" customWidth="1"/>
    <col min="19" max="19" width="4.625" customWidth="1"/>
    <col min="20" max="20" width="2.75" customWidth="1"/>
    <col min="21" max="21" width="14.625" customWidth="1"/>
    <col min="22" max="26" width="3.625" customWidth="1"/>
    <col min="27" max="27" width="9.375" customWidth="1"/>
  </cols>
  <sheetData>
    <row r="1" spans="1:27" ht="3.75" customHeight="1" thickBot="1">
      <c r="A1" s="15"/>
      <c r="B1" s="15"/>
      <c r="C1" s="15"/>
      <c r="D1" s="360"/>
      <c r="E1" s="360"/>
      <c r="F1" s="360"/>
      <c r="G1" s="497"/>
      <c r="H1" s="360"/>
      <c r="I1" s="360"/>
      <c r="J1" s="610"/>
      <c r="K1" s="610"/>
      <c r="L1" s="15"/>
      <c r="M1" s="15"/>
      <c r="N1" s="4"/>
      <c r="O1" s="5"/>
      <c r="P1" s="5"/>
      <c r="Q1" s="999"/>
      <c r="R1" s="15"/>
      <c r="S1" s="65"/>
      <c r="T1" s="15"/>
      <c r="U1" s="15"/>
      <c r="V1" s="15"/>
      <c r="W1" s="15"/>
      <c r="X1" s="15"/>
      <c r="Y1" s="15"/>
      <c r="Z1" s="15"/>
      <c r="AA1" s="15"/>
    </row>
    <row r="2" spans="1:27" ht="15.75" thickBot="1">
      <c r="C2" s="611" t="s">
        <v>467</v>
      </c>
      <c r="D2" s="612" t="s">
        <v>70</v>
      </c>
      <c r="E2" s="613" t="s">
        <v>327</v>
      </c>
      <c r="F2" s="614" t="s">
        <v>481</v>
      </c>
      <c r="G2" s="613" t="s">
        <v>331</v>
      </c>
      <c r="H2" s="613" t="s">
        <v>481</v>
      </c>
      <c r="I2" s="615" t="s">
        <v>482</v>
      </c>
      <c r="J2" s="616" t="s">
        <v>40</v>
      </c>
      <c r="K2" s="616" t="s">
        <v>40</v>
      </c>
      <c r="L2" s="617" t="s">
        <v>82</v>
      </c>
      <c r="M2" s="1093"/>
      <c r="N2" s="618" t="s">
        <v>73</v>
      </c>
      <c r="O2" s="619" t="s">
        <v>81</v>
      </c>
      <c r="P2" s="992" t="s">
        <v>82</v>
      </c>
      <c r="Q2" s="994" t="s">
        <v>74</v>
      </c>
      <c r="R2" s="993" t="s">
        <v>70</v>
      </c>
      <c r="S2" s="617" t="s">
        <v>467</v>
      </c>
      <c r="U2" s="1323" t="s">
        <v>108</v>
      </c>
      <c r="V2" s="1340"/>
      <c r="W2" s="1340"/>
      <c r="X2" s="1340"/>
      <c r="Y2" s="1340"/>
      <c r="Z2" s="1324"/>
    </row>
    <row r="3" spans="1:27" ht="15.75" thickBot="1">
      <c r="B3" s="65">
        <v>1</v>
      </c>
      <c r="C3" s="620">
        <v>2019</v>
      </c>
      <c r="D3" s="621" t="s">
        <v>107</v>
      </c>
      <c r="E3" s="622" t="s">
        <v>4</v>
      </c>
      <c r="F3" s="623">
        <v>3</v>
      </c>
      <c r="G3" s="599" t="s">
        <v>1</v>
      </c>
      <c r="H3" s="599">
        <v>2</v>
      </c>
      <c r="I3" s="360"/>
      <c r="K3" s="15"/>
      <c r="L3" s="275">
        <v>1</v>
      </c>
      <c r="M3" s="1111" t="s">
        <v>96</v>
      </c>
      <c r="N3" s="1098" t="s">
        <v>9</v>
      </c>
      <c r="O3" s="79">
        <v>1</v>
      </c>
      <c r="P3" s="995"/>
      <c r="Q3" s="999">
        <v>10</v>
      </c>
      <c r="R3" s="805" t="s">
        <v>107</v>
      </c>
      <c r="S3" s="801">
        <v>2019</v>
      </c>
      <c r="U3" s="510" t="s">
        <v>170</v>
      </c>
      <c r="V3" s="511" t="s">
        <v>81</v>
      </c>
      <c r="W3" s="512" t="s">
        <v>285</v>
      </c>
      <c r="X3" s="512" t="s">
        <v>475</v>
      </c>
      <c r="Y3" s="513" t="s">
        <v>476</v>
      </c>
      <c r="Z3" s="514" t="s">
        <v>82</v>
      </c>
    </row>
    <row r="4" spans="1:27" ht="15.75" thickTop="1">
      <c r="B4" s="65">
        <f t="shared" ref="B4:B103" si="0">B3+1</f>
        <v>2</v>
      </c>
      <c r="C4" s="620">
        <v>2019</v>
      </c>
      <c r="D4" s="560" t="s">
        <v>112</v>
      </c>
      <c r="E4" s="556" t="s">
        <v>22</v>
      </c>
      <c r="F4" s="591">
        <v>18</v>
      </c>
      <c r="G4" s="554" t="s">
        <v>7</v>
      </c>
      <c r="H4" s="539">
        <v>5</v>
      </c>
      <c r="I4" s="360"/>
      <c r="K4" s="15"/>
      <c r="L4" s="275">
        <f t="shared" ref="L4:L67" si="1">L3+1</f>
        <v>2</v>
      </c>
      <c r="M4" s="725" t="s">
        <v>100</v>
      </c>
      <c r="N4" s="1098" t="s">
        <v>6</v>
      </c>
      <c r="O4" s="79">
        <v>1</v>
      </c>
      <c r="P4" s="756"/>
      <c r="Q4" s="999">
        <v>7</v>
      </c>
      <c r="R4" s="806" t="s">
        <v>107</v>
      </c>
      <c r="S4" s="758">
        <v>2019</v>
      </c>
      <c r="U4" s="526" t="s">
        <v>22</v>
      </c>
      <c r="V4" s="527">
        <f t="shared" ref="V4:V6" si="2">X4+W4+Y4</f>
        <v>32</v>
      </c>
      <c r="W4" s="528">
        <v>10</v>
      </c>
      <c r="X4" s="528">
        <v>18</v>
      </c>
      <c r="Y4" s="529">
        <v>4</v>
      </c>
      <c r="Z4" s="530">
        <v>9</v>
      </c>
    </row>
    <row r="5" spans="1:27">
      <c r="B5" s="65">
        <f t="shared" si="0"/>
        <v>3</v>
      </c>
      <c r="C5" s="620">
        <v>2019</v>
      </c>
      <c r="D5" s="561" t="s">
        <v>113</v>
      </c>
      <c r="E5" s="600" t="s">
        <v>4</v>
      </c>
      <c r="F5" s="601">
        <v>2</v>
      </c>
      <c r="G5" s="602" t="s">
        <v>3</v>
      </c>
      <c r="H5" s="603">
        <v>4</v>
      </c>
      <c r="I5" s="360"/>
      <c r="K5" s="15"/>
      <c r="L5" s="275">
        <f t="shared" si="1"/>
        <v>3</v>
      </c>
      <c r="M5" s="797" t="s">
        <v>91</v>
      </c>
      <c r="N5" s="1099" t="s">
        <v>1</v>
      </c>
      <c r="O5" s="671"/>
      <c r="P5" s="757">
        <v>1</v>
      </c>
      <c r="Q5" s="1066">
        <v>2</v>
      </c>
      <c r="R5" s="806" t="s">
        <v>107</v>
      </c>
      <c r="S5" s="758">
        <v>2019</v>
      </c>
      <c r="U5" s="540" t="s">
        <v>4</v>
      </c>
      <c r="V5" s="541">
        <f t="shared" si="2"/>
        <v>17</v>
      </c>
      <c r="W5" s="528">
        <v>7</v>
      </c>
      <c r="X5" s="528">
        <v>8</v>
      </c>
      <c r="Y5" s="542">
        <v>2</v>
      </c>
      <c r="Z5" s="543">
        <v>15</v>
      </c>
    </row>
    <row r="6" spans="1:27">
      <c r="B6" s="65">
        <f t="shared" si="0"/>
        <v>4</v>
      </c>
      <c r="C6" s="620">
        <v>2019</v>
      </c>
      <c r="D6" s="563" t="s">
        <v>115</v>
      </c>
      <c r="E6" s="600" t="s">
        <v>13</v>
      </c>
      <c r="F6" s="601">
        <v>10</v>
      </c>
      <c r="G6" s="602" t="s">
        <v>3</v>
      </c>
      <c r="H6" s="603">
        <v>4</v>
      </c>
      <c r="I6" s="360"/>
      <c r="K6" s="15"/>
      <c r="L6" s="275">
        <f t="shared" si="1"/>
        <v>4</v>
      </c>
      <c r="M6" s="725" t="s">
        <v>96</v>
      </c>
      <c r="N6" s="1098" t="s">
        <v>12</v>
      </c>
      <c r="O6" s="79">
        <v>1</v>
      </c>
      <c r="P6" s="756"/>
      <c r="Q6" s="999">
        <v>15</v>
      </c>
      <c r="R6" s="807" t="s">
        <v>112</v>
      </c>
      <c r="S6" s="758">
        <v>2019</v>
      </c>
      <c r="U6" s="991" t="s">
        <v>3</v>
      </c>
      <c r="V6" s="541">
        <f t="shared" si="2"/>
        <v>14</v>
      </c>
      <c r="W6" s="528">
        <v>2</v>
      </c>
      <c r="X6" s="528">
        <v>11</v>
      </c>
      <c r="Y6" s="542">
        <v>1</v>
      </c>
      <c r="Z6" s="543">
        <v>17</v>
      </c>
    </row>
    <row r="7" spans="1:27">
      <c r="B7" s="65">
        <f t="shared" si="0"/>
        <v>5</v>
      </c>
      <c r="C7" s="620">
        <v>2019</v>
      </c>
      <c r="D7" s="521" t="s">
        <v>116</v>
      </c>
      <c r="E7" s="600" t="s">
        <v>4</v>
      </c>
      <c r="F7" s="601">
        <v>2</v>
      </c>
      <c r="G7" s="602" t="s">
        <v>16</v>
      </c>
      <c r="H7" s="603">
        <v>17</v>
      </c>
      <c r="I7" s="497" t="s">
        <v>513</v>
      </c>
      <c r="K7" s="15"/>
      <c r="L7" s="275">
        <f t="shared" si="1"/>
        <v>5</v>
      </c>
      <c r="M7" s="725" t="s">
        <v>100</v>
      </c>
      <c r="N7" s="1098" t="s">
        <v>1</v>
      </c>
      <c r="O7" s="79">
        <v>1</v>
      </c>
      <c r="P7" s="756"/>
      <c r="Q7" s="999">
        <v>2</v>
      </c>
      <c r="R7" s="807" t="s">
        <v>112</v>
      </c>
      <c r="S7" s="758">
        <v>2019</v>
      </c>
      <c r="U7" s="540" t="s">
        <v>2</v>
      </c>
      <c r="V7" s="541">
        <f t="shared" ref="V7:V12" si="3">X7+W7+Y7</f>
        <v>12</v>
      </c>
      <c r="W7" s="528">
        <v>6</v>
      </c>
      <c r="X7" s="528">
        <v>5</v>
      </c>
      <c r="Y7" s="542">
        <v>1</v>
      </c>
      <c r="Z7" s="543">
        <v>13</v>
      </c>
    </row>
    <row r="8" spans="1:27">
      <c r="B8" s="65">
        <f t="shared" si="0"/>
        <v>6</v>
      </c>
      <c r="C8" s="620">
        <v>2019</v>
      </c>
      <c r="D8" s="609" t="s">
        <v>117</v>
      </c>
      <c r="E8" s="600" t="s">
        <v>4</v>
      </c>
      <c r="F8" s="601">
        <v>1</v>
      </c>
      <c r="G8" s="602" t="s">
        <v>14</v>
      </c>
      <c r="H8" s="603">
        <v>19</v>
      </c>
      <c r="I8" s="360"/>
      <c r="K8" s="15"/>
      <c r="L8" s="275">
        <f t="shared" si="1"/>
        <v>6</v>
      </c>
      <c r="M8" s="725" t="s">
        <v>91</v>
      </c>
      <c r="N8" s="1098" t="s">
        <v>9</v>
      </c>
      <c r="O8" s="79">
        <v>1</v>
      </c>
      <c r="P8" s="756"/>
      <c r="Q8" s="999">
        <v>10</v>
      </c>
      <c r="R8" s="807" t="s">
        <v>112</v>
      </c>
      <c r="S8" s="758">
        <v>2019</v>
      </c>
      <c r="U8" s="540" t="s">
        <v>13</v>
      </c>
      <c r="V8" s="541">
        <f t="shared" si="3"/>
        <v>12</v>
      </c>
      <c r="W8" s="528">
        <v>2</v>
      </c>
      <c r="X8" s="528">
        <v>9</v>
      </c>
      <c r="Y8" s="542">
        <v>1</v>
      </c>
      <c r="Z8" s="543">
        <v>10</v>
      </c>
    </row>
    <row r="9" spans="1:27">
      <c r="B9" s="65">
        <f t="shared" si="0"/>
        <v>7</v>
      </c>
      <c r="C9" s="620">
        <v>2019</v>
      </c>
      <c r="D9" s="609" t="s">
        <v>118</v>
      </c>
      <c r="E9" s="600" t="s">
        <v>0</v>
      </c>
      <c r="F9" s="601">
        <v>2</v>
      </c>
      <c r="G9" s="602" t="s">
        <v>7</v>
      </c>
      <c r="H9" s="603">
        <v>5</v>
      </c>
      <c r="I9" s="360"/>
      <c r="K9" s="15"/>
      <c r="L9" s="275">
        <f t="shared" si="1"/>
        <v>7</v>
      </c>
      <c r="M9" s="725" t="s">
        <v>99</v>
      </c>
      <c r="N9" s="1098" t="s">
        <v>4</v>
      </c>
      <c r="O9" s="79">
        <v>1</v>
      </c>
      <c r="P9" s="756"/>
      <c r="Q9" s="999">
        <v>3</v>
      </c>
      <c r="R9" s="807" t="s">
        <v>112</v>
      </c>
      <c r="S9" s="758">
        <v>2019</v>
      </c>
      <c r="U9" s="540" t="s">
        <v>1</v>
      </c>
      <c r="V9" s="541">
        <f t="shared" si="3"/>
        <v>9</v>
      </c>
      <c r="W9" s="528">
        <v>4</v>
      </c>
      <c r="X9" s="528">
        <v>5</v>
      </c>
      <c r="Y9" s="542"/>
      <c r="Z9" s="543">
        <v>7</v>
      </c>
    </row>
    <row r="10" spans="1:27" ht="15.75" thickBot="1">
      <c r="B10" s="65">
        <f t="shared" si="0"/>
        <v>8</v>
      </c>
      <c r="C10" s="625">
        <v>2019</v>
      </c>
      <c r="D10" s="568" t="s">
        <v>119</v>
      </c>
      <c r="E10" s="626" t="s">
        <v>4</v>
      </c>
      <c r="F10" s="627">
        <v>1</v>
      </c>
      <c r="G10" s="628" t="s">
        <v>3</v>
      </c>
      <c r="H10" s="629">
        <v>5</v>
      </c>
      <c r="I10" s="360"/>
      <c r="K10" s="15"/>
      <c r="L10" s="275">
        <f t="shared" si="1"/>
        <v>8</v>
      </c>
      <c r="M10" s="797" t="s">
        <v>104</v>
      </c>
      <c r="N10" s="1099" t="s">
        <v>7</v>
      </c>
      <c r="O10" s="671">
        <v>1</v>
      </c>
      <c r="P10" s="757"/>
      <c r="Q10" s="1066">
        <v>5</v>
      </c>
      <c r="R10" s="807" t="s">
        <v>112</v>
      </c>
      <c r="S10" s="758">
        <v>2019</v>
      </c>
      <c r="U10" s="991" t="s">
        <v>6</v>
      </c>
      <c r="V10" s="541">
        <f t="shared" si="3"/>
        <v>9</v>
      </c>
      <c r="W10" s="528">
        <v>1</v>
      </c>
      <c r="X10" s="528">
        <v>8</v>
      </c>
      <c r="Y10" s="542"/>
      <c r="Z10" s="543">
        <v>9</v>
      </c>
    </row>
    <row r="11" spans="1:27">
      <c r="B11" s="65">
        <f t="shared" si="0"/>
        <v>9</v>
      </c>
      <c r="C11" s="630">
        <v>2020</v>
      </c>
      <c r="D11" s="631" t="s">
        <v>67</v>
      </c>
      <c r="E11" s="585" t="s">
        <v>22</v>
      </c>
      <c r="F11" s="594">
        <v>7</v>
      </c>
      <c r="G11" s="595" t="s">
        <v>3</v>
      </c>
      <c r="H11" s="596">
        <v>5</v>
      </c>
      <c r="I11" s="497"/>
      <c r="K11" s="15"/>
      <c r="L11" s="275">
        <f t="shared" si="1"/>
        <v>9</v>
      </c>
      <c r="M11" s="1112" t="s">
        <v>96</v>
      </c>
      <c r="N11" s="1104" t="s">
        <v>27</v>
      </c>
      <c r="O11" s="1083"/>
      <c r="P11" s="1074">
        <v>1</v>
      </c>
      <c r="Q11" s="1081">
        <v>26</v>
      </c>
      <c r="R11" s="808" t="s">
        <v>113</v>
      </c>
      <c r="S11" s="758">
        <v>2019</v>
      </c>
      <c r="U11" s="540" t="s">
        <v>0</v>
      </c>
      <c r="V11" s="541">
        <f t="shared" si="3"/>
        <v>5</v>
      </c>
      <c r="W11" s="528">
        <v>3</v>
      </c>
      <c r="X11" s="528">
        <v>2</v>
      </c>
      <c r="Y11" s="542"/>
      <c r="Z11" s="543">
        <v>10</v>
      </c>
    </row>
    <row r="12" spans="1:27">
      <c r="B12" s="65">
        <f t="shared" si="0"/>
        <v>10</v>
      </c>
      <c r="C12" s="632">
        <v>2020</v>
      </c>
      <c r="D12" s="547" t="s">
        <v>88</v>
      </c>
      <c r="E12" s="593" t="s">
        <v>22</v>
      </c>
      <c r="F12" s="597">
        <v>3</v>
      </c>
      <c r="G12" s="598" t="s">
        <v>4</v>
      </c>
      <c r="H12" s="599">
        <v>1</v>
      </c>
      <c r="I12" s="497"/>
      <c r="K12" s="15"/>
      <c r="L12" s="275">
        <f t="shared" si="1"/>
        <v>10</v>
      </c>
      <c r="M12" s="725" t="s">
        <v>96</v>
      </c>
      <c r="N12" s="1098" t="s">
        <v>26</v>
      </c>
      <c r="O12" s="79">
        <v>1</v>
      </c>
      <c r="P12" s="756"/>
      <c r="Q12" s="999">
        <v>26</v>
      </c>
      <c r="R12" s="809" t="s">
        <v>115</v>
      </c>
      <c r="S12" s="758">
        <v>2019</v>
      </c>
      <c r="U12" s="540" t="s">
        <v>7</v>
      </c>
      <c r="V12" s="541">
        <f t="shared" si="3"/>
        <v>4</v>
      </c>
      <c r="W12" s="528">
        <v>2</v>
      </c>
      <c r="X12" s="528">
        <v>2</v>
      </c>
      <c r="Y12" s="542"/>
      <c r="Z12" s="543">
        <v>6</v>
      </c>
    </row>
    <row r="13" spans="1:27">
      <c r="B13" s="65">
        <f t="shared" si="0"/>
        <v>11</v>
      </c>
      <c r="C13" s="632">
        <v>2020</v>
      </c>
      <c r="D13" s="547" t="s">
        <v>97</v>
      </c>
      <c r="E13" s="552" t="s">
        <v>3</v>
      </c>
      <c r="F13" s="553">
        <v>3</v>
      </c>
      <c r="G13" s="554" t="s">
        <v>0</v>
      </c>
      <c r="H13" s="539">
        <v>4</v>
      </c>
      <c r="I13" s="497"/>
      <c r="K13" s="15"/>
      <c r="L13" s="275">
        <f t="shared" si="1"/>
        <v>11</v>
      </c>
      <c r="M13" s="797" t="s">
        <v>100</v>
      </c>
      <c r="N13" s="1099" t="s">
        <v>13</v>
      </c>
      <c r="O13" s="671"/>
      <c r="P13" s="757">
        <v>1</v>
      </c>
      <c r="Q13" s="1066">
        <v>10</v>
      </c>
      <c r="R13" s="809" t="s">
        <v>115</v>
      </c>
      <c r="S13" s="758">
        <v>2019</v>
      </c>
      <c r="U13" s="540" t="s">
        <v>27</v>
      </c>
      <c r="V13" s="541">
        <f t="shared" ref="V13" si="4">X13+W13+Y13</f>
        <v>4</v>
      </c>
      <c r="W13" s="528">
        <v>1</v>
      </c>
      <c r="X13" s="528">
        <v>3</v>
      </c>
      <c r="Y13" s="542"/>
      <c r="Z13" s="543">
        <v>3</v>
      </c>
    </row>
    <row r="14" spans="1:27">
      <c r="B14" s="65">
        <f t="shared" si="0"/>
        <v>12</v>
      </c>
      <c r="C14" s="632">
        <v>2020</v>
      </c>
      <c r="D14" s="555" t="s">
        <v>103</v>
      </c>
      <c r="E14" s="600" t="s">
        <v>13</v>
      </c>
      <c r="F14" s="601">
        <v>9</v>
      </c>
      <c r="G14" s="602" t="s">
        <v>6</v>
      </c>
      <c r="H14" s="603">
        <v>14</v>
      </c>
      <c r="I14" s="497"/>
      <c r="K14" s="15"/>
      <c r="L14" s="275">
        <f t="shared" si="1"/>
        <v>12</v>
      </c>
      <c r="M14" s="725" t="s">
        <v>96</v>
      </c>
      <c r="N14" s="1098" t="s">
        <v>18</v>
      </c>
      <c r="O14" s="79">
        <v>1</v>
      </c>
      <c r="P14" s="756"/>
      <c r="Q14" s="999">
        <v>26</v>
      </c>
      <c r="R14" s="810" t="s">
        <v>116</v>
      </c>
      <c r="S14" s="758">
        <v>2019</v>
      </c>
      <c r="U14" s="540" t="s">
        <v>24</v>
      </c>
      <c r="V14" s="541">
        <f>X14+W14+Y14</f>
        <v>2</v>
      </c>
      <c r="W14" s="528">
        <v>1</v>
      </c>
      <c r="X14" s="528">
        <v>1</v>
      </c>
      <c r="Y14" s="542"/>
      <c r="Z14" s="543">
        <v>7</v>
      </c>
    </row>
    <row r="15" spans="1:27">
      <c r="B15" s="65">
        <f t="shared" si="0"/>
        <v>13</v>
      </c>
      <c r="C15" s="632">
        <v>2020</v>
      </c>
      <c r="D15" s="555" t="s">
        <v>106</v>
      </c>
      <c r="E15" s="600" t="s">
        <v>6</v>
      </c>
      <c r="F15" s="601">
        <v>10</v>
      </c>
      <c r="G15" s="602" t="s">
        <v>16</v>
      </c>
      <c r="H15" s="603">
        <v>8</v>
      </c>
      <c r="I15" s="497"/>
      <c r="K15" s="15"/>
      <c r="L15" s="275">
        <f t="shared" si="1"/>
        <v>13</v>
      </c>
      <c r="M15" s="797" t="s">
        <v>100</v>
      </c>
      <c r="N15" s="1099" t="s">
        <v>24</v>
      </c>
      <c r="O15" s="671"/>
      <c r="P15" s="757">
        <v>1</v>
      </c>
      <c r="Q15" s="1004">
        <v>23</v>
      </c>
      <c r="R15" s="810" t="s">
        <v>116</v>
      </c>
      <c r="S15" s="758">
        <v>2019</v>
      </c>
      <c r="U15" s="540" t="s">
        <v>21</v>
      </c>
      <c r="V15" s="541">
        <f t="shared" ref="V15" si="5">X15+W15+Y15</f>
        <v>2</v>
      </c>
      <c r="W15" s="528">
        <v>1</v>
      </c>
      <c r="X15" s="528">
        <v>1</v>
      </c>
      <c r="Y15" s="542"/>
      <c r="Z15" s="543">
        <v>0</v>
      </c>
    </row>
    <row r="16" spans="1:27">
      <c r="B16" s="65">
        <f t="shared" si="0"/>
        <v>14</v>
      </c>
      <c r="C16" s="632">
        <v>2020</v>
      </c>
      <c r="D16" s="555" t="s">
        <v>109</v>
      </c>
      <c r="E16" s="600" t="s">
        <v>7</v>
      </c>
      <c r="F16" s="601">
        <v>4</v>
      </c>
      <c r="G16" s="602" t="s">
        <v>1</v>
      </c>
      <c r="H16" s="603">
        <v>6</v>
      </c>
      <c r="I16" s="497"/>
      <c r="K16" s="15"/>
      <c r="L16" s="275">
        <f t="shared" si="1"/>
        <v>14</v>
      </c>
      <c r="M16" s="1112" t="s">
        <v>96</v>
      </c>
      <c r="N16" s="235" t="s">
        <v>27</v>
      </c>
      <c r="O16" s="1083"/>
      <c r="P16" s="1074">
        <v>1</v>
      </c>
      <c r="Q16" s="1081">
        <v>25</v>
      </c>
      <c r="R16" s="811" t="s">
        <v>117</v>
      </c>
      <c r="S16" s="758">
        <v>2019</v>
      </c>
      <c r="U16" s="540" t="s">
        <v>8</v>
      </c>
      <c r="V16" s="541">
        <f t="shared" ref="V16:V29" si="6">X16+W16+Y16</f>
        <v>2</v>
      </c>
      <c r="W16" s="528"/>
      <c r="X16" s="528">
        <v>2</v>
      </c>
      <c r="Y16" s="542"/>
      <c r="Z16" s="543">
        <v>5</v>
      </c>
    </row>
    <row r="17" spans="2:26">
      <c r="B17" s="65">
        <f t="shared" si="0"/>
        <v>15</v>
      </c>
      <c r="C17" s="632">
        <v>2020</v>
      </c>
      <c r="D17" s="559" t="s">
        <v>107</v>
      </c>
      <c r="E17" s="556" t="s">
        <v>22</v>
      </c>
      <c r="F17" s="601">
        <v>2</v>
      </c>
      <c r="G17" s="602" t="s">
        <v>16</v>
      </c>
      <c r="H17" s="603">
        <v>8</v>
      </c>
      <c r="I17" s="497" t="s">
        <v>512</v>
      </c>
      <c r="K17" s="15"/>
      <c r="L17" s="275">
        <f t="shared" si="1"/>
        <v>15</v>
      </c>
      <c r="M17" s="725" t="s">
        <v>96</v>
      </c>
      <c r="N17" s="1098" t="s">
        <v>27</v>
      </c>
      <c r="O17" s="79">
        <v>1</v>
      </c>
      <c r="P17" s="756"/>
      <c r="Q17" s="999">
        <v>25</v>
      </c>
      <c r="R17" s="811" t="s">
        <v>118</v>
      </c>
      <c r="S17" s="758">
        <v>2019</v>
      </c>
      <c r="U17" s="540" t="s">
        <v>16</v>
      </c>
      <c r="V17" s="541">
        <f t="shared" si="6"/>
        <v>2</v>
      </c>
      <c r="W17" s="528"/>
      <c r="X17" s="528">
        <v>2</v>
      </c>
      <c r="Y17" s="542"/>
      <c r="Z17" s="543">
        <v>4</v>
      </c>
    </row>
    <row r="18" spans="2:26">
      <c r="B18" s="65">
        <f t="shared" si="0"/>
        <v>16</v>
      </c>
      <c r="C18" s="632">
        <v>2020</v>
      </c>
      <c r="D18" s="560" t="s">
        <v>112</v>
      </c>
      <c r="E18" s="556" t="s">
        <v>22</v>
      </c>
      <c r="F18" s="601">
        <v>1</v>
      </c>
      <c r="G18" s="602" t="s">
        <v>3</v>
      </c>
      <c r="H18" s="603">
        <v>3</v>
      </c>
      <c r="I18" s="497"/>
      <c r="K18" s="15"/>
      <c r="L18" s="275">
        <f t="shared" si="1"/>
        <v>16</v>
      </c>
      <c r="M18" s="725" t="s">
        <v>100</v>
      </c>
      <c r="N18" s="1098" t="s">
        <v>31</v>
      </c>
      <c r="O18" s="79">
        <v>1</v>
      </c>
      <c r="P18" s="756"/>
      <c r="Q18" s="999">
        <v>24</v>
      </c>
      <c r="R18" s="811" t="s">
        <v>118</v>
      </c>
      <c r="S18" s="758">
        <v>2019</v>
      </c>
      <c r="U18" s="991" t="s">
        <v>30</v>
      </c>
      <c r="V18" s="541">
        <f t="shared" si="6"/>
        <v>2</v>
      </c>
      <c r="W18" s="528"/>
      <c r="X18" s="528">
        <v>2</v>
      </c>
      <c r="Y18" s="542"/>
      <c r="Z18" s="543">
        <v>0</v>
      </c>
    </row>
    <row r="19" spans="2:26">
      <c r="B19" s="65">
        <f t="shared" si="0"/>
        <v>17</v>
      </c>
      <c r="C19" s="632">
        <v>2020</v>
      </c>
      <c r="D19" s="561" t="s">
        <v>113</v>
      </c>
      <c r="E19" s="600" t="s">
        <v>2</v>
      </c>
      <c r="F19" s="601">
        <v>7</v>
      </c>
      <c r="G19" s="602" t="s">
        <v>8</v>
      </c>
      <c r="H19" s="603">
        <v>12</v>
      </c>
      <c r="I19" s="497"/>
      <c r="K19" s="15"/>
      <c r="L19" s="275">
        <f t="shared" si="1"/>
        <v>17</v>
      </c>
      <c r="M19" s="797" t="s">
        <v>91</v>
      </c>
      <c r="N19" s="235" t="s">
        <v>19</v>
      </c>
      <c r="O19" s="671"/>
      <c r="P19" s="757">
        <v>1</v>
      </c>
      <c r="Q19" s="1066">
        <v>17</v>
      </c>
      <c r="R19" s="811" t="s">
        <v>118</v>
      </c>
      <c r="S19" s="758">
        <v>2019</v>
      </c>
      <c r="U19" s="540" t="s">
        <v>17</v>
      </c>
      <c r="V19" s="541">
        <f t="shared" si="6"/>
        <v>1</v>
      </c>
      <c r="W19" s="528"/>
      <c r="X19" s="528">
        <v>1</v>
      </c>
      <c r="Y19" s="542"/>
      <c r="Z19" s="543">
        <v>4</v>
      </c>
    </row>
    <row r="20" spans="2:26">
      <c r="B20" s="65">
        <f t="shared" si="0"/>
        <v>18</v>
      </c>
      <c r="C20" s="632">
        <v>2020</v>
      </c>
      <c r="D20" s="563" t="s">
        <v>115</v>
      </c>
      <c r="E20" s="593" t="s">
        <v>22</v>
      </c>
      <c r="F20" s="597">
        <v>1</v>
      </c>
      <c r="G20" s="598" t="s">
        <v>0</v>
      </c>
      <c r="H20" s="599">
        <v>7</v>
      </c>
      <c r="I20" s="497"/>
      <c r="K20" s="15"/>
      <c r="L20" s="275">
        <f t="shared" si="1"/>
        <v>18</v>
      </c>
      <c r="M20" s="725" t="s">
        <v>120</v>
      </c>
      <c r="N20" s="1098" t="s">
        <v>0</v>
      </c>
      <c r="O20" s="79">
        <v>1</v>
      </c>
      <c r="P20" s="756"/>
      <c r="Q20" s="999">
        <v>2</v>
      </c>
      <c r="R20" s="812" t="s">
        <v>119</v>
      </c>
      <c r="S20" s="758">
        <v>2019</v>
      </c>
      <c r="U20" s="540" t="s">
        <v>14</v>
      </c>
      <c r="V20" s="541">
        <f t="shared" si="6"/>
        <v>1</v>
      </c>
      <c r="W20" s="528"/>
      <c r="X20" s="528">
        <v>1</v>
      </c>
      <c r="Y20" s="542"/>
      <c r="Z20" s="543">
        <v>2</v>
      </c>
    </row>
    <row r="21" spans="2:26" ht="15.75" customHeight="1">
      <c r="B21" s="65">
        <f t="shared" si="0"/>
        <v>19</v>
      </c>
      <c r="C21" s="632">
        <v>2020</v>
      </c>
      <c r="D21" s="521" t="s">
        <v>116</v>
      </c>
      <c r="E21" s="556" t="s">
        <v>22</v>
      </c>
      <c r="F21" s="553">
        <v>1</v>
      </c>
      <c r="G21" s="554" t="s">
        <v>3</v>
      </c>
      <c r="H21" s="539">
        <v>3</v>
      </c>
      <c r="I21" s="497"/>
      <c r="K21" s="15"/>
      <c r="L21" s="275">
        <f t="shared" si="1"/>
        <v>19</v>
      </c>
      <c r="M21" s="725" t="s">
        <v>120</v>
      </c>
      <c r="N21" s="1098" t="s">
        <v>1</v>
      </c>
      <c r="O21" s="79">
        <v>1</v>
      </c>
      <c r="P21" s="756"/>
      <c r="Q21" s="999">
        <v>3</v>
      </c>
      <c r="R21" s="812" t="s">
        <v>119</v>
      </c>
      <c r="S21" s="758">
        <v>2019</v>
      </c>
      <c r="U21" s="991" t="s">
        <v>53</v>
      </c>
      <c r="V21" s="541">
        <f t="shared" si="6"/>
        <v>1</v>
      </c>
      <c r="W21" s="528"/>
      <c r="X21" s="528">
        <v>1</v>
      </c>
      <c r="Y21" s="542"/>
      <c r="Z21" s="543">
        <v>0</v>
      </c>
    </row>
    <row r="22" spans="2:26" ht="15.75" customHeight="1">
      <c r="B22" s="65">
        <f t="shared" si="0"/>
        <v>20</v>
      </c>
      <c r="C22" s="632">
        <v>2020</v>
      </c>
      <c r="D22" s="564" t="s">
        <v>117</v>
      </c>
      <c r="E22" s="600" t="s">
        <v>6</v>
      </c>
      <c r="F22" s="601">
        <v>8</v>
      </c>
      <c r="G22" s="602" t="s">
        <v>8</v>
      </c>
      <c r="H22" s="603">
        <v>11</v>
      </c>
      <c r="I22" s="497"/>
      <c r="K22" s="15"/>
      <c r="L22" s="275">
        <f t="shared" si="1"/>
        <v>20</v>
      </c>
      <c r="M22" s="725" t="s">
        <v>120</v>
      </c>
      <c r="N22" s="1098" t="s">
        <v>2</v>
      </c>
      <c r="O22" s="79">
        <v>1</v>
      </c>
      <c r="P22" s="756"/>
      <c r="Q22" s="999">
        <v>6</v>
      </c>
      <c r="R22" s="812" t="s">
        <v>119</v>
      </c>
      <c r="S22" s="758">
        <v>2019</v>
      </c>
      <c r="U22" s="540" t="s">
        <v>33</v>
      </c>
      <c r="V22" s="541">
        <f t="shared" si="6"/>
        <v>0</v>
      </c>
      <c r="W22" s="528"/>
      <c r="X22" s="528"/>
      <c r="Y22" s="542"/>
      <c r="Z22" s="543">
        <v>2</v>
      </c>
    </row>
    <row r="23" spans="2:26" ht="15.75" customHeight="1" thickBot="1">
      <c r="B23" s="65">
        <f t="shared" si="0"/>
        <v>21</v>
      </c>
      <c r="C23" s="632">
        <v>2020</v>
      </c>
      <c r="D23" s="564" t="s">
        <v>118</v>
      </c>
      <c r="E23" s="600" t="s">
        <v>2</v>
      </c>
      <c r="F23" s="601">
        <v>6</v>
      </c>
      <c r="G23" s="602" t="s">
        <v>17</v>
      </c>
      <c r="H23" s="604">
        <v>28</v>
      </c>
      <c r="I23" s="497"/>
      <c r="K23" s="15"/>
      <c r="L23" s="1026">
        <f t="shared" si="1"/>
        <v>21</v>
      </c>
      <c r="M23" s="1017" t="s">
        <v>99</v>
      </c>
      <c r="N23" s="1100" t="s">
        <v>3</v>
      </c>
      <c r="O23" s="1027"/>
      <c r="P23" s="1019">
        <v>1</v>
      </c>
      <c r="Q23" s="1020">
        <v>5</v>
      </c>
      <c r="R23" s="1032" t="s">
        <v>119</v>
      </c>
      <c r="S23" s="1021">
        <v>2019</v>
      </c>
      <c r="U23" s="540" t="s">
        <v>25</v>
      </c>
      <c r="V23" s="541">
        <f t="shared" si="6"/>
        <v>0</v>
      </c>
      <c r="W23" s="528"/>
      <c r="X23" s="528"/>
      <c r="Y23" s="542"/>
      <c r="Z23" s="543">
        <v>2</v>
      </c>
    </row>
    <row r="24" spans="2:26" ht="15.75" customHeight="1" thickBot="1">
      <c r="B24" s="65">
        <f t="shared" si="0"/>
        <v>22</v>
      </c>
      <c r="C24" s="633">
        <v>2020</v>
      </c>
      <c r="D24" s="634" t="s">
        <v>119</v>
      </c>
      <c r="E24" s="635" t="s">
        <v>22</v>
      </c>
      <c r="F24" s="627">
        <v>1</v>
      </c>
      <c r="G24" s="628" t="s">
        <v>2</v>
      </c>
      <c r="H24" s="629">
        <v>3</v>
      </c>
      <c r="I24" s="497"/>
      <c r="K24" s="15"/>
      <c r="L24" s="275">
        <f t="shared" si="1"/>
        <v>22</v>
      </c>
      <c r="M24" s="725" t="s">
        <v>96</v>
      </c>
      <c r="N24" s="1098" t="s">
        <v>18</v>
      </c>
      <c r="O24" s="79">
        <v>1</v>
      </c>
      <c r="P24" s="756"/>
      <c r="Q24" s="1000">
        <v>26</v>
      </c>
      <c r="R24" s="813" t="s">
        <v>67</v>
      </c>
      <c r="S24" s="802">
        <v>2020</v>
      </c>
      <c r="U24" s="540" t="s">
        <v>39</v>
      </c>
      <c r="V24" s="541">
        <f t="shared" si="6"/>
        <v>0</v>
      </c>
      <c r="W24" s="528"/>
      <c r="X24" s="528"/>
      <c r="Y24" s="542"/>
      <c r="Z24" s="543">
        <v>1</v>
      </c>
    </row>
    <row r="25" spans="2:26" ht="15.75" customHeight="1">
      <c r="B25" s="65">
        <f t="shared" si="0"/>
        <v>23</v>
      </c>
      <c r="C25" s="636">
        <v>2021</v>
      </c>
      <c r="D25" s="631" t="s">
        <v>67</v>
      </c>
      <c r="E25" s="536" t="s">
        <v>6</v>
      </c>
      <c r="F25" s="537">
        <v>5</v>
      </c>
      <c r="G25" s="538" t="s">
        <v>2</v>
      </c>
      <c r="H25" s="499">
        <v>3</v>
      </c>
      <c r="I25" s="497"/>
      <c r="K25" s="15"/>
      <c r="L25" s="275">
        <f t="shared" si="1"/>
        <v>23</v>
      </c>
      <c r="M25" s="725" t="s">
        <v>100</v>
      </c>
      <c r="N25" s="1098" t="s">
        <v>13</v>
      </c>
      <c r="O25" s="79">
        <v>1</v>
      </c>
      <c r="P25" s="756"/>
      <c r="Q25" s="999">
        <v>10</v>
      </c>
      <c r="R25" s="810" t="s">
        <v>67</v>
      </c>
      <c r="S25" s="803">
        <v>2020</v>
      </c>
      <c r="U25" s="540" t="s">
        <v>56</v>
      </c>
      <c r="V25" s="541">
        <f t="shared" si="6"/>
        <v>0</v>
      </c>
      <c r="W25" s="528"/>
      <c r="X25" s="528"/>
      <c r="Y25" s="542"/>
      <c r="Z25" s="543">
        <v>1</v>
      </c>
    </row>
    <row r="26" spans="2:26" ht="15.75" customHeight="1">
      <c r="B26" s="65">
        <f t="shared" si="0"/>
        <v>24</v>
      </c>
      <c r="C26" s="620">
        <v>2021</v>
      </c>
      <c r="D26" s="547" t="s">
        <v>88</v>
      </c>
      <c r="E26" s="548" t="s">
        <v>30</v>
      </c>
      <c r="F26" s="592">
        <v>17</v>
      </c>
      <c r="G26" s="550" t="s">
        <v>2</v>
      </c>
      <c r="H26" s="8">
        <v>3</v>
      </c>
      <c r="I26" s="497"/>
      <c r="K26" s="15"/>
      <c r="L26" s="275">
        <f t="shared" si="1"/>
        <v>24</v>
      </c>
      <c r="M26" s="725" t="s">
        <v>91</v>
      </c>
      <c r="N26" s="1098" t="s">
        <v>0</v>
      </c>
      <c r="O26" s="79">
        <v>1</v>
      </c>
      <c r="P26" s="756"/>
      <c r="Q26" s="999">
        <v>2</v>
      </c>
      <c r="R26" s="810" t="s">
        <v>67</v>
      </c>
      <c r="S26" s="803">
        <v>2020</v>
      </c>
      <c r="U26" s="540" t="s">
        <v>49</v>
      </c>
      <c r="V26" s="541">
        <f t="shared" si="6"/>
        <v>0</v>
      </c>
      <c r="W26" s="528"/>
      <c r="X26" s="528"/>
      <c r="Y26" s="542"/>
      <c r="Z26" s="543">
        <v>1</v>
      </c>
    </row>
    <row r="27" spans="2:26" ht="15.75" customHeight="1">
      <c r="B27" s="65">
        <f t="shared" si="0"/>
        <v>25</v>
      </c>
      <c r="C27" s="620">
        <v>2021</v>
      </c>
      <c r="D27" s="547" t="s">
        <v>97</v>
      </c>
      <c r="E27" s="552" t="s">
        <v>3</v>
      </c>
      <c r="F27" s="553">
        <v>4</v>
      </c>
      <c r="G27" s="554" t="s">
        <v>6</v>
      </c>
      <c r="H27" s="539">
        <v>2</v>
      </c>
      <c r="I27" s="497"/>
      <c r="K27" s="15"/>
      <c r="L27" s="275">
        <f t="shared" si="1"/>
        <v>25</v>
      </c>
      <c r="M27" s="725" t="s">
        <v>99</v>
      </c>
      <c r="N27" s="1098" t="s">
        <v>2</v>
      </c>
      <c r="O27" s="79">
        <v>1</v>
      </c>
      <c r="P27" s="756"/>
      <c r="Q27" s="999">
        <v>6</v>
      </c>
      <c r="R27" s="810" t="s">
        <v>67</v>
      </c>
      <c r="S27" s="803">
        <v>2020</v>
      </c>
      <c r="U27" s="540" t="s">
        <v>55</v>
      </c>
      <c r="V27" s="541">
        <f t="shared" si="6"/>
        <v>0</v>
      </c>
      <c r="W27" s="528"/>
      <c r="X27" s="528"/>
      <c r="Y27" s="542"/>
      <c r="Z27" s="543">
        <v>1</v>
      </c>
    </row>
    <row r="28" spans="2:26" ht="15.75" customHeight="1">
      <c r="B28" s="65">
        <f t="shared" si="0"/>
        <v>26</v>
      </c>
      <c r="C28" s="620">
        <v>2021</v>
      </c>
      <c r="D28" s="555" t="s">
        <v>103</v>
      </c>
      <c r="E28" s="552" t="s">
        <v>7</v>
      </c>
      <c r="F28" s="553">
        <v>5</v>
      </c>
      <c r="G28" s="554" t="s">
        <v>13</v>
      </c>
      <c r="H28" s="539">
        <v>7</v>
      </c>
      <c r="I28" s="497"/>
      <c r="K28" s="15"/>
      <c r="L28" s="275">
        <f t="shared" si="1"/>
        <v>26</v>
      </c>
      <c r="M28" s="797" t="s">
        <v>104</v>
      </c>
      <c r="N28" s="235" t="s">
        <v>3</v>
      </c>
      <c r="O28" s="671">
        <v>1</v>
      </c>
      <c r="P28" s="757"/>
      <c r="Q28" s="1066">
        <v>5</v>
      </c>
      <c r="R28" s="810" t="s">
        <v>67</v>
      </c>
      <c r="S28" s="803">
        <v>2020</v>
      </c>
      <c r="U28" s="991" t="s">
        <v>29</v>
      </c>
      <c r="V28" s="541">
        <f t="shared" si="6"/>
        <v>0</v>
      </c>
      <c r="W28" s="528"/>
      <c r="X28" s="528"/>
      <c r="Y28" s="542"/>
      <c r="Z28" s="543">
        <v>1</v>
      </c>
    </row>
    <row r="29" spans="2:26" ht="15.75" customHeight="1">
      <c r="B29" s="65">
        <f t="shared" si="0"/>
        <v>27</v>
      </c>
      <c r="C29" s="620">
        <v>2021</v>
      </c>
      <c r="D29" s="555" t="s">
        <v>106</v>
      </c>
      <c r="E29" s="552" t="s">
        <v>16</v>
      </c>
      <c r="F29" s="553">
        <v>6</v>
      </c>
      <c r="G29" s="554" t="s">
        <v>3</v>
      </c>
      <c r="H29" s="539">
        <v>5</v>
      </c>
      <c r="I29" s="497"/>
      <c r="K29" s="15"/>
      <c r="L29" s="275">
        <f t="shared" si="1"/>
        <v>27</v>
      </c>
      <c r="M29" s="725" t="s">
        <v>96</v>
      </c>
      <c r="N29" s="1098" t="s">
        <v>20</v>
      </c>
      <c r="O29" s="79">
        <v>1</v>
      </c>
      <c r="P29" s="756"/>
      <c r="Q29" s="999">
        <v>30</v>
      </c>
      <c r="R29" s="814" t="s">
        <v>88</v>
      </c>
      <c r="S29" s="803">
        <v>2020</v>
      </c>
      <c r="U29" s="991" t="s">
        <v>5</v>
      </c>
      <c r="V29" s="541">
        <f t="shared" si="6"/>
        <v>0</v>
      </c>
      <c r="W29" s="528"/>
      <c r="X29" s="528"/>
      <c r="Y29" s="984"/>
      <c r="Z29" s="543">
        <v>1</v>
      </c>
    </row>
    <row r="30" spans="2:26" ht="15.75" customHeight="1">
      <c r="B30" s="65">
        <f t="shared" si="0"/>
        <v>28</v>
      </c>
      <c r="C30" s="620">
        <v>2021</v>
      </c>
      <c r="D30" s="555" t="s">
        <v>109</v>
      </c>
      <c r="E30" s="552" t="s">
        <v>3</v>
      </c>
      <c r="F30" s="553">
        <v>4</v>
      </c>
      <c r="G30" s="554" t="s">
        <v>6</v>
      </c>
      <c r="H30" s="539">
        <v>3</v>
      </c>
      <c r="I30" s="497"/>
      <c r="K30" s="15"/>
      <c r="L30" s="275">
        <f t="shared" si="1"/>
        <v>28</v>
      </c>
      <c r="M30" s="725" t="s">
        <v>100</v>
      </c>
      <c r="N30" s="1098" t="s">
        <v>19</v>
      </c>
      <c r="O30" s="79">
        <v>1</v>
      </c>
      <c r="P30" s="756"/>
      <c r="Q30" s="999">
        <v>19</v>
      </c>
      <c r="R30" s="814" t="s">
        <v>88</v>
      </c>
      <c r="S30" s="803">
        <v>2020</v>
      </c>
    </row>
    <row r="31" spans="2:26" ht="15.75" customHeight="1">
      <c r="B31" s="65">
        <f t="shared" si="0"/>
        <v>29</v>
      </c>
      <c r="C31" s="620">
        <v>2021</v>
      </c>
      <c r="D31" s="559" t="s">
        <v>107</v>
      </c>
      <c r="E31" s="552" t="s">
        <v>7</v>
      </c>
      <c r="F31" s="553">
        <v>6</v>
      </c>
      <c r="G31" s="554" t="s">
        <v>2</v>
      </c>
      <c r="H31" s="539">
        <v>4</v>
      </c>
      <c r="I31" s="497"/>
      <c r="K31" s="15"/>
      <c r="L31" s="275">
        <f t="shared" si="1"/>
        <v>29</v>
      </c>
      <c r="M31" s="725" t="s">
        <v>91</v>
      </c>
      <c r="N31" s="1098" t="s">
        <v>7</v>
      </c>
      <c r="O31" s="79">
        <v>1</v>
      </c>
      <c r="P31" s="756"/>
      <c r="Q31" s="999">
        <v>6</v>
      </c>
      <c r="R31" s="814" t="s">
        <v>88</v>
      </c>
      <c r="S31" s="803">
        <v>2020</v>
      </c>
    </row>
    <row r="32" spans="2:26" ht="15.75" customHeight="1">
      <c r="B32" s="65">
        <f t="shared" si="0"/>
        <v>30</v>
      </c>
      <c r="C32" s="620">
        <v>2021</v>
      </c>
      <c r="D32" s="560" t="s">
        <v>112</v>
      </c>
      <c r="E32" s="552" t="s">
        <v>2</v>
      </c>
      <c r="F32" s="553">
        <v>2</v>
      </c>
      <c r="G32" s="554" t="s">
        <v>4</v>
      </c>
      <c r="H32" s="539">
        <v>9</v>
      </c>
      <c r="I32" s="497" t="s">
        <v>511</v>
      </c>
      <c r="K32" s="15"/>
      <c r="L32" s="275">
        <f t="shared" si="1"/>
        <v>30</v>
      </c>
      <c r="M32" s="725" t="s">
        <v>99</v>
      </c>
      <c r="N32" s="1098" t="s">
        <v>1</v>
      </c>
      <c r="O32" s="79">
        <v>1</v>
      </c>
      <c r="P32" s="756"/>
      <c r="Q32" s="999">
        <v>7</v>
      </c>
      <c r="R32" s="814" t="s">
        <v>88</v>
      </c>
      <c r="S32" s="803">
        <v>2020</v>
      </c>
    </row>
    <row r="33" spans="2:19" ht="15.75" customHeight="1">
      <c r="B33" s="65">
        <f t="shared" si="0"/>
        <v>31</v>
      </c>
      <c r="C33" s="620">
        <v>2021</v>
      </c>
      <c r="D33" s="561" t="s">
        <v>113</v>
      </c>
      <c r="E33" s="552" t="s">
        <v>6</v>
      </c>
      <c r="F33" s="553">
        <v>2</v>
      </c>
      <c r="G33" s="554" t="s">
        <v>2</v>
      </c>
      <c r="H33" s="539">
        <v>1</v>
      </c>
      <c r="I33" s="497"/>
      <c r="K33" s="15"/>
      <c r="L33" s="275">
        <f t="shared" si="1"/>
        <v>31</v>
      </c>
      <c r="M33" s="797" t="s">
        <v>104</v>
      </c>
      <c r="N33" s="235" t="s">
        <v>4</v>
      </c>
      <c r="O33" s="671">
        <v>1</v>
      </c>
      <c r="P33" s="757"/>
      <c r="Q33" s="1066">
        <v>1</v>
      </c>
      <c r="R33" s="814" t="s">
        <v>88</v>
      </c>
      <c r="S33" s="803">
        <v>2020</v>
      </c>
    </row>
    <row r="34" spans="2:19" ht="15.75" customHeight="1">
      <c r="B34" s="65">
        <f t="shared" si="0"/>
        <v>32</v>
      </c>
      <c r="C34" s="620">
        <v>2021</v>
      </c>
      <c r="D34" s="563" t="s">
        <v>115</v>
      </c>
      <c r="E34" s="593" t="s">
        <v>22</v>
      </c>
      <c r="F34" s="549">
        <v>3</v>
      </c>
      <c r="G34" s="550" t="s">
        <v>2</v>
      </c>
      <c r="H34" s="8">
        <v>1</v>
      </c>
      <c r="I34" s="497"/>
      <c r="K34" s="15"/>
      <c r="L34" s="275">
        <f t="shared" si="1"/>
        <v>32</v>
      </c>
      <c r="M34" s="725" t="s">
        <v>96</v>
      </c>
      <c r="N34" s="1098" t="s">
        <v>20</v>
      </c>
      <c r="O34" s="79">
        <v>1</v>
      </c>
      <c r="P34" s="756"/>
      <c r="Q34" s="999">
        <v>31</v>
      </c>
      <c r="R34" s="814" t="s">
        <v>97</v>
      </c>
      <c r="S34" s="803">
        <v>2020</v>
      </c>
    </row>
    <row r="35" spans="2:19" ht="15.75" customHeight="1">
      <c r="B35" s="65">
        <f t="shared" si="0"/>
        <v>33</v>
      </c>
      <c r="C35" s="620">
        <v>2021</v>
      </c>
      <c r="D35" s="521" t="s">
        <v>116</v>
      </c>
      <c r="E35" s="552" t="s">
        <v>4</v>
      </c>
      <c r="F35" s="553">
        <v>6</v>
      </c>
      <c r="G35" s="554" t="s">
        <v>2</v>
      </c>
      <c r="H35" s="539">
        <v>1</v>
      </c>
      <c r="I35" s="497"/>
      <c r="K35" s="15"/>
      <c r="L35" s="275">
        <f t="shared" si="1"/>
        <v>33</v>
      </c>
      <c r="M35" s="725" t="s">
        <v>100</v>
      </c>
      <c r="N35" s="1098" t="s">
        <v>5</v>
      </c>
      <c r="O35" s="79">
        <v>1</v>
      </c>
      <c r="P35" s="756"/>
      <c r="Q35" s="999">
        <v>15</v>
      </c>
      <c r="R35" s="814" t="s">
        <v>97</v>
      </c>
      <c r="S35" s="803">
        <v>2020</v>
      </c>
    </row>
    <row r="36" spans="2:19" ht="15.75" customHeight="1">
      <c r="B36" s="65">
        <f t="shared" si="0"/>
        <v>34</v>
      </c>
      <c r="C36" s="620">
        <v>2021</v>
      </c>
      <c r="D36" s="564" t="s">
        <v>117</v>
      </c>
      <c r="E36" s="556" t="s">
        <v>22</v>
      </c>
      <c r="F36" s="553">
        <v>6</v>
      </c>
      <c r="G36" s="554" t="s">
        <v>17</v>
      </c>
      <c r="H36" s="539">
        <v>17</v>
      </c>
      <c r="I36" s="497"/>
      <c r="K36" s="15"/>
      <c r="L36" s="275">
        <f t="shared" si="1"/>
        <v>34</v>
      </c>
      <c r="M36" s="797" t="s">
        <v>91</v>
      </c>
      <c r="N36" s="235" t="s">
        <v>8</v>
      </c>
      <c r="O36" s="671"/>
      <c r="P36" s="757">
        <v>1</v>
      </c>
      <c r="Q36" s="1066">
        <v>10</v>
      </c>
      <c r="R36" s="814" t="s">
        <v>97</v>
      </c>
      <c r="S36" s="803">
        <v>2020</v>
      </c>
    </row>
    <row r="37" spans="2:19" ht="15.75" customHeight="1">
      <c r="B37" s="65">
        <f t="shared" si="0"/>
        <v>35</v>
      </c>
      <c r="C37" s="620">
        <v>2021</v>
      </c>
      <c r="D37" s="564" t="s">
        <v>118</v>
      </c>
      <c r="E37" s="556" t="s">
        <v>22</v>
      </c>
      <c r="F37" s="553">
        <v>4</v>
      </c>
      <c r="G37" s="554" t="s">
        <v>7</v>
      </c>
      <c r="H37" s="539">
        <v>6</v>
      </c>
      <c r="I37" s="497"/>
      <c r="K37" s="15"/>
      <c r="L37" s="275">
        <f t="shared" si="1"/>
        <v>35</v>
      </c>
      <c r="M37" s="725" t="s">
        <v>96</v>
      </c>
      <c r="N37" s="1098" t="s">
        <v>26</v>
      </c>
      <c r="O37" s="79">
        <v>1</v>
      </c>
      <c r="P37" s="756"/>
      <c r="Q37" s="999">
        <v>31</v>
      </c>
      <c r="R37" s="815" t="s">
        <v>103</v>
      </c>
      <c r="S37" s="803">
        <v>2020</v>
      </c>
    </row>
    <row r="38" spans="2:19" ht="15.75" customHeight="1" thickBot="1">
      <c r="B38" s="65">
        <f t="shared" si="0"/>
        <v>36</v>
      </c>
      <c r="C38" s="625">
        <v>2021</v>
      </c>
      <c r="D38" s="634" t="s">
        <v>119</v>
      </c>
      <c r="E38" s="635" t="s">
        <v>22</v>
      </c>
      <c r="F38" s="637">
        <v>3</v>
      </c>
      <c r="G38" s="638" t="s">
        <v>7</v>
      </c>
      <c r="H38" s="639">
        <v>6</v>
      </c>
      <c r="I38" s="497"/>
      <c r="K38" s="15"/>
      <c r="L38" s="275">
        <f t="shared" si="1"/>
        <v>36</v>
      </c>
      <c r="M38" s="797" t="s">
        <v>100</v>
      </c>
      <c r="N38" s="235" t="s">
        <v>5</v>
      </c>
      <c r="O38" s="671"/>
      <c r="P38" s="757">
        <v>1</v>
      </c>
      <c r="Q38" s="1066">
        <v>15</v>
      </c>
      <c r="R38" s="815" t="s">
        <v>103</v>
      </c>
      <c r="S38" s="803">
        <v>2020</v>
      </c>
    </row>
    <row r="39" spans="2:19" ht="15.75" customHeight="1">
      <c r="B39" s="65">
        <f t="shared" si="0"/>
        <v>37</v>
      </c>
      <c r="C39" s="640">
        <v>2022</v>
      </c>
      <c r="D39" s="631" t="s">
        <v>67</v>
      </c>
      <c r="E39" s="585" t="s">
        <v>22</v>
      </c>
      <c r="F39" s="537">
        <v>3</v>
      </c>
      <c r="G39" s="538" t="s">
        <v>3</v>
      </c>
      <c r="H39" s="499">
        <v>5</v>
      </c>
      <c r="I39" s="497" t="s">
        <v>507</v>
      </c>
      <c r="K39" s="15"/>
      <c r="L39" s="275">
        <f t="shared" si="1"/>
        <v>37</v>
      </c>
      <c r="M39" s="725" t="s">
        <v>96</v>
      </c>
      <c r="N39" s="1098" t="s">
        <v>17</v>
      </c>
      <c r="O39" s="79">
        <v>1</v>
      </c>
      <c r="P39" s="756"/>
      <c r="Q39" s="999">
        <v>31</v>
      </c>
      <c r="R39" s="815" t="s">
        <v>106</v>
      </c>
      <c r="S39" s="803">
        <v>2020</v>
      </c>
    </row>
    <row r="40" spans="2:19" ht="15.75" customHeight="1">
      <c r="B40" s="65">
        <f t="shared" si="0"/>
        <v>38</v>
      </c>
      <c r="C40" s="632">
        <v>2022</v>
      </c>
      <c r="D40" s="547" t="s">
        <v>88</v>
      </c>
      <c r="E40" s="548" t="s">
        <v>8</v>
      </c>
      <c r="F40" s="549">
        <v>10</v>
      </c>
      <c r="G40" s="575" t="s">
        <v>22</v>
      </c>
      <c r="H40" s="8">
        <v>1</v>
      </c>
      <c r="I40" s="497"/>
      <c r="K40" s="15"/>
      <c r="L40" s="275">
        <f t="shared" si="1"/>
        <v>38</v>
      </c>
      <c r="M40" s="797" t="s">
        <v>100</v>
      </c>
      <c r="N40" s="235" t="s">
        <v>11</v>
      </c>
      <c r="O40" s="671"/>
      <c r="P40" s="757">
        <v>1</v>
      </c>
      <c r="Q40" s="1066">
        <v>18</v>
      </c>
      <c r="R40" s="815" t="s">
        <v>106</v>
      </c>
      <c r="S40" s="803">
        <v>2020</v>
      </c>
    </row>
    <row r="41" spans="2:19" ht="15.75" customHeight="1">
      <c r="B41" s="65">
        <f t="shared" si="0"/>
        <v>39</v>
      </c>
      <c r="C41" s="632">
        <v>2022</v>
      </c>
      <c r="D41" s="547" t="s">
        <v>97</v>
      </c>
      <c r="E41" s="552" t="s">
        <v>6</v>
      </c>
      <c r="F41" s="553">
        <v>6</v>
      </c>
      <c r="G41" s="586" t="s">
        <v>22</v>
      </c>
      <c r="H41" s="539">
        <v>1</v>
      </c>
      <c r="I41" s="497"/>
      <c r="K41" s="15"/>
      <c r="L41" s="275">
        <f t="shared" si="1"/>
        <v>39</v>
      </c>
      <c r="M41" s="1112" t="s">
        <v>96</v>
      </c>
      <c r="N41" s="31" t="s">
        <v>17</v>
      </c>
      <c r="O41" s="1083"/>
      <c r="P41" s="1074">
        <v>1</v>
      </c>
      <c r="Q41" s="1081">
        <v>31</v>
      </c>
      <c r="R41" s="815" t="s">
        <v>109</v>
      </c>
      <c r="S41" s="803">
        <v>2020</v>
      </c>
    </row>
    <row r="42" spans="2:19" ht="15.75" customHeight="1">
      <c r="B42" s="65">
        <f t="shared" si="0"/>
        <v>40</v>
      </c>
      <c r="C42" s="632">
        <v>2022</v>
      </c>
      <c r="D42" s="555" t="s">
        <v>103</v>
      </c>
      <c r="E42" s="552" t="s">
        <v>13</v>
      </c>
      <c r="F42" s="553">
        <v>9</v>
      </c>
      <c r="G42" s="554" t="s">
        <v>16</v>
      </c>
      <c r="H42" s="539">
        <v>7</v>
      </c>
      <c r="I42" s="497"/>
      <c r="K42" s="15"/>
      <c r="L42" s="275">
        <f t="shared" si="1"/>
        <v>40</v>
      </c>
      <c r="M42" s="725" t="s">
        <v>96</v>
      </c>
      <c r="N42" s="1098" t="s">
        <v>30</v>
      </c>
      <c r="O42" s="79">
        <v>1</v>
      </c>
      <c r="P42" s="756"/>
      <c r="Q42" s="999">
        <v>31</v>
      </c>
      <c r="R42" s="806" t="s">
        <v>107</v>
      </c>
      <c r="S42" s="803">
        <v>2020</v>
      </c>
    </row>
    <row r="43" spans="2:19" ht="15.75" customHeight="1">
      <c r="B43" s="65">
        <f t="shared" si="0"/>
        <v>41</v>
      </c>
      <c r="C43" s="632">
        <v>2022</v>
      </c>
      <c r="D43" s="555" t="s">
        <v>106</v>
      </c>
      <c r="E43" s="552" t="s">
        <v>3</v>
      </c>
      <c r="F43" s="553">
        <v>3</v>
      </c>
      <c r="G43" s="554" t="s">
        <v>25</v>
      </c>
      <c r="H43" s="539">
        <v>17</v>
      </c>
      <c r="I43" s="497"/>
      <c r="K43" s="15"/>
      <c r="L43" s="275">
        <f t="shared" si="1"/>
        <v>41</v>
      </c>
      <c r="M43" s="725" t="s">
        <v>100</v>
      </c>
      <c r="N43" s="1098" t="s">
        <v>15</v>
      </c>
      <c r="O43" s="79">
        <v>1</v>
      </c>
      <c r="P43" s="756"/>
      <c r="Q43" s="999">
        <v>15</v>
      </c>
      <c r="R43" s="806" t="s">
        <v>107</v>
      </c>
      <c r="S43" s="803">
        <v>2020</v>
      </c>
    </row>
    <row r="44" spans="2:19" ht="15.75" customHeight="1">
      <c r="B44" s="65">
        <f t="shared" si="0"/>
        <v>42</v>
      </c>
      <c r="C44" s="632">
        <v>2022</v>
      </c>
      <c r="D44" s="555" t="s">
        <v>109</v>
      </c>
      <c r="E44" s="552" t="s">
        <v>3</v>
      </c>
      <c r="F44" s="553">
        <v>3</v>
      </c>
      <c r="G44" s="554" t="s">
        <v>6</v>
      </c>
      <c r="H44" s="539">
        <v>5</v>
      </c>
      <c r="I44" s="497"/>
      <c r="K44" s="15"/>
      <c r="L44" s="275">
        <f t="shared" si="1"/>
        <v>42</v>
      </c>
      <c r="M44" s="725" t="s">
        <v>91</v>
      </c>
      <c r="N44" s="1098" t="s">
        <v>6</v>
      </c>
      <c r="O44" s="79">
        <v>1</v>
      </c>
      <c r="P44" s="756"/>
      <c r="Q44" s="999">
        <v>10</v>
      </c>
      <c r="R44" s="806" t="s">
        <v>107</v>
      </c>
      <c r="S44" s="803">
        <v>2020</v>
      </c>
    </row>
    <row r="45" spans="2:19" ht="15.75" customHeight="1">
      <c r="B45" s="65">
        <f t="shared" si="0"/>
        <v>43</v>
      </c>
      <c r="C45" s="632">
        <v>2022</v>
      </c>
      <c r="D45" s="559" t="s">
        <v>107</v>
      </c>
      <c r="E45" s="552" t="s">
        <v>7</v>
      </c>
      <c r="F45" s="553">
        <v>4</v>
      </c>
      <c r="G45" s="554" t="s">
        <v>1</v>
      </c>
      <c r="H45" s="539">
        <v>23</v>
      </c>
      <c r="I45" s="497"/>
      <c r="K45" s="15"/>
      <c r="L45" s="275">
        <f t="shared" si="1"/>
        <v>43</v>
      </c>
      <c r="M45" s="725" t="s">
        <v>99</v>
      </c>
      <c r="N45" s="1098" t="s">
        <v>3</v>
      </c>
      <c r="O45" s="79">
        <v>1</v>
      </c>
      <c r="P45" s="756"/>
      <c r="Q45" s="999">
        <v>3</v>
      </c>
      <c r="R45" s="806" t="s">
        <v>107</v>
      </c>
      <c r="S45" s="803">
        <v>2020</v>
      </c>
    </row>
    <row r="46" spans="2:19" ht="15.75" customHeight="1">
      <c r="B46" s="65">
        <f t="shared" si="0"/>
        <v>44</v>
      </c>
      <c r="C46" s="632">
        <v>2022</v>
      </c>
      <c r="D46" s="560" t="s">
        <v>112</v>
      </c>
      <c r="E46" s="552" t="s">
        <v>4</v>
      </c>
      <c r="F46" s="553">
        <v>6</v>
      </c>
      <c r="G46" s="554" t="s">
        <v>7</v>
      </c>
      <c r="H46" s="539">
        <v>4</v>
      </c>
      <c r="I46" s="497"/>
      <c r="K46" s="15"/>
      <c r="L46" s="275">
        <f t="shared" si="1"/>
        <v>44</v>
      </c>
      <c r="M46" s="797" t="s">
        <v>104</v>
      </c>
      <c r="N46" s="235" t="s">
        <v>16</v>
      </c>
      <c r="O46" s="671">
        <v>1</v>
      </c>
      <c r="P46" s="757"/>
      <c r="Q46" s="1066">
        <v>8</v>
      </c>
      <c r="R46" s="806" t="s">
        <v>107</v>
      </c>
      <c r="S46" s="803">
        <v>2020</v>
      </c>
    </row>
    <row r="47" spans="2:19" ht="15.75" customHeight="1">
      <c r="B47" s="65">
        <f t="shared" si="0"/>
        <v>45</v>
      </c>
      <c r="C47" s="632">
        <v>2022</v>
      </c>
      <c r="D47" s="561" t="s">
        <v>113</v>
      </c>
      <c r="E47" s="552" t="s">
        <v>3</v>
      </c>
      <c r="F47" s="553">
        <v>4</v>
      </c>
      <c r="G47" s="554" t="s">
        <v>6</v>
      </c>
      <c r="H47" s="539">
        <v>6</v>
      </c>
      <c r="I47" s="497"/>
      <c r="K47" s="15"/>
      <c r="L47" s="275">
        <f t="shared" si="1"/>
        <v>45</v>
      </c>
      <c r="M47" s="725" t="s">
        <v>96</v>
      </c>
      <c r="N47" s="1098" t="s">
        <v>26</v>
      </c>
      <c r="O47" s="79">
        <v>1</v>
      </c>
      <c r="P47" s="756"/>
      <c r="Q47" s="999">
        <v>32</v>
      </c>
      <c r="R47" s="807" t="s">
        <v>112</v>
      </c>
      <c r="S47" s="803">
        <v>2020</v>
      </c>
    </row>
    <row r="48" spans="2:19" ht="15.75" customHeight="1">
      <c r="B48" s="65">
        <f t="shared" si="0"/>
        <v>46</v>
      </c>
      <c r="C48" s="632">
        <v>2022</v>
      </c>
      <c r="D48" s="563" t="s">
        <v>115</v>
      </c>
      <c r="E48" s="548" t="s">
        <v>3</v>
      </c>
      <c r="F48" s="549">
        <v>3</v>
      </c>
      <c r="G48" s="550" t="s">
        <v>24</v>
      </c>
      <c r="H48" s="8">
        <v>16</v>
      </c>
      <c r="I48" s="497"/>
      <c r="K48" s="15"/>
      <c r="L48" s="275">
        <f t="shared" si="1"/>
        <v>46</v>
      </c>
      <c r="M48" s="725" t="s">
        <v>100</v>
      </c>
      <c r="N48" s="1098" t="s">
        <v>11</v>
      </c>
      <c r="O48" s="79">
        <v>1</v>
      </c>
      <c r="P48" s="756"/>
      <c r="Q48" s="999">
        <v>17</v>
      </c>
      <c r="R48" s="807" t="s">
        <v>112</v>
      </c>
      <c r="S48" s="803">
        <v>2020</v>
      </c>
    </row>
    <row r="49" spans="2:19" ht="15.75" customHeight="1">
      <c r="B49" s="65">
        <f t="shared" si="0"/>
        <v>47</v>
      </c>
      <c r="C49" s="632">
        <v>2022</v>
      </c>
      <c r="D49" s="521" t="s">
        <v>116</v>
      </c>
      <c r="E49" s="552" t="s">
        <v>2</v>
      </c>
      <c r="F49" s="553">
        <v>6</v>
      </c>
      <c r="G49" s="554" t="s">
        <v>4</v>
      </c>
      <c r="H49" s="539">
        <v>4</v>
      </c>
      <c r="I49" s="497"/>
      <c r="K49" s="15"/>
      <c r="L49" s="275">
        <f t="shared" si="1"/>
        <v>47</v>
      </c>
      <c r="M49" s="725" t="s">
        <v>91</v>
      </c>
      <c r="N49" s="1098" t="s">
        <v>13</v>
      </c>
      <c r="O49" s="79">
        <v>1</v>
      </c>
      <c r="P49" s="756"/>
      <c r="Q49" s="999">
        <v>8</v>
      </c>
      <c r="R49" s="807" t="s">
        <v>112</v>
      </c>
      <c r="S49" s="803">
        <v>2020</v>
      </c>
    </row>
    <row r="50" spans="2:19" ht="15.75" customHeight="1">
      <c r="B50" s="65">
        <f t="shared" si="0"/>
        <v>48</v>
      </c>
      <c r="C50" s="632">
        <v>2022</v>
      </c>
      <c r="D50" s="564" t="s">
        <v>117</v>
      </c>
      <c r="E50" s="552" t="s">
        <v>6</v>
      </c>
      <c r="F50" s="553">
        <v>6</v>
      </c>
      <c r="G50" s="554" t="s">
        <v>8</v>
      </c>
      <c r="H50" s="539">
        <v>8</v>
      </c>
      <c r="I50" s="497" t="s">
        <v>509</v>
      </c>
      <c r="K50" s="15"/>
      <c r="L50" s="275">
        <f t="shared" si="1"/>
        <v>48</v>
      </c>
      <c r="M50" s="725" t="s">
        <v>99</v>
      </c>
      <c r="N50" s="1098" t="s">
        <v>16</v>
      </c>
      <c r="O50" s="79">
        <v>1</v>
      </c>
      <c r="P50" s="756"/>
      <c r="Q50" s="999">
        <v>5</v>
      </c>
      <c r="R50" s="807" t="s">
        <v>112</v>
      </c>
      <c r="S50" s="803">
        <v>2020</v>
      </c>
    </row>
    <row r="51" spans="2:19" ht="15.75" customHeight="1">
      <c r="B51" s="65">
        <f t="shared" si="0"/>
        <v>49</v>
      </c>
      <c r="C51" s="632">
        <v>2022</v>
      </c>
      <c r="D51" s="564" t="s">
        <v>118</v>
      </c>
      <c r="E51" s="552" t="s">
        <v>21</v>
      </c>
      <c r="F51" s="591">
        <v>17</v>
      </c>
      <c r="G51" s="586" t="s">
        <v>22</v>
      </c>
      <c r="H51" s="539">
        <v>2</v>
      </c>
      <c r="I51" s="497" t="s">
        <v>510</v>
      </c>
      <c r="K51" s="15"/>
      <c r="L51" s="275">
        <f t="shared" si="1"/>
        <v>49</v>
      </c>
      <c r="M51" s="797" t="s">
        <v>104</v>
      </c>
      <c r="N51" s="235" t="s">
        <v>3</v>
      </c>
      <c r="O51" s="671">
        <v>1</v>
      </c>
      <c r="P51" s="757"/>
      <c r="Q51" s="1066">
        <v>3</v>
      </c>
      <c r="R51" s="807" t="s">
        <v>112</v>
      </c>
      <c r="S51" s="803">
        <v>2020</v>
      </c>
    </row>
    <row r="52" spans="2:19" ht="15.75" customHeight="1" thickBot="1">
      <c r="B52" s="65">
        <f t="shared" si="0"/>
        <v>50</v>
      </c>
      <c r="C52" s="633">
        <v>2022</v>
      </c>
      <c r="D52" s="634" t="s">
        <v>119</v>
      </c>
      <c r="E52" s="641" t="s">
        <v>4</v>
      </c>
      <c r="F52" s="637">
        <v>6</v>
      </c>
      <c r="G52" s="638" t="s">
        <v>3</v>
      </c>
      <c r="H52" s="639">
        <v>1</v>
      </c>
      <c r="I52" s="497"/>
      <c r="K52" s="15"/>
      <c r="L52" s="275">
        <f t="shared" si="1"/>
        <v>50</v>
      </c>
      <c r="M52" s="725" t="s">
        <v>96</v>
      </c>
      <c r="N52" s="1098" t="s">
        <v>26</v>
      </c>
      <c r="O52" s="79">
        <v>1</v>
      </c>
      <c r="P52" s="756"/>
      <c r="Q52" s="999">
        <v>32</v>
      </c>
      <c r="R52" s="808" t="s">
        <v>113</v>
      </c>
      <c r="S52" s="803">
        <v>2020</v>
      </c>
    </row>
    <row r="53" spans="2:19" ht="15.75" customHeight="1">
      <c r="B53" s="65">
        <f t="shared" si="0"/>
        <v>51</v>
      </c>
      <c r="C53" s="624">
        <v>2023</v>
      </c>
      <c r="D53" s="631" t="s">
        <v>67</v>
      </c>
      <c r="E53" s="536" t="s">
        <v>3</v>
      </c>
      <c r="F53" s="537">
        <v>1</v>
      </c>
      <c r="G53" s="538" t="s">
        <v>4</v>
      </c>
      <c r="H53" s="499">
        <v>2</v>
      </c>
      <c r="I53" s="497"/>
      <c r="K53" s="15"/>
      <c r="L53" s="275">
        <f t="shared" si="1"/>
        <v>51</v>
      </c>
      <c r="M53" s="797" t="s">
        <v>100</v>
      </c>
      <c r="N53" s="1099" t="s">
        <v>15</v>
      </c>
      <c r="O53" s="671"/>
      <c r="P53" s="757">
        <v>1</v>
      </c>
      <c r="Q53" s="1066">
        <v>16</v>
      </c>
      <c r="R53" s="808" t="s">
        <v>113</v>
      </c>
      <c r="S53" s="803">
        <v>2020</v>
      </c>
    </row>
    <row r="54" spans="2:19" ht="15.75" customHeight="1">
      <c r="B54" s="65">
        <f t="shared" si="0"/>
        <v>52</v>
      </c>
      <c r="C54" s="620">
        <v>2023</v>
      </c>
      <c r="D54" s="547" t="s">
        <v>88</v>
      </c>
      <c r="E54" s="548" t="s">
        <v>16</v>
      </c>
      <c r="F54" s="549">
        <v>15</v>
      </c>
      <c r="G54" s="550" t="s">
        <v>5</v>
      </c>
      <c r="H54" s="8">
        <v>13</v>
      </c>
      <c r="I54" s="497"/>
      <c r="K54" s="15"/>
      <c r="L54" s="275">
        <f t="shared" si="1"/>
        <v>52</v>
      </c>
      <c r="M54" s="725" t="s">
        <v>96</v>
      </c>
      <c r="N54" s="1098" t="s">
        <v>26</v>
      </c>
      <c r="O54" s="79">
        <v>1</v>
      </c>
      <c r="P54" s="756"/>
      <c r="Q54" s="999">
        <v>31</v>
      </c>
      <c r="R54" s="809" t="s">
        <v>115</v>
      </c>
      <c r="S54" s="803">
        <v>2020</v>
      </c>
    </row>
    <row r="55" spans="2:19" ht="15.75" customHeight="1">
      <c r="B55" s="65">
        <f t="shared" si="0"/>
        <v>53</v>
      </c>
      <c r="C55" s="620">
        <v>2023</v>
      </c>
      <c r="D55" s="547" t="s">
        <v>97</v>
      </c>
      <c r="E55" s="552" t="s">
        <v>6</v>
      </c>
      <c r="F55" s="553">
        <v>5</v>
      </c>
      <c r="G55" s="554" t="s">
        <v>8</v>
      </c>
      <c r="H55" s="539">
        <v>7</v>
      </c>
      <c r="I55" s="497"/>
      <c r="K55" s="15"/>
      <c r="L55" s="275">
        <f t="shared" si="1"/>
        <v>53</v>
      </c>
      <c r="M55" s="725" t="s">
        <v>100</v>
      </c>
      <c r="N55" s="1098" t="s">
        <v>15</v>
      </c>
      <c r="O55" s="79">
        <v>1</v>
      </c>
      <c r="P55" s="756"/>
      <c r="Q55" s="999">
        <v>16</v>
      </c>
      <c r="R55" s="809" t="s">
        <v>115</v>
      </c>
      <c r="S55" s="803">
        <v>2020</v>
      </c>
    </row>
    <row r="56" spans="2:19" ht="15.75" customHeight="1">
      <c r="B56" s="65">
        <f t="shared" si="0"/>
        <v>54</v>
      </c>
      <c r="C56" s="620">
        <v>2023</v>
      </c>
      <c r="D56" s="555" t="s">
        <v>103</v>
      </c>
      <c r="E56" s="552" t="s">
        <v>3</v>
      </c>
      <c r="F56" s="553">
        <v>1</v>
      </c>
      <c r="G56" s="554" t="s">
        <v>4</v>
      </c>
      <c r="H56" s="539">
        <v>2</v>
      </c>
      <c r="I56" s="497"/>
      <c r="K56" s="15"/>
      <c r="L56" s="275">
        <f t="shared" si="1"/>
        <v>54</v>
      </c>
      <c r="M56" s="725" t="s">
        <v>91</v>
      </c>
      <c r="N56" s="1098" t="s">
        <v>13</v>
      </c>
      <c r="O56" s="79">
        <v>1</v>
      </c>
      <c r="P56" s="756"/>
      <c r="Q56" s="999">
        <v>8</v>
      </c>
      <c r="R56" s="809" t="s">
        <v>115</v>
      </c>
      <c r="S56" s="803">
        <v>2020</v>
      </c>
    </row>
    <row r="57" spans="2:19" ht="15.75" customHeight="1">
      <c r="B57" s="65">
        <f t="shared" si="0"/>
        <v>55</v>
      </c>
      <c r="C57" s="620">
        <v>2023</v>
      </c>
      <c r="D57" s="555" t="s">
        <v>106</v>
      </c>
      <c r="E57" s="552" t="s">
        <v>13</v>
      </c>
      <c r="F57" s="553">
        <v>6</v>
      </c>
      <c r="G57" s="554" t="s">
        <v>29</v>
      </c>
      <c r="H57" s="571">
        <v>32</v>
      </c>
      <c r="I57" s="497"/>
      <c r="K57" s="15"/>
      <c r="L57" s="275">
        <f t="shared" si="1"/>
        <v>55</v>
      </c>
      <c r="M57" s="725" t="s">
        <v>99</v>
      </c>
      <c r="N57" s="1098" t="s">
        <v>16</v>
      </c>
      <c r="O57" s="79">
        <v>1</v>
      </c>
      <c r="P57" s="756"/>
      <c r="Q57" s="999">
        <v>4</v>
      </c>
      <c r="R57" s="809" t="s">
        <v>115</v>
      </c>
      <c r="S57" s="803">
        <v>2020</v>
      </c>
    </row>
    <row r="58" spans="2:19" ht="15.75" customHeight="1">
      <c r="B58" s="65">
        <f t="shared" si="0"/>
        <v>56</v>
      </c>
      <c r="C58" s="620">
        <v>2023</v>
      </c>
      <c r="D58" s="555" t="s">
        <v>109</v>
      </c>
      <c r="E58" s="552" t="s">
        <v>30</v>
      </c>
      <c r="F58" s="553">
        <v>13</v>
      </c>
      <c r="G58" s="554" t="s">
        <v>7</v>
      </c>
      <c r="H58" s="539">
        <v>3</v>
      </c>
      <c r="I58" s="497" t="s">
        <v>499</v>
      </c>
      <c r="K58" s="15"/>
      <c r="L58" s="275">
        <f t="shared" si="1"/>
        <v>56</v>
      </c>
      <c r="M58" s="797" t="s">
        <v>104</v>
      </c>
      <c r="N58" s="235" t="s">
        <v>0</v>
      </c>
      <c r="O58" s="671">
        <v>1</v>
      </c>
      <c r="P58" s="757"/>
      <c r="Q58" s="1066">
        <v>7</v>
      </c>
      <c r="R58" s="809" t="s">
        <v>115</v>
      </c>
      <c r="S58" s="803">
        <v>2020</v>
      </c>
    </row>
    <row r="59" spans="2:19" ht="15.75" customHeight="1">
      <c r="B59" s="65">
        <f t="shared" si="0"/>
        <v>57</v>
      </c>
      <c r="C59" s="620">
        <v>2023</v>
      </c>
      <c r="D59" s="559" t="s">
        <v>107</v>
      </c>
      <c r="E59" s="552" t="s">
        <v>21</v>
      </c>
      <c r="F59" s="553">
        <v>11</v>
      </c>
      <c r="G59" s="554" t="s">
        <v>2</v>
      </c>
      <c r="H59" s="539">
        <v>4</v>
      </c>
      <c r="I59" s="497" t="s">
        <v>500</v>
      </c>
      <c r="K59" s="15"/>
      <c r="L59" s="275">
        <f t="shared" si="1"/>
        <v>57</v>
      </c>
      <c r="M59" s="725" t="s">
        <v>96</v>
      </c>
      <c r="N59" s="1098" t="s">
        <v>26</v>
      </c>
      <c r="O59" s="79">
        <v>1</v>
      </c>
      <c r="P59" s="756"/>
      <c r="Q59" s="999">
        <v>32</v>
      </c>
      <c r="R59" s="810" t="s">
        <v>116</v>
      </c>
      <c r="S59" s="803">
        <v>2020</v>
      </c>
    </row>
    <row r="60" spans="2:19" ht="15.75" customHeight="1">
      <c r="B60" s="65">
        <f t="shared" si="0"/>
        <v>58</v>
      </c>
      <c r="C60" s="620">
        <v>2023</v>
      </c>
      <c r="D60" s="560" t="s">
        <v>112</v>
      </c>
      <c r="E60" s="552" t="s">
        <v>24</v>
      </c>
      <c r="F60" s="553">
        <v>16</v>
      </c>
      <c r="G60" s="554" t="s">
        <v>4</v>
      </c>
      <c r="H60" s="539">
        <v>2</v>
      </c>
      <c r="I60" s="497"/>
      <c r="K60" s="15"/>
      <c r="L60" s="275">
        <f t="shared" si="1"/>
        <v>58</v>
      </c>
      <c r="M60" s="725" t="s">
        <v>100</v>
      </c>
      <c r="N60" s="1098" t="s">
        <v>25</v>
      </c>
      <c r="O60" s="79">
        <v>1</v>
      </c>
      <c r="P60" s="756"/>
      <c r="Q60" s="999">
        <v>17</v>
      </c>
      <c r="R60" s="810" t="s">
        <v>116</v>
      </c>
      <c r="S60" s="803">
        <v>2020</v>
      </c>
    </row>
    <row r="61" spans="2:19" ht="15.75" customHeight="1">
      <c r="B61" s="65">
        <f t="shared" si="0"/>
        <v>59</v>
      </c>
      <c r="C61" s="620">
        <v>2023</v>
      </c>
      <c r="D61" s="561" t="s">
        <v>113</v>
      </c>
      <c r="E61" s="556" t="s">
        <v>22</v>
      </c>
      <c r="F61" s="553">
        <v>10</v>
      </c>
      <c r="G61" s="554" t="s">
        <v>33</v>
      </c>
      <c r="H61" s="571">
        <v>32</v>
      </c>
      <c r="I61" s="497" t="s">
        <v>494</v>
      </c>
      <c r="K61" s="15"/>
      <c r="L61" s="275">
        <f t="shared" si="1"/>
        <v>59</v>
      </c>
      <c r="M61" s="725" t="s">
        <v>91</v>
      </c>
      <c r="N61" s="1098" t="s">
        <v>6</v>
      </c>
      <c r="O61" s="79">
        <v>1</v>
      </c>
      <c r="P61" s="756"/>
      <c r="Q61" s="999">
        <v>8</v>
      </c>
      <c r="R61" s="810" t="s">
        <v>116</v>
      </c>
      <c r="S61" s="803">
        <v>2020</v>
      </c>
    </row>
    <row r="62" spans="2:19" ht="15.75" customHeight="1">
      <c r="B62" s="65">
        <f t="shared" si="0"/>
        <v>60</v>
      </c>
      <c r="C62" s="620">
        <v>2023</v>
      </c>
      <c r="D62" s="563" t="s">
        <v>115</v>
      </c>
      <c r="E62" s="548" t="s">
        <v>13</v>
      </c>
      <c r="F62" s="549">
        <v>5</v>
      </c>
      <c r="G62" s="575" t="s">
        <v>22</v>
      </c>
      <c r="H62" s="8">
        <v>7</v>
      </c>
      <c r="I62" s="497"/>
      <c r="K62" s="15"/>
      <c r="L62" s="275">
        <f t="shared" si="1"/>
        <v>60</v>
      </c>
      <c r="M62" s="725" t="s">
        <v>99</v>
      </c>
      <c r="N62" s="1098" t="s">
        <v>9</v>
      </c>
      <c r="O62" s="79">
        <v>1</v>
      </c>
      <c r="P62" s="756"/>
      <c r="Q62" s="999">
        <v>12</v>
      </c>
      <c r="R62" s="810" t="s">
        <v>116</v>
      </c>
      <c r="S62" s="803">
        <v>2020</v>
      </c>
    </row>
    <row r="63" spans="2:19" ht="15.75" customHeight="1">
      <c r="B63" s="65">
        <f t="shared" si="0"/>
        <v>61</v>
      </c>
      <c r="C63" s="620">
        <v>2023</v>
      </c>
      <c r="D63" s="521" t="s">
        <v>116</v>
      </c>
      <c r="E63" s="552" t="s">
        <v>2</v>
      </c>
      <c r="F63" s="553">
        <v>3</v>
      </c>
      <c r="G63" s="554" t="s">
        <v>6</v>
      </c>
      <c r="H63" s="539">
        <v>5</v>
      </c>
      <c r="I63" s="497" t="s">
        <v>502</v>
      </c>
      <c r="K63" s="15"/>
      <c r="L63" s="275">
        <f t="shared" si="1"/>
        <v>61</v>
      </c>
      <c r="M63" s="797" t="s">
        <v>104</v>
      </c>
      <c r="N63" s="1099" t="s">
        <v>3</v>
      </c>
      <c r="O63" s="671">
        <v>1</v>
      </c>
      <c r="P63" s="757"/>
      <c r="Q63" s="1066">
        <v>3</v>
      </c>
      <c r="R63" s="810" t="s">
        <v>116</v>
      </c>
      <c r="S63" s="803">
        <v>2020</v>
      </c>
    </row>
    <row r="64" spans="2:19" ht="15.75" customHeight="1">
      <c r="B64" s="65">
        <f t="shared" si="0"/>
        <v>62</v>
      </c>
      <c r="C64" s="620">
        <v>2023</v>
      </c>
      <c r="D64" s="564" t="s">
        <v>117</v>
      </c>
      <c r="E64" s="552" t="s">
        <v>13</v>
      </c>
      <c r="F64" s="553">
        <v>5</v>
      </c>
      <c r="G64" s="554" t="s">
        <v>4</v>
      </c>
      <c r="H64" s="539">
        <v>2</v>
      </c>
      <c r="I64" s="497" t="s">
        <v>494</v>
      </c>
      <c r="K64" s="15"/>
      <c r="L64" s="275">
        <f t="shared" si="1"/>
        <v>62</v>
      </c>
      <c r="M64" s="725" t="s">
        <v>96</v>
      </c>
      <c r="N64" s="1098" t="s">
        <v>26</v>
      </c>
      <c r="O64" s="79">
        <v>1</v>
      </c>
      <c r="P64" s="756"/>
      <c r="Q64" s="999">
        <v>32</v>
      </c>
      <c r="R64" s="811" t="s">
        <v>117</v>
      </c>
      <c r="S64" s="803">
        <v>2020</v>
      </c>
    </row>
    <row r="65" spans="2:19" ht="15.75" customHeight="1">
      <c r="B65" s="65">
        <f t="shared" si="0"/>
        <v>63</v>
      </c>
      <c r="C65" s="620">
        <v>2023</v>
      </c>
      <c r="D65" s="564" t="s">
        <v>118</v>
      </c>
      <c r="E65" s="552" t="s">
        <v>6</v>
      </c>
      <c r="F65" s="553">
        <v>6</v>
      </c>
      <c r="G65" s="554" t="s">
        <v>33</v>
      </c>
      <c r="H65" s="539">
        <v>17</v>
      </c>
      <c r="I65" s="497"/>
      <c r="K65" s="15"/>
      <c r="L65" s="275">
        <f t="shared" si="1"/>
        <v>63</v>
      </c>
      <c r="M65" s="797" t="s">
        <v>100</v>
      </c>
      <c r="N65" s="235" t="s">
        <v>25</v>
      </c>
      <c r="O65" s="671"/>
      <c r="P65" s="757">
        <v>1</v>
      </c>
      <c r="Q65" s="1066">
        <v>16</v>
      </c>
      <c r="R65" s="811" t="s">
        <v>117</v>
      </c>
      <c r="S65" s="803">
        <v>2020</v>
      </c>
    </row>
    <row r="66" spans="2:19" ht="15.75" customHeight="1" thickBot="1">
      <c r="B66" s="65">
        <f t="shared" si="0"/>
        <v>64</v>
      </c>
      <c r="C66" s="625">
        <v>2023</v>
      </c>
      <c r="D66" s="634" t="s">
        <v>119</v>
      </c>
      <c r="E66" s="635" t="s">
        <v>22</v>
      </c>
      <c r="F66" s="637">
        <v>6</v>
      </c>
      <c r="G66" s="638" t="s">
        <v>2</v>
      </c>
      <c r="H66" s="639">
        <v>3</v>
      </c>
      <c r="I66" s="497" t="s">
        <v>506</v>
      </c>
      <c r="K66" s="15"/>
      <c r="L66" s="275">
        <f t="shared" si="1"/>
        <v>64</v>
      </c>
      <c r="M66" s="1114" t="s">
        <v>96</v>
      </c>
      <c r="N66" s="1098" t="s">
        <v>26</v>
      </c>
      <c r="O66" s="79">
        <v>1</v>
      </c>
      <c r="P66" s="756"/>
      <c r="Q66" s="999">
        <v>32</v>
      </c>
      <c r="R66" s="811" t="s">
        <v>118</v>
      </c>
      <c r="S66" s="803">
        <v>2020</v>
      </c>
    </row>
    <row r="67" spans="2:19" ht="15.75" customHeight="1">
      <c r="B67" s="65">
        <f t="shared" si="0"/>
        <v>65</v>
      </c>
      <c r="C67" s="630">
        <v>2024</v>
      </c>
      <c r="D67" s="521" t="s">
        <v>67</v>
      </c>
      <c r="E67" s="536" t="s">
        <v>4</v>
      </c>
      <c r="F67" s="537">
        <v>6</v>
      </c>
      <c r="G67" s="538" t="s">
        <v>25</v>
      </c>
      <c r="H67" s="499">
        <v>20</v>
      </c>
      <c r="I67" s="497" t="s">
        <v>493</v>
      </c>
      <c r="K67" s="15"/>
      <c r="L67" s="275">
        <f t="shared" si="1"/>
        <v>65</v>
      </c>
      <c r="M67" s="725" t="s">
        <v>100</v>
      </c>
      <c r="N67" s="1098" t="s">
        <v>15</v>
      </c>
      <c r="O67" s="79">
        <v>1</v>
      </c>
      <c r="P67" s="756"/>
      <c r="Q67" s="999">
        <v>17</v>
      </c>
      <c r="R67" s="811" t="s">
        <v>118</v>
      </c>
      <c r="S67" s="803">
        <v>2020</v>
      </c>
    </row>
    <row r="68" spans="2:19" ht="15.75" customHeight="1">
      <c r="B68" s="65">
        <f t="shared" si="0"/>
        <v>66</v>
      </c>
      <c r="C68" s="632">
        <v>2024</v>
      </c>
      <c r="D68" s="547" t="s">
        <v>88</v>
      </c>
      <c r="E68" s="548" t="s">
        <v>4</v>
      </c>
      <c r="F68" s="549">
        <v>2</v>
      </c>
      <c r="G68" s="550" t="s">
        <v>2</v>
      </c>
      <c r="H68" s="8">
        <v>5</v>
      </c>
      <c r="I68" s="497" t="s">
        <v>494</v>
      </c>
      <c r="K68" s="15"/>
      <c r="L68" s="275">
        <f t="shared" ref="L68:L131" si="7">L67+1</f>
        <v>66</v>
      </c>
      <c r="M68" s="725" t="s">
        <v>91</v>
      </c>
      <c r="N68" s="1098" t="s">
        <v>4</v>
      </c>
      <c r="O68" s="79">
        <v>1</v>
      </c>
      <c r="P68" s="756"/>
      <c r="Q68" s="999">
        <v>8</v>
      </c>
      <c r="R68" s="811" t="s">
        <v>118</v>
      </c>
      <c r="S68" s="803">
        <v>2020</v>
      </c>
    </row>
    <row r="69" spans="2:19" ht="15.75" customHeight="1">
      <c r="B69" s="65">
        <f t="shared" si="0"/>
        <v>67</v>
      </c>
      <c r="C69" s="632">
        <v>2024</v>
      </c>
      <c r="D69" s="547" t="s">
        <v>97</v>
      </c>
      <c r="E69" s="552" t="s">
        <v>13</v>
      </c>
      <c r="F69" s="553">
        <v>4</v>
      </c>
      <c r="G69" s="554" t="s">
        <v>2</v>
      </c>
      <c r="H69" s="539">
        <v>2</v>
      </c>
      <c r="I69" s="497"/>
      <c r="K69" s="15"/>
      <c r="L69" s="275">
        <f t="shared" si="7"/>
        <v>67</v>
      </c>
      <c r="M69" s="797" t="s">
        <v>99</v>
      </c>
      <c r="N69" s="235" t="s">
        <v>17</v>
      </c>
      <c r="O69" s="671"/>
      <c r="P69" s="757">
        <v>1</v>
      </c>
      <c r="Q69" s="1066">
        <v>28</v>
      </c>
      <c r="R69" s="811" t="s">
        <v>118</v>
      </c>
      <c r="S69" s="803">
        <v>2020</v>
      </c>
    </row>
    <row r="70" spans="2:19" ht="15.75" customHeight="1">
      <c r="B70" s="65">
        <f t="shared" si="0"/>
        <v>68</v>
      </c>
      <c r="C70" s="632">
        <v>2024</v>
      </c>
      <c r="D70" s="555" t="s">
        <v>103</v>
      </c>
      <c r="E70" s="556" t="s">
        <v>22</v>
      </c>
      <c r="F70" s="553">
        <v>4</v>
      </c>
      <c r="G70" s="554" t="s">
        <v>24</v>
      </c>
      <c r="H70" s="539">
        <v>6</v>
      </c>
      <c r="I70" s="497" t="s">
        <v>498</v>
      </c>
      <c r="K70" s="15"/>
      <c r="L70" s="275">
        <f t="shared" si="7"/>
        <v>68</v>
      </c>
      <c r="M70" s="725" t="s">
        <v>120</v>
      </c>
      <c r="N70" s="1098" t="s">
        <v>0</v>
      </c>
      <c r="O70" s="79">
        <v>1</v>
      </c>
      <c r="P70" s="756"/>
      <c r="Q70" s="999">
        <v>8</v>
      </c>
      <c r="R70" s="812" t="s">
        <v>119</v>
      </c>
      <c r="S70" s="803">
        <v>2020</v>
      </c>
    </row>
    <row r="71" spans="2:19" ht="15.75" customHeight="1">
      <c r="B71" s="65">
        <f t="shared" si="0"/>
        <v>69</v>
      </c>
      <c r="C71" s="632">
        <v>2024</v>
      </c>
      <c r="D71" s="555" t="s">
        <v>106</v>
      </c>
      <c r="E71" s="556" t="s">
        <v>22</v>
      </c>
      <c r="F71" s="553">
        <v>1</v>
      </c>
      <c r="G71" s="554" t="s">
        <v>13</v>
      </c>
      <c r="H71" s="539">
        <v>3</v>
      </c>
      <c r="I71" s="497"/>
      <c r="K71" s="15"/>
      <c r="L71" s="275">
        <f t="shared" si="7"/>
        <v>69</v>
      </c>
      <c r="M71" s="725" t="s">
        <v>120</v>
      </c>
      <c r="N71" s="1098" t="s">
        <v>4</v>
      </c>
      <c r="O71" s="79">
        <v>1</v>
      </c>
      <c r="P71" s="756"/>
      <c r="Q71" s="999">
        <v>5</v>
      </c>
      <c r="R71" s="812" t="s">
        <v>119</v>
      </c>
      <c r="S71" s="803">
        <v>2020</v>
      </c>
    </row>
    <row r="72" spans="2:19" ht="15.75" customHeight="1">
      <c r="B72" s="65">
        <f t="shared" si="0"/>
        <v>70</v>
      </c>
      <c r="C72" s="632">
        <v>2024</v>
      </c>
      <c r="D72" s="555" t="s">
        <v>109</v>
      </c>
      <c r="E72" s="556" t="s">
        <v>22</v>
      </c>
      <c r="F72" s="553">
        <v>1</v>
      </c>
      <c r="G72" s="554" t="s">
        <v>4</v>
      </c>
      <c r="H72" s="539">
        <v>2</v>
      </c>
      <c r="I72" s="497"/>
      <c r="K72" s="15"/>
      <c r="L72" s="275">
        <f t="shared" si="7"/>
        <v>70</v>
      </c>
      <c r="M72" s="725" t="s">
        <v>120</v>
      </c>
      <c r="N72" s="1098" t="s">
        <v>2</v>
      </c>
      <c r="O72" s="79">
        <v>1</v>
      </c>
      <c r="P72" s="756"/>
      <c r="Q72" s="999">
        <v>3</v>
      </c>
      <c r="R72" s="812" t="s">
        <v>119</v>
      </c>
      <c r="S72" s="803">
        <v>2020</v>
      </c>
    </row>
    <row r="73" spans="2:19" ht="15.75" customHeight="1">
      <c r="B73" s="65">
        <f t="shared" si="0"/>
        <v>71</v>
      </c>
      <c r="C73" s="632">
        <v>2024</v>
      </c>
      <c r="D73" s="559" t="s">
        <v>107</v>
      </c>
      <c r="E73" s="556" t="s">
        <v>22</v>
      </c>
      <c r="F73" s="553">
        <v>1</v>
      </c>
      <c r="G73" s="554" t="s">
        <v>8</v>
      </c>
      <c r="H73" s="539">
        <v>10</v>
      </c>
      <c r="I73" s="497"/>
      <c r="K73" s="15"/>
      <c r="L73" s="275">
        <f t="shared" si="7"/>
        <v>71</v>
      </c>
      <c r="M73" s="725" t="s">
        <v>99</v>
      </c>
      <c r="N73" s="1098" t="s">
        <v>16</v>
      </c>
      <c r="O73" s="79">
        <v>1</v>
      </c>
      <c r="P73" s="756"/>
      <c r="Q73" s="999">
        <v>4</v>
      </c>
      <c r="R73" s="812" t="s">
        <v>119</v>
      </c>
      <c r="S73" s="803">
        <v>2020</v>
      </c>
    </row>
    <row r="74" spans="2:19" ht="15.75" customHeight="1" thickBot="1">
      <c r="B74" s="65">
        <f t="shared" si="0"/>
        <v>72</v>
      </c>
      <c r="C74" s="632">
        <v>2024</v>
      </c>
      <c r="D74" s="560" t="s">
        <v>112</v>
      </c>
      <c r="E74" s="552" t="s">
        <v>1</v>
      </c>
      <c r="F74" s="553">
        <v>9</v>
      </c>
      <c r="G74" s="554" t="s">
        <v>3</v>
      </c>
      <c r="H74" s="539">
        <v>14</v>
      </c>
      <c r="I74" s="497"/>
      <c r="K74" s="15"/>
      <c r="L74" s="1026">
        <f t="shared" si="7"/>
        <v>72</v>
      </c>
      <c r="M74" s="1017" t="s">
        <v>104</v>
      </c>
      <c r="N74" s="1100" t="s">
        <v>2</v>
      </c>
      <c r="O74" s="1027">
        <v>1</v>
      </c>
      <c r="P74" s="1019"/>
      <c r="Q74" s="1020">
        <v>3</v>
      </c>
      <c r="R74" s="1032" t="s">
        <v>119</v>
      </c>
      <c r="S74" s="1033">
        <v>2020</v>
      </c>
    </row>
    <row r="75" spans="2:19" ht="15.75" customHeight="1">
      <c r="B75" s="65">
        <f t="shared" si="0"/>
        <v>73</v>
      </c>
      <c r="C75" s="632">
        <v>2024</v>
      </c>
      <c r="D75" s="561" t="s">
        <v>113</v>
      </c>
      <c r="E75" s="552" t="s">
        <v>4</v>
      </c>
      <c r="F75" s="553">
        <v>3</v>
      </c>
      <c r="G75" s="554" t="s">
        <v>6</v>
      </c>
      <c r="H75" s="539">
        <v>5</v>
      </c>
      <c r="I75" s="497"/>
      <c r="K75" s="15"/>
      <c r="L75" s="275">
        <f t="shared" si="7"/>
        <v>73</v>
      </c>
      <c r="M75" s="725" t="s">
        <v>96</v>
      </c>
      <c r="N75" s="1098" t="s">
        <v>43</v>
      </c>
      <c r="O75" s="79">
        <v>1</v>
      </c>
      <c r="P75" s="756"/>
      <c r="Q75" s="1000">
        <v>32</v>
      </c>
      <c r="R75" s="813" t="s">
        <v>67</v>
      </c>
      <c r="S75" s="804">
        <v>2021</v>
      </c>
    </row>
    <row r="76" spans="2:19" ht="15.75" customHeight="1">
      <c r="B76" s="65">
        <f t="shared" si="0"/>
        <v>74</v>
      </c>
      <c r="C76" s="632">
        <v>2024</v>
      </c>
      <c r="D76" s="563" t="s">
        <v>115</v>
      </c>
      <c r="E76" s="548" t="s">
        <v>3</v>
      </c>
      <c r="F76" s="549">
        <v>9</v>
      </c>
      <c r="G76" s="550" t="s">
        <v>24</v>
      </c>
      <c r="H76" s="8">
        <v>6</v>
      </c>
      <c r="I76" s="497"/>
      <c r="K76" s="15"/>
      <c r="L76" s="275">
        <f t="shared" si="7"/>
        <v>74</v>
      </c>
      <c r="M76" s="725" t="s">
        <v>100</v>
      </c>
      <c r="N76" s="1098" t="s">
        <v>25</v>
      </c>
      <c r="O76" s="79">
        <v>1</v>
      </c>
      <c r="P76" s="756"/>
      <c r="Q76" s="999">
        <v>16</v>
      </c>
      <c r="R76" s="810" t="s">
        <v>67</v>
      </c>
      <c r="S76" s="758">
        <v>2021</v>
      </c>
    </row>
    <row r="77" spans="2:19" ht="15.75" customHeight="1">
      <c r="B77" s="65">
        <f t="shared" si="0"/>
        <v>75</v>
      </c>
      <c r="C77" s="632">
        <v>2024</v>
      </c>
      <c r="D77" s="521" t="s">
        <v>116</v>
      </c>
      <c r="E77" s="552" t="s">
        <v>13</v>
      </c>
      <c r="F77" s="553">
        <v>4</v>
      </c>
      <c r="G77" s="554" t="s">
        <v>2</v>
      </c>
      <c r="H77" s="539">
        <v>3</v>
      </c>
      <c r="I77" s="497"/>
      <c r="K77" s="15"/>
      <c r="L77" s="275">
        <f t="shared" si="7"/>
        <v>75</v>
      </c>
      <c r="M77" s="797" t="s">
        <v>91</v>
      </c>
      <c r="N77" s="235" t="s">
        <v>4</v>
      </c>
      <c r="O77" s="671"/>
      <c r="P77" s="757">
        <v>1</v>
      </c>
      <c r="Q77" s="1066">
        <v>8</v>
      </c>
      <c r="R77" s="810" t="s">
        <v>67</v>
      </c>
      <c r="S77" s="758">
        <v>2021</v>
      </c>
    </row>
    <row r="78" spans="2:19" ht="15.75" customHeight="1">
      <c r="B78" s="65">
        <f t="shared" si="0"/>
        <v>76</v>
      </c>
      <c r="C78" s="632">
        <v>2024</v>
      </c>
      <c r="D78" s="564" t="s">
        <v>117</v>
      </c>
      <c r="E78" s="552" t="s">
        <v>53</v>
      </c>
      <c r="F78" s="553">
        <v>17</v>
      </c>
      <c r="G78" s="554" t="s">
        <v>13</v>
      </c>
      <c r="H78" s="539">
        <v>3</v>
      </c>
      <c r="I78" s="497"/>
      <c r="K78" s="15"/>
      <c r="L78" s="275">
        <f t="shared" si="7"/>
        <v>76</v>
      </c>
      <c r="M78" s="725" t="s">
        <v>96</v>
      </c>
      <c r="N78" s="1098" t="s">
        <v>43</v>
      </c>
      <c r="O78" s="79">
        <v>1</v>
      </c>
      <c r="P78" s="756"/>
      <c r="Q78" s="999">
        <v>32</v>
      </c>
      <c r="R78" s="814" t="s">
        <v>88</v>
      </c>
      <c r="S78" s="758">
        <v>2021</v>
      </c>
    </row>
    <row r="79" spans="2:19" ht="15.75" customHeight="1">
      <c r="B79" s="65">
        <f t="shared" si="0"/>
        <v>77</v>
      </c>
      <c r="C79" s="632">
        <v>2024</v>
      </c>
      <c r="D79" s="564" t="s">
        <v>118</v>
      </c>
      <c r="E79" s="552" t="s">
        <v>6</v>
      </c>
      <c r="F79" s="553">
        <v>5</v>
      </c>
      <c r="G79" s="554" t="s">
        <v>3</v>
      </c>
      <c r="H79" s="539">
        <v>6</v>
      </c>
      <c r="I79" s="497"/>
      <c r="K79" s="15"/>
      <c r="L79" s="275">
        <f t="shared" si="7"/>
        <v>77</v>
      </c>
      <c r="M79" s="797" t="s">
        <v>100</v>
      </c>
      <c r="N79" s="235" t="s">
        <v>30</v>
      </c>
      <c r="O79" s="671"/>
      <c r="P79" s="757">
        <v>1</v>
      </c>
      <c r="Q79" s="1066">
        <v>17</v>
      </c>
      <c r="R79" s="814" t="s">
        <v>88</v>
      </c>
      <c r="S79" s="758">
        <v>2021</v>
      </c>
    </row>
    <row r="80" spans="2:19" ht="15.75" customHeight="1" thickBot="1">
      <c r="B80" s="65">
        <f t="shared" si="0"/>
        <v>78</v>
      </c>
      <c r="C80" s="633">
        <v>2024</v>
      </c>
      <c r="D80" s="634" t="s">
        <v>119</v>
      </c>
      <c r="E80" s="641" t="s">
        <v>2</v>
      </c>
      <c r="F80" s="637">
        <v>4</v>
      </c>
      <c r="G80" s="638" t="s">
        <v>24</v>
      </c>
      <c r="H80" s="639">
        <v>7</v>
      </c>
      <c r="I80" s="497"/>
      <c r="K80" s="15"/>
      <c r="L80" s="275">
        <f t="shared" si="7"/>
        <v>78</v>
      </c>
      <c r="M80" s="1112" t="s">
        <v>96</v>
      </c>
      <c r="N80" s="31" t="s">
        <v>43</v>
      </c>
      <c r="O80" s="1083"/>
      <c r="P80" s="1074">
        <v>1</v>
      </c>
      <c r="Q80" s="1081">
        <v>32</v>
      </c>
      <c r="R80" s="814" t="s">
        <v>97</v>
      </c>
      <c r="S80" s="758">
        <v>2021</v>
      </c>
    </row>
    <row r="81" spans="2:19" ht="15.75" customHeight="1">
      <c r="B81" s="65">
        <f t="shared" si="0"/>
        <v>79</v>
      </c>
      <c r="C81" s="636">
        <v>2025</v>
      </c>
      <c r="D81" s="521" t="s">
        <v>67</v>
      </c>
      <c r="E81" s="536" t="s">
        <v>3</v>
      </c>
      <c r="F81" s="537">
        <v>5</v>
      </c>
      <c r="G81" s="538" t="s">
        <v>4</v>
      </c>
      <c r="H81" s="499">
        <v>2</v>
      </c>
      <c r="I81" s="497"/>
      <c r="K81" s="15"/>
      <c r="L81" s="275">
        <f t="shared" si="7"/>
        <v>79</v>
      </c>
      <c r="M81" s="725" t="s">
        <v>96</v>
      </c>
      <c r="N81" s="1098" t="s">
        <v>55</v>
      </c>
      <c r="O81" s="79">
        <v>1</v>
      </c>
      <c r="P81" s="756"/>
      <c r="Q81" s="999">
        <v>32</v>
      </c>
      <c r="R81" s="815" t="s">
        <v>103</v>
      </c>
      <c r="S81" s="758">
        <v>2021</v>
      </c>
    </row>
    <row r="82" spans="2:19" ht="15.75" customHeight="1">
      <c r="B82" s="65">
        <f t="shared" si="0"/>
        <v>80</v>
      </c>
      <c r="C82" s="620">
        <v>2025</v>
      </c>
      <c r="D82" s="547" t="s">
        <v>88</v>
      </c>
      <c r="E82" s="548" t="s">
        <v>3</v>
      </c>
      <c r="F82" s="549">
        <v>3</v>
      </c>
      <c r="G82" s="550" t="s">
        <v>4</v>
      </c>
      <c r="H82" s="8">
        <v>4</v>
      </c>
      <c r="I82" s="497"/>
      <c r="K82" s="15"/>
      <c r="L82" s="275">
        <f t="shared" si="7"/>
        <v>80</v>
      </c>
      <c r="M82" s="797" t="s">
        <v>100</v>
      </c>
      <c r="N82" s="235" t="s">
        <v>19</v>
      </c>
      <c r="O82" s="671"/>
      <c r="P82" s="757">
        <v>1</v>
      </c>
      <c r="Q82" s="1066">
        <v>17</v>
      </c>
      <c r="R82" s="815" t="s">
        <v>103</v>
      </c>
      <c r="S82" s="758">
        <v>2021</v>
      </c>
    </row>
    <row r="83" spans="2:19" ht="15.75" customHeight="1">
      <c r="B83" s="65">
        <f t="shared" si="0"/>
        <v>81</v>
      </c>
      <c r="C83" s="620">
        <v>2025</v>
      </c>
      <c r="D83" s="547" t="s">
        <v>97</v>
      </c>
      <c r="E83" s="552" t="s">
        <v>24</v>
      </c>
      <c r="F83" s="553">
        <v>6</v>
      </c>
      <c r="G83" s="554" t="s">
        <v>4</v>
      </c>
      <c r="H83" s="539">
        <v>4</v>
      </c>
      <c r="I83" s="497"/>
      <c r="K83" s="15"/>
      <c r="L83" s="275">
        <f t="shared" si="7"/>
        <v>81</v>
      </c>
      <c r="M83" s="1114" t="s">
        <v>96</v>
      </c>
      <c r="N83" s="1098" t="s">
        <v>55</v>
      </c>
      <c r="O83" s="79">
        <v>1</v>
      </c>
      <c r="P83" s="756"/>
      <c r="Q83" s="999">
        <v>32</v>
      </c>
      <c r="R83" s="815" t="s">
        <v>106</v>
      </c>
      <c r="S83" s="758">
        <v>2021</v>
      </c>
    </row>
    <row r="84" spans="2:19" ht="15.75" customHeight="1">
      <c r="B84" s="65">
        <f t="shared" si="0"/>
        <v>82</v>
      </c>
      <c r="C84" s="620">
        <v>2025</v>
      </c>
      <c r="D84" s="555" t="s">
        <v>103</v>
      </c>
      <c r="E84" s="552" t="s">
        <v>2</v>
      </c>
      <c r="F84" s="553">
        <v>6</v>
      </c>
      <c r="G84" s="554" t="s">
        <v>24</v>
      </c>
      <c r="H84" s="539">
        <v>5</v>
      </c>
      <c r="I84" s="497" t="s">
        <v>485</v>
      </c>
      <c r="K84" s="15"/>
      <c r="L84" s="275">
        <f t="shared" si="7"/>
        <v>82</v>
      </c>
      <c r="M84" s="725" t="s">
        <v>100</v>
      </c>
      <c r="N84" s="1098" t="s">
        <v>5</v>
      </c>
      <c r="O84" s="79">
        <v>1</v>
      </c>
      <c r="P84" s="756"/>
      <c r="Q84" s="999">
        <v>16</v>
      </c>
      <c r="R84" s="815" t="s">
        <v>106</v>
      </c>
      <c r="S84" s="758">
        <v>2021</v>
      </c>
    </row>
    <row r="85" spans="2:19" ht="15.75" customHeight="1">
      <c r="B85" s="65">
        <f t="shared" si="0"/>
        <v>83</v>
      </c>
      <c r="C85" s="620">
        <v>2025</v>
      </c>
      <c r="D85" s="555" t="s">
        <v>106</v>
      </c>
      <c r="E85" s="556" t="s">
        <v>22</v>
      </c>
      <c r="F85" s="553">
        <v>2</v>
      </c>
      <c r="G85" s="554" t="s">
        <v>3</v>
      </c>
      <c r="H85" s="539">
        <v>1</v>
      </c>
      <c r="I85" s="360"/>
      <c r="K85" s="15"/>
      <c r="L85" s="275">
        <f t="shared" si="7"/>
        <v>83</v>
      </c>
      <c r="M85" s="725" t="s">
        <v>91</v>
      </c>
      <c r="N85" s="1098" t="s">
        <v>31</v>
      </c>
      <c r="O85" s="79">
        <v>1</v>
      </c>
      <c r="P85" s="756"/>
      <c r="Q85" s="999">
        <v>25</v>
      </c>
      <c r="R85" s="815" t="s">
        <v>106</v>
      </c>
      <c r="S85" s="758">
        <v>2021</v>
      </c>
    </row>
    <row r="86" spans="2:19" ht="15.75" customHeight="1">
      <c r="B86" s="65">
        <f t="shared" si="0"/>
        <v>84</v>
      </c>
      <c r="C86" s="620">
        <v>2025</v>
      </c>
      <c r="D86" s="555" t="s">
        <v>109</v>
      </c>
      <c r="E86" s="552" t="s">
        <v>4</v>
      </c>
      <c r="F86" s="553">
        <v>3</v>
      </c>
      <c r="G86" s="554" t="s">
        <v>3</v>
      </c>
      <c r="H86" s="539">
        <v>1</v>
      </c>
      <c r="I86" s="360"/>
      <c r="K86" s="15"/>
      <c r="L86" s="275">
        <f t="shared" si="7"/>
        <v>84</v>
      </c>
      <c r="M86" s="797" t="s">
        <v>99</v>
      </c>
      <c r="N86" s="235" t="s">
        <v>3</v>
      </c>
      <c r="O86" s="671"/>
      <c r="P86" s="757">
        <v>1</v>
      </c>
      <c r="Q86" s="1066">
        <v>5</v>
      </c>
      <c r="R86" s="815" t="s">
        <v>106</v>
      </c>
      <c r="S86" s="758">
        <v>2021</v>
      </c>
    </row>
    <row r="87" spans="2:19" ht="15.75" customHeight="1">
      <c r="B87" s="65">
        <f t="shared" si="0"/>
        <v>85</v>
      </c>
      <c r="C87" s="620">
        <v>2025</v>
      </c>
      <c r="D87" s="559" t="s">
        <v>107</v>
      </c>
      <c r="E87" s="552" t="s">
        <v>13</v>
      </c>
      <c r="F87" s="553">
        <v>5</v>
      </c>
      <c r="G87" s="554" t="s">
        <v>0</v>
      </c>
      <c r="H87" s="539">
        <v>10</v>
      </c>
      <c r="I87" s="360"/>
      <c r="K87" s="15"/>
      <c r="L87" s="275">
        <f t="shared" si="7"/>
        <v>85</v>
      </c>
      <c r="M87" s="725" t="s">
        <v>96</v>
      </c>
      <c r="N87" s="1098" t="s">
        <v>55</v>
      </c>
      <c r="O87" s="79">
        <v>1</v>
      </c>
      <c r="P87" s="756"/>
      <c r="Q87" s="999">
        <v>32</v>
      </c>
      <c r="R87" s="815" t="s">
        <v>109</v>
      </c>
      <c r="S87" s="758">
        <v>2021</v>
      </c>
    </row>
    <row r="88" spans="2:19" ht="15.75" customHeight="1">
      <c r="B88" s="65">
        <f t="shared" si="0"/>
        <v>86</v>
      </c>
      <c r="C88" s="620">
        <v>2025</v>
      </c>
      <c r="D88" s="560" t="s">
        <v>112</v>
      </c>
      <c r="E88" s="556" t="s">
        <v>22</v>
      </c>
      <c r="F88" s="553">
        <v>5</v>
      </c>
      <c r="G88" s="554" t="s">
        <v>13</v>
      </c>
      <c r="H88" s="539">
        <v>2</v>
      </c>
      <c r="I88" s="497" t="s">
        <v>515</v>
      </c>
      <c r="K88" s="15"/>
      <c r="L88" s="275">
        <f t="shared" si="7"/>
        <v>86</v>
      </c>
      <c r="M88" s="725" t="s">
        <v>100</v>
      </c>
      <c r="N88" s="1098" t="s">
        <v>9</v>
      </c>
      <c r="O88" s="79">
        <v>1</v>
      </c>
      <c r="P88" s="756"/>
      <c r="Q88" s="999">
        <v>16</v>
      </c>
      <c r="R88" s="815" t="s">
        <v>109</v>
      </c>
      <c r="S88" s="758">
        <v>2021</v>
      </c>
    </row>
    <row r="89" spans="2:19" ht="15.75" customHeight="1">
      <c r="B89" s="65">
        <f t="shared" si="0"/>
        <v>87</v>
      </c>
      <c r="C89" s="620">
        <v>2025</v>
      </c>
      <c r="D89" s="561" t="s">
        <v>113</v>
      </c>
      <c r="E89" s="552" t="s">
        <v>1</v>
      </c>
      <c r="F89" s="553">
        <v>11</v>
      </c>
      <c r="G89" s="554" t="s">
        <v>49</v>
      </c>
      <c r="H89" s="539">
        <v>20</v>
      </c>
      <c r="I89" s="497"/>
      <c r="K89" s="15"/>
      <c r="L89" s="275">
        <f t="shared" si="7"/>
        <v>87</v>
      </c>
      <c r="M89" s="797" t="s">
        <v>91</v>
      </c>
      <c r="N89" s="235" t="s">
        <v>4</v>
      </c>
      <c r="O89" s="671"/>
      <c r="P89" s="757">
        <v>1</v>
      </c>
      <c r="Q89" s="1066">
        <v>8</v>
      </c>
      <c r="R89" s="815" t="s">
        <v>109</v>
      </c>
      <c r="S89" s="758">
        <v>2021</v>
      </c>
    </row>
    <row r="90" spans="2:19" ht="15.75" customHeight="1">
      <c r="B90" s="65">
        <f t="shared" si="0"/>
        <v>88</v>
      </c>
      <c r="C90" s="620">
        <v>2025</v>
      </c>
      <c r="D90" s="563" t="s">
        <v>115</v>
      </c>
      <c r="E90" s="593" t="s">
        <v>22</v>
      </c>
      <c r="F90" s="549">
        <v>3</v>
      </c>
      <c r="G90" s="550" t="s">
        <v>13</v>
      </c>
      <c r="H90" s="666">
        <v>1</v>
      </c>
      <c r="I90" s="497"/>
      <c r="K90" s="15"/>
      <c r="L90" s="275">
        <f t="shared" si="7"/>
        <v>88</v>
      </c>
      <c r="M90" s="1112" t="s">
        <v>96</v>
      </c>
      <c r="N90" s="31" t="s">
        <v>55</v>
      </c>
      <c r="O90" s="1083"/>
      <c r="P90" s="1074">
        <v>1</v>
      </c>
      <c r="Q90" s="1081">
        <v>32</v>
      </c>
      <c r="R90" s="806" t="s">
        <v>107</v>
      </c>
      <c r="S90" s="758">
        <v>2021</v>
      </c>
    </row>
    <row r="91" spans="2:19" ht="15.75" customHeight="1">
      <c r="B91" s="65">
        <f t="shared" si="0"/>
        <v>89</v>
      </c>
      <c r="C91" s="620">
        <v>2025</v>
      </c>
      <c r="D91" s="521" t="s">
        <v>116</v>
      </c>
      <c r="E91" s="552" t="s">
        <v>0</v>
      </c>
      <c r="F91" s="553">
        <v>8</v>
      </c>
      <c r="G91" s="554" t="s">
        <v>24</v>
      </c>
      <c r="H91" s="1121">
        <v>6</v>
      </c>
      <c r="I91" s="497"/>
      <c r="K91" s="15"/>
      <c r="L91" s="275">
        <f t="shared" si="7"/>
        <v>89</v>
      </c>
      <c r="M91" s="725" t="s">
        <v>96</v>
      </c>
      <c r="N91" s="1098" t="s">
        <v>44</v>
      </c>
      <c r="O91" s="79">
        <v>1</v>
      </c>
      <c r="P91" s="756"/>
      <c r="Q91" s="999">
        <v>32</v>
      </c>
      <c r="R91" s="807" t="s">
        <v>112</v>
      </c>
      <c r="S91" s="758">
        <v>2021</v>
      </c>
    </row>
    <row r="92" spans="2:19" ht="15.75" customHeight="1">
      <c r="B92" s="65">
        <f t="shared" si="0"/>
        <v>90</v>
      </c>
      <c r="C92" s="620">
        <v>2025</v>
      </c>
      <c r="D92" s="564" t="s">
        <v>117</v>
      </c>
      <c r="E92" s="552" t="s">
        <v>4</v>
      </c>
      <c r="F92" s="553">
        <v>5</v>
      </c>
      <c r="G92" s="554" t="s">
        <v>0</v>
      </c>
      <c r="H92" s="539">
        <v>6</v>
      </c>
      <c r="I92" s="497" t="s">
        <v>500</v>
      </c>
      <c r="K92" s="15"/>
      <c r="L92" s="275">
        <f t="shared" si="7"/>
        <v>90</v>
      </c>
      <c r="M92" s="725" t="s">
        <v>100</v>
      </c>
      <c r="N92" s="1098" t="s">
        <v>19</v>
      </c>
      <c r="O92" s="79">
        <v>1</v>
      </c>
      <c r="P92" s="756"/>
      <c r="Q92" s="999">
        <v>17</v>
      </c>
      <c r="R92" s="807" t="s">
        <v>112</v>
      </c>
      <c r="S92" s="758">
        <v>2021</v>
      </c>
    </row>
    <row r="93" spans="2:19" ht="15.75" customHeight="1">
      <c r="B93" s="65">
        <f t="shared" si="0"/>
        <v>91</v>
      </c>
      <c r="C93" s="620">
        <v>2025</v>
      </c>
      <c r="D93" s="564" t="s">
        <v>118</v>
      </c>
      <c r="E93" s="552" t="s">
        <v>13</v>
      </c>
      <c r="F93" s="553">
        <v>3</v>
      </c>
      <c r="G93" s="554" t="s">
        <v>1</v>
      </c>
      <c r="H93" s="539">
        <v>8</v>
      </c>
      <c r="I93" s="497"/>
      <c r="K93" s="15"/>
      <c r="L93" s="275">
        <f t="shared" si="7"/>
        <v>91</v>
      </c>
      <c r="M93" s="797" t="s">
        <v>91</v>
      </c>
      <c r="N93" s="235" t="s">
        <v>4</v>
      </c>
      <c r="O93" s="1084"/>
      <c r="P93" s="1085">
        <v>1</v>
      </c>
      <c r="Q93" s="1086">
        <v>9</v>
      </c>
      <c r="R93" s="807" t="s">
        <v>112</v>
      </c>
      <c r="S93" s="758">
        <v>2021</v>
      </c>
    </row>
    <row r="94" spans="2:19" ht="15.75" customHeight="1" thickBot="1">
      <c r="B94" s="65">
        <f t="shared" si="0"/>
        <v>92</v>
      </c>
      <c r="C94" s="683">
        <v>2025</v>
      </c>
      <c r="D94" s="684" t="s">
        <v>119</v>
      </c>
      <c r="E94" s="688" t="s">
        <v>22</v>
      </c>
      <c r="F94" s="685">
        <v>2</v>
      </c>
      <c r="G94" s="686" t="s">
        <v>0</v>
      </c>
      <c r="H94" s="687">
        <v>6</v>
      </c>
      <c r="I94" s="497" t="s">
        <v>493</v>
      </c>
      <c r="K94" s="15"/>
      <c r="L94" s="275">
        <f t="shared" si="7"/>
        <v>92</v>
      </c>
      <c r="M94" s="725" t="s">
        <v>96</v>
      </c>
      <c r="N94" s="1098" t="s">
        <v>14</v>
      </c>
      <c r="O94" s="206">
        <v>1</v>
      </c>
      <c r="P94" s="997"/>
      <c r="Q94" s="1001">
        <v>30</v>
      </c>
      <c r="R94" s="808" t="s">
        <v>113</v>
      </c>
      <c r="S94" s="758">
        <v>2021</v>
      </c>
    </row>
    <row r="95" spans="2:19" ht="15.75" customHeight="1">
      <c r="B95" s="65">
        <f t="shared" si="0"/>
        <v>93</v>
      </c>
      <c r="C95" s="630">
        <v>2026</v>
      </c>
      <c r="D95" s="521" t="s">
        <v>67</v>
      </c>
      <c r="E95" s="536" t="s">
        <v>2</v>
      </c>
      <c r="F95" s="537">
        <v>8</v>
      </c>
      <c r="G95" s="538" t="s">
        <v>14</v>
      </c>
      <c r="H95" s="499">
        <v>14</v>
      </c>
      <c r="I95" s="497" t="s">
        <v>22</v>
      </c>
      <c r="K95" s="15"/>
      <c r="L95" s="275">
        <f t="shared" si="7"/>
        <v>93</v>
      </c>
      <c r="M95" s="797" t="s">
        <v>100</v>
      </c>
      <c r="N95" s="1099" t="s">
        <v>5</v>
      </c>
      <c r="O95" s="1084"/>
      <c r="P95" s="1085">
        <v>1</v>
      </c>
      <c r="Q95" s="1086">
        <v>19</v>
      </c>
      <c r="R95" s="808" t="s">
        <v>113</v>
      </c>
      <c r="S95" s="758">
        <v>2021</v>
      </c>
    </row>
    <row r="96" spans="2:19" ht="15.75" customHeight="1">
      <c r="B96" s="65">
        <f t="shared" si="0"/>
        <v>94</v>
      </c>
      <c r="C96" s="630">
        <v>2026</v>
      </c>
      <c r="D96" s="547" t="s">
        <v>88</v>
      </c>
      <c r="E96" s="593" t="s">
        <v>22</v>
      </c>
      <c r="F96" s="549">
        <v>1</v>
      </c>
      <c r="G96" s="550" t="s">
        <v>13</v>
      </c>
      <c r="H96" s="8">
        <v>2</v>
      </c>
      <c r="I96" s="360"/>
      <c r="K96" s="15"/>
      <c r="L96" s="275">
        <f t="shared" si="7"/>
        <v>94</v>
      </c>
      <c r="M96" s="725" t="s">
        <v>96</v>
      </c>
      <c r="N96" s="1098" t="s">
        <v>14</v>
      </c>
      <c r="O96" s="206">
        <v>1</v>
      </c>
      <c r="P96" s="997"/>
      <c r="Q96" s="1001">
        <v>30</v>
      </c>
      <c r="R96" s="809" t="s">
        <v>115</v>
      </c>
      <c r="S96" s="758">
        <v>2021</v>
      </c>
    </row>
    <row r="97" spans="2:19" ht="15.75" customHeight="1">
      <c r="B97" s="65">
        <f t="shared" si="0"/>
        <v>95</v>
      </c>
      <c r="C97" s="630">
        <v>2026</v>
      </c>
      <c r="D97" s="547" t="s">
        <v>97</v>
      </c>
      <c r="E97" s="552" t="s">
        <v>27</v>
      </c>
      <c r="F97" s="553">
        <v>18</v>
      </c>
      <c r="G97" s="586" t="s">
        <v>22</v>
      </c>
      <c r="H97" s="539">
        <v>1</v>
      </c>
      <c r="I97" s="360"/>
      <c r="K97" s="15"/>
      <c r="L97" s="275">
        <f t="shared" si="7"/>
        <v>95</v>
      </c>
      <c r="M97" s="725" t="s">
        <v>100</v>
      </c>
      <c r="N97" s="1098" t="s">
        <v>17</v>
      </c>
      <c r="O97" s="206">
        <v>1</v>
      </c>
      <c r="P97" s="997"/>
      <c r="Q97" s="1001">
        <v>19</v>
      </c>
      <c r="R97" s="809" t="s">
        <v>115</v>
      </c>
      <c r="S97" s="758">
        <v>2021</v>
      </c>
    </row>
    <row r="98" spans="2:19" ht="15.75" customHeight="1">
      <c r="B98" s="65">
        <f t="shared" si="0"/>
        <v>96</v>
      </c>
      <c r="C98" s="630">
        <v>2026</v>
      </c>
      <c r="D98" s="555" t="s">
        <v>103</v>
      </c>
      <c r="E98" s="552" t="s">
        <v>2</v>
      </c>
      <c r="F98" s="553">
        <v>4</v>
      </c>
      <c r="G98" s="554" t="s">
        <v>13</v>
      </c>
      <c r="H98" s="539">
        <v>2</v>
      </c>
      <c r="I98" s="360"/>
      <c r="K98" s="15"/>
      <c r="L98" s="275">
        <f t="shared" si="7"/>
        <v>96</v>
      </c>
      <c r="M98" s="725" t="s">
        <v>91</v>
      </c>
      <c r="N98" s="1098" t="s">
        <v>4</v>
      </c>
      <c r="O98" s="206">
        <v>1</v>
      </c>
      <c r="P98" s="997"/>
      <c r="Q98" s="1001">
        <v>6</v>
      </c>
      <c r="R98" s="809" t="s">
        <v>115</v>
      </c>
      <c r="S98" s="758">
        <v>2021</v>
      </c>
    </row>
    <row r="99" spans="2:19" ht="15.75" customHeight="1">
      <c r="B99" s="65">
        <f t="shared" si="0"/>
        <v>97</v>
      </c>
      <c r="C99" s="630">
        <v>2026</v>
      </c>
      <c r="D99" s="555" t="s">
        <v>106</v>
      </c>
      <c r="E99" s="728" t="s">
        <v>14</v>
      </c>
      <c r="F99" s="553">
        <v>9</v>
      </c>
      <c r="G99" s="554" t="s">
        <v>0</v>
      </c>
      <c r="H99" s="539">
        <v>3</v>
      </c>
      <c r="I99" s="360"/>
      <c r="K99" s="15"/>
      <c r="L99" s="275">
        <f t="shared" si="7"/>
        <v>97</v>
      </c>
      <c r="M99" s="725" t="s">
        <v>99</v>
      </c>
      <c r="N99" s="1098" t="s">
        <v>16</v>
      </c>
      <c r="O99" s="206">
        <v>1</v>
      </c>
      <c r="P99" s="997"/>
      <c r="Q99" s="1001">
        <v>7</v>
      </c>
      <c r="R99" s="809" t="s">
        <v>115</v>
      </c>
      <c r="S99" s="758">
        <v>2021</v>
      </c>
    </row>
    <row r="100" spans="2:19" ht="15.75" customHeight="1">
      <c r="B100" s="65">
        <f t="shared" si="0"/>
        <v>98</v>
      </c>
      <c r="C100" s="630">
        <v>2026</v>
      </c>
      <c r="D100" s="555" t="s">
        <v>109</v>
      </c>
      <c r="E100" s="552" t="s">
        <v>1</v>
      </c>
      <c r="F100" s="553">
        <v>5</v>
      </c>
      <c r="G100" s="554" t="s">
        <v>0</v>
      </c>
      <c r="H100" s="539">
        <v>3</v>
      </c>
      <c r="I100" s="360"/>
      <c r="K100" s="15"/>
      <c r="L100" s="275">
        <f t="shared" si="7"/>
        <v>98</v>
      </c>
      <c r="M100" s="797" t="s">
        <v>104</v>
      </c>
      <c r="N100" s="235" t="s">
        <v>2</v>
      </c>
      <c r="O100" s="1084">
        <v>1</v>
      </c>
      <c r="P100" s="1085"/>
      <c r="Q100" s="1086">
        <v>1</v>
      </c>
      <c r="R100" s="809" t="s">
        <v>115</v>
      </c>
      <c r="S100" s="758">
        <v>2021</v>
      </c>
    </row>
    <row r="101" spans="2:19" ht="15.75" customHeight="1">
      <c r="B101" s="65">
        <f t="shared" si="0"/>
        <v>99</v>
      </c>
      <c r="C101" s="630">
        <v>2026</v>
      </c>
      <c r="D101" s="559" t="s">
        <v>107</v>
      </c>
      <c r="E101" s="552" t="s">
        <v>0</v>
      </c>
      <c r="F101" s="553">
        <v>3</v>
      </c>
      <c r="G101" s="554" t="s">
        <v>4</v>
      </c>
      <c r="H101" s="539">
        <v>8</v>
      </c>
      <c r="I101" s="360"/>
      <c r="K101" s="15"/>
      <c r="L101" s="275">
        <f t="shared" si="7"/>
        <v>99</v>
      </c>
      <c r="M101" s="725" t="s">
        <v>96</v>
      </c>
      <c r="N101" s="1098" t="s">
        <v>14</v>
      </c>
      <c r="O101" s="206">
        <v>1</v>
      </c>
      <c r="P101" s="997"/>
      <c r="Q101" s="1001">
        <v>30</v>
      </c>
      <c r="R101" s="810" t="s">
        <v>116</v>
      </c>
      <c r="S101" s="758">
        <v>2021</v>
      </c>
    </row>
    <row r="102" spans="2:19" ht="15.75" customHeight="1">
      <c r="B102" s="65">
        <f t="shared" si="0"/>
        <v>100</v>
      </c>
      <c r="C102" s="630">
        <v>2026</v>
      </c>
      <c r="D102" s="560" t="s">
        <v>112</v>
      </c>
      <c r="E102" s="556" t="s">
        <v>22</v>
      </c>
      <c r="F102" s="553">
        <v>2</v>
      </c>
      <c r="G102" s="554" t="s">
        <v>17</v>
      </c>
      <c r="H102" s="539">
        <v>12</v>
      </c>
      <c r="I102" s="360"/>
      <c r="K102" s="15"/>
      <c r="L102" s="275">
        <f t="shared" si="7"/>
        <v>100</v>
      </c>
      <c r="M102" s="725" t="s">
        <v>100</v>
      </c>
      <c r="N102" s="1098" t="s">
        <v>5</v>
      </c>
      <c r="O102" s="206">
        <v>1</v>
      </c>
      <c r="P102" s="997"/>
      <c r="Q102" s="1001">
        <v>14</v>
      </c>
      <c r="R102" s="810" t="s">
        <v>116</v>
      </c>
      <c r="S102" s="758">
        <v>2021</v>
      </c>
    </row>
    <row r="103" spans="2:19" ht="15.75" customHeight="1">
      <c r="B103" s="726">
        <f t="shared" si="0"/>
        <v>101</v>
      </c>
      <c r="C103" s="630">
        <v>2026</v>
      </c>
      <c r="D103" s="561" t="s">
        <v>113</v>
      </c>
      <c r="E103" s="556" t="s">
        <v>22</v>
      </c>
      <c r="F103" s="553">
        <v>2</v>
      </c>
      <c r="G103" s="554" t="s">
        <v>13</v>
      </c>
      <c r="H103" s="539">
        <v>5</v>
      </c>
      <c r="I103" s="360"/>
      <c r="K103" s="15"/>
      <c r="L103" s="275">
        <f t="shared" si="7"/>
        <v>101</v>
      </c>
      <c r="M103" s="797" t="s">
        <v>91</v>
      </c>
      <c r="N103" s="235" t="s">
        <v>4</v>
      </c>
      <c r="O103" s="1084"/>
      <c r="P103" s="1085">
        <v>1</v>
      </c>
      <c r="Q103" s="1086">
        <v>6</v>
      </c>
      <c r="R103" s="810" t="s">
        <v>116</v>
      </c>
      <c r="S103" s="758">
        <v>2021</v>
      </c>
    </row>
    <row r="104" spans="2:19" ht="15.75" customHeight="1">
      <c r="B104" s="726">
        <f t="shared" ref="B104:B136" si="8">B103+1</f>
        <v>102</v>
      </c>
      <c r="C104" s="630">
        <v>2026</v>
      </c>
      <c r="D104" s="563" t="s">
        <v>115</v>
      </c>
      <c r="E104" s="556" t="s">
        <v>22</v>
      </c>
      <c r="F104" s="553">
        <v>2</v>
      </c>
      <c r="G104" s="748" t="s">
        <v>3</v>
      </c>
      <c r="H104" s="666">
        <v>8</v>
      </c>
      <c r="I104" s="360"/>
      <c r="K104" s="15"/>
      <c r="L104" s="275">
        <f t="shared" si="7"/>
        <v>102</v>
      </c>
      <c r="M104" s="725" t="s">
        <v>96</v>
      </c>
      <c r="N104" s="1098" t="s">
        <v>20</v>
      </c>
      <c r="O104" s="206">
        <v>1</v>
      </c>
      <c r="P104" s="997"/>
      <c r="Q104" s="1001">
        <v>27</v>
      </c>
      <c r="R104" s="811" t="s">
        <v>117</v>
      </c>
      <c r="S104" s="758">
        <v>2021</v>
      </c>
    </row>
    <row r="105" spans="2:19" ht="15.75" customHeight="1">
      <c r="B105" s="726">
        <f t="shared" si="8"/>
        <v>103</v>
      </c>
      <c r="C105" s="630">
        <v>2026</v>
      </c>
      <c r="D105" s="521" t="s">
        <v>116</v>
      </c>
      <c r="E105" s="552" t="s">
        <v>2</v>
      </c>
      <c r="F105" s="553">
        <v>4</v>
      </c>
      <c r="G105" s="586" t="s">
        <v>22</v>
      </c>
      <c r="H105" s="539">
        <v>2</v>
      </c>
      <c r="I105" s="497"/>
      <c r="K105" s="15"/>
      <c r="L105" s="275">
        <f t="shared" si="7"/>
        <v>103</v>
      </c>
      <c r="M105" s="725" t="s">
        <v>100</v>
      </c>
      <c r="N105" s="1098" t="s">
        <v>12</v>
      </c>
      <c r="O105" s="206">
        <v>1</v>
      </c>
      <c r="P105" s="997"/>
      <c r="Q105" s="1001">
        <v>11</v>
      </c>
      <c r="R105" s="811" t="s">
        <v>117</v>
      </c>
      <c r="S105" s="758">
        <v>2021</v>
      </c>
    </row>
    <row r="106" spans="2:19" ht="15.75" customHeight="1">
      <c r="B106" s="726">
        <f t="shared" si="8"/>
        <v>104</v>
      </c>
      <c r="C106" s="630">
        <v>2026</v>
      </c>
      <c r="D106" s="564" t="s">
        <v>117</v>
      </c>
      <c r="E106" s="552" t="s">
        <v>4</v>
      </c>
      <c r="F106" s="553">
        <v>6</v>
      </c>
      <c r="G106" s="554" t="s">
        <v>13</v>
      </c>
      <c r="H106" s="539">
        <v>5</v>
      </c>
      <c r="I106" s="497" t="s">
        <v>543</v>
      </c>
      <c r="K106" s="15"/>
      <c r="L106" s="275">
        <f t="shared" si="7"/>
        <v>104</v>
      </c>
      <c r="M106" s="725" t="s">
        <v>91</v>
      </c>
      <c r="N106" s="1098" t="s">
        <v>4</v>
      </c>
      <c r="O106" s="206">
        <v>1</v>
      </c>
      <c r="P106" s="997"/>
      <c r="Q106" s="1001">
        <v>3</v>
      </c>
      <c r="R106" s="811" t="s">
        <v>117</v>
      </c>
      <c r="S106" s="758">
        <v>2021</v>
      </c>
    </row>
    <row r="107" spans="2:19" ht="15.75" customHeight="1">
      <c r="B107" s="726">
        <f t="shared" si="8"/>
        <v>105</v>
      </c>
      <c r="C107" s="630">
        <v>2026</v>
      </c>
      <c r="D107" s="564" t="s">
        <v>118</v>
      </c>
      <c r="E107" s="552" t="s">
        <v>2</v>
      </c>
      <c r="F107" s="553">
        <v>2</v>
      </c>
      <c r="G107" s="554" t="s">
        <v>3</v>
      </c>
      <c r="H107" s="539">
        <v>8</v>
      </c>
      <c r="I107" s="497"/>
      <c r="K107" s="15"/>
      <c r="L107" s="275">
        <f t="shared" si="7"/>
        <v>105</v>
      </c>
      <c r="M107" s="725" t="s">
        <v>99</v>
      </c>
      <c r="N107" s="1098" t="s">
        <v>13</v>
      </c>
      <c r="O107" s="206">
        <v>1</v>
      </c>
      <c r="P107" s="997"/>
      <c r="Q107" s="1001">
        <v>10</v>
      </c>
      <c r="R107" s="811" t="s">
        <v>117</v>
      </c>
      <c r="S107" s="758">
        <v>2021</v>
      </c>
    </row>
    <row r="108" spans="2:19" ht="15.75" customHeight="1" thickBot="1">
      <c r="B108" s="726">
        <f t="shared" si="8"/>
        <v>106</v>
      </c>
      <c r="C108" s="727">
        <v>2026</v>
      </c>
      <c r="D108" s="568" t="s">
        <v>119</v>
      </c>
      <c r="E108" s="749" t="s">
        <v>13</v>
      </c>
      <c r="F108" s="685">
        <v>5</v>
      </c>
      <c r="G108" s="686" t="s">
        <v>0</v>
      </c>
      <c r="H108" s="687">
        <v>3</v>
      </c>
      <c r="I108" s="497" t="s">
        <v>506</v>
      </c>
      <c r="K108" s="15"/>
      <c r="L108" s="275">
        <f t="shared" si="7"/>
        <v>106</v>
      </c>
      <c r="M108" s="797" t="s">
        <v>104</v>
      </c>
      <c r="N108" s="235" t="s">
        <v>17</v>
      </c>
      <c r="O108" s="671">
        <v>1</v>
      </c>
      <c r="P108" s="757"/>
      <c r="Q108" s="1066">
        <v>17</v>
      </c>
      <c r="R108" s="811" t="s">
        <v>117</v>
      </c>
      <c r="S108" s="758">
        <v>2021</v>
      </c>
    </row>
    <row r="109" spans="2:19" ht="15.75" customHeight="1">
      <c r="B109" s="821">
        <f t="shared" si="8"/>
        <v>107</v>
      </c>
      <c r="C109" s="636">
        <v>2027</v>
      </c>
      <c r="D109" s="521" t="s">
        <v>67</v>
      </c>
      <c r="E109" s="771" t="s">
        <v>1</v>
      </c>
      <c r="F109" s="772">
        <v>5</v>
      </c>
      <c r="G109" s="773" t="s">
        <v>24</v>
      </c>
      <c r="H109" s="774">
        <v>10</v>
      </c>
      <c r="I109" s="775" t="s">
        <v>507</v>
      </c>
      <c r="K109" s="15"/>
      <c r="L109" s="275">
        <f t="shared" si="7"/>
        <v>107</v>
      </c>
      <c r="M109" s="725" t="s">
        <v>96</v>
      </c>
      <c r="N109" s="1098" t="s">
        <v>43</v>
      </c>
      <c r="O109" s="79">
        <v>1</v>
      </c>
      <c r="P109" s="756"/>
      <c r="Q109" s="999">
        <v>29</v>
      </c>
      <c r="R109" s="811" t="s">
        <v>118</v>
      </c>
      <c r="S109" s="758">
        <v>2021</v>
      </c>
    </row>
    <row r="110" spans="2:19" ht="15.75" customHeight="1">
      <c r="B110" s="821">
        <f t="shared" si="8"/>
        <v>108</v>
      </c>
      <c r="C110" s="620">
        <v>2027</v>
      </c>
      <c r="D110" s="547" t="s">
        <v>88</v>
      </c>
      <c r="E110" s="593" t="s">
        <v>22</v>
      </c>
      <c r="F110" s="777">
        <v>1</v>
      </c>
      <c r="G110" s="778" t="s">
        <v>27</v>
      </c>
      <c r="H110" s="779">
        <v>11</v>
      </c>
      <c r="I110" s="775"/>
      <c r="K110" s="15"/>
      <c r="L110" s="275">
        <f t="shared" si="7"/>
        <v>108</v>
      </c>
      <c r="M110" s="725" t="s">
        <v>100</v>
      </c>
      <c r="N110" s="1098" t="s">
        <v>21</v>
      </c>
      <c r="O110" s="79">
        <v>1</v>
      </c>
      <c r="P110" s="756"/>
      <c r="Q110" s="999">
        <v>20</v>
      </c>
      <c r="R110" s="811" t="s">
        <v>118</v>
      </c>
      <c r="S110" s="758">
        <v>2021</v>
      </c>
    </row>
    <row r="111" spans="2:19" ht="15.75" customHeight="1">
      <c r="B111" s="988">
        <f t="shared" si="8"/>
        <v>109</v>
      </c>
      <c r="C111" s="620">
        <v>2027</v>
      </c>
      <c r="D111" s="547" t="s">
        <v>97</v>
      </c>
      <c r="E111" s="593" t="s">
        <v>22</v>
      </c>
      <c r="F111" s="777">
        <v>1</v>
      </c>
      <c r="G111" s="781" t="s">
        <v>4</v>
      </c>
      <c r="H111" s="782">
        <v>6</v>
      </c>
      <c r="I111" s="775"/>
      <c r="K111" s="15"/>
      <c r="L111" s="275">
        <f t="shared" si="7"/>
        <v>109</v>
      </c>
      <c r="M111" s="725" t="s">
        <v>91</v>
      </c>
      <c r="N111" s="1098" t="s">
        <v>3</v>
      </c>
      <c r="O111" s="79">
        <v>1</v>
      </c>
      <c r="P111" s="756"/>
      <c r="Q111" s="999">
        <v>5</v>
      </c>
      <c r="R111" s="811" t="s">
        <v>118</v>
      </c>
      <c r="S111" s="758">
        <v>2021</v>
      </c>
    </row>
    <row r="112" spans="2:19" ht="15.75" customHeight="1">
      <c r="B112" s="988">
        <f t="shared" si="8"/>
        <v>110</v>
      </c>
      <c r="C112" s="620">
        <v>2027</v>
      </c>
      <c r="D112" s="555" t="s">
        <v>103</v>
      </c>
      <c r="E112" s="556" t="s">
        <v>22</v>
      </c>
      <c r="F112" s="780">
        <v>1</v>
      </c>
      <c r="G112" s="781" t="s">
        <v>1</v>
      </c>
      <c r="H112" s="782">
        <v>2</v>
      </c>
      <c r="I112" s="775"/>
      <c r="K112" s="15"/>
      <c r="L112" s="275">
        <f t="shared" si="7"/>
        <v>110</v>
      </c>
      <c r="M112" s="725" t="s">
        <v>99</v>
      </c>
      <c r="N112" s="1098" t="s">
        <v>24</v>
      </c>
      <c r="O112" s="206">
        <v>1</v>
      </c>
      <c r="P112" s="997"/>
      <c r="Q112" s="1001">
        <v>16</v>
      </c>
      <c r="R112" s="811" t="s">
        <v>118</v>
      </c>
      <c r="S112" s="758">
        <v>2021</v>
      </c>
    </row>
    <row r="113" spans="2:19" ht="15.75" customHeight="1">
      <c r="B113" s="988">
        <f t="shared" si="8"/>
        <v>111</v>
      </c>
      <c r="C113" s="620">
        <v>2027</v>
      </c>
      <c r="D113" s="555" t="s">
        <v>106</v>
      </c>
      <c r="E113" s="728" t="s">
        <v>1</v>
      </c>
      <c r="F113" s="780">
        <v>2</v>
      </c>
      <c r="G113" s="781" t="s">
        <v>6</v>
      </c>
      <c r="H113" s="782">
        <v>20</v>
      </c>
      <c r="I113" s="775"/>
      <c r="K113" s="15"/>
      <c r="L113" s="275">
        <f t="shared" si="7"/>
        <v>111</v>
      </c>
      <c r="M113" s="797" t="s">
        <v>104</v>
      </c>
      <c r="N113" s="235" t="s">
        <v>7</v>
      </c>
      <c r="O113" s="1084">
        <v>1</v>
      </c>
      <c r="P113" s="1085"/>
      <c r="Q113" s="1086">
        <v>6</v>
      </c>
      <c r="R113" s="811" t="s">
        <v>118</v>
      </c>
      <c r="S113" s="758">
        <v>2021</v>
      </c>
    </row>
    <row r="114" spans="2:19" ht="15.75" customHeight="1">
      <c r="B114" s="988">
        <f t="shared" si="8"/>
        <v>112</v>
      </c>
      <c r="C114" s="620">
        <v>2027</v>
      </c>
      <c r="D114" s="555" t="s">
        <v>109</v>
      </c>
      <c r="E114" s="728" t="s">
        <v>17</v>
      </c>
      <c r="F114" s="780">
        <v>10</v>
      </c>
      <c r="G114" s="586" t="s">
        <v>22</v>
      </c>
      <c r="H114" s="782">
        <v>1</v>
      </c>
      <c r="I114" s="775"/>
      <c r="K114" s="15"/>
      <c r="L114" s="275">
        <f t="shared" si="7"/>
        <v>112</v>
      </c>
      <c r="M114" s="725" t="s">
        <v>120</v>
      </c>
      <c r="N114" s="1098" t="s">
        <v>4</v>
      </c>
      <c r="O114" s="206">
        <v>1</v>
      </c>
      <c r="P114" s="997"/>
      <c r="Q114" s="1001">
        <v>5</v>
      </c>
      <c r="R114" s="812" t="s">
        <v>119</v>
      </c>
      <c r="S114" s="758">
        <v>2021</v>
      </c>
    </row>
    <row r="115" spans="2:19" ht="15.75" customHeight="1">
      <c r="B115" s="988">
        <f t="shared" si="8"/>
        <v>113</v>
      </c>
      <c r="C115" s="620">
        <v>2027</v>
      </c>
      <c r="D115" s="559" t="s">
        <v>107</v>
      </c>
      <c r="E115" s="556" t="s">
        <v>22</v>
      </c>
      <c r="F115" s="780">
        <v>1</v>
      </c>
      <c r="G115" s="781" t="s">
        <v>1</v>
      </c>
      <c r="H115" s="782">
        <v>2</v>
      </c>
      <c r="I115" s="775"/>
      <c r="K115" s="15"/>
      <c r="L115" s="275">
        <f t="shared" si="7"/>
        <v>113</v>
      </c>
      <c r="M115" s="725" t="s">
        <v>120</v>
      </c>
      <c r="N115" s="1098" t="s">
        <v>30</v>
      </c>
      <c r="O115" s="206">
        <v>1</v>
      </c>
      <c r="P115" s="997"/>
      <c r="Q115" s="1001">
        <v>8</v>
      </c>
      <c r="R115" s="812" t="s">
        <v>119</v>
      </c>
      <c r="S115" s="758">
        <v>2021</v>
      </c>
    </row>
    <row r="116" spans="2:19" ht="15.75" customHeight="1">
      <c r="B116" s="988">
        <f t="shared" si="8"/>
        <v>114</v>
      </c>
      <c r="C116" s="620">
        <v>2027</v>
      </c>
      <c r="D116" s="560" t="s">
        <v>112</v>
      </c>
      <c r="E116" s="728" t="s">
        <v>4</v>
      </c>
      <c r="F116" s="780">
        <v>5</v>
      </c>
      <c r="G116" s="781" t="s">
        <v>3</v>
      </c>
      <c r="H116" s="782">
        <v>6</v>
      </c>
      <c r="I116" s="775"/>
      <c r="K116" s="15"/>
      <c r="L116" s="275">
        <f t="shared" si="7"/>
        <v>114</v>
      </c>
      <c r="M116" s="725" t="s">
        <v>120</v>
      </c>
      <c r="N116" s="1098" t="s">
        <v>2</v>
      </c>
      <c r="O116" s="206">
        <v>1</v>
      </c>
      <c r="P116" s="997"/>
      <c r="Q116" s="1001">
        <v>1</v>
      </c>
      <c r="R116" s="812" t="s">
        <v>119</v>
      </c>
      <c r="S116" s="758">
        <v>2021</v>
      </c>
    </row>
    <row r="117" spans="2:19" ht="15.75" customHeight="1">
      <c r="B117" s="988">
        <f t="shared" si="8"/>
        <v>115</v>
      </c>
      <c r="C117" s="620">
        <v>2027</v>
      </c>
      <c r="D117" s="561" t="s">
        <v>113</v>
      </c>
      <c r="E117" s="728" t="s">
        <v>3</v>
      </c>
      <c r="F117" s="780">
        <v>6</v>
      </c>
      <c r="G117" s="781" t="s">
        <v>2</v>
      </c>
      <c r="H117" s="782">
        <v>4</v>
      </c>
      <c r="I117" s="775"/>
      <c r="K117" s="15"/>
      <c r="L117" s="275">
        <f t="shared" si="7"/>
        <v>115</v>
      </c>
      <c r="M117" s="725" t="s">
        <v>99</v>
      </c>
      <c r="N117" s="1098" t="s">
        <v>3</v>
      </c>
      <c r="O117" s="206">
        <v>1</v>
      </c>
      <c r="P117" s="997"/>
      <c r="Q117" s="1001">
        <v>4</v>
      </c>
      <c r="R117" s="812" t="s">
        <v>119</v>
      </c>
      <c r="S117" s="758">
        <v>2021</v>
      </c>
    </row>
    <row r="118" spans="2:19" ht="15.75" customHeight="1" thickBot="1">
      <c r="B118" s="988">
        <f t="shared" si="8"/>
        <v>116</v>
      </c>
      <c r="C118" s="620">
        <v>2027</v>
      </c>
      <c r="D118" s="563" t="s">
        <v>115</v>
      </c>
      <c r="E118" s="776" t="s">
        <v>8</v>
      </c>
      <c r="F118" s="777">
        <v>20</v>
      </c>
      <c r="G118" s="778" t="s">
        <v>27</v>
      </c>
      <c r="H118" s="779">
        <v>11</v>
      </c>
      <c r="I118" s="775"/>
      <c r="K118" s="15"/>
      <c r="L118" s="1026">
        <f t="shared" si="7"/>
        <v>116</v>
      </c>
      <c r="M118" s="1017" t="s">
        <v>104</v>
      </c>
      <c r="N118" s="1100" t="s">
        <v>7</v>
      </c>
      <c r="O118" s="1031">
        <v>1</v>
      </c>
      <c r="P118" s="1034"/>
      <c r="Q118" s="1035">
        <v>6</v>
      </c>
      <c r="R118" s="1032" t="s">
        <v>119</v>
      </c>
      <c r="S118" s="1021">
        <v>2021</v>
      </c>
    </row>
    <row r="119" spans="2:19" ht="15.75" customHeight="1">
      <c r="B119" s="988">
        <f t="shared" si="8"/>
        <v>117</v>
      </c>
      <c r="C119" s="620">
        <v>2027</v>
      </c>
      <c r="D119" s="521" t="s">
        <v>116</v>
      </c>
      <c r="E119" s="728" t="s">
        <v>1</v>
      </c>
      <c r="F119" s="780">
        <v>2</v>
      </c>
      <c r="G119" s="781" t="s">
        <v>3</v>
      </c>
      <c r="H119" s="782">
        <v>5</v>
      </c>
      <c r="I119" s="775"/>
      <c r="K119" s="15"/>
      <c r="L119" s="275">
        <f t="shared" si="7"/>
        <v>117</v>
      </c>
      <c r="M119" s="725" t="s">
        <v>96</v>
      </c>
      <c r="N119" s="1098" t="s">
        <v>18</v>
      </c>
      <c r="O119" s="79">
        <v>1</v>
      </c>
      <c r="P119" s="756"/>
      <c r="Q119" s="1000">
        <v>30</v>
      </c>
      <c r="R119" s="813" t="s">
        <v>67</v>
      </c>
      <c r="S119" s="802">
        <v>2022</v>
      </c>
    </row>
    <row r="120" spans="2:19" ht="15.75" customHeight="1">
      <c r="B120" s="988">
        <f t="shared" si="8"/>
        <v>118</v>
      </c>
      <c r="C120" s="620">
        <v>2027</v>
      </c>
      <c r="D120" s="564" t="s">
        <v>117</v>
      </c>
      <c r="E120" s="728" t="s">
        <v>27</v>
      </c>
      <c r="F120" s="780">
        <v>10</v>
      </c>
      <c r="G120" s="781" t="s">
        <v>13</v>
      </c>
      <c r="H120" s="782">
        <v>5</v>
      </c>
      <c r="I120" s="775" t="s">
        <v>1</v>
      </c>
      <c r="K120" s="15"/>
      <c r="L120" s="275">
        <f t="shared" si="7"/>
        <v>118</v>
      </c>
      <c r="M120" s="725" t="s">
        <v>100</v>
      </c>
      <c r="N120" s="1098" t="s">
        <v>21</v>
      </c>
      <c r="O120" s="79">
        <v>1</v>
      </c>
      <c r="P120" s="756"/>
      <c r="Q120" s="999">
        <v>19</v>
      </c>
      <c r="R120" s="810" t="s">
        <v>67</v>
      </c>
      <c r="S120" s="803">
        <v>2022</v>
      </c>
    </row>
    <row r="121" spans="2:19" ht="15.75" customHeight="1">
      <c r="B121" s="988">
        <f t="shared" si="8"/>
        <v>119</v>
      </c>
      <c r="C121" s="620">
        <v>2027</v>
      </c>
      <c r="D121" s="564" t="s">
        <v>118</v>
      </c>
      <c r="E121" s="728" t="s">
        <v>13</v>
      </c>
      <c r="F121" s="780">
        <v>5</v>
      </c>
      <c r="G121" s="781" t="s">
        <v>6</v>
      </c>
      <c r="H121" s="782">
        <v>19</v>
      </c>
      <c r="I121" s="775"/>
      <c r="K121" s="15"/>
      <c r="L121" s="275">
        <f t="shared" si="7"/>
        <v>119</v>
      </c>
      <c r="M121" s="725" t="s">
        <v>91</v>
      </c>
      <c r="N121" s="1098" t="s">
        <v>4</v>
      </c>
      <c r="O121" s="79">
        <v>1</v>
      </c>
      <c r="P121" s="756"/>
      <c r="Q121" s="999">
        <v>6</v>
      </c>
      <c r="R121" s="810" t="s">
        <v>67</v>
      </c>
      <c r="S121" s="803">
        <v>2022</v>
      </c>
    </row>
    <row r="122" spans="2:19" ht="15.75" customHeight="1" thickBot="1">
      <c r="B122" s="988">
        <f t="shared" si="8"/>
        <v>120</v>
      </c>
      <c r="C122" s="620">
        <v>2027</v>
      </c>
      <c r="D122" s="1039" t="s">
        <v>119</v>
      </c>
      <c r="E122" s="783" t="s">
        <v>3</v>
      </c>
      <c r="F122" s="784">
        <v>4</v>
      </c>
      <c r="G122" s="1015" t="s">
        <v>22</v>
      </c>
      <c r="H122" s="786">
        <v>2</v>
      </c>
      <c r="I122" s="775"/>
      <c r="K122" s="15"/>
      <c r="L122" s="275">
        <f t="shared" si="7"/>
        <v>120</v>
      </c>
      <c r="M122" s="725" t="s">
        <v>99</v>
      </c>
      <c r="N122" s="1098" t="s">
        <v>6</v>
      </c>
      <c r="O122" s="79">
        <v>1</v>
      </c>
      <c r="P122" s="756"/>
      <c r="Q122" s="999">
        <v>2</v>
      </c>
      <c r="R122" s="810" t="s">
        <v>67</v>
      </c>
      <c r="S122" s="803">
        <v>2022</v>
      </c>
    </row>
    <row r="123" spans="2:19" ht="15.75" customHeight="1">
      <c r="B123" s="1063">
        <f t="shared" si="8"/>
        <v>121</v>
      </c>
      <c r="C123" s="630">
        <v>2028</v>
      </c>
      <c r="D123" s="631" t="s">
        <v>67</v>
      </c>
      <c r="E123" s="536" t="s">
        <v>0</v>
      </c>
      <c r="F123" s="537">
        <v>10</v>
      </c>
      <c r="G123" s="538" t="s">
        <v>27</v>
      </c>
      <c r="H123" s="499">
        <v>5</v>
      </c>
      <c r="I123" s="360"/>
      <c r="K123" s="15"/>
      <c r="L123" s="275">
        <f t="shared" si="7"/>
        <v>121</v>
      </c>
      <c r="M123" s="797" t="s">
        <v>104</v>
      </c>
      <c r="N123" s="235" t="s">
        <v>3</v>
      </c>
      <c r="O123" s="671">
        <v>1</v>
      </c>
      <c r="P123" s="757"/>
      <c r="Q123" s="1066">
        <v>5</v>
      </c>
      <c r="R123" s="810" t="s">
        <v>67</v>
      </c>
      <c r="S123" s="803">
        <v>2022</v>
      </c>
    </row>
    <row r="124" spans="2:19" ht="15.75" customHeight="1">
      <c r="B124" s="1063">
        <f t="shared" si="8"/>
        <v>122</v>
      </c>
      <c r="C124" s="630">
        <v>2028</v>
      </c>
      <c r="D124" s="547" t="s">
        <v>88</v>
      </c>
      <c r="E124" s="548" t="s">
        <v>0</v>
      </c>
      <c r="F124" s="549">
        <v>6</v>
      </c>
      <c r="G124" s="550" t="s">
        <v>55</v>
      </c>
      <c r="H124" s="8">
        <v>16</v>
      </c>
      <c r="I124" s="360"/>
      <c r="K124" s="15"/>
      <c r="L124" s="275">
        <f t="shared" si="7"/>
        <v>122</v>
      </c>
      <c r="M124" s="725" t="s">
        <v>96</v>
      </c>
      <c r="N124" s="1098" t="s">
        <v>53</v>
      </c>
      <c r="O124" s="79">
        <v>1</v>
      </c>
      <c r="P124" s="756"/>
      <c r="Q124" s="999">
        <v>32</v>
      </c>
      <c r="R124" s="814" t="s">
        <v>88</v>
      </c>
      <c r="S124" s="803">
        <v>2022</v>
      </c>
    </row>
    <row r="125" spans="2:19" ht="15.75" customHeight="1">
      <c r="B125" s="1063">
        <f t="shared" si="8"/>
        <v>123</v>
      </c>
      <c r="C125" s="630">
        <v>2028</v>
      </c>
      <c r="D125" s="547" t="s">
        <v>97</v>
      </c>
      <c r="E125" s="552" t="s">
        <v>4</v>
      </c>
      <c r="F125" s="553">
        <v>3</v>
      </c>
      <c r="G125" s="554" t="s">
        <v>0</v>
      </c>
      <c r="H125" s="539">
        <v>4</v>
      </c>
      <c r="I125" s="360"/>
      <c r="K125" s="15"/>
      <c r="L125" s="275">
        <f t="shared" si="7"/>
        <v>123</v>
      </c>
      <c r="M125" s="725" t="s">
        <v>100</v>
      </c>
      <c r="N125" s="1098" t="s">
        <v>19</v>
      </c>
      <c r="O125" s="79">
        <v>1</v>
      </c>
      <c r="P125" s="756"/>
      <c r="Q125" s="999">
        <v>16</v>
      </c>
      <c r="R125" s="814" t="s">
        <v>88</v>
      </c>
      <c r="S125" s="803">
        <v>2022</v>
      </c>
    </row>
    <row r="126" spans="2:19" ht="15.75" customHeight="1">
      <c r="B126" s="1063">
        <f t="shared" si="8"/>
        <v>124</v>
      </c>
      <c r="C126" s="630">
        <v>2028</v>
      </c>
      <c r="D126" s="555" t="s">
        <v>103</v>
      </c>
      <c r="E126" s="552" t="s">
        <v>1</v>
      </c>
      <c r="F126" s="553">
        <v>1</v>
      </c>
      <c r="G126" s="554" t="s">
        <v>56</v>
      </c>
      <c r="H126" s="539">
        <v>15</v>
      </c>
      <c r="I126" s="360"/>
      <c r="K126" s="15"/>
      <c r="L126" s="275">
        <f t="shared" si="7"/>
        <v>124</v>
      </c>
      <c r="M126" s="725" t="s">
        <v>91</v>
      </c>
      <c r="N126" s="1098" t="s">
        <v>30</v>
      </c>
      <c r="O126" s="79">
        <v>1</v>
      </c>
      <c r="P126" s="756"/>
      <c r="Q126" s="999">
        <v>8</v>
      </c>
      <c r="R126" s="814" t="s">
        <v>88</v>
      </c>
      <c r="S126" s="803">
        <v>2022</v>
      </c>
    </row>
    <row r="127" spans="2:19" ht="15.75" customHeight="1">
      <c r="B127" s="1063">
        <f t="shared" si="8"/>
        <v>125</v>
      </c>
      <c r="C127" s="630">
        <v>2028</v>
      </c>
      <c r="D127" s="555" t="s">
        <v>106</v>
      </c>
      <c r="E127" s="728" t="s">
        <v>1</v>
      </c>
      <c r="F127" s="553">
        <v>1</v>
      </c>
      <c r="G127" s="586" t="s">
        <v>22</v>
      </c>
      <c r="H127" s="539">
        <v>3</v>
      </c>
      <c r="I127" s="360"/>
      <c r="K127" s="15"/>
      <c r="L127" s="275">
        <f t="shared" si="7"/>
        <v>125</v>
      </c>
      <c r="M127" s="725" t="s">
        <v>99</v>
      </c>
      <c r="N127" s="1098" t="s">
        <v>7</v>
      </c>
      <c r="O127" s="79">
        <v>1</v>
      </c>
      <c r="P127" s="756"/>
      <c r="Q127" s="999">
        <v>4</v>
      </c>
      <c r="R127" s="814" t="s">
        <v>88</v>
      </c>
      <c r="S127" s="803">
        <v>2022</v>
      </c>
    </row>
    <row r="128" spans="2:19" ht="15.75" customHeight="1">
      <c r="B128" s="1063">
        <f t="shared" si="8"/>
        <v>126</v>
      </c>
      <c r="C128" s="630">
        <v>2028</v>
      </c>
      <c r="D128" s="555" t="s">
        <v>109</v>
      </c>
      <c r="E128" s="552" t="s">
        <v>1</v>
      </c>
      <c r="F128" s="553">
        <v>1</v>
      </c>
      <c r="G128" s="554" t="s">
        <v>4</v>
      </c>
      <c r="H128" s="539">
        <v>2</v>
      </c>
      <c r="I128" s="360"/>
      <c r="K128" s="15"/>
      <c r="L128" s="275">
        <f t="shared" si="7"/>
        <v>126</v>
      </c>
      <c r="M128" s="797" t="s">
        <v>104</v>
      </c>
      <c r="N128" s="235" t="s">
        <v>8</v>
      </c>
      <c r="O128" s="671"/>
      <c r="P128" s="757">
        <v>1</v>
      </c>
      <c r="Q128" s="1066">
        <v>10</v>
      </c>
      <c r="R128" s="814" t="s">
        <v>88</v>
      </c>
      <c r="S128" s="803">
        <v>2022</v>
      </c>
    </row>
    <row r="129" spans="2:19" ht="15.75" customHeight="1">
      <c r="B129" s="1063">
        <f t="shared" si="8"/>
        <v>127</v>
      </c>
      <c r="C129" s="630">
        <v>2028</v>
      </c>
      <c r="D129" s="559" t="s">
        <v>107</v>
      </c>
      <c r="E129" s="552" t="s">
        <v>2</v>
      </c>
      <c r="F129" s="553">
        <v>10</v>
      </c>
      <c r="G129" s="554" t="s">
        <v>17</v>
      </c>
      <c r="H129" s="539">
        <v>9</v>
      </c>
      <c r="I129" s="360"/>
      <c r="K129" s="15"/>
      <c r="L129" s="275">
        <f t="shared" si="7"/>
        <v>127</v>
      </c>
      <c r="M129" s="725" t="s">
        <v>96</v>
      </c>
      <c r="N129" s="1098" t="s">
        <v>53</v>
      </c>
      <c r="O129" s="79">
        <v>1</v>
      </c>
      <c r="P129" s="756"/>
      <c r="Q129" s="999">
        <v>32</v>
      </c>
      <c r="R129" s="814" t="s">
        <v>97</v>
      </c>
      <c r="S129" s="803">
        <v>2022</v>
      </c>
    </row>
    <row r="130" spans="2:19" ht="15.75" customHeight="1">
      <c r="B130" s="1063">
        <f t="shared" si="8"/>
        <v>128</v>
      </c>
      <c r="C130" s="630">
        <v>2028</v>
      </c>
      <c r="D130" s="560" t="s">
        <v>112</v>
      </c>
      <c r="E130" s="552" t="s">
        <v>4</v>
      </c>
      <c r="F130" s="553">
        <v>2</v>
      </c>
      <c r="G130" s="554" t="s">
        <v>1</v>
      </c>
      <c r="H130" s="539">
        <v>1</v>
      </c>
      <c r="I130" s="360"/>
      <c r="K130" s="15"/>
      <c r="L130" s="275">
        <f t="shared" si="7"/>
        <v>128</v>
      </c>
      <c r="M130" s="725" t="s">
        <v>100</v>
      </c>
      <c r="N130" s="1098" t="s">
        <v>1</v>
      </c>
      <c r="O130" s="79">
        <v>1</v>
      </c>
      <c r="P130" s="756"/>
      <c r="Q130" s="999">
        <v>17</v>
      </c>
      <c r="R130" s="814" t="s">
        <v>97</v>
      </c>
      <c r="S130" s="803">
        <v>2022</v>
      </c>
    </row>
    <row r="131" spans="2:19" ht="15.75" customHeight="1">
      <c r="B131" s="1063">
        <f t="shared" si="8"/>
        <v>129</v>
      </c>
      <c r="C131" s="630">
        <v>2028</v>
      </c>
      <c r="D131" s="561" t="s">
        <v>113</v>
      </c>
      <c r="E131" s="556" t="s">
        <v>22</v>
      </c>
      <c r="F131" s="553">
        <v>7</v>
      </c>
      <c r="G131" s="554" t="s">
        <v>39</v>
      </c>
      <c r="H131" s="539">
        <v>8</v>
      </c>
      <c r="I131" s="360"/>
      <c r="K131" s="15"/>
      <c r="L131" s="275">
        <f t="shared" si="7"/>
        <v>129</v>
      </c>
      <c r="M131" s="725" t="s">
        <v>91</v>
      </c>
      <c r="N131" s="1098" t="s">
        <v>30</v>
      </c>
      <c r="O131" s="79">
        <v>1</v>
      </c>
      <c r="P131" s="756"/>
      <c r="Q131" s="999">
        <v>9</v>
      </c>
      <c r="R131" s="814" t="s">
        <v>97</v>
      </c>
      <c r="S131" s="803">
        <v>2022</v>
      </c>
    </row>
    <row r="132" spans="2:19" ht="15.75" customHeight="1">
      <c r="B132" s="1063">
        <f t="shared" si="8"/>
        <v>130</v>
      </c>
      <c r="C132" s="630">
        <v>2028</v>
      </c>
      <c r="D132" s="563" t="s">
        <v>115</v>
      </c>
      <c r="E132" s="548" t="s">
        <v>27</v>
      </c>
      <c r="F132" s="549">
        <v>4</v>
      </c>
      <c r="G132" s="550" t="s">
        <v>4</v>
      </c>
      <c r="H132" s="8">
        <v>2</v>
      </c>
      <c r="I132" s="360"/>
      <c r="K132" s="15"/>
      <c r="L132" s="275">
        <f t="shared" ref="L132:L195" si="9">L131+1</f>
        <v>130</v>
      </c>
      <c r="M132" s="725" t="s">
        <v>99</v>
      </c>
      <c r="N132" s="1098" t="s">
        <v>7</v>
      </c>
      <c r="O132" s="79">
        <v>1</v>
      </c>
      <c r="P132" s="756"/>
      <c r="Q132" s="999">
        <v>4</v>
      </c>
      <c r="R132" s="814" t="s">
        <v>97</v>
      </c>
      <c r="S132" s="803">
        <v>2022</v>
      </c>
    </row>
    <row r="133" spans="2:19" ht="15.75" customHeight="1">
      <c r="B133" s="1063">
        <f t="shared" si="8"/>
        <v>131</v>
      </c>
      <c r="C133" s="630">
        <v>2028</v>
      </c>
      <c r="D133" s="521" t="s">
        <v>116</v>
      </c>
      <c r="E133" s="552" t="s">
        <v>27</v>
      </c>
      <c r="F133" s="553">
        <v>4</v>
      </c>
      <c r="G133" s="554" t="s">
        <v>0</v>
      </c>
      <c r="H133" s="539">
        <v>3</v>
      </c>
      <c r="I133" s="360"/>
      <c r="K133" s="15"/>
      <c r="L133" s="275">
        <f t="shared" si="9"/>
        <v>131</v>
      </c>
      <c r="M133" s="797" t="s">
        <v>104</v>
      </c>
      <c r="N133" s="235" t="s">
        <v>6</v>
      </c>
      <c r="O133" s="671"/>
      <c r="P133" s="757">
        <v>1</v>
      </c>
      <c r="Q133" s="1066">
        <v>6</v>
      </c>
      <c r="R133" s="814" t="s">
        <v>97</v>
      </c>
      <c r="S133" s="803">
        <v>2022</v>
      </c>
    </row>
    <row r="134" spans="2:19" ht="15.75" customHeight="1">
      <c r="B134" s="1063">
        <f t="shared" si="8"/>
        <v>132</v>
      </c>
      <c r="C134" s="630">
        <v>2028</v>
      </c>
      <c r="D134" s="564" t="s">
        <v>117</v>
      </c>
      <c r="E134" s="781"/>
      <c r="F134" s="1036"/>
      <c r="G134" s="781"/>
      <c r="H134" s="782"/>
      <c r="I134" s="360"/>
      <c r="K134" s="15"/>
      <c r="L134" s="275">
        <f t="shared" si="9"/>
        <v>132</v>
      </c>
      <c r="M134" s="1112" t="s">
        <v>96</v>
      </c>
      <c r="N134" s="31" t="s">
        <v>53</v>
      </c>
      <c r="O134" s="1083"/>
      <c r="P134" s="1074">
        <v>1</v>
      </c>
      <c r="Q134" s="1081">
        <v>32</v>
      </c>
      <c r="R134" s="815" t="s">
        <v>103</v>
      </c>
      <c r="S134" s="803">
        <v>2022</v>
      </c>
    </row>
    <row r="135" spans="2:19" ht="15.75" customHeight="1">
      <c r="B135" s="1063">
        <f t="shared" si="8"/>
        <v>133</v>
      </c>
      <c r="C135" s="630">
        <v>2028</v>
      </c>
      <c r="D135" s="564" t="s">
        <v>118</v>
      </c>
      <c r="E135" s="781"/>
      <c r="F135" s="1036"/>
      <c r="G135" s="781"/>
      <c r="H135" s="782"/>
      <c r="I135" s="360"/>
      <c r="K135" s="15"/>
      <c r="L135" s="275">
        <f t="shared" si="9"/>
        <v>133</v>
      </c>
      <c r="M135" s="1112" t="s">
        <v>96</v>
      </c>
      <c r="N135" s="31" t="s">
        <v>18</v>
      </c>
      <c r="O135" s="1087"/>
      <c r="P135" s="1078">
        <v>1</v>
      </c>
      <c r="Q135" s="1079">
        <v>32</v>
      </c>
      <c r="R135" s="815" t="s">
        <v>106</v>
      </c>
      <c r="S135" s="803">
        <v>2022</v>
      </c>
    </row>
    <row r="136" spans="2:19" ht="15.75" customHeight="1" thickBot="1">
      <c r="B136" s="1063">
        <f t="shared" si="8"/>
        <v>134</v>
      </c>
      <c r="C136" s="727">
        <v>2028</v>
      </c>
      <c r="D136" s="568" t="s">
        <v>119</v>
      </c>
      <c r="E136" s="1037"/>
      <c r="F136" s="1038"/>
      <c r="G136" s="785"/>
      <c r="H136" s="786"/>
      <c r="I136" s="360"/>
      <c r="K136" s="15"/>
      <c r="L136" s="275">
        <f t="shared" si="9"/>
        <v>134</v>
      </c>
      <c r="M136" s="725" t="s">
        <v>96</v>
      </c>
      <c r="N136" s="1105" t="s">
        <v>18</v>
      </c>
      <c r="O136" s="206">
        <v>1</v>
      </c>
      <c r="P136" s="997"/>
      <c r="Q136" s="1001">
        <v>32</v>
      </c>
      <c r="R136" s="815" t="s">
        <v>109</v>
      </c>
      <c r="S136" s="803">
        <v>2022</v>
      </c>
    </row>
    <row r="137" spans="2:19" ht="15.75" customHeight="1">
      <c r="D137" s="360"/>
      <c r="E137" s="360"/>
      <c r="F137" s="360"/>
      <c r="G137" s="497"/>
      <c r="H137" s="360"/>
      <c r="I137" s="360"/>
      <c r="K137" s="15"/>
      <c r="L137" s="275">
        <f t="shared" si="9"/>
        <v>135</v>
      </c>
      <c r="M137" s="797" t="s">
        <v>100</v>
      </c>
      <c r="N137" s="277" t="s">
        <v>17</v>
      </c>
      <c r="O137" s="1084"/>
      <c r="P137" s="1085">
        <v>1</v>
      </c>
      <c r="Q137" s="1086">
        <v>16</v>
      </c>
      <c r="R137" s="815" t="s">
        <v>109</v>
      </c>
      <c r="S137" s="803">
        <v>2022</v>
      </c>
    </row>
    <row r="138" spans="2:19" ht="15.75" customHeight="1">
      <c r="D138" s="360"/>
      <c r="E138" s="360"/>
      <c r="F138" s="360"/>
      <c r="G138" s="497"/>
      <c r="H138" s="360"/>
      <c r="I138" s="360"/>
      <c r="K138" s="15"/>
      <c r="L138" s="275">
        <f t="shared" si="9"/>
        <v>136</v>
      </c>
      <c r="M138" s="725" t="s">
        <v>96</v>
      </c>
      <c r="N138" s="1105" t="s">
        <v>18</v>
      </c>
      <c r="O138" s="206">
        <v>1</v>
      </c>
      <c r="P138" s="997"/>
      <c r="Q138" s="1001">
        <v>32</v>
      </c>
      <c r="R138" s="806" t="s">
        <v>107</v>
      </c>
      <c r="S138" s="803">
        <v>2022</v>
      </c>
    </row>
    <row r="139" spans="2:19" ht="15.75" customHeight="1">
      <c r="D139" s="360"/>
      <c r="E139" s="360"/>
      <c r="F139" s="360"/>
      <c r="G139" s="497"/>
      <c r="H139" s="360"/>
      <c r="I139" s="360"/>
      <c r="K139" s="15"/>
      <c r="L139" s="275">
        <f t="shared" si="9"/>
        <v>137</v>
      </c>
      <c r="M139" s="725" t="s">
        <v>100</v>
      </c>
      <c r="N139" s="1098" t="s">
        <v>21</v>
      </c>
      <c r="O139" s="206">
        <v>1</v>
      </c>
      <c r="P139" s="997"/>
      <c r="Q139" s="1001">
        <v>17</v>
      </c>
      <c r="R139" s="806" t="s">
        <v>107</v>
      </c>
      <c r="S139" s="803">
        <v>2022</v>
      </c>
    </row>
    <row r="140" spans="2:19" ht="15.75" customHeight="1">
      <c r="D140" s="360"/>
      <c r="E140" s="360"/>
      <c r="F140" s="360"/>
      <c r="G140" s="497"/>
      <c r="H140" s="360"/>
      <c r="I140" s="360"/>
      <c r="K140" s="15"/>
      <c r="L140" s="275">
        <f t="shared" si="9"/>
        <v>138</v>
      </c>
      <c r="M140" s="797" t="s">
        <v>91</v>
      </c>
      <c r="N140" s="235" t="s">
        <v>13</v>
      </c>
      <c r="O140" s="1084"/>
      <c r="P140" s="1085">
        <v>1</v>
      </c>
      <c r="Q140" s="1086">
        <v>8</v>
      </c>
      <c r="R140" s="806" t="s">
        <v>107</v>
      </c>
      <c r="S140" s="803">
        <v>2022</v>
      </c>
    </row>
    <row r="141" spans="2:19" ht="15.75" customHeight="1">
      <c r="D141" s="360"/>
      <c r="E141" s="360"/>
      <c r="F141" s="360"/>
      <c r="G141" s="497"/>
      <c r="H141" s="360"/>
      <c r="I141" s="360"/>
      <c r="K141" s="15"/>
      <c r="L141" s="275">
        <f t="shared" si="9"/>
        <v>139</v>
      </c>
      <c r="M141" s="725" t="s">
        <v>96</v>
      </c>
      <c r="N141" s="1098" t="s">
        <v>18</v>
      </c>
      <c r="O141" s="206">
        <v>1</v>
      </c>
      <c r="P141" s="997"/>
      <c r="Q141" s="1001">
        <v>32</v>
      </c>
      <c r="R141" s="807" t="s">
        <v>112</v>
      </c>
      <c r="S141" s="803">
        <v>2022</v>
      </c>
    </row>
    <row r="142" spans="2:19" ht="15.75" customHeight="1">
      <c r="D142" s="360"/>
      <c r="E142" s="360"/>
      <c r="F142" s="360"/>
      <c r="G142" s="497"/>
      <c r="H142" s="360"/>
      <c r="I142" s="360"/>
      <c r="K142" s="15"/>
      <c r="L142" s="275">
        <f t="shared" si="9"/>
        <v>140</v>
      </c>
      <c r="M142" s="797" t="s">
        <v>100</v>
      </c>
      <c r="N142" s="235" t="s">
        <v>25</v>
      </c>
      <c r="O142" s="1084"/>
      <c r="P142" s="1085">
        <v>1</v>
      </c>
      <c r="Q142" s="1086">
        <v>16</v>
      </c>
      <c r="R142" s="807" t="s">
        <v>112</v>
      </c>
      <c r="S142" s="803">
        <v>2022</v>
      </c>
    </row>
    <row r="143" spans="2:19" ht="15.75" customHeight="1">
      <c r="D143" s="360"/>
      <c r="E143" s="360"/>
      <c r="F143" s="360"/>
      <c r="G143" s="497"/>
      <c r="H143" s="360"/>
      <c r="I143" s="360"/>
      <c r="K143" s="15"/>
      <c r="L143" s="275">
        <f t="shared" si="9"/>
        <v>141</v>
      </c>
      <c r="M143" s="725" t="s">
        <v>96</v>
      </c>
      <c r="N143" s="1098" t="s">
        <v>45</v>
      </c>
      <c r="O143" s="79">
        <v>1</v>
      </c>
      <c r="P143" s="756"/>
      <c r="Q143" s="999">
        <v>32</v>
      </c>
      <c r="R143" s="808" t="s">
        <v>113</v>
      </c>
      <c r="S143" s="803">
        <v>2022</v>
      </c>
    </row>
    <row r="144" spans="2:19" ht="15.75" customHeight="1">
      <c r="D144" s="360"/>
      <c r="E144" s="360"/>
      <c r="F144" s="360"/>
      <c r="G144" s="497"/>
      <c r="H144" s="360"/>
      <c r="I144" s="360"/>
      <c r="K144" s="15"/>
      <c r="L144" s="275">
        <f t="shared" si="9"/>
        <v>142</v>
      </c>
      <c r="M144" s="797" t="s">
        <v>100</v>
      </c>
      <c r="N144" s="235" t="s">
        <v>39</v>
      </c>
      <c r="O144" s="671"/>
      <c r="P144" s="757">
        <v>1</v>
      </c>
      <c r="Q144" s="1066">
        <v>17</v>
      </c>
      <c r="R144" s="808" t="s">
        <v>113</v>
      </c>
      <c r="S144" s="803">
        <v>2022</v>
      </c>
    </row>
    <row r="145" spans="4:19" ht="15.75" customHeight="1">
      <c r="D145" s="360"/>
      <c r="E145" s="360"/>
      <c r="F145" s="360"/>
      <c r="G145" s="497"/>
      <c r="H145" s="360"/>
      <c r="I145" s="360"/>
      <c r="K145" s="15"/>
      <c r="L145" s="275">
        <f t="shared" si="9"/>
        <v>143</v>
      </c>
      <c r="M145" s="1112" t="s">
        <v>96</v>
      </c>
      <c r="N145" s="31" t="s">
        <v>45</v>
      </c>
      <c r="O145" s="1087"/>
      <c r="P145" s="1078">
        <v>1</v>
      </c>
      <c r="Q145" s="1079">
        <v>32</v>
      </c>
      <c r="R145" s="809" t="s">
        <v>115</v>
      </c>
      <c r="S145" s="803">
        <v>2022</v>
      </c>
    </row>
    <row r="146" spans="4:19" ht="15.75" customHeight="1">
      <c r="D146" s="360"/>
      <c r="E146" s="360"/>
      <c r="F146" s="360"/>
      <c r="G146" s="497"/>
      <c r="H146" s="360"/>
      <c r="I146" s="360"/>
      <c r="K146" s="15"/>
      <c r="L146" s="275">
        <f t="shared" si="9"/>
        <v>144</v>
      </c>
      <c r="M146" s="725" t="s">
        <v>96</v>
      </c>
      <c r="N146" s="1098" t="s">
        <v>45</v>
      </c>
      <c r="O146" s="1088">
        <v>1</v>
      </c>
      <c r="P146" s="997"/>
      <c r="Q146" s="1001">
        <v>32</v>
      </c>
      <c r="R146" s="810" t="s">
        <v>116</v>
      </c>
      <c r="S146" s="803">
        <v>2022</v>
      </c>
    </row>
    <row r="147" spans="4:19" ht="15.75" customHeight="1">
      <c r="D147" s="360"/>
      <c r="E147" s="360"/>
      <c r="F147" s="360"/>
      <c r="G147" s="497"/>
      <c r="H147" s="360"/>
      <c r="I147" s="360"/>
      <c r="K147" s="15"/>
      <c r="L147" s="275">
        <f t="shared" si="9"/>
        <v>145</v>
      </c>
      <c r="M147" s="797" t="s">
        <v>100</v>
      </c>
      <c r="N147" s="235" t="s">
        <v>12</v>
      </c>
      <c r="O147" s="1084"/>
      <c r="P147" s="1085">
        <v>1</v>
      </c>
      <c r="Q147" s="1086">
        <v>17</v>
      </c>
      <c r="R147" s="810" t="s">
        <v>116</v>
      </c>
      <c r="S147" s="803">
        <v>2022</v>
      </c>
    </row>
    <row r="148" spans="4:19" ht="15.75" customHeight="1">
      <c r="D148" s="360"/>
      <c r="E148" s="360"/>
      <c r="F148" s="360"/>
      <c r="G148" s="497"/>
      <c r="H148" s="360"/>
      <c r="I148" s="360"/>
      <c r="K148" s="15"/>
      <c r="L148" s="275">
        <f t="shared" si="9"/>
        <v>146</v>
      </c>
      <c r="M148" s="725" t="s">
        <v>96</v>
      </c>
      <c r="N148" s="1098" t="s">
        <v>45</v>
      </c>
      <c r="O148" s="206">
        <v>1</v>
      </c>
      <c r="P148" s="997"/>
      <c r="Q148" s="1001">
        <v>32</v>
      </c>
      <c r="R148" s="811" t="s">
        <v>117</v>
      </c>
      <c r="S148" s="803">
        <v>2022</v>
      </c>
    </row>
    <row r="149" spans="4:19" ht="15.75" customHeight="1">
      <c r="D149" s="360"/>
      <c r="E149" s="360"/>
      <c r="F149" s="360"/>
      <c r="G149" s="497"/>
      <c r="H149" s="360"/>
      <c r="I149" s="360"/>
      <c r="K149" s="15"/>
      <c r="L149" s="275">
        <f t="shared" si="9"/>
        <v>147</v>
      </c>
      <c r="M149" s="725" t="s">
        <v>100</v>
      </c>
      <c r="N149" s="1098" t="s">
        <v>39</v>
      </c>
      <c r="O149" s="206">
        <v>1</v>
      </c>
      <c r="P149" s="997"/>
      <c r="Q149" s="1001">
        <v>16</v>
      </c>
      <c r="R149" s="811" t="s">
        <v>117</v>
      </c>
      <c r="S149" s="803">
        <v>2022</v>
      </c>
    </row>
    <row r="150" spans="4:19" ht="15.75" customHeight="1">
      <c r="D150" s="360"/>
      <c r="E150" s="360"/>
      <c r="F150" s="360"/>
      <c r="G150" s="497"/>
      <c r="H150" s="360"/>
      <c r="I150" s="360"/>
      <c r="K150" s="15"/>
      <c r="L150" s="275">
        <f t="shared" si="9"/>
        <v>148</v>
      </c>
      <c r="M150" s="797" t="s">
        <v>91</v>
      </c>
      <c r="N150" s="235" t="s">
        <v>8</v>
      </c>
      <c r="O150" s="1084"/>
      <c r="P150" s="1085">
        <v>1</v>
      </c>
      <c r="Q150" s="1086">
        <v>8</v>
      </c>
      <c r="R150" s="811" t="s">
        <v>117</v>
      </c>
      <c r="S150" s="803">
        <v>2022</v>
      </c>
    </row>
    <row r="151" spans="4:19" ht="15.75" customHeight="1">
      <c r="D151" s="360"/>
      <c r="E151" s="360"/>
      <c r="F151" s="360"/>
      <c r="G151" s="497"/>
      <c r="H151" s="360"/>
      <c r="I151" s="360"/>
      <c r="K151" s="15"/>
      <c r="L151" s="275">
        <f t="shared" si="9"/>
        <v>149</v>
      </c>
      <c r="M151" s="725" t="s">
        <v>96</v>
      </c>
      <c r="N151" s="1098" t="s">
        <v>35</v>
      </c>
      <c r="O151" s="206">
        <v>1</v>
      </c>
      <c r="P151" s="997"/>
      <c r="Q151" s="1001">
        <v>31</v>
      </c>
      <c r="R151" s="811" t="s">
        <v>118</v>
      </c>
      <c r="S151" s="803">
        <v>2022</v>
      </c>
    </row>
    <row r="152" spans="4:19" ht="15.75" customHeight="1">
      <c r="D152" s="360"/>
      <c r="E152" s="360"/>
      <c r="F152" s="360"/>
      <c r="G152" s="497"/>
      <c r="H152" s="360"/>
      <c r="I152" s="360"/>
      <c r="K152" s="15"/>
      <c r="L152" s="275">
        <f t="shared" si="9"/>
        <v>150</v>
      </c>
      <c r="M152" s="725" t="s">
        <v>100</v>
      </c>
      <c r="N152" s="1098" t="s">
        <v>12</v>
      </c>
      <c r="O152" s="206">
        <v>1</v>
      </c>
      <c r="P152" s="997"/>
      <c r="Q152" s="1001">
        <v>18</v>
      </c>
      <c r="R152" s="811" t="s">
        <v>118</v>
      </c>
      <c r="S152" s="803">
        <v>2022</v>
      </c>
    </row>
    <row r="153" spans="4:19" ht="15.75" customHeight="1">
      <c r="D153" s="360"/>
      <c r="E153" s="360"/>
      <c r="F153" s="360"/>
      <c r="G153" s="497"/>
      <c r="H153" s="360"/>
      <c r="I153" s="360"/>
      <c r="K153" s="15"/>
      <c r="L153" s="275">
        <f t="shared" si="9"/>
        <v>151</v>
      </c>
      <c r="M153" s="725" t="s">
        <v>91</v>
      </c>
      <c r="N153" s="1098" t="s">
        <v>10</v>
      </c>
      <c r="O153" s="206">
        <v>1</v>
      </c>
      <c r="P153" s="997"/>
      <c r="Q153" s="1001">
        <v>26</v>
      </c>
      <c r="R153" s="811" t="s">
        <v>118</v>
      </c>
      <c r="S153" s="803">
        <v>2022</v>
      </c>
    </row>
    <row r="154" spans="4:19" ht="15.75" customHeight="1">
      <c r="D154" s="360"/>
      <c r="E154" s="360"/>
      <c r="F154" s="360"/>
      <c r="G154" s="497"/>
      <c r="H154" s="360"/>
      <c r="I154" s="360"/>
      <c r="K154" s="15"/>
      <c r="L154" s="275">
        <f t="shared" si="9"/>
        <v>152</v>
      </c>
      <c r="M154" s="725" t="s">
        <v>99</v>
      </c>
      <c r="N154" s="1098" t="s">
        <v>4</v>
      </c>
      <c r="O154" s="206">
        <v>1</v>
      </c>
      <c r="P154" s="997"/>
      <c r="Q154" s="1001">
        <v>6</v>
      </c>
      <c r="R154" s="811" t="s">
        <v>118</v>
      </c>
      <c r="S154" s="803">
        <v>2022</v>
      </c>
    </row>
    <row r="155" spans="4:19" ht="15.75" customHeight="1">
      <c r="D155" s="360"/>
      <c r="E155" s="360"/>
      <c r="F155" s="360"/>
      <c r="G155" s="497"/>
      <c r="H155" s="360"/>
      <c r="I155" s="360"/>
      <c r="K155" s="15"/>
      <c r="L155" s="275">
        <f t="shared" si="9"/>
        <v>153</v>
      </c>
      <c r="M155" s="797" t="s">
        <v>104</v>
      </c>
      <c r="N155" s="235" t="s">
        <v>21</v>
      </c>
      <c r="O155" s="1084"/>
      <c r="P155" s="1085">
        <v>1</v>
      </c>
      <c r="Q155" s="1086">
        <v>17</v>
      </c>
      <c r="R155" s="811" t="s">
        <v>118</v>
      </c>
      <c r="S155" s="803">
        <v>2022</v>
      </c>
    </row>
    <row r="156" spans="4:19" ht="15.75" customHeight="1">
      <c r="D156" s="360"/>
      <c r="E156" s="360"/>
      <c r="F156" s="360"/>
      <c r="G156" s="497"/>
      <c r="H156" s="360"/>
      <c r="I156" s="360"/>
      <c r="K156" s="15"/>
      <c r="L156" s="275">
        <f t="shared" si="9"/>
        <v>154</v>
      </c>
      <c r="M156" s="725" t="s">
        <v>120</v>
      </c>
      <c r="N156" s="1098" t="s">
        <v>2</v>
      </c>
      <c r="O156" s="206"/>
      <c r="P156" s="997">
        <v>1</v>
      </c>
      <c r="Q156" s="1001">
        <v>5</v>
      </c>
      <c r="R156" s="812" t="s">
        <v>119</v>
      </c>
      <c r="S156" s="803">
        <v>2022</v>
      </c>
    </row>
    <row r="157" spans="4:19" ht="15.75" customHeight="1">
      <c r="D157" s="360"/>
      <c r="E157" s="360"/>
      <c r="F157" s="360"/>
      <c r="G157" s="497"/>
      <c r="H157" s="360"/>
      <c r="I157" s="360"/>
      <c r="K157" s="15"/>
      <c r="L157" s="275">
        <f t="shared" si="9"/>
        <v>155</v>
      </c>
      <c r="M157" s="725" t="s">
        <v>120</v>
      </c>
      <c r="N157" s="1098" t="s">
        <v>8</v>
      </c>
      <c r="O157" s="206">
        <v>1</v>
      </c>
      <c r="P157" s="997"/>
      <c r="Q157" s="1001">
        <v>8</v>
      </c>
      <c r="R157" s="812" t="s">
        <v>119</v>
      </c>
      <c r="S157" s="803">
        <v>2022</v>
      </c>
    </row>
    <row r="158" spans="4:19" ht="15.75" customHeight="1" thickBot="1">
      <c r="D158" s="360"/>
      <c r="E158" s="360"/>
      <c r="F158" s="360"/>
      <c r="G158" s="497"/>
      <c r="H158" s="360"/>
      <c r="I158" s="360"/>
      <c r="K158" s="15"/>
      <c r="L158" s="1026">
        <f t="shared" si="9"/>
        <v>156</v>
      </c>
      <c r="M158" s="1017" t="s">
        <v>120</v>
      </c>
      <c r="N158" s="1100" t="s">
        <v>3</v>
      </c>
      <c r="O158" s="1031"/>
      <c r="P158" s="1034">
        <v>1</v>
      </c>
      <c r="Q158" s="1035">
        <v>1</v>
      </c>
      <c r="R158" s="1032" t="s">
        <v>119</v>
      </c>
      <c r="S158" s="1033">
        <v>2022</v>
      </c>
    </row>
    <row r="159" spans="4:19" ht="15.75" customHeight="1">
      <c r="D159" s="360"/>
      <c r="E159" s="360"/>
      <c r="F159" s="360"/>
      <c r="G159" s="497"/>
      <c r="H159" s="360"/>
      <c r="I159" s="360"/>
      <c r="K159" s="15"/>
      <c r="L159" s="275">
        <f t="shared" si="9"/>
        <v>157</v>
      </c>
      <c r="M159" s="725" t="s">
        <v>96</v>
      </c>
      <c r="N159" s="1098" t="s">
        <v>50</v>
      </c>
      <c r="O159" s="79">
        <v>1</v>
      </c>
      <c r="P159" s="756"/>
      <c r="Q159" s="1000">
        <v>27</v>
      </c>
      <c r="R159" s="813" t="s">
        <v>67</v>
      </c>
      <c r="S159" s="804">
        <v>2023</v>
      </c>
    </row>
    <row r="160" spans="4:19" ht="15.75" customHeight="1">
      <c r="D160" s="360"/>
      <c r="E160" s="360"/>
      <c r="F160" s="360"/>
      <c r="G160" s="497"/>
      <c r="H160" s="360"/>
      <c r="I160" s="360"/>
      <c r="K160" s="15"/>
      <c r="L160" s="275">
        <f t="shared" si="9"/>
        <v>158</v>
      </c>
      <c r="M160" s="797" t="s">
        <v>100</v>
      </c>
      <c r="N160" s="235" t="s">
        <v>1</v>
      </c>
      <c r="O160" s="671"/>
      <c r="P160" s="757">
        <v>1</v>
      </c>
      <c r="Q160" s="1066">
        <v>11</v>
      </c>
      <c r="R160" s="810" t="s">
        <v>67</v>
      </c>
      <c r="S160" s="758">
        <v>2023</v>
      </c>
    </row>
    <row r="161" spans="4:19" ht="15.75" customHeight="1">
      <c r="D161" s="360"/>
      <c r="E161" s="360"/>
      <c r="F161" s="360"/>
      <c r="G161" s="497"/>
      <c r="H161" s="360"/>
      <c r="I161" s="360"/>
      <c r="K161" s="15"/>
      <c r="L161" s="275">
        <f t="shared" si="9"/>
        <v>159</v>
      </c>
      <c r="M161" s="725" t="s">
        <v>96</v>
      </c>
      <c r="N161" s="1098" t="s">
        <v>19</v>
      </c>
      <c r="O161" s="79">
        <v>1</v>
      </c>
      <c r="P161" s="756"/>
      <c r="Q161" s="999">
        <v>25</v>
      </c>
      <c r="R161" s="814" t="s">
        <v>88</v>
      </c>
      <c r="S161" s="758">
        <v>2023</v>
      </c>
    </row>
    <row r="162" spans="4:19" ht="15.75" customHeight="1">
      <c r="D162" s="360"/>
      <c r="E162" s="360"/>
      <c r="F162" s="360"/>
      <c r="G162" s="497"/>
      <c r="H162" s="360"/>
      <c r="I162" s="360"/>
      <c r="K162" s="15"/>
      <c r="L162" s="275">
        <f t="shared" si="9"/>
        <v>160</v>
      </c>
      <c r="M162" s="725" t="s">
        <v>100</v>
      </c>
      <c r="N162" s="1098" t="s">
        <v>10</v>
      </c>
      <c r="O162" s="79">
        <v>1</v>
      </c>
      <c r="P162" s="756"/>
      <c r="Q162" s="999">
        <v>24</v>
      </c>
      <c r="R162" s="814" t="s">
        <v>88</v>
      </c>
      <c r="S162" s="758">
        <v>2023</v>
      </c>
    </row>
    <row r="163" spans="4:19" ht="15.75" customHeight="1">
      <c r="D163" s="360"/>
      <c r="E163" s="360"/>
      <c r="F163" s="360"/>
      <c r="G163" s="497"/>
      <c r="H163" s="360"/>
      <c r="I163" s="360"/>
      <c r="K163" s="15"/>
      <c r="L163" s="275">
        <f t="shared" si="9"/>
        <v>161</v>
      </c>
      <c r="M163" s="797" t="s">
        <v>91</v>
      </c>
      <c r="N163" s="235" t="s">
        <v>3</v>
      </c>
      <c r="O163" s="671"/>
      <c r="P163" s="757">
        <v>1</v>
      </c>
      <c r="Q163" s="1066">
        <v>1</v>
      </c>
      <c r="R163" s="814" t="s">
        <v>88</v>
      </c>
      <c r="S163" s="758">
        <v>2023</v>
      </c>
    </row>
    <row r="164" spans="4:19" ht="15.75" customHeight="1">
      <c r="D164" s="360"/>
      <c r="E164" s="360"/>
      <c r="F164" s="360"/>
      <c r="G164" s="497"/>
      <c r="H164" s="360"/>
      <c r="I164" s="360"/>
      <c r="K164" s="15"/>
      <c r="L164" s="275">
        <f t="shared" si="9"/>
        <v>162</v>
      </c>
      <c r="M164" s="725" t="s">
        <v>96</v>
      </c>
      <c r="N164" s="1098" t="s">
        <v>19</v>
      </c>
      <c r="O164" s="79">
        <v>1</v>
      </c>
      <c r="P164" s="756"/>
      <c r="Q164" s="999">
        <v>25</v>
      </c>
      <c r="R164" s="814" t="s">
        <v>97</v>
      </c>
      <c r="S164" s="758">
        <v>2023</v>
      </c>
    </row>
    <row r="165" spans="4:19" ht="15.75" customHeight="1">
      <c r="D165" s="360"/>
      <c r="E165" s="360"/>
      <c r="F165" s="360"/>
      <c r="G165" s="497"/>
      <c r="H165" s="360"/>
      <c r="I165" s="360"/>
      <c r="K165" s="15"/>
      <c r="L165" s="275">
        <f t="shared" si="9"/>
        <v>163</v>
      </c>
      <c r="M165" s="797" t="s">
        <v>100</v>
      </c>
      <c r="N165" s="1098" t="s">
        <v>49</v>
      </c>
      <c r="O165" s="671"/>
      <c r="P165" s="757">
        <v>1</v>
      </c>
      <c r="Q165" s="1066">
        <v>24</v>
      </c>
      <c r="R165" s="814" t="s">
        <v>97</v>
      </c>
      <c r="S165" s="758">
        <v>2023</v>
      </c>
    </row>
    <row r="166" spans="4:19" ht="15.75" customHeight="1">
      <c r="D166" s="360"/>
      <c r="E166" s="360"/>
      <c r="F166" s="360"/>
      <c r="G166" s="497"/>
      <c r="H166" s="360"/>
      <c r="I166" s="360"/>
      <c r="K166" s="15"/>
      <c r="L166" s="275">
        <f t="shared" si="9"/>
        <v>164</v>
      </c>
      <c r="M166" s="1112" t="s">
        <v>96</v>
      </c>
      <c r="N166" s="31" t="s">
        <v>49</v>
      </c>
      <c r="O166" s="1083"/>
      <c r="P166" s="1074">
        <v>1</v>
      </c>
      <c r="Q166" s="1081">
        <v>21</v>
      </c>
      <c r="R166" s="815" t="s">
        <v>103</v>
      </c>
      <c r="S166" s="758">
        <v>2023</v>
      </c>
    </row>
    <row r="167" spans="4:19" ht="15.75" customHeight="1">
      <c r="D167" s="360"/>
      <c r="E167" s="360"/>
      <c r="F167" s="360"/>
      <c r="G167" s="497"/>
      <c r="H167" s="360"/>
      <c r="I167" s="360"/>
      <c r="K167" s="15"/>
      <c r="L167" s="275">
        <f t="shared" si="9"/>
        <v>165</v>
      </c>
      <c r="M167" s="725" t="s">
        <v>96</v>
      </c>
      <c r="N167" s="1098" t="s">
        <v>19</v>
      </c>
      <c r="O167" s="206">
        <v>1</v>
      </c>
      <c r="P167" s="997"/>
      <c r="Q167" s="1001">
        <v>22</v>
      </c>
      <c r="R167" s="815" t="s">
        <v>106</v>
      </c>
      <c r="S167" s="758">
        <v>2023</v>
      </c>
    </row>
    <row r="168" spans="4:19" ht="15.75" customHeight="1">
      <c r="D168" s="360"/>
      <c r="E168" s="360"/>
      <c r="F168" s="360"/>
      <c r="G168" s="497"/>
      <c r="H168" s="360"/>
      <c r="I168" s="360"/>
      <c r="K168" s="15"/>
      <c r="L168" s="275">
        <f t="shared" si="9"/>
        <v>166</v>
      </c>
      <c r="M168" s="797" t="s">
        <v>100</v>
      </c>
      <c r="N168" s="235" t="s">
        <v>13</v>
      </c>
      <c r="O168" s="1084"/>
      <c r="P168" s="1085">
        <v>1</v>
      </c>
      <c r="Q168" s="1086">
        <v>6</v>
      </c>
      <c r="R168" s="815" t="s">
        <v>106</v>
      </c>
      <c r="S168" s="758">
        <v>2023</v>
      </c>
    </row>
    <row r="169" spans="4:19" ht="15.75" customHeight="1">
      <c r="D169" s="360"/>
      <c r="E169" s="360"/>
      <c r="F169" s="360"/>
      <c r="G169" s="497"/>
      <c r="H169" s="360"/>
      <c r="I169" s="360"/>
      <c r="K169" s="15"/>
      <c r="L169" s="275">
        <f t="shared" si="9"/>
        <v>167</v>
      </c>
      <c r="M169" s="725" t="s">
        <v>96</v>
      </c>
      <c r="N169" s="1098" t="s">
        <v>53</v>
      </c>
      <c r="O169" s="206">
        <v>1</v>
      </c>
      <c r="P169" s="997"/>
      <c r="Q169" s="1001">
        <v>22</v>
      </c>
      <c r="R169" s="815" t="s">
        <v>109</v>
      </c>
      <c r="S169" s="758">
        <v>2023</v>
      </c>
    </row>
    <row r="170" spans="4:19" ht="15.75" customHeight="1">
      <c r="D170" s="360"/>
      <c r="E170" s="360"/>
      <c r="F170" s="360"/>
      <c r="G170" s="497"/>
      <c r="H170" s="360"/>
      <c r="I170" s="360"/>
      <c r="K170" s="15"/>
      <c r="L170" s="275">
        <f t="shared" si="9"/>
        <v>168</v>
      </c>
      <c r="M170" s="797" t="s">
        <v>100</v>
      </c>
      <c r="N170" s="235" t="s">
        <v>13</v>
      </c>
      <c r="O170" s="1084"/>
      <c r="P170" s="1085">
        <v>1</v>
      </c>
      <c r="Q170" s="1086">
        <v>6</v>
      </c>
      <c r="R170" s="815" t="s">
        <v>109</v>
      </c>
      <c r="S170" s="758">
        <v>2023</v>
      </c>
    </row>
    <row r="171" spans="4:19" ht="15.75" customHeight="1">
      <c r="D171" s="360"/>
      <c r="E171" s="360"/>
      <c r="F171" s="360"/>
      <c r="G171" s="497"/>
      <c r="H171" s="360"/>
      <c r="I171" s="360"/>
      <c r="K171" s="15"/>
      <c r="L171" s="275">
        <f t="shared" si="9"/>
        <v>169</v>
      </c>
      <c r="M171" s="725" t="s">
        <v>96</v>
      </c>
      <c r="N171" s="1098" t="s">
        <v>12</v>
      </c>
      <c r="O171" s="206">
        <v>1</v>
      </c>
      <c r="P171" s="997"/>
      <c r="Q171" s="1001">
        <v>21</v>
      </c>
      <c r="R171" s="806" t="s">
        <v>107</v>
      </c>
      <c r="S171" s="758">
        <v>2023</v>
      </c>
    </row>
    <row r="172" spans="4:19" ht="15.75" customHeight="1">
      <c r="D172" s="360"/>
      <c r="E172" s="360"/>
      <c r="F172" s="360"/>
      <c r="G172" s="497"/>
      <c r="H172" s="360"/>
      <c r="I172" s="360"/>
      <c r="K172" s="15"/>
      <c r="L172" s="275">
        <f t="shared" si="9"/>
        <v>170</v>
      </c>
      <c r="M172" s="725" t="s">
        <v>100</v>
      </c>
      <c r="N172" s="1098" t="s">
        <v>13</v>
      </c>
      <c r="O172" s="206">
        <v>1</v>
      </c>
      <c r="P172" s="997"/>
      <c r="Q172" s="1001">
        <v>5</v>
      </c>
      <c r="R172" s="806" t="s">
        <v>107</v>
      </c>
      <c r="S172" s="758">
        <v>2023</v>
      </c>
    </row>
    <row r="173" spans="4:19" ht="15.75" customHeight="1">
      <c r="D173" s="360"/>
      <c r="E173" s="360"/>
      <c r="F173" s="360"/>
      <c r="G173" s="497"/>
      <c r="H173" s="360"/>
      <c r="I173" s="360"/>
      <c r="K173" s="15"/>
      <c r="L173" s="275">
        <f t="shared" si="9"/>
        <v>171</v>
      </c>
      <c r="M173" s="797" t="s">
        <v>91</v>
      </c>
      <c r="N173" s="235" t="s">
        <v>2</v>
      </c>
      <c r="O173" s="1084"/>
      <c r="P173" s="1085">
        <v>1</v>
      </c>
      <c r="Q173" s="1086">
        <v>4</v>
      </c>
      <c r="R173" s="806" t="s">
        <v>107</v>
      </c>
      <c r="S173" s="758">
        <v>2023</v>
      </c>
    </row>
    <row r="174" spans="4:19" ht="15.75" customHeight="1">
      <c r="D174" s="360"/>
      <c r="E174" s="360"/>
      <c r="F174" s="360"/>
      <c r="G174" s="497"/>
      <c r="H174" s="360"/>
      <c r="I174" s="360"/>
      <c r="K174" s="15"/>
      <c r="L174" s="275">
        <f t="shared" si="9"/>
        <v>172</v>
      </c>
      <c r="M174" s="1114" t="s">
        <v>96</v>
      </c>
      <c r="N174" s="1098" t="s">
        <v>53</v>
      </c>
      <c r="O174" s="206">
        <v>1</v>
      </c>
      <c r="P174" s="997"/>
      <c r="Q174" s="1001">
        <v>22</v>
      </c>
      <c r="R174" s="807" t="s">
        <v>112</v>
      </c>
      <c r="S174" s="758">
        <v>2023</v>
      </c>
    </row>
    <row r="175" spans="4:19" ht="15.75" customHeight="1">
      <c r="D175" s="360"/>
      <c r="E175" s="360"/>
      <c r="F175" s="360"/>
      <c r="G175" s="497"/>
      <c r="H175" s="360"/>
      <c r="I175" s="360"/>
      <c r="K175" s="15"/>
      <c r="L175" s="275">
        <f t="shared" si="9"/>
        <v>173</v>
      </c>
      <c r="M175" s="725" t="s">
        <v>100</v>
      </c>
      <c r="N175" s="1098" t="s">
        <v>10</v>
      </c>
      <c r="O175" s="206">
        <v>1</v>
      </c>
      <c r="P175" s="997"/>
      <c r="Q175" s="1001">
        <v>27</v>
      </c>
      <c r="R175" s="807" t="s">
        <v>112</v>
      </c>
      <c r="S175" s="758">
        <v>2023</v>
      </c>
    </row>
    <row r="176" spans="4:19" ht="15.75" customHeight="1">
      <c r="D176" s="360"/>
      <c r="E176" s="360"/>
      <c r="F176" s="360"/>
      <c r="G176" s="497"/>
      <c r="H176" s="360"/>
      <c r="I176" s="360"/>
      <c r="K176" s="15"/>
      <c r="L176" s="275">
        <f t="shared" si="9"/>
        <v>174</v>
      </c>
      <c r="M176" s="725" t="s">
        <v>91</v>
      </c>
      <c r="N176" s="1098" t="s">
        <v>2</v>
      </c>
      <c r="O176" s="206">
        <v>1</v>
      </c>
      <c r="P176" s="997"/>
      <c r="Q176" s="1001">
        <v>3</v>
      </c>
      <c r="R176" s="807" t="s">
        <v>112</v>
      </c>
      <c r="S176" s="758">
        <v>2023</v>
      </c>
    </row>
    <row r="177" spans="4:19" ht="15.75" customHeight="1">
      <c r="D177" s="360"/>
      <c r="E177" s="360"/>
      <c r="F177" s="360"/>
      <c r="G177" s="497"/>
      <c r="H177" s="360"/>
      <c r="I177" s="360"/>
      <c r="K177" s="15"/>
      <c r="L177" s="275">
        <f t="shared" si="9"/>
        <v>175</v>
      </c>
      <c r="M177" s="797" t="s">
        <v>99</v>
      </c>
      <c r="N177" s="235" t="s">
        <v>4</v>
      </c>
      <c r="O177" s="1084"/>
      <c r="P177" s="1085">
        <v>1</v>
      </c>
      <c r="Q177" s="1086">
        <v>2</v>
      </c>
      <c r="R177" s="807" t="s">
        <v>112</v>
      </c>
      <c r="S177" s="758">
        <v>2023</v>
      </c>
    </row>
    <row r="178" spans="4:19" ht="15.75" customHeight="1">
      <c r="D178" s="360"/>
      <c r="E178" s="360"/>
      <c r="F178" s="360"/>
      <c r="G178" s="497"/>
      <c r="H178" s="360"/>
      <c r="I178" s="360"/>
      <c r="K178" s="15"/>
      <c r="L178" s="275">
        <f t="shared" si="9"/>
        <v>176</v>
      </c>
      <c r="M178" s="725" t="s">
        <v>96</v>
      </c>
      <c r="N178" s="1098" t="s">
        <v>53</v>
      </c>
      <c r="O178" s="79">
        <v>1</v>
      </c>
      <c r="P178" s="756"/>
      <c r="Q178" s="999">
        <v>23</v>
      </c>
      <c r="R178" s="808" t="s">
        <v>113</v>
      </c>
      <c r="S178" s="758">
        <v>2023</v>
      </c>
    </row>
    <row r="179" spans="4:19" ht="15.75" customHeight="1">
      <c r="D179" s="360"/>
      <c r="E179" s="360"/>
      <c r="F179" s="360"/>
      <c r="G179" s="497"/>
      <c r="H179" s="360"/>
      <c r="I179" s="360"/>
      <c r="K179" s="15"/>
      <c r="L179" s="275">
        <f t="shared" si="9"/>
        <v>177</v>
      </c>
      <c r="M179" s="725" t="s">
        <v>100</v>
      </c>
      <c r="N179" s="1098" t="s">
        <v>24</v>
      </c>
      <c r="O179" s="79">
        <v>1</v>
      </c>
      <c r="P179" s="756"/>
      <c r="Q179" s="999">
        <v>7</v>
      </c>
      <c r="R179" s="808" t="s">
        <v>113</v>
      </c>
      <c r="S179" s="758">
        <v>2023</v>
      </c>
    </row>
    <row r="180" spans="4:19" ht="15.75" customHeight="1">
      <c r="D180" s="360"/>
      <c r="E180" s="360"/>
      <c r="F180" s="360"/>
      <c r="G180" s="497"/>
      <c r="H180" s="360"/>
      <c r="I180" s="360"/>
      <c r="K180" s="15"/>
      <c r="L180" s="275">
        <f t="shared" si="9"/>
        <v>178</v>
      </c>
      <c r="M180" s="725" t="s">
        <v>91</v>
      </c>
      <c r="N180" s="1098" t="s">
        <v>49</v>
      </c>
      <c r="O180" s="79">
        <v>1</v>
      </c>
      <c r="P180" s="756"/>
      <c r="Q180" s="999">
        <v>15</v>
      </c>
      <c r="R180" s="808" t="s">
        <v>113</v>
      </c>
      <c r="S180" s="758">
        <v>2023</v>
      </c>
    </row>
    <row r="181" spans="4:19" ht="15.75" customHeight="1">
      <c r="D181" s="360"/>
      <c r="E181" s="360"/>
      <c r="F181" s="360"/>
      <c r="G181" s="497"/>
      <c r="H181" s="360"/>
      <c r="I181" s="360"/>
      <c r="K181" s="15"/>
      <c r="L181" s="275">
        <f t="shared" si="9"/>
        <v>179</v>
      </c>
      <c r="M181" s="725" t="s">
        <v>99</v>
      </c>
      <c r="N181" s="1098" t="s">
        <v>29</v>
      </c>
      <c r="O181" s="206">
        <v>1</v>
      </c>
      <c r="P181" s="997"/>
      <c r="Q181" s="1001">
        <v>19</v>
      </c>
      <c r="R181" s="808" t="s">
        <v>113</v>
      </c>
      <c r="S181" s="758">
        <v>2023</v>
      </c>
    </row>
    <row r="182" spans="4:19" ht="15.75" customHeight="1">
      <c r="D182" s="360"/>
      <c r="E182" s="360"/>
      <c r="F182" s="360"/>
      <c r="G182" s="497"/>
      <c r="H182" s="360"/>
      <c r="I182" s="360"/>
      <c r="K182" s="15"/>
      <c r="L182" s="275">
        <f t="shared" si="9"/>
        <v>180</v>
      </c>
      <c r="M182" s="797" t="s">
        <v>104</v>
      </c>
      <c r="N182" s="235" t="s">
        <v>33</v>
      </c>
      <c r="O182" s="1084">
        <v>1</v>
      </c>
      <c r="P182" s="1085"/>
      <c r="Q182" s="1086">
        <v>32</v>
      </c>
      <c r="R182" s="808" t="s">
        <v>113</v>
      </c>
      <c r="S182" s="758">
        <v>2023</v>
      </c>
    </row>
    <row r="183" spans="4:19" ht="15.75" customHeight="1">
      <c r="D183" s="360"/>
      <c r="E183" s="360"/>
      <c r="F183" s="360"/>
      <c r="G183" s="497"/>
      <c r="H183" s="360"/>
      <c r="I183" s="360"/>
      <c r="K183" s="15"/>
      <c r="L183" s="275">
        <f t="shared" si="9"/>
        <v>181</v>
      </c>
      <c r="M183" s="725" t="s">
        <v>96</v>
      </c>
      <c r="N183" s="1098" t="s">
        <v>53</v>
      </c>
      <c r="O183" s="79">
        <v>1</v>
      </c>
      <c r="P183" s="997"/>
      <c r="Q183" s="1001">
        <v>26</v>
      </c>
      <c r="R183" s="809" t="s">
        <v>115</v>
      </c>
      <c r="S183" s="758">
        <v>2023</v>
      </c>
    </row>
    <row r="184" spans="4:19" ht="15.75" customHeight="1">
      <c r="D184" s="360"/>
      <c r="E184" s="360"/>
      <c r="F184" s="360"/>
      <c r="G184" s="497"/>
      <c r="H184" s="360"/>
      <c r="I184" s="360"/>
      <c r="K184" s="15"/>
      <c r="L184" s="275">
        <f t="shared" si="9"/>
        <v>182</v>
      </c>
      <c r="M184" s="725" t="s">
        <v>100</v>
      </c>
      <c r="N184" s="1098" t="s">
        <v>5</v>
      </c>
      <c r="O184" s="206">
        <v>1</v>
      </c>
      <c r="P184" s="997"/>
      <c r="Q184" s="1001">
        <v>10</v>
      </c>
      <c r="R184" s="809" t="s">
        <v>115</v>
      </c>
      <c r="S184" s="758">
        <v>2023</v>
      </c>
    </row>
    <row r="185" spans="4:19" ht="15.75" customHeight="1">
      <c r="D185" s="360"/>
      <c r="E185" s="360"/>
      <c r="F185" s="360"/>
      <c r="G185" s="497"/>
      <c r="H185" s="360"/>
      <c r="I185" s="360"/>
      <c r="K185" s="15"/>
      <c r="L185" s="275">
        <f t="shared" si="9"/>
        <v>183</v>
      </c>
      <c r="M185" s="725" t="s">
        <v>91</v>
      </c>
      <c r="N185" s="1098" t="s">
        <v>3</v>
      </c>
      <c r="O185" s="206">
        <v>1</v>
      </c>
      <c r="P185" s="997"/>
      <c r="Q185" s="1001">
        <v>2</v>
      </c>
      <c r="R185" s="809" t="s">
        <v>115</v>
      </c>
      <c r="S185" s="758">
        <v>2023</v>
      </c>
    </row>
    <row r="186" spans="4:19" ht="15.75" customHeight="1">
      <c r="D186" s="360"/>
      <c r="E186" s="360"/>
      <c r="F186" s="360"/>
      <c r="G186" s="497"/>
      <c r="H186" s="360"/>
      <c r="I186" s="360"/>
      <c r="K186" s="15"/>
      <c r="L186" s="275">
        <f t="shared" si="9"/>
        <v>184</v>
      </c>
      <c r="M186" s="725" t="s">
        <v>99</v>
      </c>
      <c r="N186" s="1098" t="s">
        <v>30</v>
      </c>
      <c r="O186" s="206">
        <v>1</v>
      </c>
      <c r="P186" s="997"/>
      <c r="Q186" s="1001">
        <v>11</v>
      </c>
      <c r="R186" s="809" t="s">
        <v>115</v>
      </c>
      <c r="S186" s="758">
        <v>2023</v>
      </c>
    </row>
    <row r="187" spans="4:19" ht="15.75" customHeight="1">
      <c r="D187" s="360"/>
      <c r="E187" s="360"/>
      <c r="F187" s="360"/>
      <c r="G187" s="497"/>
      <c r="H187" s="360"/>
      <c r="I187" s="360"/>
      <c r="K187" s="15"/>
      <c r="L187" s="275">
        <f t="shared" si="9"/>
        <v>185</v>
      </c>
      <c r="M187" s="797" t="s">
        <v>104</v>
      </c>
      <c r="N187" s="235" t="s">
        <v>13</v>
      </c>
      <c r="O187" s="1084"/>
      <c r="P187" s="1085">
        <v>1</v>
      </c>
      <c r="Q187" s="1086">
        <v>5</v>
      </c>
      <c r="R187" s="809" t="s">
        <v>115</v>
      </c>
      <c r="S187" s="758">
        <v>2023</v>
      </c>
    </row>
    <row r="188" spans="4:19" ht="15.75" customHeight="1">
      <c r="D188" s="360"/>
      <c r="E188" s="360"/>
      <c r="F188" s="360"/>
      <c r="G188" s="497"/>
      <c r="H188" s="360"/>
      <c r="I188" s="360"/>
      <c r="K188" s="15"/>
      <c r="L188" s="275">
        <f t="shared" si="9"/>
        <v>186</v>
      </c>
      <c r="M188" s="1114" t="s">
        <v>96</v>
      </c>
      <c r="N188" s="1098" t="s">
        <v>9</v>
      </c>
      <c r="O188" s="206">
        <v>1</v>
      </c>
      <c r="P188" s="997"/>
      <c r="Q188" s="1001">
        <v>26</v>
      </c>
      <c r="R188" s="810" t="s">
        <v>116</v>
      </c>
      <c r="S188" s="758">
        <v>2023</v>
      </c>
    </row>
    <row r="189" spans="4:19" ht="15.75" customHeight="1">
      <c r="D189" s="360"/>
      <c r="E189" s="360"/>
      <c r="F189" s="360"/>
      <c r="G189" s="497"/>
      <c r="H189" s="360"/>
      <c r="I189" s="360"/>
      <c r="K189" s="15"/>
      <c r="L189" s="275">
        <f t="shared" si="9"/>
        <v>187</v>
      </c>
      <c r="M189" s="725" t="s">
        <v>100</v>
      </c>
      <c r="N189" s="1098" t="s">
        <v>19</v>
      </c>
      <c r="O189" s="206">
        <v>1</v>
      </c>
      <c r="P189" s="997"/>
      <c r="Q189" s="1001">
        <v>23</v>
      </c>
      <c r="R189" s="810" t="s">
        <v>116</v>
      </c>
      <c r="S189" s="758">
        <v>2023</v>
      </c>
    </row>
    <row r="190" spans="4:19" ht="15.75" customHeight="1">
      <c r="D190" s="360"/>
      <c r="E190" s="360"/>
      <c r="F190" s="360"/>
      <c r="G190" s="497"/>
      <c r="H190" s="360"/>
      <c r="I190" s="360"/>
      <c r="K190" s="15"/>
      <c r="L190" s="275">
        <f t="shared" si="9"/>
        <v>188</v>
      </c>
      <c r="M190" s="725" t="s">
        <v>91</v>
      </c>
      <c r="N190" s="1098" t="s">
        <v>3</v>
      </c>
      <c r="O190" s="206">
        <v>1</v>
      </c>
      <c r="P190" s="997"/>
      <c r="Q190" s="1001">
        <v>2</v>
      </c>
      <c r="R190" s="810" t="s">
        <v>116</v>
      </c>
      <c r="S190" s="758">
        <v>2023</v>
      </c>
    </row>
    <row r="191" spans="4:19" ht="15.75" customHeight="1">
      <c r="D191" s="360"/>
      <c r="E191" s="360"/>
      <c r="F191" s="360"/>
      <c r="G191" s="497"/>
      <c r="H191" s="360"/>
      <c r="I191" s="360"/>
      <c r="K191" s="15"/>
      <c r="L191" s="275">
        <f t="shared" si="9"/>
        <v>189</v>
      </c>
      <c r="M191" s="797" t="s">
        <v>99</v>
      </c>
      <c r="N191" s="235" t="s">
        <v>2</v>
      </c>
      <c r="O191" s="1084"/>
      <c r="P191" s="1085">
        <v>1</v>
      </c>
      <c r="Q191" s="1086">
        <v>3</v>
      </c>
      <c r="R191" s="810" t="s">
        <v>116</v>
      </c>
      <c r="S191" s="758">
        <v>2023</v>
      </c>
    </row>
    <row r="192" spans="4:19" ht="15.75" customHeight="1">
      <c r="D192" s="360"/>
      <c r="E192" s="360"/>
      <c r="F192" s="360"/>
      <c r="G192" s="497"/>
      <c r="H192" s="360"/>
      <c r="I192" s="360"/>
      <c r="K192" s="15"/>
      <c r="L192" s="275">
        <f t="shared" si="9"/>
        <v>190</v>
      </c>
      <c r="M192" s="725" t="s">
        <v>96</v>
      </c>
      <c r="N192" s="1098" t="s">
        <v>48</v>
      </c>
      <c r="O192" s="206">
        <v>1</v>
      </c>
      <c r="P192" s="997"/>
      <c r="Q192" s="1001">
        <v>27</v>
      </c>
      <c r="R192" s="811" t="s">
        <v>117</v>
      </c>
      <c r="S192" s="758">
        <v>2023</v>
      </c>
    </row>
    <row r="193" spans="4:19" ht="15.75" customHeight="1">
      <c r="D193" s="360"/>
      <c r="E193" s="360"/>
      <c r="F193" s="360"/>
      <c r="G193" s="497"/>
      <c r="H193" s="360"/>
      <c r="I193" s="360"/>
      <c r="K193" s="15"/>
      <c r="L193" s="275">
        <f t="shared" si="9"/>
        <v>191</v>
      </c>
      <c r="M193" s="797" t="s">
        <v>100</v>
      </c>
      <c r="N193" s="235" t="s">
        <v>1</v>
      </c>
      <c r="O193" s="1084"/>
      <c r="P193" s="1085">
        <v>1</v>
      </c>
      <c r="Q193" s="1086">
        <v>11</v>
      </c>
      <c r="R193" s="811" t="s">
        <v>117</v>
      </c>
      <c r="S193" s="758">
        <v>2023</v>
      </c>
    </row>
    <row r="194" spans="4:19" ht="15.75" customHeight="1">
      <c r="D194" s="360"/>
      <c r="E194" s="360"/>
      <c r="F194" s="360"/>
      <c r="G194" s="497"/>
      <c r="H194" s="360"/>
      <c r="I194" s="360"/>
      <c r="K194" s="15"/>
      <c r="L194" s="275">
        <f t="shared" si="9"/>
        <v>192</v>
      </c>
      <c r="M194" s="725" t="s">
        <v>96</v>
      </c>
      <c r="N194" s="1098" t="s">
        <v>31</v>
      </c>
      <c r="O194" s="206">
        <v>1</v>
      </c>
      <c r="P194" s="997"/>
      <c r="Q194" s="1001">
        <v>28</v>
      </c>
      <c r="R194" s="811" t="s">
        <v>118</v>
      </c>
      <c r="S194" s="758">
        <v>2023</v>
      </c>
    </row>
    <row r="195" spans="4:19" ht="15.75" customHeight="1">
      <c r="D195" s="360"/>
      <c r="E195" s="360"/>
      <c r="F195" s="360"/>
      <c r="G195" s="497"/>
      <c r="H195" s="360"/>
      <c r="I195" s="360"/>
      <c r="K195" s="15"/>
      <c r="L195" s="275">
        <f t="shared" si="9"/>
        <v>193</v>
      </c>
      <c r="M195" s="797" t="s">
        <v>100</v>
      </c>
      <c r="N195" s="235" t="s">
        <v>5</v>
      </c>
      <c r="O195" s="1084"/>
      <c r="P195" s="1085">
        <v>1</v>
      </c>
      <c r="Q195" s="1086">
        <v>12</v>
      </c>
      <c r="R195" s="811" t="s">
        <v>118</v>
      </c>
      <c r="S195" s="758">
        <v>2023</v>
      </c>
    </row>
    <row r="196" spans="4:19" ht="15.75" customHeight="1">
      <c r="D196" s="360"/>
      <c r="E196" s="360"/>
      <c r="F196" s="360"/>
      <c r="G196" s="497"/>
      <c r="H196" s="360"/>
      <c r="I196" s="360"/>
      <c r="K196" s="15"/>
      <c r="L196" s="275">
        <f t="shared" ref="L196:L259" si="10">L195+1</f>
        <v>194</v>
      </c>
      <c r="M196" s="725" t="s">
        <v>120</v>
      </c>
      <c r="N196" s="1098" t="s">
        <v>13</v>
      </c>
      <c r="O196" s="206">
        <v>1</v>
      </c>
      <c r="P196" s="997"/>
      <c r="Q196" s="1001">
        <v>4</v>
      </c>
      <c r="R196" s="812" t="s">
        <v>119</v>
      </c>
      <c r="S196" s="758">
        <v>2023</v>
      </c>
    </row>
    <row r="197" spans="4:19" ht="15.75" customHeight="1">
      <c r="D197" s="360"/>
      <c r="E197" s="360"/>
      <c r="F197" s="360"/>
      <c r="G197" s="497"/>
      <c r="H197" s="360"/>
      <c r="I197" s="360"/>
      <c r="K197" s="15"/>
      <c r="L197" s="275">
        <f t="shared" si="10"/>
        <v>195</v>
      </c>
      <c r="M197" s="725" t="s">
        <v>120</v>
      </c>
      <c r="N197" s="1098" t="s">
        <v>3</v>
      </c>
      <c r="O197" s="206">
        <v>1</v>
      </c>
      <c r="P197" s="997"/>
      <c r="Q197" s="1001">
        <v>2</v>
      </c>
      <c r="R197" s="812" t="s">
        <v>119</v>
      </c>
      <c r="S197" s="758">
        <v>2023</v>
      </c>
    </row>
    <row r="198" spans="4:19" ht="15.75" customHeight="1">
      <c r="D198" s="360"/>
      <c r="E198" s="360"/>
      <c r="F198" s="360"/>
      <c r="G198" s="497"/>
      <c r="H198" s="360"/>
      <c r="I198" s="360"/>
      <c r="K198" s="15"/>
      <c r="L198" s="275">
        <f t="shared" si="10"/>
        <v>196</v>
      </c>
      <c r="M198" s="725" t="s">
        <v>120</v>
      </c>
      <c r="N198" s="1098" t="s">
        <v>24</v>
      </c>
      <c r="O198" s="206"/>
      <c r="P198" s="997">
        <v>1</v>
      </c>
      <c r="Q198" s="1001">
        <v>7</v>
      </c>
      <c r="R198" s="812" t="s">
        <v>119</v>
      </c>
      <c r="S198" s="758">
        <v>2023</v>
      </c>
    </row>
    <row r="199" spans="4:19" ht="15.75" customHeight="1">
      <c r="D199" s="360"/>
      <c r="E199" s="360"/>
      <c r="F199" s="360"/>
      <c r="G199" s="497"/>
      <c r="H199" s="360"/>
      <c r="I199" s="360"/>
      <c r="K199" s="15"/>
      <c r="L199" s="275">
        <f t="shared" si="10"/>
        <v>197</v>
      </c>
      <c r="M199" s="725" t="s">
        <v>99</v>
      </c>
      <c r="N199" s="1098" t="s">
        <v>6</v>
      </c>
      <c r="O199" s="206">
        <v>1</v>
      </c>
      <c r="P199" s="997"/>
      <c r="Q199" s="1001">
        <v>5</v>
      </c>
      <c r="R199" s="812" t="s">
        <v>119</v>
      </c>
      <c r="S199" s="758">
        <v>2023</v>
      </c>
    </row>
    <row r="200" spans="4:19" ht="15.75" customHeight="1" thickBot="1">
      <c r="D200" s="360"/>
      <c r="E200" s="360"/>
      <c r="F200" s="360"/>
      <c r="G200" s="497"/>
      <c r="H200" s="360"/>
      <c r="I200" s="360"/>
      <c r="K200" s="15"/>
      <c r="L200" s="1026">
        <f t="shared" si="10"/>
        <v>198</v>
      </c>
      <c r="M200" s="1017" t="s">
        <v>104</v>
      </c>
      <c r="N200" s="1100" t="s">
        <v>2</v>
      </c>
      <c r="O200" s="1031">
        <v>1</v>
      </c>
      <c r="P200" s="1034"/>
      <c r="Q200" s="1035">
        <v>3</v>
      </c>
      <c r="R200" s="1032" t="s">
        <v>119</v>
      </c>
      <c r="S200" s="1021">
        <v>2023</v>
      </c>
    </row>
    <row r="201" spans="4:19" ht="15.75" customHeight="1">
      <c r="D201" s="360"/>
      <c r="E201" s="360"/>
      <c r="F201" s="360"/>
      <c r="G201" s="497"/>
      <c r="H201" s="360"/>
      <c r="I201" s="360"/>
      <c r="K201" s="15"/>
      <c r="L201" s="275">
        <f t="shared" si="10"/>
        <v>199</v>
      </c>
      <c r="M201" s="725" t="s">
        <v>96</v>
      </c>
      <c r="N201" s="1098" t="s">
        <v>37</v>
      </c>
      <c r="O201" s="79">
        <v>1</v>
      </c>
      <c r="P201" s="756"/>
      <c r="Q201" s="1000">
        <v>28</v>
      </c>
      <c r="R201" s="813" t="s">
        <v>67</v>
      </c>
      <c r="S201" s="802">
        <v>2024</v>
      </c>
    </row>
    <row r="202" spans="4:19" ht="15.75" customHeight="1">
      <c r="D202" s="360"/>
      <c r="E202" s="360"/>
      <c r="F202" s="360"/>
      <c r="G202" s="497"/>
      <c r="H202" s="360"/>
      <c r="I202" s="360"/>
      <c r="K202" s="15"/>
      <c r="L202" s="275">
        <f t="shared" si="10"/>
        <v>200</v>
      </c>
      <c r="M202" s="797" t="s">
        <v>100</v>
      </c>
      <c r="N202" s="235" t="s">
        <v>10</v>
      </c>
      <c r="O202" s="671"/>
      <c r="P202" s="757">
        <v>1</v>
      </c>
      <c r="Q202" s="1066">
        <v>21</v>
      </c>
      <c r="R202" s="810" t="s">
        <v>67</v>
      </c>
      <c r="S202" s="803">
        <v>2024</v>
      </c>
    </row>
    <row r="203" spans="4:19" ht="15.75" customHeight="1">
      <c r="D203" s="360"/>
      <c r="E203" s="360"/>
      <c r="F203" s="360"/>
      <c r="G203" s="497"/>
      <c r="H203" s="360"/>
      <c r="I203" s="360"/>
      <c r="K203" s="15"/>
      <c r="L203" s="275">
        <f t="shared" si="10"/>
        <v>201</v>
      </c>
      <c r="M203" s="1114" t="s">
        <v>96</v>
      </c>
      <c r="N203" s="1098" t="s">
        <v>34</v>
      </c>
      <c r="O203" s="79">
        <v>1</v>
      </c>
      <c r="P203" s="756"/>
      <c r="Q203" s="999">
        <v>30</v>
      </c>
      <c r="R203" s="814" t="s">
        <v>88</v>
      </c>
      <c r="S203" s="803">
        <v>2024</v>
      </c>
    </row>
    <row r="204" spans="4:19" ht="15.75" customHeight="1">
      <c r="D204" s="360"/>
      <c r="E204" s="360"/>
      <c r="F204" s="360"/>
      <c r="G204" s="497"/>
      <c r="H204" s="360"/>
      <c r="I204" s="360"/>
      <c r="K204" s="15"/>
      <c r="L204" s="275">
        <f t="shared" si="10"/>
        <v>202</v>
      </c>
      <c r="M204" s="725" t="s">
        <v>100</v>
      </c>
      <c r="N204" s="1098" t="s">
        <v>25</v>
      </c>
      <c r="O204" s="79">
        <v>1</v>
      </c>
      <c r="P204" s="756"/>
      <c r="Q204" s="999">
        <v>14</v>
      </c>
      <c r="R204" s="814" t="s">
        <v>88</v>
      </c>
      <c r="S204" s="803">
        <v>2024</v>
      </c>
    </row>
    <row r="205" spans="4:19" ht="15.75" customHeight="1">
      <c r="D205" s="360"/>
      <c r="E205" s="360"/>
      <c r="F205" s="360"/>
      <c r="G205" s="497"/>
      <c r="H205" s="360"/>
      <c r="I205" s="360"/>
      <c r="K205" s="15"/>
      <c r="L205" s="275">
        <f t="shared" si="10"/>
        <v>203</v>
      </c>
      <c r="M205" s="725" t="s">
        <v>91</v>
      </c>
      <c r="N205" s="1098" t="s">
        <v>24</v>
      </c>
      <c r="O205" s="79">
        <v>1</v>
      </c>
      <c r="P205" s="756"/>
      <c r="Q205" s="999">
        <v>6</v>
      </c>
      <c r="R205" s="814" t="s">
        <v>88</v>
      </c>
      <c r="S205" s="803">
        <v>2024</v>
      </c>
    </row>
    <row r="206" spans="4:19" ht="15.75" customHeight="1">
      <c r="D206" s="360"/>
      <c r="E206" s="360"/>
      <c r="F206" s="360"/>
      <c r="G206" s="497"/>
      <c r="H206" s="360"/>
      <c r="I206" s="360"/>
      <c r="K206" s="15"/>
      <c r="L206" s="275">
        <f t="shared" si="10"/>
        <v>204</v>
      </c>
      <c r="M206" s="797" t="s">
        <v>99</v>
      </c>
      <c r="N206" s="235" t="s">
        <v>4</v>
      </c>
      <c r="O206" s="671"/>
      <c r="P206" s="757">
        <v>1</v>
      </c>
      <c r="Q206" s="1066">
        <v>2</v>
      </c>
      <c r="R206" s="814" t="s">
        <v>88</v>
      </c>
      <c r="S206" s="803">
        <v>2024</v>
      </c>
    </row>
    <row r="207" spans="4:19" ht="15.75" customHeight="1">
      <c r="D207" s="360"/>
      <c r="E207" s="360"/>
      <c r="F207" s="360"/>
      <c r="G207" s="497"/>
      <c r="H207" s="360"/>
      <c r="I207" s="360"/>
      <c r="K207" s="15"/>
      <c r="L207" s="275">
        <f t="shared" si="10"/>
        <v>205</v>
      </c>
      <c r="M207" s="1114" t="s">
        <v>96</v>
      </c>
      <c r="N207" s="1098" t="s">
        <v>34</v>
      </c>
      <c r="O207" s="79">
        <v>1</v>
      </c>
      <c r="P207" s="756"/>
      <c r="Q207" s="999">
        <v>30</v>
      </c>
      <c r="R207" s="814" t="s">
        <v>97</v>
      </c>
      <c r="S207" s="803">
        <v>2024</v>
      </c>
    </row>
    <row r="208" spans="4:19" ht="15.75" customHeight="1">
      <c r="D208" s="360"/>
      <c r="E208" s="360"/>
      <c r="F208" s="360"/>
      <c r="G208" s="497"/>
      <c r="H208" s="360"/>
      <c r="I208" s="360"/>
      <c r="K208" s="15"/>
      <c r="L208" s="275">
        <f t="shared" si="10"/>
        <v>206</v>
      </c>
      <c r="M208" s="725" t="s">
        <v>100</v>
      </c>
      <c r="N208" s="1098" t="s">
        <v>49</v>
      </c>
      <c r="O208" s="79">
        <v>1</v>
      </c>
      <c r="P208" s="756"/>
      <c r="Q208" s="999">
        <v>14</v>
      </c>
      <c r="R208" s="814" t="s">
        <v>97</v>
      </c>
      <c r="S208" s="803">
        <v>2024</v>
      </c>
    </row>
    <row r="209" spans="4:21" ht="15.75" customHeight="1">
      <c r="D209" s="360"/>
      <c r="E209" s="360"/>
      <c r="F209" s="360"/>
      <c r="G209" s="497"/>
      <c r="H209" s="360"/>
      <c r="I209" s="360"/>
      <c r="K209" s="15"/>
      <c r="L209" s="275">
        <f t="shared" si="10"/>
        <v>207</v>
      </c>
      <c r="M209" s="725" t="s">
        <v>91</v>
      </c>
      <c r="N209" s="1098" t="s">
        <v>8</v>
      </c>
      <c r="O209" s="79">
        <v>1</v>
      </c>
      <c r="P209" s="756"/>
      <c r="Q209" s="999">
        <v>11</v>
      </c>
      <c r="R209" s="814" t="s">
        <v>97</v>
      </c>
      <c r="S209" s="803">
        <v>2024</v>
      </c>
    </row>
    <row r="210" spans="4:21" ht="15.75" customHeight="1">
      <c r="D210" s="360"/>
      <c r="E210" s="360"/>
      <c r="F210" s="360"/>
      <c r="G210" s="497"/>
      <c r="H210" s="360"/>
      <c r="I210" s="360"/>
      <c r="K210" s="15"/>
      <c r="L210" s="275">
        <f t="shared" si="10"/>
        <v>208</v>
      </c>
      <c r="M210" s="797" t="s">
        <v>99</v>
      </c>
      <c r="N210" s="235" t="s">
        <v>2</v>
      </c>
      <c r="O210" s="671"/>
      <c r="P210" s="757">
        <v>1</v>
      </c>
      <c r="Q210" s="1066">
        <v>2</v>
      </c>
      <c r="R210" s="814" t="s">
        <v>97</v>
      </c>
      <c r="S210" s="803">
        <v>2024</v>
      </c>
    </row>
    <row r="211" spans="4:21" ht="15.75" customHeight="1">
      <c r="D211" s="360"/>
      <c r="E211" s="360"/>
      <c r="F211" s="360"/>
      <c r="G211" s="497"/>
      <c r="H211" s="360"/>
      <c r="I211" s="360"/>
      <c r="K211" s="15"/>
      <c r="L211" s="275">
        <f t="shared" si="10"/>
        <v>209</v>
      </c>
      <c r="M211" s="725" t="s">
        <v>96</v>
      </c>
      <c r="N211" s="1098" t="s">
        <v>37</v>
      </c>
      <c r="O211" s="79">
        <v>1</v>
      </c>
      <c r="P211" s="756"/>
      <c r="Q211" s="999">
        <v>29</v>
      </c>
      <c r="R211" s="815" t="s">
        <v>103</v>
      </c>
      <c r="S211" s="803">
        <v>2024</v>
      </c>
    </row>
    <row r="212" spans="4:21" ht="15.75" customHeight="1">
      <c r="D212" s="360"/>
      <c r="E212" s="360"/>
      <c r="F212" s="360"/>
      <c r="G212" s="497"/>
      <c r="H212" s="360"/>
      <c r="I212" s="360"/>
      <c r="K212" s="15"/>
      <c r="L212" s="275">
        <f t="shared" si="10"/>
        <v>210</v>
      </c>
      <c r="M212" s="725" t="s">
        <v>100</v>
      </c>
      <c r="N212" s="1098" t="s">
        <v>39</v>
      </c>
      <c r="O212" s="79">
        <v>1</v>
      </c>
      <c r="P212" s="756"/>
      <c r="Q212" s="999">
        <v>20</v>
      </c>
      <c r="R212" s="815" t="s">
        <v>103</v>
      </c>
      <c r="S212" s="803">
        <v>2024</v>
      </c>
    </row>
    <row r="213" spans="4:21" ht="15.75" customHeight="1">
      <c r="D213" s="360"/>
      <c r="E213" s="360"/>
      <c r="F213" s="360"/>
      <c r="G213" s="497"/>
      <c r="H213" s="360"/>
      <c r="I213" s="360"/>
      <c r="K213" s="15"/>
      <c r="L213" s="275">
        <f t="shared" si="10"/>
        <v>211</v>
      </c>
      <c r="M213" s="725" t="s">
        <v>91</v>
      </c>
      <c r="N213" s="1098" t="s">
        <v>6</v>
      </c>
      <c r="O213" s="79">
        <v>1</v>
      </c>
      <c r="P213" s="756"/>
      <c r="Q213" s="999">
        <v>5</v>
      </c>
      <c r="R213" s="815" t="s">
        <v>103</v>
      </c>
      <c r="S213" s="803">
        <v>2024</v>
      </c>
      <c r="U213" s="15"/>
    </row>
    <row r="214" spans="4:21" ht="15.75" customHeight="1">
      <c r="D214" s="360"/>
      <c r="E214" s="360"/>
      <c r="F214" s="360"/>
      <c r="G214" s="497"/>
      <c r="H214" s="360"/>
      <c r="I214" s="360"/>
      <c r="K214" s="15"/>
      <c r="L214" s="275">
        <f t="shared" si="10"/>
        <v>212</v>
      </c>
      <c r="M214" s="725" t="s">
        <v>99</v>
      </c>
      <c r="N214" s="1098" t="s">
        <v>4</v>
      </c>
      <c r="O214" s="79">
        <v>1</v>
      </c>
      <c r="P214" s="756"/>
      <c r="Q214" s="999">
        <v>1</v>
      </c>
      <c r="R214" s="815" t="s">
        <v>103</v>
      </c>
      <c r="S214" s="803">
        <v>2024</v>
      </c>
      <c r="U214" s="15"/>
    </row>
    <row r="215" spans="4:21" ht="15.75" customHeight="1">
      <c r="D215" s="360"/>
      <c r="E215" s="360"/>
      <c r="F215" s="360"/>
      <c r="G215" s="497"/>
      <c r="H215" s="360"/>
      <c r="I215" s="360"/>
      <c r="K215" s="15"/>
      <c r="L215" s="275">
        <f t="shared" si="10"/>
        <v>213</v>
      </c>
      <c r="M215" s="797" t="s">
        <v>104</v>
      </c>
      <c r="N215" s="235" t="s">
        <v>24</v>
      </c>
      <c r="O215" s="671">
        <v>1</v>
      </c>
      <c r="P215" s="1089"/>
      <c r="Q215" s="1086">
        <v>6</v>
      </c>
      <c r="R215" s="815" t="s">
        <v>103</v>
      </c>
      <c r="S215" s="803">
        <v>2024</v>
      </c>
      <c r="U215" s="15"/>
    </row>
    <row r="216" spans="4:21" ht="15.75" customHeight="1">
      <c r="D216" s="360"/>
      <c r="E216" s="360"/>
      <c r="F216" s="360"/>
      <c r="G216" s="497"/>
      <c r="H216" s="360"/>
      <c r="I216" s="360"/>
      <c r="K216" s="15"/>
      <c r="L216" s="275">
        <f t="shared" si="10"/>
        <v>214</v>
      </c>
      <c r="M216" s="725" t="s">
        <v>96</v>
      </c>
      <c r="N216" s="1098" t="s">
        <v>27</v>
      </c>
      <c r="O216" s="79">
        <v>1</v>
      </c>
      <c r="P216" s="998"/>
      <c r="Q216" s="1001">
        <v>32</v>
      </c>
      <c r="R216" s="815" t="s">
        <v>106</v>
      </c>
      <c r="S216" s="803">
        <v>2024</v>
      </c>
      <c r="U216" s="15"/>
    </row>
    <row r="217" spans="4:21" ht="15.75" customHeight="1">
      <c r="D217" s="360"/>
      <c r="E217" s="360"/>
      <c r="F217" s="360"/>
      <c r="G217" s="497"/>
      <c r="H217" s="360"/>
      <c r="I217" s="360"/>
      <c r="K217" s="15"/>
      <c r="L217" s="275">
        <f t="shared" si="10"/>
        <v>215</v>
      </c>
      <c r="M217" s="725" t="s">
        <v>100</v>
      </c>
      <c r="N217" s="1098" t="s">
        <v>49</v>
      </c>
      <c r="O217" s="79">
        <v>1</v>
      </c>
      <c r="P217" s="998"/>
      <c r="Q217" s="1001">
        <v>17</v>
      </c>
      <c r="R217" s="815" t="s">
        <v>106</v>
      </c>
      <c r="S217" s="803">
        <v>2024</v>
      </c>
      <c r="U217" s="15"/>
    </row>
    <row r="218" spans="4:21" ht="15.75" customHeight="1">
      <c r="D218" s="360"/>
      <c r="E218" s="360"/>
      <c r="F218" s="360"/>
      <c r="G218" s="497"/>
      <c r="H218" s="360"/>
      <c r="I218" s="360"/>
      <c r="K218" s="15"/>
      <c r="L218" s="275">
        <f t="shared" si="10"/>
        <v>216</v>
      </c>
      <c r="M218" s="725" t="s">
        <v>91</v>
      </c>
      <c r="N218" s="1098" t="s">
        <v>3</v>
      </c>
      <c r="O218" s="79">
        <v>1</v>
      </c>
      <c r="P218" s="998"/>
      <c r="Q218" s="1001">
        <v>9</v>
      </c>
      <c r="R218" s="815" t="s">
        <v>106</v>
      </c>
      <c r="S218" s="803">
        <v>2024</v>
      </c>
      <c r="U218" s="15"/>
    </row>
    <row r="219" spans="4:21" ht="15.75" customHeight="1">
      <c r="D219" s="360"/>
      <c r="E219" s="360"/>
      <c r="F219" s="360"/>
      <c r="G219" s="497"/>
      <c r="H219" s="360"/>
      <c r="I219" s="360"/>
      <c r="K219" s="15"/>
      <c r="L219" s="275">
        <f t="shared" si="10"/>
        <v>217</v>
      </c>
      <c r="M219" s="725" t="s">
        <v>99</v>
      </c>
      <c r="N219" s="1098" t="s">
        <v>39</v>
      </c>
      <c r="O219" s="79">
        <v>1</v>
      </c>
      <c r="P219" s="998"/>
      <c r="Q219" s="1001">
        <v>20</v>
      </c>
      <c r="R219" s="815" t="s">
        <v>106</v>
      </c>
      <c r="S219" s="803">
        <v>2024</v>
      </c>
      <c r="U219" s="15"/>
    </row>
    <row r="220" spans="4:21" ht="15.75" customHeight="1">
      <c r="D220" s="360"/>
      <c r="E220" s="360"/>
      <c r="F220" s="360"/>
      <c r="G220" s="497"/>
      <c r="H220" s="360"/>
      <c r="I220" s="360"/>
      <c r="K220" s="15"/>
      <c r="L220" s="275">
        <f t="shared" si="10"/>
        <v>218</v>
      </c>
      <c r="M220" s="797" t="s">
        <v>104</v>
      </c>
      <c r="N220" s="235" t="s">
        <v>13</v>
      </c>
      <c r="O220" s="671">
        <v>1</v>
      </c>
      <c r="P220" s="1089"/>
      <c r="Q220" s="1086">
        <v>3</v>
      </c>
      <c r="R220" s="815" t="s">
        <v>106</v>
      </c>
      <c r="S220" s="803">
        <v>2024</v>
      </c>
      <c r="U220" s="15"/>
    </row>
    <row r="221" spans="4:21" ht="15.75" customHeight="1">
      <c r="D221" s="360"/>
      <c r="E221" s="360"/>
      <c r="F221" s="360"/>
      <c r="G221" s="497"/>
      <c r="H221" s="360"/>
      <c r="I221" s="360"/>
      <c r="K221" s="15"/>
      <c r="L221" s="275">
        <f t="shared" si="10"/>
        <v>219</v>
      </c>
      <c r="M221" s="725" t="s">
        <v>96</v>
      </c>
      <c r="N221" s="1098" t="s">
        <v>27</v>
      </c>
      <c r="O221" s="79">
        <v>1</v>
      </c>
      <c r="P221" s="998"/>
      <c r="Q221" s="1001">
        <v>32</v>
      </c>
      <c r="R221" s="815" t="s">
        <v>109</v>
      </c>
      <c r="S221" s="803">
        <v>2024</v>
      </c>
      <c r="U221" s="15"/>
    </row>
    <row r="222" spans="4:21" ht="15.75" customHeight="1">
      <c r="D222" s="360"/>
      <c r="E222" s="360"/>
      <c r="F222" s="360"/>
      <c r="G222" s="497"/>
      <c r="H222" s="360"/>
      <c r="I222" s="360"/>
      <c r="K222" s="15"/>
      <c r="L222" s="275">
        <f t="shared" si="10"/>
        <v>220</v>
      </c>
      <c r="M222" s="725" t="s">
        <v>100</v>
      </c>
      <c r="N222" s="1098" t="s">
        <v>39</v>
      </c>
      <c r="O222" s="79">
        <v>1</v>
      </c>
      <c r="P222" s="998"/>
      <c r="Q222" s="1001">
        <v>17</v>
      </c>
      <c r="R222" s="815" t="s">
        <v>109</v>
      </c>
      <c r="S222" s="803">
        <v>2024</v>
      </c>
      <c r="U222" s="15"/>
    </row>
    <row r="223" spans="4:21" ht="15.75" customHeight="1">
      <c r="D223" s="360"/>
      <c r="E223" s="360"/>
      <c r="F223" s="360"/>
      <c r="G223" s="497"/>
      <c r="H223" s="360"/>
      <c r="I223" s="360"/>
      <c r="K223" s="15"/>
      <c r="L223" s="275">
        <f t="shared" si="10"/>
        <v>221</v>
      </c>
      <c r="M223" s="725" t="s">
        <v>91</v>
      </c>
      <c r="N223" s="1098" t="s">
        <v>3</v>
      </c>
      <c r="O223" s="79">
        <v>1</v>
      </c>
      <c r="P223" s="998"/>
      <c r="Q223" s="1001">
        <v>9</v>
      </c>
      <c r="R223" s="815" t="s">
        <v>109</v>
      </c>
      <c r="S223" s="803">
        <v>2024</v>
      </c>
      <c r="U223" s="15"/>
    </row>
    <row r="224" spans="4:21" ht="15.75" customHeight="1">
      <c r="D224" s="360"/>
      <c r="E224" s="360"/>
      <c r="F224" s="360"/>
      <c r="G224" s="497"/>
      <c r="H224" s="360"/>
      <c r="I224" s="360"/>
      <c r="K224" s="15"/>
      <c r="L224" s="275">
        <f t="shared" si="10"/>
        <v>222</v>
      </c>
      <c r="M224" s="725" t="s">
        <v>99</v>
      </c>
      <c r="N224" s="1098" t="s">
        <v>13</v>
      </c>
      <c r="O224" s="79">
        <v>1</v>
      </c>
      <c r="P224" s="998"/>
      <c r="Q224" s="1001">
        <v>4</v>
      </c>
      <c r="R224" s="815" t="s">
        <v>109</v>
      </c>
      <c r="S224" s="803">
        <v>2024</v>
      </c>
      <c r="U224" s="15"/>
    </row>
    <row r="225" spans="4:21" ht="15.75" customHeight="1">
      <c r="D225" s="360"/>
      <c r="E225" s="360"/>
      <c r="F225" s="360"/>
      <c r="G225" s="497"/>
      <c r="H225" s="360"/>
      <c r="I225" s="360"/>
      <c r="K225" s="15"/>
      <c r="L225" s="275">
        <f t="shared" si="10"/>
        <v>223</v>
      </c>
      <c r="M225" s="797" t="s">
        <v>104</v>
      </c>
      <c r="N225" s="235" t="s">
        <v>4</v>
      </c>
      <c r="O225" s="671">
        <v>1</v>
      </c>
      <c r="P225" s="1089"/>
      <c r="Q225" s="1086">
        <v>2</v>
      </c>
      <c r="R225" s="815" t="s">
        <v>109</v>
      </c>
      <c r="S225" s="803">
        <v>2024</v>
      </c>
      <c r="U225" s="15"/>
    </row>
    <row r="226" spans="4:21" ht="15.75" customHeight="1">
      <c r="D226" s="360"/>
      <c r="E226" s="360"/>
      <c r="F226" s="360"/>
      <c r="G226" s="497"/>
      <c r="H226" s="360"/>
      <c r="I226" s="360"/>
      <c r="K226" s="15"/>
      <c r="L226" s="275">
        <f t="shared" si="10"/>
        <v>224</v>
      </c>
      <c r="M226" s="725" t="s">
        <v>96</v>
      </c>
      <c r="N226" s="1098" t="s">
        <v>27</v>
      </c>
      <c r="O226" s="79">
        <v>1</v>
      </c>
      <c r="P226" s="998"/>
      <c r="Q226" s="1001">
        <v>32</v>
      </c>
      <c r="R226" s="806" t="s">
        <v>107</v>
      </c>
      <c r="S226" s="803">
        <v>2024</v>
      </c>
      <c r="U226" s="15"/>
    </row>
    <row r="227" spans="4:21" ht="15.75" customHeight="1">
      <c r="D227" s="360"/>
      <c r="E227" s="360"/>
      <c r="F227" s="360"/>
      <c r="G227" s="497"/>
      <c r="H227" s="360"/>
      <c r="I227" s="360"/>
      <c r="K227" s="15"/>
      <c r="L227" s="275">
        <f t="shared" si="10"/>
        <v>225</v>
      </c>
      <c r="M227" s="725" t="s">
        <v>100</v>
      </c>
      <c r="N227" s="1098" t="s">
        <v>10</v>
      </c>
      <c r="O227" s="79">
        <v>1</v>
      </c>
      <c r="P227" s="998"/>
      <c r="Q227" s="1001">
        <v>16</v>
      </c>
      <c r="R227" s="806" t="s">
        <v>107</v>
      </c>
      <c r="S227" s="803">
        <v>2024</v>
      </c>
      <c r="U227" s="15"/>
    </row>
    <row r="228" spans="4:21" ht="15.75" customHeight="1">
      <c r="D228" s="360"/>
      <c r="E228" s="360"/>
      <c r="F228" s="360"/>
      <c r="G228" s="497"/>
      <c r="H228" s="360"/>
      <c r="I228" s="360"/>
      <c r="K228" s="15"/>
      <c r="L228" s="275">
        <f t="shared" si="10"/>
        <v>226</v>
      </c>
      <c r="M228" s="725" t="s">
        <v>91</v>
      </c>
      <c r="N228" s="1098" t="s">
        <v>1</v>
      </c>
      <c r="O228" s="79">
        <v>1</v>
      </c>
      <c r="P228" s="998"/>
      <c r="Q228" s="1001">
        <v>8</v>
      </c>
      <c r="R228" s="806" t="s">
        <v>107</v>
      </c>
      <c r="S228" s="803">
        <v>2024</v>
      </c>
      <c r="U228" s="15"/>
    </row>
    <row r="229" spans="4:21" ht="15.75" customHeight="1">
      <c r="D229" s="360"/>
      <c r="E229" s="360"/>
      <c r="F229" s="360"/>
      <c r="G229" s="497"/>
      <c r="H229" s="360"/>
      <c r="I229" s="360"/>
      <c r="K229" s="15"/>
      <c r="L229" s="275">
        <f t="shared" si="10"/>
        <v>227</v>
      </c>
      <c r="M229" s="725" t="s">
        <v>99</v>
      </c>
      <c r="N229" s="1098" t="s">
        <v>24</v>
      </c>
      <c r="O229" s="79">
        <v>1</v>
      </c>
      <c r="P229" s="998"/>
      <c r="Q229" s="1001">
        <v>5</v>
      </c>
      <c r="R229" s="806" t="s">
        <v>107</v>
      </c>
      <c r="S229" s="803">
        <v>2024</v>
      </c>
      <c r="U229" s="15"/>
    </row>
    <row r="230" spans="4:21" ht="15.75" customHeight="1">
      <c r="D230" s="360"/>
      <c r="E230" s="360"/>
      <c r="F230" s="360"/>
      <c r="G230" s="497"/>
      <c r="H230" s="360"/>
      <c r="I230" s="360"/>
      <c r="K230" s="15"/>
      <c r="L230" s="275">
        <f t="shared" si="10"/>
        <v>228</v>
      </c>
      <c r="M230" s="797" t="s">
        <v>104</v>
      </c>
      <c r="N230" s="235" t="s">
        <v>8</v>
      </c>
      <c r="O230" s="671">
        <v>1</v>
      </c>
      <c r="P230" s="1089"/>
      <c r="Q230" s="1086">
        <v>10</v>
      </c>
      <c r="R230" s="806" t="s">
        <v>107</v>
      </c>
      <c r="S230" s="803">
        <v>2024</v>
      </c>
      <c r="U230" s="15"/>
    </row>
    <row r="231" spans="4:21" ht="15.75" customHeight="1">
      <c r="D231" s="360"/>
      <c r="E231" s="360"/>
      <c r="F231" s="360"/>
      <c r="G231" s="497"/>
      <c r="H231" s="360"/>
      <c r="I231" s="360"/>
      <c r="K231" s="15"/>
      <c r="L231" s="275">
        <f t="shared" si="10"/>
        <v>229</v>
      </c>
      <c r="M231" s="1112" t="s">
        <v>96</v>
      </c>
      <c r="N231" s="31" t="s">
        <v>27</v>
      </c>
      <c r="O231" s="1077"/>
      <c r="P231" s="1074">
        <v>1</v>
      </c>
      <c r="Q231" s="1081">
        <v>32</v>
      </c>
      <c r="R231" s="807" t="s">
        <v>112</v>
      </c>
      <c r="S231" s="803">
        <v>2024</v>
      </c>
    </row>
    <row r="232" spans="4:21" ht="15.75" customHeight="1">
      <c r="D232" s="360"/>
      <c r="E232" s="360"/>
      <c r="F232" s="360"/>
      <c r="G232" s="497"/>
      <c r="H232" s="360"/>
      <c r="I232" s="360"/>
      <c r="K232" s="15"/>
      <c r="L232" s="275">
        <f t="shared" si="10"/>
        <v>230</v>
      </c>
      <c r="M232" s="1114" t="s">
        <v>96</v>
      </c>
      <c r="N232" s="1098" t="s">
        <v>11</v>
      </c>
      <c r="O232" s="79">
        <v>1</v>
      </c>
      <c r="P232" s="756"/>
      <c r="Q232" s="999">
        <v>32</v>
      </c>
      <c r="R232" s="808" t="s">
        <v>113</v>
      </c>
      <c r="S232" s="803">
        <v>2024</v>
      </c>
    </row>
    <row r="233" spans="4:21" ht="15.75" customHeight="1">
      <c r="D233" s="360"/>
      <c r="E233" s="360"/>
      <c r="F233" s="360"/>
      <c r="G233" s="497"/>
      <c r="H233" s="360"/>
      <c r="I233" s="360"/>
      <c r="K233" s="15"/>
      <c r="L233" s="275">
        <f t="shared" si="10"/>
        <v>231</v>
      </c>
      <c r="M233" s="725" t="s">
        <v>100</v>
      </c>
      <c r="N233" s="1098" t="s">
        <v>10</v>
      </c>
      <c r="O233" s="79">
        <v>1</v>
      </c>
      <c r="P233" s="756"/>
      <c r="Q233" s="999">
        <v>16</v>
      </c>
      <c r="R233" s="808" t="s">
        <v>113</v>
      </c>
      <c r="S233" s="803">
        <v>2024</v>
      </c>
    </row>
    <row r="234" spans="4:21" ht="15.75" customHeight="1">
      <c r="D234" s="360"/>
      <c r="E234" s="360"/>
      <c r="F234" s="360"/>
      <c r="G234" s="497"/>
      <c r="H234" s="360"/>
      <c r="I234" s="360"/>
      <c r="K234" s="15"/>
      <c r="L234" s="275">
        <f t="shared" si="10"/>
        <v>232</v>
      </c>
      <c r="M234" s="725" t="s">
        <v>91</v>
      </c>
      <c r="N234" s="1098" t="s">
        <v>8</v>
      </c>
      <c r="O234" s="79">
        <v>1</v>
      </c>
      <c r="P234" s="756"/>
      <c r="Q234" s="999">
        <v>8</v>
      </c>
      <c r="R234" s="808" t="s">
        <v>113</v>
      </c>
      <c r="S234" s="803">
        <v>2024</v>
      </c>
    </row>
    <row r="235" spans="4:21" ht="15.75" customHeight="1">
      <c r="D235" s="360"/>
      <c r="E235" s="360"/>
      <c r="F235" s="360"/>
      <c r="G235" s="497"/>
      <c r="H235" s="360"/>
      <c r="I235" s="360"/>
      <c r="K235" s="15"/>
      <c r="L235" s="275">
        <f t="shared" si="10"/>
        <v>233</v>
      </c>
      <c r="M235" s="797" t="s">
        <v>99</v>
      </c>
      <c r="N235" s="235" t="s">
        <v>6</v>
      </c>
      <c r="O235" s="1076"/>
      <c r="P235" s="757">
        <v>1</v>
      </c>
      <c r="Q235" s="1066">
        <v>5</v>
      </c>
      <c r="R235" s="808" t="s">
        <v>113</v>
      </c>
      <c r="S235" s="803">
        <v>2024</v>
      </c>
    </row>
    <row r="236" spans="4:21" ht="15.75" customHeight="1">
      <c r="D236" s="360"/>
      <c r="E236" s="360"/>
      <c r="F236" s="360"/>
      <c r="G236" s="497"/>
      <c r="H236" s="360"/>
      <c r="I236" s="360"/>
      <c r="K236" s="15"/>
      <c r="L236" s="275">
        <f t="shared" si="10"/>
        <v>234</v>
      </c>
      <c r="M236" s="725" t="s">
        <v>96</v>
      </c>
      <c r="N236" s="1098" t="s">
        <v>11</v>
      </c>
      <c r="O236" s="206">
        <v>1</v>
      </c>
      <c r="P236" s="756"/>
      <c r="Q236" s="999">
        <v>32</v>
      </c>
      <c r="R236" s="809" t="s">
        <v>115</v>
      </c>
      <c r="S236" s="803">
        <v>2024</v>
      </c>
    </row>
    <row r="237" spans="4:21" ht="15.75" customHeight="1">
      <c r="D237" s="360"/>
      <c r="E237" s="360"/>
      <c r="F237" s="360"/>
      <c r="G237" s="497"/>
      <c r="H237" s="360"/>
      <c r="I237" s="360"/>
      <c r="K237" s="15"/>
      <c r="L237" s="275">
        <f t="shared" si="10"/>
        <v>235</v>
      </c>
      <c r="M237" s="725" t="s">
        <v>100</v>
      </c>
      <c r="N237" s="1098" t="s">
        <v>10</v>
      </c>
      <c r="O237" s="206">
        <v>1</v>
      </c>
      <c r="P237" s="756"/>
      <c r="Q237" s="999">
        <v>17</v>
      </c>
      <c r="R237" s="809" t="s">
        <v>115</v>
      </c>
      <c r="S237" s="803">
        <v>2024</v>
      </c>
    </row>
    <row r="238" spans="4:21" ht="15.75" customHeight="1">
      <c r="D238" s="360"/>
      <c r="E238" s="360"/>
      <c r="F238" s="360"/>
      <c r="G238" s="497"/>
      <c r="H238" s="360"/>
      <c r="I238" s="360"/>
      <c r="K238" s="15"/>
      <c r="L238" s="275">
        <f t="shared" si="10"/>
        <v>236</v>
      </c>
      <c r="M238" s="797" t="s">
        <v>91</v>
      </c>
      <c r="N238" s="235" t="s">
        <v>3</v>
      </c>
      <c r="O238" s="1084"/>
      <c r="P238" s="757">
        <v>1</v>
      </c>
      <c r="Q238" s="1066">
        <v>9</v>
      </c>
      <c r="R238" s="809" t="s">
        <v>115</v>
      </c>
      <c r="S238" s="803">
        <v>2024</v>
      </c>
    </row>
    <row r="239" spans="4:21" ht="15.75" customHeight="1">
      <c r="D239" s="360"/>
      <c r="E239" s="360"/>
      <c r="F239" s="360"/>
      <c r="G239" s="497"/>
      <c r="H239" s="360"/>
      <c r="I239" s="360"/>
      <c r="K239" s="15"/>
      <c r="L239" s="275">
        <f t="shared" si="10"/>
        <v>237</v>
      </c>
      <c r="M239" s="1114" t="s">
        <v>96</v>
      </c>
      <c r="N239" s="1098" t="s">
        <v>11</v>
      </c>
      <c r="O239" s="206">
        <v>1</v>
      </c>
      <c r="P239" s="756"/>
      <c r="Q239" s="999">
        <v>32</v>
      </c>
      <c r="R239" s="810" t="s">
        <v>116</v>
      </c>
      <c r="S239" s="803">
        <v>2024</v>
      </c>
    </row>
    <row r="240" spans="4:21" ht="15.75" customHeight="1">
      <c r="D240" s="360"/>
      <c r="E240" s="360"/>
      <c r="F240" s="360"/>
      <c r="G240" s="497"/>
      <c r="H240" s="360"/>
      <c r="I240" s="360"/>
      <c r="K240" s="15"/>
      <c r="L240" s="275">
        <f t="shared" si="10"/>
        <v>238</v>
      </c>
      <c r="M240" s="725" t="s">
        <v>100</v>
      </c>
      <c r="N240" s="1098" t="s">
        <v>29</v>
      </c>
      <c r="O240" s="206">
        <v>1</v>
      </c>
      <c r="P240" s="756"/>
      <c r="Q240" s="999">
        <v>16</v>
      </c>
      <c r="R240" s="810" t="s">
        <v>116</v>
      </c>
      <c r="S240" s="803">
        <v>2024</v>
      </c>
    </row>
    <row r="241" spans="4:21" ht="15.75" customHeight="1">
      <c r="D241" s="360"/>
      <c r="E241" s="360"/>
      <c r="F241" s="360"/>
      <c r="G241" s="497"/>
      <c r="H241" s="360"/>
      <c r="I241" s="360"/>
      <c r="K241" s="15"/>
      <c r="L241" s="275">
        <f t="shared" si="10"/>
        <v>239</v>
      </c>
      <c r="M241" s="725" t="s">
        <v>91</v>
      </c>
      <c r="N241" s="1098" t="s">
        <v>8</v>
      </c>
      <c r="O241" s="206">
        <v>1</v>
      </c>
      <c r="P241" s="756"/>
      <c r="Q241" s="999">
        <v>9</v>
      </c>
      <c r="R241" s="810" t="s">
        <v>116</v>
      </c>
      <c r="S241" s="803">
        <v>2024</v>
      </c>
    </row>
    <row r="242" spans="4:21" ht="15.75" customHeight="1">
      <c r="D242" s="360"/>
      <c r="E242" s="360"/>
      <c r="F242" s="360"/>
      <c r="G242" s="497"/>
      <c r="H242" s="360"/>
      <c r="I242" s="360"/>
      <c r="K242" s="15"/>
      <c r="L242" s="275">
        <f t="shared" si="10"/>
        <v>240</v>
      </c>
      <c r="M242" s="797" t="s">
        <v>99</v>
      </c>
      <c r="N242" s="235" t="s">
        <v>13</v>
      </c>
      <c r="O242" s="1084"/>
      <c r="P242" s="757">
        <v>1</v>
      </c>
      <c r="Q242" s="1066">
        <v>4</v>
      </c>
      <c r="R242" s="810" t="s">
        <v>116</v>
      </c>
      <c r="S242" s="803">
        <v>2024</v>
      </c>
    </row>
    <row r="243" spans="4:21" ht="15.75" customHeight="1">
      <c r="D243" s="360"/>
      <c r="E243" s="360"/>
      <c r="F243" s="360"/>
      <c r="G243" s="497"/>
      <c r="H243" s="360"/>
      <c r="I243" s="360"/>
      <c r="K243" s="15"/>
      <c r="L243" s="275">
        <f t="shared" si="10"/>
        <v>241</v>
      </c>
      <c r="M243" s="1112" t="s">
        <v>96</v>
      </c>
      <c r="N243" s="235" t="s">
        <v>11</v>
      </c>
      <c r="O243" s="1087"/>
      <c r="P243" s="1074">
        <v>1</v>
      </c>
      <c r="Q243" s="1081">
        <v>32</v>
      </c>
      <c r="R243" s="811" t="s">
        <v>117</v>
      </c>
      <c r="S243" s="803">
        <v>2024</v>
      </c>
    </row>
    <row r="244" spans="4:21" ht="15.75" customHeight="1">
      <c r="D244" s="360"/>
      <c r="E244" s="360"/>
      <c r="F244" s="360"/>
      <c r="G244" s="497"/>
      <c r="H244" s="360"/>
      <c r="I244" s="360"/>
      <c r="K244" s="15"/>
      <c r="L244" s="275">
        <f t="shared" si="10"/>
        <v>242</v>
      </c>
      <c r="M244" s="1114" t="s">
        <v>96</v>
      </c>
      <c r="N244" s="1098" t="s">
        <v>34</v>
      </c>
      <c r="O244" s="206">
        <v>1</v>
      </c>
      <c r="P244" s="756"/>
      <c r="Q244" s="999">
        <v>32</v>
      </c>
      <c r="R244" s="811" t="s">
        <v>118</v>
      </c>
      <c r="S244" s="803">
        <v>2024</v>
      </c>
    </row>
    <row r="245" spans="4:21" ht="15.75" customHeight="1">
      <c r="D245" s="360"/>
      <c r="E245" s="360"/>
      <c r="F245" s="360"/>
      <c r="G245" s="497"/>
      <c r="H245" s="360"/>
      <c r="I245" s="360"/>
      <c r="K245" s="15"/>
      <c r="L245" s="275">
        <f t="shared" si="10"/>
        <v>243</v>
      </c>
      <c r="M245" s="725" t="s">
        <v>100</v>
      </c>
      <c r="N245" s="1098" t="s">
        <v>10</v>
      </c>
      <c r="O245" s="206">
        <v>1</v>
      </c>
      <c r="P245" s="756"/>
      <c r="Q245" s="999">
        <v>17</v>
      </c>
      <c r="R245" s="811" t="s">
        <v>118</v>
      </c>
      <c r="S245" s="803">
        <v>2024</v>
      </c>
    </row>
    <row r="246" spans="4:21" ht="15.75" customHeight="1">
      <c r="D246" s="360"/>
      <c r="E246" s="360"/>
      <c r="F246" s="360"/>
      <c r="G246" s="497"/>
      <c r="H246" s="360"/>
      <c r="I246" s="360"/>
      <c r="K246" s="15"/>
      <c r="L246" s="275">
        <f t="shared" si="10"/>
        <v>244</v>
      </c>
      <c r="M246" s="725" t="s">
        <v>91</v>
      </c>
      <c r="N246" s="1098" t="s">
        <v>24</v>
      </c>
      <c r="O246" s="206">
        <v>1</v>
      </c>
      <c r="P246" s="756"/>
      <c r="Q246" s="999">
        <v>8</v>
      </c>
      <c r="R246" s="811" t="s">
        <v>118</v>
      </c>
      <c r="S246" s="803">
        <v>2024</v>
      </c>
    </row>
    <row r="247" spans="4:21" ht="15.75" customHeight="1">
      <c r="D247" s="360"/>
      <c r="E247" s="360"/>
      <c r="F247" s="360"/>
      <c r="G247" s="497"/>
      <c r="H247" s="360"/>
      <c r="I247" s="360"/>
      <c r="K247" s="15"/>
      <c r="L247" s="275">
        <f t="shared" si="10"/>
        <v>245</v>
      </c>
      <c r="M247" s="797" t="s">
        <v>99</v>
      </c>
      <c r="N247" s="235" t="s">
        <v>6</v>
      </c>
      <c r="O247" s="1084"/>
      <c r="P247" s="757">
        <v>1</v>
      </c>
      <c r="Q247" s="1066">
        <v>5</v>
      </c>
      <c r="R247" s="811" t="s">
        <v>118</v>
      </c>
      <c r="S247" s="803">
        <v>2024</v>
      </c>
    </row>
    <row r="248" spans="4:21" ht="15.75" customHeight="1">
      <c r="D248" s="360"/>
      <c r="E248" s="360"/>
      <c r="F248" s="360"/>
      <c r="G248" s="497"/>
      <c r="H248" s="360"/>
      <c r="I248" s="360"/>
      <c r="K248" s="15"/>
      <c r="L248" s="275">
        <f t="shared" si="10"/>
        <v>246</v>
      </c>
      <c r="M248" s="725" t="s">
        <v>120</v>
      </c>
      <c r="N248" s="1098" t="s">
        <v>8</v>
      </c>
      <c r="O248" s="206">
        <v>1</v>
      </c>
      <c r="P248" s="756"/>
      <c r="Q248" s="999">
        <v>8</v>
      </c>
      <c r="R248" s="812" t="s">
        <v>119</v>
      </c>
      <c r="S248" s="803">
        <v>2024</v>
      </c>
    </row>
    <row r="249" spans="4:21" ht="15.75" customHeight="1">
      <c r="D249" s="360"/>
      <c r="E249" s="360"/>
      <c r="F249" s="360"/>
      <c r="G249" s="497"/>
      <c r="H249" s="360"/>
      <c r="I249" s="360"/>
      <c r="K249" s="15"/>
      <c r="L249" s="275">
        <f t="shared" si="10"/>
        <v>247</v>
      </c>
      <c r="M249" s="725" t="s">
        <v>120</v>
      </c>
      <c r="N249" s="1098" t="s">
        <v>3</v>
      </c>
      <c r="O249" s="206">
        <v>1</v>
      </c>
      <c r="P249" s="756"/>
      <c r="Q249" s="999">
        <v>5</v>
      </c>
      <c r="R249" s="812" t="s">
        <v>119</v>
      </c>
      <c r="S249" s="803">
        <v>2024</v>
      </c>
    </row>
    <row r="250" spans="4:21" ht="15.75" customHeight="1">
      <c r="D250" s="360"/>
      <c r="E250" s="360"/>
      <c r="F250" s="360"/>
      <c r="G250" s="497"/>
      <c r="H250" s="360"/>
      <c r="I250" s="360"/>
      <c r="K250" s="15"/>
      <c r="L250" s="275">
        <f t="shared" si="10"/>
        <v>248</v>
      </c>
      <c r="M250" s="725" t="s">
        <v>120</v>
      </c>
      <c r="N250" s="1098" t="s">
        <v>13</v>
      </c>
      <c r="O250" s="206"/>
      <c r="P250" s="756">
        <v>1</v>
      </c>
      <c r="Q250" s="999">
        <v>3</v>
      </c>
      <c r="R250" s="812" t="s">
        <v>119</v>
      </c>
      <c r="S250" s="803">
        <v>2024</v>
      </c>
    </row>
    <row r="251" spans="4:21" ht="15.75" customHeight="1" thickBot="1">
      <c r="D251" s="360"/>
      <c r="E251" s="360"/>
      <c r="F251" s="360"/>
      <c r="G251" s="497"/>
      <c r="H251" s="360"/>
      <c r="I251" s="360"/>
      <c r="K251" s="15"/>
      <c r="L251" s="1026">
        <f t="shared" si="10"/>
        <v>249</v>
      </c>
      <c r="M251" s="1017" t="s">
        <v>99</v>
      </c>
      <c r="N251" s="1100" t="s">
        <v>2</v>
      </c>
      <c r="O251" s="1031"/>
      <c r="P251" s="1019">
        <v>1</v>
      </c>
      <c r="Q251" s="1020">
        <v>4</v>
      </c>
      <c r="R251" s="1032" t="s">
        <v>119</v>
      </c>
      <c r="S251" s="1033">
        <v>2024</v>
      </c>
    </row>
    <row r="252" spans="4:21" ht="15.75" customHeight="1">
      <c r="D252" s="360"/>
      <c r="E252" s="360"/>
      <c r="F252" s="360"/>
      <c r="G252" s="497"/>
      <c r="H252" s="360"/>
      <c r="I252" s="360"/>
      <c r="K252" s="15"/>
      <c r="L252" s="275">
        <f t="shared" si="10"/>
        <v>250</v>
      </c>
      <c r="M252" s="1114" t="s">
        <v>96</v>
      </c>
      <c r="N252" s="1098" t="s">
        <v>51</v>
      </c>
      <c r="O252" s="5">
        <v>1</v>
      </c>
      <c r="P252" s="756"/>
      <c r="Q252" s="999">
        <v>32</v>
      </c>
      <c r="R252" s="813" t="s">
        <v>67</v>
      </c>
      <c r="S252" s="804">
        <v>2025</v>
      </c>
      <c r="T252" s="15"/>
    </row>
    <row r="253" spans="4:21" ht="15.75" customHeight="1">
      <c r="D253" s="360"/>
      <c r="E253" s="360"/>
      <c r="F253" s="360"/>
      <c r="G253" s="497"/>
      <c r="H253" s="360"/>
      <c r="I253" s="360"/>
      <c r="K253" s="15"/>
      <c r="L253" s="275">
        <f t="shared" si="10"/>
        <v>251</v>
      </c>
      <c r="M253" s="725" t="s">
        <v>100</v>
      </c>
      <c r="N253" s="1098" t="s">
        <v>48</v>
      </c>
      <c r="O253" s="5">
        <v>1</v>
      </c>
      <c r="P253" s="756"/>
      <c r="Q253" s="999">
        <v>17</v>
      </c>
      <c r="R253" s="810" t="s">
        <v>67</v>
      </c>
      <c r="S253" s="758">
        <v>2025</v>
      </c>
    </row>
    <row r="254" spans="4:21" ht="15.75" customHeight="1">
      <c r="D254" s="360"/>
      <c r="E254" s="360"/>
      <c r="F254" s="360"/>
      <c r="G254" s="497"/>
      <c r="H254" s="360"/>
      <c r="I254" s="360"/>
      <c r="K254" s="15"/>
      <c r="L254" s="275">
        <f t="shared" si="10"/>
        <v>252</v>
      </c>
      <c r="M254" s="725" t="s">
        <v>91</v>
      </c>
      <c r="N254" s="1098" t="s">
        <v>6</v>
      </c>
      <c r="O254" s="206">
        <v>1</v>
      </c>
      <c r="P254" s="998"/>
      <c r="Q254" s="1001">
        <v>8</v>
      </c>
      <c r="R254" s="810" t="s">
        <v>67</v>
      </c>
      <c r="S254" s="758">
        <v>2025</v>
      </c>
    </row>
    <row r="255" spans="4:21" ht="15.75" customHeight="1">
      <c r="D255" s="360"/>
      <c r="E255" s="360"/>
      <c r="F255" s="360"/>
      <c r="G255" s="497"/>
      <c r="H255" s="360"/>
      <c r="I255" s="360"/>
      <c r="K255" s="15"/>
      <c r="L255" s="275">
        <f t="shared" si="10"/>
        <v>253</v>
      </c>
      <c r="M255" s="797" t="s">
        <v>99</v>
      </c>
      <c r="N255" s="235" t="s">
        <v>3</v>
      </c>
      <c r="O255" s="1076"/>
      <c r="P255" s="757">
        <v>1</v>
      </c>
      <c r="Q255" s="1066">
        <v>5</v>
      </c>
      <c r="R255" s="810" t="s">
        <v>67</v>
      </c>
      <c r="S255" s="758">
        <v>2025</v>
      </c>
    </row>
    <row r="256" spans="4:21" ht="15.75" customHeight="1">
      <c r="D256" s="360"/>
      <c r="E256" s="360"/>
      <c r="F256" s="360"/>
      <c r="G256" s="497"/>
      <c r="H256" s="360"/>
      <c r="I256" s="360"/>
      <c r="K256" s="15"/>
      <c r="L256" s="275">
        <f t="shared" si="10"/>
        <v>254</v>
      </c>
      <c r="M256" s="725" t="s">
        <v>96</v>
      </c>
      <c r="N256" s="1098" t="s">
        <v>51</v>
      </c>
      <c r="O256" s="206">
        <v>1</v>
      </c>
      <c r="P256" s="998"/>
      <c r="Q256" s="1001">
        <v>32</v>
      </c>
      <c r="R256" s="814" t="s">
        <v>88</v>
      </c>
      <c r="S256" s="758">
        <v>2025</v>
      </c>
      <c r="T256" s="642"/>
      <c r="U256" s="643" t="s">
        <v>67</v>
      </c>
    </row>
    <row r="257" spans="4:21" ht="15.75" customHeight="1">
      <c r="D257" s="360"/>
      <c r="E257" s="360"/>
      <c r="F257" s="360"/>
      <c r="G257" s="497"/>
      <c r="H257" s="360"/>
      <c r="I257" s="360"/>
      <c r="K257" s="15"/>
      <c r="L257" s="275">
        <f t="shared" si="10"/>
        <v>255</v>
      </c>
      <c r="M257" s="725" t="s">
        <v>100</v>
      </c>
      <c r="N257" s="1098" t="s">
        <v>49</v>
      </c>
      <c r="O257" s="206">
        <v>1</v>
      </c>
      <c r="P257" s="998"/>
      <c r="Q257" s="1001">
        <v>16</v>
      </c>
      <c r="R257" s="814" t="s">
        <v>88</v>
      </c>
      <c r="S257" s="758">
        <v>2025</v>
      </c>
      <c r="T257" s="642"/>
      <c r="U257" s="644" t="s">
        <v>88</v>
      </c>
    </row>
    <row r="258" spans="4:21" ht="15.75" customHeight="1">
      <c r="D258" s="360"/>
      <c r="E258" s="360"/>
      <c r="F258" s="360"/>
      <c r="G258" s="497"/>
      <c r="H258" s="360"/>
      <c r="I258" s="360"/>
      <c r="K258" s="15"/>
      <c r="L258" s="275">
        <f t="shared" si="10"/>
        <v>256</v>
      </c>
      <c r="M258" s="797" t="s">
        <v>91</v>
      </c>
      <c r="N258" s="235" t="s">
        <v>8</v>
      </c>
      <c r="O258" s="1076"/>
      <c r="P258" s="757">
        <v>1</v>
      </c>
      <c r="Q258" s="1066">
        <v>9</v>
      </c>
      <c r="R258" s="814" t="s">
        <v>88</v>
      </c>
      <c r="S258" s="758">
        <v>2025</v>
      </c>
      <c r="T258" s="642"/>
      <c r="U258" s="644" t="s">
        <v>97</v>
      </c>
    </row>
    <row r="259" spans="4:21" ht="15.75" customHeight="1">
      <c r="D259" s="360"/>
      <c r="E259" s="360"/>
      <c r="F259" s="360"/>
      <c r="G259" s="497"/>
      <c r="H259" s="360"/>
      <c r="I259" s="360"/>
      <c r="K259" s="15"/>
      <c r="L259" s="275">
        <f t="shared" si="10"/>
        <v>257</v>
      </c>
      <c r="M259" s="1112" t="s">
        <v>96</v>
      </c>
      <c r="N259" s="31" t="s">
        <v>51</v>
      </c>
      <c r="O259" s="1077"/>
      <c r="P259" s="1074">
        <v>1</v>
      </c>
      <c r="Q259" s="1081">
        <v>32</v>
      </c>
      <c r="R259" s="814" t="s">
        <v>97</v>
      </c>
      <c r="S259" s="758">
        <v>2025</v>
      </c>
      <c r="T259" s="642"/>
      <c r="U259" s="645" t="s">
        <v>103</v>
      </c>
    </row>
    <row r="260" spans="4:21" ht="15.75" customHeight="1">
      <c r="D260" s="360"/>
      <c r="E260" s="360"/>
      <c r="F260" s="360"/>
      <c r="G260" s="497"/>
      <c r="H260" s="360"/>
      <c r="I260" s="360"/>
      <c r="K260" s="15"/>
      <c r="L260" s="275">
        <f t="shared" ref="L260:L327" si="11">L259+1</f>
        <v>258</v>
      </c>
      <c r="M260" s="1112" t="s">
        <v>96</v>
      </c>
      <c r="N260" s="31" t="s">
        <v>20</v>
      </c>
      <c r="O260" s="1077"/>
      <c r="P260" s="1074">
        <v>1</v>
      </c>
      <c r="Q260" s="1081">
        <v>32</v>
      </c>
      <c r="R260" s="815" t="s">
        <v>103</v>
      </c>
      <c r="S260" s="758">
        <v>2025</v>
      </c>
      <c r="T260" s="642"/>
      <c r="U260" s="645" t="s">
        <v>106</v>
      </c>
    </row>
    <row r="261" spans="4:21" ht="15.75" customHeight="1">
      <c r="D261" s="360"/>
      <c r="E261" s="360"/>
      <c r="F261" s="360"/>
      <c r="G261" s="497"/>
      <c r="H261" s="360"/>
      <c r="I261" s="360"/>
      <c r="K261" s="15"/>
      <c r="L261" s="275">
        <f t="shared" si="11"/>
        <v>259</v>
      </c>
      <c r="M261" s="725" t="s">
        <v>96</v>
      </c>
      <c r="N261" s="1098" t="s">
        <v>20</v>
      </c>
      <c r="O261" s="206">
        <v>1</v>
      </c>
      <c r="P261" s="998"/>
      <c r="Q261" s="1001">
        <v>31</v>
      </c>
      <c r="R261" s="815" t="s">
        <v>106</v>
      </c>
      <c r="S261" s="758">
        <v>2025</v>
      </c>
      <c r="T261" s="642"/>
      <c r="U261" s="645" t="s">
        <v>109</v>
      </c>
    </row>
    <row r="262" spans="4:21" ht="15.75" customHeight="1">
      <c r="D262" s="360"/>
      <c r="E262" s="360"/>
      <c r="F262" s="360"/>
      <c r="G262" s="497"/>
      <c r="H262" s="360"/>
      <c r="I262" s="360"/>
      <c r="K262" s="15"/>
      <c r="L262" s="275">
        <f t="shared" si="11"/>
        <v>260</v>
      </c>
      <c r="M262" s="725" t="s">
        <v>100</v>
      </c>
      <c r="N262" s="1098" t="s">
        <v>48</v>
      </c>
      <c r="O262" s="206">
        <v>1</v>
      </c>
      <c r="P262" s="998"/>
      <c r="Q262" s="1001">
        <v>15</v>
      </c>
      <c r="R262" s="815" t="s">
        <v>106</v>
      </c>
      <c r="S262" s="758">
        <v>2025</v>
      </c>
      <c r="T262" s="642"/>
      <c r="U262" s="646" t="s">
        <v>107</v>
      </c>
    </row>
    <row r="263" spans="4:21" ht="15.75" customHeight="1">
      <c r="D263" s="360"/>
      <c r="E263" s="360"/>
      <c r="F263" s="360"/>
      <c r="G263" s="497"/>
      <c r="H263" s="360"/>
      <c r="I263" s="360"/>
      <c r="K263" s="15"/>
      <c r="L263" s="275">
        <f t="shared" si="11"/>
        <v>261</v>
      </c>
      <c r="M263" s="725" t="s">
        <v>91</v>
      </c>
      <c r="N263" s="1098" t="s">
        <v>0</v>
      </c>
      <c r="O263" s="206">
        <v>1</v>
      </c>
      <c r="P263" s="756"/>
      <c r="Q263" s="999">
        <v>10</v>
      </c>
      <c r="R263" s="815" t="s">
        <v>106</v>
      </c>
      <c r="S263" s="758">
        <v>2025</v>
      </c>
      <c r="T263" s="642"/>
      <c r="U263" s="647" t="s">
        <v>112</v>
      </c>
    </row>
    <row r="264" spans="4:21" ht="15.75" customHeight="1">
      <c r="D264" s="360"/>
      <c r="E264" s="360"/>
      <c r="F264" s="360"/>
      <c r="G264" s="497"/>
      <c r="H264" s="360"/>
      <c r="I264" s="360"/>
      <c r="K264" s="15"/>
      <c r="L264" s="275">
        <f t="shared" si="11"/>
        <v>262</v>
      </c>
      <c r="M264" s="725" t="s">
        <v>99</v>
      </c>
      <c r="N264" s="1098" t="s">
        <v>53</v>
      </c>
      <c r="O264" s="206">
        <v>1</v>
      </c>
      <c r="P264" s="756"/>
      <c r="Q264" s="999">
        <v>11</v>
      </c>
      <c r="R264" s="815" t="s">
        <v>106</v>
      </c>
      <c r="S264" s="758">
        <v>2025</v>
      </c>
      <c r="T264" s="642"/>
      <c r="U264" s="648" t="s">
        <v>113</v>
      </c>
    </row>
    <row r="265" spans="4:21" ht="15.75" customHeight="1">
      <c r="D265" s="360"/>
      <c r="E265" s="360"/>
      <c r="F265" s="360"/>
      <c r="G265" s="497"/>
      <c r="H265" s="360"/>
      <c r="I265" s="360"/>
      <c r="K265" s="15"/>
      <c r="L265" s="275">
        <f t="shared" si="11"/>
        <v>263</v>
      </c>
      <c r="M265" s="797" t="s">
        <v>104</v>
      </c>
      <c r="N265" s="235" t="s">
        <v>3</v>
      </c>
      <c r="O265" s="247">
        <v>1</v>
      </c>
      <c r="P265" s="996"/>
      <c r="Q265" s="1002">
        <v>1</v>
      </c>
      <c r="R265" s="815" t="s">
        <v>106</v>
      </c>
      <c r="S265" s="758">
        <v>2025</v>
      </c>
      <c r="T265" s="642"/>
      <c r="U265" s="649" t="s">
        <v>115</v>
      </c>
    </row>
    <row r="266" spans="4:21" ht="15.75" customHeight="1">
      <c r="D266" s="360"/>
      <c r="E266" s="360"/>
      <c r="F266" s="360"/>
      <c r="G266" s="497"/>
      <c r="H266" s="360"/>
      <c r="I266" s="360"/>
      <c r="K266" s="15"/>
      <c r="L266" s="275">
        <f t="shared" si="11"/>
        <v>264</v>
      </c>
      <c r="M266" s="725" t="s">
        <v>96</v>
      </c>
      <c r="N266" s="1098" t="s">
        <v>20</v>
      </c>
      <c r="O266" s="5">
        <v>1</v>
      </c>
      <c r="P266" s="756"/>
      <c r="Q266" s="999">
        <v>31</v>
      </c>
      <c r="R266" s="815" t="s">
        <v>109</v>
      </c>
      <c r="S266" s="758">
        <v>2025</v>
      </c>
      <c r="T266" s="642"/>
      <c r="U266" s="643" t="s">
        <v>116</v>
      </c>
    </row>
    <row r="267" spans="4:21" ht="15.75" customHeight="1">
      <c r="D267" s="360"/>
      <c r="E267" s="360"/>
      <c r="F267" s="360"/>
      <c r="G267" s="497"/>
      <c r="H267" s="360"/>
      <c r="I267" s="360"/>
      <c r="K267" s="15"/>
      <c r="L267" s="275">
        <f t="shared" si="11"/>
        <v>265</v>
      </c>
      <c r="M267" s="797" t="s">
        <v>100</v>
      </c>
      <c r="N267" s="235" t="s">
        <v>48</v>
      </c>
      <c r="O267" s="671"/>
      <c r="P267" s="757">
        <v>1</v>
      </c>
      <c r="Q267" s="1066">
        <v>15</v>
      </c>
      <c r="R267" s="815" t="s">
        <v>109</v>
      </c>
      <c r="S267" s="758">
        <v>2025</v>
      </c>
      <c r="T267" s="642"/>
      <c r="U267" s="650" t="s">
        <v>117</v>
      </c>
    </row>
    <row r="268" spans="4:21" ht="15.75" customHeight="1">
      <c r="D268" s="360"/>
      <c r="E268" s="360"/>
      <c r="F268" s="360"/>
      <c r="G268" s="497"/>
      <c r="H268" s="360"/>
      <c r="I268" s="360"/>
      <c r="K268" s="15"/>
      <c r="L268" s="275">
        <f t="shared" si="11"/>
        <v>266</v>
      </c>
      <c r="M268" s="1114" t="s">
        <v>96</v>
      </c>
      <c r="N268" s="1098" t="s">
        <v>58</v>
      </c>
      <c r="O268" s="5">
        <v>1</v>
      </c>
      <c r="P268" s="756"/>
      <c r="Q268" s="999">
        <v>30</v>
      </c>
      <c r="R268" s="806" t="s">
        <v>107</v>
      </c>
      <c r="S268" s="758">
        <v>2025</v>
      </c>
      <c r="T268" s="642"/>
      <c r="U268" s="650" t="s">
        <v>118</v>
      </c>
    </row>
    <row r="269" spans="4:21" ht="15.75" customHeight="1">
      <c r="D269" s="360"/>
      <c r="E269" s="360"/>
      <c r="F269" s="360"/>
      <c r="G269" s="497"/>
      <c r="H269" s="360"/>
      <c r="I269" s="360"/>
      <c r="K269" s="15"/>
      <c r="L269" s="275">
        <f t="shared" si="11"/>
        <v>267</v>
      </c>
      <c r="M269" s="725" t="s">
        <v>100</v>
      </c>
      <c r="N269" s="1098" t="s">
        <v>17</v>
      </c>
      <c r="O269" s="5">
        <v>1</v>
      </c>
      <c r="P269" s="756"/>
      <c r="Q269" s="999">
        <v>14</v>
      </c>
      <c r="R269" s="806" t="s">
        <v>107</v>
      </c>
      <c r="S269" s="758">
        <v>2025</v>
      </c>
      <c r="T269" s="642"/>
      <c r="U269" s="651" t="s">
        <v>119</v>
      </c>
    </row>
    <row r="270" spans="4:21" ht="15.75" customHeight="1">
      <c r="D270" s="360"/>
      <c r="E270" s="360"/>
      <c r="F270" s="360"/>
      <c r="G270" s="497"/>
      <c r="H270" s="360"/>
      <c r="I270" s="360"/>
      <c r="K270" s="15"/>
      <c r="L270" s="275">
        <f t="shared" si="11"/>
        <v>268</v>
      </c>
      <c r="M270" s="725" t="s">
        <v>91</v>
      </c>
      <c r="N270" s="1098" t="s">
        <v>24</v>
      </c>
      <c r="O270" s="5">
        <v>1</v>
      </c>
      <c r="P270" s="756"/>
      <c r="Q270" s="999">
        <v>6</v>
      </c>
      <c r="R270" s="806" t="s">
        <v>107</v>
      </c>
      <c r="S270" s="758">
        <v>2025</v>
      </c>
    </row>
    <row r="271" spans="4:21" ht="15.75" customHeight="1">
      <c r="D271" s="360"/>
      <c r="E271" s="360"/>
      <c r="F271" s="360"/>
      <c r="G271" s="497"/>
      <c r="H271" s="360"/>
      <c r="I271" s="360"/>
      <c r="K271" s="15"/>
      <c r="L271" s="275">
        <f t="shared" si="11"/>
        <v>269</v>
      </c>
      <c r="M271" s="797" t="s">
        <v>99</v>
      </c>
      <c r="N271" s="235" t="s">
        <v>0</v>
      </c>
      <c r="O271" s="671"/>
      <c r="P271" s="757">
        <v>1</v>
      </c>
      <c r="Q271" s="1066">
        <v>10</v>
      </c>
      <c r="R271" s="806" t="s">
        <v>107</v>
      </c>
      <c r="S271" s="758">
        <v>2025</v>
      </c>
    </row>
    <row r="272" spans="4:21" ht="15.75" customHeight="1">
      <c r="D272" s="360"/>
      <c r="E272" s="360"/>
      <c r="F272" s="360"/>
      <c r="G272" s="497"/>
      <c r="H272" s="360"/>
      <c r="I272" s="360"/>
      <c r="K272" s="15"/>
      <c r="L272" s="275">
        <f t="shared" si="11"/>
        <v>270</v>
      </c>
      <c r="M272" s="725" t="s">
        <v>96</v>
      </c>
      <c r="N272" s="1098" t="s">
        <v>38</v>
      </c>
      <c r="O272" s="79">
        <v>1</v>
      </c>
      <c r="P272" s="756"/>
      <c r="Q272" s="999">
        <v>28</v>
      </c>
      <c r="R272" s="807" t="s">
        <v>112</v>
      </c>
      <c r="S272" s="758">
        <v>2025</v>
      </c>
    </row>
    <row r="273" spans="4:19" ht="15.75" customHeight="1">
      <c r="D273" s="360"/>
      <c r="E273" s="360"/>
      <c r="F273" s="360"/>
      <c r="G273" s="497"/>
      <c r="H273" s="360"/>
      <c r="I273" s="360"/>
      <c r="K273" s="15"/>
      <c r="L273" s="275">
        <f t="shared" si="11"/>
        <v>271</v>
      </c>
      <c r="M273" s="725" t="s">
        <v>100</v>
      </c>
      <c r="N273" s="1098" t="s">
        <v>30</v>
      </c>
      <c r="O273" s="79">
        <v>1</v>
      </c>
      <c r="P273" s="756"/>
      <c r="Q273" s="999">
        <v>12</v>
      </c>
      <c r="R273" s="807" t="s">
        <v>112</v>
      </c>
      <c r="S273" s="758">
        <v>2025</v>
      </c>
    </row>
    <row r="274" spans="4:19" ht="15.75" customHeight="1">
      <c r="D274" s="360"/>
      <c r="E274" s="360"/>
      <c r="F274" s="360"/>
      <c r="G274" s="497"/>
      <c r="H274" s="360"/>
      <c r="I274" s="360"/>
      <c r="K274" s="15"/>
      <c r="L274" s="275">
        <f t="shared" si="11"/>
        <v>272</v>
      </c>
      <c r="M274" s="725" t="s">
        <v>91</v>
      </c>
      <c r="N274" s="1098" t="s">
        <v>12</v>
      </c>
      <c r="O274" s="79">
        <v>1</v>
      </c>
      <c r="P274" s="756"/>
      <c r="Q274" s="999">
        <v>29</v>
      </c>
      <c r="R274" s="807" t="s">
        <v>112</v>
      </c>
      <c r="S274" s="758">
        <v>2025</v>
      </c>
    </row>
    <row r="275" spans="4:19" ht="15.75" customHeight="1">
      <c r="D275" s="360"/>
      <c r="E275" s="360"/>
      <c r="F275" s="360"/>
      <c r="G275" s="497"/>
      <c r="H275" s="360"/>
      <c r="I275" s="360"/>
      <c r="K275" s="15"/>
      <c r="L275" s="275">
        <f t="shared" si="11"/>
        <v>273</v>
      </c>
      <c r="M275" s="725" t="s">
        <v>99</v>
      </c>
      <c r="N275" s="1098" t="s">
        <v>1</v>
      </c>
      <c r="O275" s="79">
        <v>1</v>
      </c>
      <c r="P275" s="756"/>
      <c r="Q275" s="999">
        <v>9</v>
      </c>
      <c r="R275" s="807" t="s">
        <v>112</v>
      </c>
      <c r="S275" s="758">
        <v>2025</v>
      </c>
    </row>
    <row r="276" spans="4:19" ht="15.75" customHeight="1">
      <c r="D276" s="360"/>
      <c r="E276" s="360"/>
      <c r="F276" s="360"/>
      <c r="G276" s="497"/>
      <c r="H276" s="360"/>
      <c r="I276" s="360"/>
      <c r="K276" s="15"/>
      <c r="L276" s="275">
        <f t="shared" si="11"/>
        <v>274</v>
      </c>
      <c r="M276" s="797" t="s">
        <v>104</v>
      </c>
      <c r="N276" s="235" t="s">
        <v>13</v>
      </c>
      <c r="O276" s="151">
        <v>1</v>
      </c>
      <c r="P276" s="996"/>
      <c r="Q276" s="1002">
        <v>2</v>
      </c>
      <c r="R276" s="807" t="s">
        <v>112</v>
      </c>
      <c r="S276" s="758">
        <v>2025</v>
      </c>
    </row>
    <row r="277" spans="4:19" ht="15.75" customHeight="1">
      <c r="D277" s="360"/>
      <c r="E277" s="360"/>
      <c r="F277" s="360"/>
      <c r="G277" s="497"/>
      <c r="H277" s="360"/>
      <c r="I277" s="360"/>
      <c r="K277" s="15"/>
      <c r="L277" s="275">
        <f t="shared" si="11"/>
        <v>275</v>
      </c>
      <c r="M277" s="725" t="s">
        <v>96</v>
      </c>
      <c r="N277" s="1098" t="s">
        <v>58</v>
      </c>
      <c r="O277" s="5">
        <v>1</v>
      </c>
      <c r="P277" s="756"/>
      <c r="Q277" s="999">
        <v>30</v>
      </c>
      <c r="R277" s="808" t="s">
        <v>113</v>
      </c>
      <c r="S277" s="758">
        <v>2025</v>
      </c>
    </row>
    <row r="278" spans="4:19" ht="15.75" customHeight="1">
      <c r="D278" s="360"/>
      <c r="E278" s="360"/>
      <c r="F278" s="360"/>
      <c r="G278" s="497"/>
      <c r="H278" s="360"/>
      <c r="I278" s="360"/>
      <c r="K278" s="15"/>
      <c r="L278" s="275">
        <f t="shared" si="11"/>
        <v>276</v>
      </c>
      <c r="M278" s="725" t="s">
        <v>100</v>
      </c>
      <c r="N278" s="1098" t="s">
        <v>27</v>
      </c>
      <c r="O278" s="5">
        <v>1</v>
      </c>
      <c r="P278" s="756"/>
      <c r="Q278" s="999">
        <v>19</v>
      </c>
      <c r="R278" s="808" t="s">
        <v>113</v>
      </c>
      <c r="S278" s="758">
        <v>2025</v>
      </c>
    </row>
    <row r="279" spans="4:19" ht="15.75" customHeight="1">
      <c r="D279" s="360"/>
      <c r="E279" s="360"/>
      <c r="F279" s="360"/>
      <c r="G279" s="497"/>
      <c r="H279" s="360"/>
      <c r="I279" s="360"/>
      <c r="K279" s="15"/>
      <c r="L279" s="275">
        <f t="shared" si="11"/>
        <v>277</v>
      </c>
      <c r="M279" s="797" t="s">
        <v>91</v>
      </c>
      <c r="N279" s="235" t="s">
        <v>1</v>
      </c>
      <c r="O279" s="671"/>
      <c r="P279" s="757">
        <v>1</v>
      </c>
      <c r="Q279" s="1066">
        <v>11</v>
      </c>
      <c r="R279" s="808" t="s">
        <v>113</v>
      </c>
      <c r="S279" s="758">
        <v>2025</v>
      </c>
    </row>
    <row r="280" spans="4:19" ht="15.75" customHeight="1">
      <c r="D280" s="360"/>
      <c r="E280" s="360"/>
      <c r="F280" s="360"/>
      <c r="G280" s="497"/>
      <c r="H280" s="360"/>
      <c r="I280" s="360"/>
      <c r="K280" s="15"/>
      <c r="L280" s="275">
        <f t="shared" si="11"/>
        <v>278</v>
      </c>
      <c r="M280" s="725" t="s">
        <v>96</v>
      </c>
      <c r="N280" s="1098" t="s">
        <v>58</v>
      </c>
      <c r="O280" s="79">
        <v>1</v>
      </c>
      <c r="P280" s="756"/>
      <c r="Q280" s="999">
        <v>30</v>
      </c>
      <c r="R280" s="809" t="s">
        <v>115</v>
      </c>
      <c r="S280" s="758">
        <v>2025</v>
      </c>
    </row>
    <row r="281" spans="4:19" ht="15.75" customHeight="1">
      <c r="D281" s="360"/>
      <c r="E281" s="360"/>
      <c r="F281" s="360"/>
      <c r="G281" s="497"/>
      <c r="H281" s="360"/>
      <c r="I281" s="360"/>
      <c r="K281" s="15"/>
      <c r="L281" s="275">
        <f t="shared" si="11"/>
        <v>279</v>
      </c>
      <c r="M281" s="725" t="s">
        <v>100</v>
      </c>
      <c r="N281" s="1098" t="s">
        <v>49</v>
      </c>
      <c r="O281" s="79">
        <v>1</v>
      </c>
      <c r="P281" s="756"/>
      <c r="Q281" s="999">
        <v>14</v>
      </c>
      <c r="R281" s="809" t="s">
        <v>115</v>
      </c>
      <c r="S281" s="758">
        <v>2025</v>
      </c>
    </row>
    <row r="282" spans="4:19" ht="15.75" customHeight="1">
      <c r="D282" s="360"/>
      <c r="E282" s="360"/>
      <c r="F282" s="360"/>
      <c r="G282" s="497"/>
      <c r="H282" s="360"/>
      <c r="I282" s="360"/>
      <c r="K282" s="15"/>
      <c r="L282" s="275">
        <f t="shared" si="11"/>
        <v>280</v>
      </c>
      <c r="M282" s="725" t="s">
        <v>91</v>
      </c>
      <c r="N282" s="1098" t="s">
        <v>24</v>
      </c>
      <c r="O282" s="79">
        <v>1</v>
      </c>
      <c r="P282" s="756"/>
      <c r="Q282" s="999">
        <v>6</v>
      </c>
      <c r="R282" s="809" t="s">
        <v>115</v>
      </c>
      <c r="S282" s="758">
        <v>2025</v>
      </c>
    </row>
    <row r="283" spans="4:19" ht="15.75" customHeight="1">
      <c r="D283" s="360"/>
      <c r="E283" s="360"/>
      <c r="F283" s="360"/>
      <c r="G283" s="497"/>
      <c r="H283" s="360"/>
      <c r="I283" s="360"/>
      <c r="K283" s="15"/>
      <c r="L283" s="275">
        <f t="shared" si="11"/>
        <v>281</v>
      </c>
      <c r="M283" s="725" t="s">
        <v>99</v>
      </c>
      <c r="N283" s="1098" t="s">
        <v>3</v>
      </c>
      <c r="O283" s="79">
        <v>1</v>
      </c>
      <c r="P283" s="756"/>
      <c r="Q283" s="999">
        <v>2</v>
      </c>
      <c r="R283" s="809" t="s">
        <v>115</v>
      </c>
      <c r="S283" s="758">
        <v>2025</v>
      </c>
    </row>
    <row r="284" spans="4:19" ht="15.75" customHeight="1">
      <c r="D284" s="360"/>
      <c r="E284" s="360"/>
      <c r="F284" s="360"/>
      <c r="G284" s="497"/>
      <c r="H284" s="360"/>
      <c r="I284" s="360"/>
      <c r="K284" s="15"/>
      <c r="L284" s="275">
        <f t="shared" si="11"/>
        <v>282</v>
      </c>
      <c r="M284" s="797" t="s">
        <v>104</v>
      </c>
      <c r="N284" s="235" t="s">
        <v>13</v>
      </c>
      <c r="O284" s="151">
        <v>1</v>
      </c>
      <c r="P284" s="996"/>
      <c r="Q284" s="1002">
        <v>1</v>
      </c>
      <c r="R284" s="809" t="s">
        <v>115</v>
      </c>
      <c r="S284" s="758">
        <v>2025</v>
      </c>
    </row>
    <row r="285" spans="4:19" ht="15.75" customHeight="1">
      <c r="D285" s="360"/>
      <c r="E285" s="360"/>
      <c r="F285" s="360"/>
      <c r="G285" s="497"/>
      <c r="H285" s="360"/>
      <c r="I285" s="360"/>
      <c r="K285" s="15"/>
      <c r="L285" s="275">
        <f t="shared" si="11"/>
        <v>283</v>
      </c>
      <c r="M285" s="1112" t="s">
        <v>96</v>
      </c>
      <c r="N285" s="1106" t="s">
        <v>20</v>
      </c>
      <c r="O285" s="1090"/>
      <c r="P285" s="1091">
        <v>1</v>
      </c>
      <c r="Q285" s="1092">
        <v>31</v>
      </c>
      <c r="R285" s="810" t="s">
        <v>116</v>
      </c>
      <c r="S285" s="758">
        <v>2025</v>
      </c>
    </row>
    <row r="286" spans="4:19" ht="15.75" customHeight="1">
      <c r="D286" s="360"/>
      <c r="E286" s="360"/>
      <c r="F286" s="360"/>
      <c r="G286" s="497"/>
      <c r="H286" s="360"/>
      <c r="I286" s="360"/>
      <c r="K286" s="15"/>
      <c r="L286" s="275">
        <f t="shared" si="11"/>
        <v>284</v>
      </c>
      <c r="M286" s="725" t="s">
        <v>96</v>
      </c>
      <c r="N286" s="1098" t="s">
        <v>52</v>
      </c>
      <c r="O286" s="206">
        <v>1</v>
      </c>
      <c r="P286" s="756"/>
      <c r="Q286" s="999">
        <v>30</v>
      </c>
      <c r="R286" s="811" t="s">
        <v>117</v>
      </c>
      <c r="S286" s="758">
        <v>2025</v>
      </c>
    </row>
    <row r="287" spans="4:19" ht="15.75" customHeight="1">
      <c r="D287" s="360"/>
      <c r="E287" s="360"/>
      <c r="F287" s="360"/>
      <c r="G287" s="497"/>
      <c r="H287" s="360"/>
      <c r="I287" s="360"/>
      <c r="K287" s="15"/>
      <c r="L287" s="275">
        <f t="shared" si="11"/>
        <v>285</v>
      </c>
      <c r="M287" s="797" t="s">
        <v>100</v>
      </c>
      <c r="N287" s="1099" t="s">
        <v>27</v>
      </c>
      <c r="O287" s="1084"/>
      <c r="P287" s="757">
        <v>1</v>
      </c>
      <c r="Q287" s="1066">
        <v>19</v>
      </c>
      <c r="R287" s="811" t="s">
        <v>117</v>
      </c>
      <c r="S287" s="758">
        <v>2025</v>
      </c>
    </row>
    <row r="288" spans="4:19" ht="15.75" customHeight="1">
      <c r="D288" s="360"/>
      <c r="E288" s="360"/>
      <c r="F288" s="360"/>
      <c r="G288" s="497"/>
      <c r="H288" s="360"/>
      <c r="I288" s="360"/>
      <c r="K288" s="15"/>
      <c r="L288" s="275">
        <f t="shared" si="11"/>
        <v>286</v>
      </c>
      <c r="M288" s="725" t="s">
        <v>96</v>
      </c>
      <c r="N288" s="1098" t="s">
        <v>52</v>
      </c>
      <c r="O288" s="79">
        <v>1</v>
      </c>
      <c r="P288" s="756"/>
      <c r="Q288" s="999">
        <v>31</v>
      </c>
      <c r="R288" s="811" t="s">
        <v>118</v>
      </c>
      <c r="S288" s="758">
        <v>2025</v>
      </c>
    </row>
    <row r="289" spans="4:21" ht="15.75" customHeight="1">
      <c r="D289" s="360"/>
      <c r="E289" s="360"/>
      <c r="F289" s="360"/>
      <c r="G289" s="497"/>
      <c r="H289" s="360"/>
      <c r="I289" s="360"/>
      <c r="K289" s="15"/>
      <c r="L289" s="275">
        <f t="shared" si="11"/>
        <v>287</v>
      </c>
      <c r="M289" s="725" t="s">
        <v>100</v>
      </c>
      <c r="N289" s="1098" t="s">
        <v>12</v>
      </c>
      <c r="O289" s="5">
        <v>1</v>
      </c>
      <c r="P289" s="756"/>
      <c r="Q289" s="999">
        <v>18</v>
      </c>
      <c r="R289" s="811" t="s">
        <v>118</v>
      </c>
      <c r="S289" s="758">
        <v>2025</v>
      </c>
    </row>
    <row r="290" spans="4:21" ht="15.75" customHeight="1">
      <c r="D290" s="360"/>
      <c r="E290" s="360"/>
      <c r="F290" s="360"/>
      <c r="G290" s="497"/>
      <c r="H290" s="360"/>
      <c r="I290" s="360"/>
      <c r="K290" s="15"/>
      <c r="L290" s="275">
        <f t="shared" si="11"/>
        <v>288</v>
      </c>
      <c r="M290" s="797" t="s">
        <v>91</v>
      </c>
      <c r="N290" s="1099" t="s">
        <v>2</v>
      </c>
      <c r="O290" s="671"/>
      <c r="P290" s="757">
        <v>1</v>
      </c>
      <c r="Q290" s="1066">
        <v>7</v>
      </c>
      <c r="R290" s="811" t="s">
        <v>118</v>
      </c>
      <c r="S290" s="758">
        <v>2025</v>
      </c>
    </row>
    <row r="291" spans="4:21" ht="15.75" customHeight="1">
      <c r="D291" s="360"/>
      <c r="E291" s="360"/>
      <c r="F291" s="360"/>
      <c r="G291" s="497"/>
      <c r="H291" s="360"/>
      <c r="I291" s="360"/>
      <c r="K291" s="15"/>
      <c r="L291" s="275">
        <f t="shared" si="11"/>
        <v>289</v>
      </c>
      <c r="M291" s="725" t="s">
        <v>120</v>
      </c>
      <c r="N291" s="1098" t="s">
        <v>2</v>
      </c>
      <c r="O291" s="5">
        <v>1</v>
      </c>
      <c r="P291" s="756"/>
      <c r="Q291" s="1003">
        <v>7</v>
      </c>
      <c r="R291" s="760" t="s">
        <v>119</v>
      </c>
      <c r="S291" s="758">
        <v>2025</v>
      </c>
    </row>
    <row r="292" spans="4:21" ht="15.75" customHeight="1">
      <c r="D292" s="360"/>
      <c r="E292" s="360"/>
      <c r="F292" s="360"/>
      <c r="G292" s="497"/>
      <c r="H292" s="360"/>
      <c r="I292" s="360"/>
      <c r="K292" s="15"/>
      <c r="L292" s="275">
        <f t="shared" si="11"/>
        <v>290</v>
      </c>
      <c r="M292" s="725" t="s">
        <v>120</v>
      </c>
      <c r="N292" s="1098" t="s">
        <v>0</v>
      </c>
      <c r="O292" s="5">
        <v>1</v>
      </c>
      <c r="P292" s="756"/>
      <c r="Q292" s="1003">
        <v>6</v>
      </c>
      <c r="R292" s="761" t="s">
        <v>119</v>
      </c>
      <c r="S292" s="758">
        <v>2025</v>
      </c>
    </row>
    <row r="293" spans="4:21" ht="15.75" customHeight="1">
      <c r="D293" s="360"/>
      <c r="E293" s="360"/>
      <c r="F293" s="360"/>
      <c r="G293" s="497"/>
      <c r="H293" s="360"/>
      <c r="I293" s="360"/>
      <c r="K293" s="15"/>
      <c r="L293" s="275">
        <f t="shared" si="11"/>
        <v>291</v>
      </c>
      <c r="M293" s="725" t="s">
        <v>120</v>
      </c>
      <c r="N293" s="1098" t="s">
        <v>4</v>
      </c>
      <c r="O293" s="5"/>
      <c r="P293" s="756">
        <v>1</v>
      </c>
      <c r="Q293" s="1003">
        <v>4</v>
      </c>
      <c r="R293" s="761" t="s">
        <v>119</v>
      </c>
      <c r="S293" s="758">
        <v>2025</v>
      </c>
    </row>
    <row r="294" spans="4:21" ht="15.75" customHeight="1">
      <c r="D294" s="360"/>
      <c r="E294" s="360"/>
      <c r="F294" s="360"/>
      <c r="G294" s="497"/>
      <c r="H294" s="360"/>
      <c r="I294" s="360"/>
      <c r="K294" s="15"/>
      <c r="L294" s="275">
        <f t="shared" si="11"/>
        <v>292</v>
      </c>
      <c r="M294" s="725" t="s">
        <v>99</v>
      </c>
      <c r="N294" s="1098" t="s">
        <v>13</v>
      </c>
      <c r="O294" s="5">
        <v>1</v>
      </c>
      <c r="P294" s="756"/>
      <c r="Q294" s="1003">
        <v>1</v>
      </c>
      <c r="R294" s="761" t="s">
        <v>119</v>
      </c>
      <c r="S294" s="759">
        <v>2025</v>
      </c>
    </row>
    <row r="295" spans="4:21" ht="15.75" customHeight="1" thickBot="1">
      <c r="D295" s="360"/>
      <c r="E295" s="360"/>
      <c r="F295" s="360"/>
      <c r="G295" s="497"/>
      <c r="H295" s="360"/>
      <c r="I295" s="360"/>
      <c r="K295" s="15"/>
      <c r="L295" s="1026">
        <f t="shared" si="11"/>
        <v>293</v>
      </c>
      <c r="M295" s="1017" t="s">
        <v>104</v>
      </c>
      <c r="N295" s="1100" t="s">
        <v>0</v>
      </c>
      <c r="O295" s="1027">
        <v>1</v>
      </c>
      <c r="P295" s="1019"/>
      <c r="Q295" s="1028">
        <v>6</v>
      </c>
      <c r="R295" s="1029" t="s">
        <v>119</v>
      </c>
      <c r="S295" s="1030">
        <v>2025</v>
      </c>
    </row>
    <row r="296" spans="4:21" ht="15.75" customHeight="1">
      <c r="D296" s="360"/>
      <c r="E296" s="360"/>
      <c r="F296" s="360"/>
      <c r="G296" s="497"/>
      <c r="H296" s="360"/>
      <c r="I296" s="360"/>
      <c r="K296" s="15"/>
      <c r="L296" s="725">
        <f t="shared" si="11"/>
        <v>294</v>
      </c>
      <c r="M296" s="725" t="s">
        <v>96</v>
      </c>
      <c r="N296" s="1098" t="s">
        <v>37</v>
      </c>
      <c r="O296" s="1022">
        <v>1</v>
      </c>
      <c r="P296" s="756"/>
      <c r="Q296" s="1000">
        <v>32</v>
      </c>
      <c r="R296" s="813" t="s">
        <v>67</v>
      </c>
      <c r="S296" s="802">
        <v>2026</v>
      </c>
      <c r="U296" s="643" t="s">
        <v>67</v>
      </c>
    </row>
    <row r="297" spans="4:21" ht="15.75" customHeight="1">
      <c r="D297" s="360"/>
      <c r="E297" s="360"/>
      <c r="F297" s="360"/>
      <c r="G297" s="497"/>
      <c r="H297" s="360"/>
      <c r="I297" s="360"/>
      <c r="K297" s="15"/>
      <c r="L297" s="725">
        <f t="shared" si="11"/>
        <v>295</v>
      </c>
      <c r="M297" s="725" t="s">
        <v>100</v>
      </c>
      <c r="N297" s="1098" t="s">
        <v>6</v>
      </c>
      <c r="O297" s="5">
        <v>1</v>
      </c>
      <c r="P297" s="756"/>
      <c r="Q297" s="999">
        <v>17</v>
      </c>
      <c r="R297" s="810" t="s">
        <v>67</v>
      </c>
      <c r="S297" s="802">
        <v>2026</v>
      </c>
      <c r="U297" s="644" t="s">
        <v>88</v>
      </c>
    </row>
    <row r="298" spans="4:21" ht="15.75" customHeight="1">
      <c r="D298" s="360"/>
      <c r="E298" s="360"/>
      <c r="F298" s="360"/>
      <c r="G298" s="497"/>
      <c r="H298" s="360"/>
      <c r="I298" s="360"/>
      <c r="K298" s="15"/>
      <c r="L298" s="725">
        <f t="shared" si="11"/>
        <v>296</v>
      </c>
      <c r="M298" s="797" t="s">
        <v>91</v>
      </c>
      <c r="N298" s="1099" t="s">
        <v>2</v>
      </c>
      <c r="O298" s="671"/>
      <c r="P298" s="757">
        <v>1</v>
      </c>
      <c r="Q298" s="1066">
        <v>8</v>
      </c>
      <c r="R298" s="810" t="s">
        <v>67</v>
      </c>
      <c r="S298" s="802">
        <v>2026</v>
      </c>
      <c r="U298" s="644" t="s">
        <v>97</v>
      </c>
    </row>
    <row r="299" spans="4:21" ht="15.75" customHeight="1">
      <c r="D299" s="360"/>
      <c r="E299" s="360"/>
      <c r="F299" s="360"/>
      <c r="G299" s="497"/>
      <c r="H299" s="360"/>
      <c r="I299" s="360"/>
      <c r="K299" s="15"/>
      <c r="L299" s="725">
        <f t="shared" si="11"/>
        <v>297</v>
      </c>
      <c r="M299" s="725" t="s">
        <v>96</v>
      </c>
      <c r="N299" s="1098" t="s">
        <v>37</v>
      </c>
      <c r="O299" s="5">
        <v>1</v>
      </c>
      <c r="P299" s="756"/>
      <c r="Q299" s="999">
        <v>32</v>
      </c>
      <c r="R299" s="814" t="s">
        <v>88</v>
      </c>
      <c r="S299" s="802">
        <v>2026</v>
      </c>
      <c r="U299" s="645" t="s">
        <v>103</v>
      </c>
    </row>
    <row r="300" spans="4:21" ht="15.75" customHeight="1">
      <c r="D300" s="360"/>
      <c r="E300" s="360"/>
      <c r="F300" s="360"/>
      <c r="G300" s="497"/>
      <c r="H300" s="360"/>
      <c r="I300" s="360"/>
      <c r="K300" s="15"/>
      <c r="L300" s="725">
        <f t="shared" si="11"/>
        <v>298</v>
      </c>
      <c r="M300" s="725" t="s">
        <v>100</v>
      </c>
      <c r="N300" s="1098" t="s">
        <v>12</v>
      </c>
      <c r="O300" s="5">
        <v>1</v>
      </c>
      <c r="P300" s="998"/>
      <c r="Q300" s="1001">
        <v>17</v>
      </c>
      <c r="R300" s="814" t="s">
        <v>88</v>
      </c>
      <c r="S300" s="802">
        <v>2026</v>
      </c>
      <c r="U300" s="645" t="s">
        <v>106</v>
      </c>
    </row>
    <row r="301" spans="4:21" ht="15.75" customHeight="1">
      <c r="D301" s="360"/>
      <c r="E301" s="360"/>
      <c r="F301" s="360"/>
      <c r="G301" s="497"/>
      <c r="H301" s="360"/>
      <c r="I301" s="360"/>
      <c r="K301" s="15"/>
      <c r="L301" s="725">
        <f t="shared" si="11"/>
        <v>299</v>
      </c>
      <c r="M301" s="725" t="s">
        <v>91</v>
      </c>
      <c r="N301" s="1098" t="s">
        <v>1</v>
      </c>
      <c r="O301" s="5">
        <v>1</v>
      </c>
      <c r="P301" s="756"/>
      <c r="Q301" s="999">
        <v>8</v>
      </c>
      <c r="R301" s="814" t="s">
        <v>88</v>
      </c>
      <c r="S301" s="802">
        <v>2026</v>
      </c>
      <c r="U301" s="645" t="s">
        <v>109</v>
      </c>
    </row>
    <row r="302" spans="4:21" ht="15.75" customHeight="1">
      <c r="D302" s="360"/>
      <c r="E302" s="360"/>
      <c r="F302" s="360"/>
      <c r="G302" s="497"/>
      <c r="H302" s="360"/>
      <c r="I302" s="360"/>
      <c r="K302" s="15"/>
      <c r="L302" s="725">
        <f t="shared" si="11"/>
        <v>300</v>
      </c>
      <c r="M302" s="725" t="s">
        <v>99</v>
      </c>
      <c r="N302" s="1098" t="s">
        <v>4</v>
      </c>
      <c r="O302" s="5">
        <v>1</v>
      </c>
      <c r="P302" s="998"/>
      <c r="Q302" s="1001">
        <v>5</v>
      </c>
      <c r="R302" s="814" t="s">
        <v>88</v>
      </c>
      <c r="S302" s="802">
        <v>2026</v>
      </c>
      <c r="U302" s="646" t="s">
        <v>107</v>
      </c>
    </row>
    <row r="303" spans="4:21" ht="15.75" customHeight="1">
      <c r="D303" s="360"/>
      <c r="E303" s="360"/>
      <c r="F303" s="360"/>
      <c r="G303" s="497"/>
      <c r="H303" s="360"/>
      <c r="I303" s="360"/>
      <c r="K303" s="15"/>
      <c r="L303" s="725">
        <f t="shared" si="11"/>
        <v>301</v>
      </c>
      <c r="M303" s="797" t="s">
        <v>104</v>
      </c>
      <c r="N303" s="235" t="s">
        <v>13</v>
      </c>
      <c r="O303" s="151">
        <v>1</v>
      </c>
      <c r="P303" s="996"/>
      <c r="Q303" s="1002">
        <v>2</v>
      </c>
      <c r="R303" s="814" t="s">
        <v>88</v>
      </c>
      <c r="S303" s="802">
        <v>2026</v>
      </c>
      <c r="U303" s="647" t="s">
        <v>112</v>
      </c>
    </row>
    <row r="304" spans="4:21" ht="15.75" customHeight="1">
      <c r="D304" s="360"/>
      <c r="E304" s="360"/>
      <c r="F304" s="360"/>
      <c r="G304" s="497"/>
      <c r="H304" s="360"/>
      <c r="I304" s="360"/>
      <c r="K304" s="15"/>
      <c r="L304" s="725">
        <f t="shared" si="11"/>
        <v>302</v>
      </c>
      <c r="M304" s="725" t="s">
        <v>96</v>
      </c>
      <c r="N304" s="1098" t="s">
        <v>37</v>
      </c>
      <c r="O304" s="5">
        <v>1</v>
      </c>
      <c r="P304" s="998"/>
      <c r="Q304" s="1001">
        <v>32</v>
      </c>
      <c r="R304" s="814" t="s">
        <v>97</v>
      </c>
      <c r="S304" s="802">
        <v>2026</v>
      </c>
      <c r="U304" s="648" t="s">
        <v>113</v>
      </c>
    </row>
    <row r="305" spans="4:21" ht="15.75" customHeight="1">
      <c r="D305" s="360"/>
      <c r="E305" s="360"/>
      <c r="F305" s="360"/>
      <c r="G305" s="497"/>
      <c r="H305" s="360"/>
      <c r="I305" s="360"/>
      <c r="K305" s="15"/>
      <c r="L305" s="725">
        <f t="shared" si="11"/>
        <v>303</v>
      </c>
      <c r="M305" s="725" t="s">
        <v>100</v>
      </c>
      <c r="N305" s="1098" t="s">
        <v>12</v>
      </c>
      <c r="O305" s="5">
        <v>1</v>
      </c>
      <c r="P305" s="998"/>
      <c r="Q305" s="1001">
        <v>17</v>
      </c>
      <c r="R305" s="814" t="s">
        <v>97</v>
      </c>
      <c r="S305" s="802">
        <v>2026</v>
      </c>
      <c r="U305" s="649" t="s">
        <v>115</v>
      </c>
    </row>
    <row r="306" spans="4:21" ht="15.75" customHeight="1">
      <c r="D306" s="360"/>
      <c r="E306" s="360"/>
      <c r="F306" s="360"/>
      <c r="G306" s="497"/>
      <c r="H306" s="360"/>
      <c r="I306" s="360"/>
      <c r="K306" s="15"/>
      <c r="L306" s="725">
        <f t="shared" si="11"/>
        <v>304</v>
      </c>
      <c r="M306" s="725" t="s">
        <v>91</v>
      </c>
      <c r="N306" s="1098" t="s">
        <v>3</v>
      </c>
      <c r="O306" s="5">
        <v>1</v>
      </c>
      <c r="P306" s="998"/>
      <c r="Q306" s="1001">
        <v>8</v>
      </c>
      <c r="R306" s="814" t="s">
        <v>97</v>
      </c>
      <c r="S306" s="802">
        <v>2026</v>
      </c>
      <c r="U306" s="643" t="s">
        <v>116</v>
      </c>
    </row>
    <row r="307" spans="4:21" ht="15.75" customHeight="1">
      <c r="D307" s="360"/>
      <c r="E307" s="360"/>
      <c r="F307" s="360"/>
      <c r="G307" s="497"/>
      <c r="H307" s="360"/>
      <c r="I307" s="360"/>
      <c r="K307" s="15"/>
      <c r="L307" s="725">
        <f t="shared" si="11"/>
        <v>305</v>
      </c>
      <c r="M307" s="725" t="s">
        <v>99</v>
      </c>
      <c r="N307" s="1098" t="s">
        <v>2</v>
      </c>
      <c r="O307" s="5">
        <v>1</v>
      </c>
      <c r="P307" s="998"/>
      <c r="Q307" s="1001">
        <v>5</v>
      </c>
      <c r="R307" s="814" t="s">
        <v>97</v>
      </c>
      <c r="S307" s="802">
        <v>2026</v>
      </c>
      <c r="U307" s="650" t="s">
        <v>117</v>
      </c>
    </row>
    <row r="308" spans="4:21" ht="15.75" customHeight="1">
      <c r="D308" s="360"/>
      <c r="E308" s="360"/>
      <c r="F308" s="360"/>
      <c r="G308" s="497"/>
      <c r="H308" s="360"/>
      <c r="I308" s="360"/>
      <c r="K308" s="15"/>
      <c r="L308" s="725">
        <f t="shared" si="11"/>
        <v>306</v>
      </c>
      <c r="M308" s="797" t="s">
        <v>104</v>
      </c>
      <c r="N308" s="235" t="s">
        <v>27</v>
      </c>
      <c r="O308" s="1076"/>
      <c r="P308" s="757">
        <v>1</v>
      </c>
      <c r="Q308" s="1066">
        <v>18</v>
      </c>
      <c r="R308" s="814" t="s">
        <v>97</v>
      </c>
      <c r="S308" s="802">
        <v>2026</v>
      </c>
      <c r="U308" s="650" t="s">
        <v>118</v>
      </c>
    </row>
    <row r="309" spans="4:21" ht="15.75" customHeight="1" thickBot="1">
      <c r="D309" s="360"/>
      <c r="E309" s="360"/>
      <c r="F309" s="360"/>
      <c r="G309" s="497"/>
      <c r="H309" s="360"/>
      <c r="I309" s="360"/>
      <c r="K309" s="15"/>
      <c r="L309" s="725">
        <f t="shared" si="11"/>
        <v>307</v>
      </c>
      <c r="M309" s="1112" t="s">
        <v>96</v>
      </c>
      <c r="N309" s="1106" t="s">
        <v>37</v>
      </c>
      <c r="O309" s="1077"/>
      <c r="P309" s="1078">
        <v>1</v>
      </c>
      <c r="Q309" s="1079">
        <v>32</v>
      </c>
      <c r="R309" s="815" t="s">
        <v>103</v>
      </c>
      <c r="S309" s="802">
        <v>2026</v>
      </c>
      <c r="T309" s="799"/>
      <c r="U309" s="800" t="s">
        <v>119</v>
      </c>
    </row>
    <row r="310" spans="4:21" ht="15.75" customHeight="1">
      <c r="D310" s="360"/>
      <c r="E310" s="360"/>
      <c r="F310" s="360"/>
      <c r="G310" s="497"/>
      <c r="H310" s="360"/>
      <c r="I310" s="360"/>
      <c r="K310" s="15"/>
      <c r="L310" s="725">
        <f t="shared" si="11"/>
        <v>308</v>
      </c>
      <c r="M310" s="725" t="s">
        <v>96</v>
      </c>
      <c r="N310" s="1107" t="s">
        <v>57</v>
      </c>
      <c r="O310" s="5">
        <v>1</v>
      </c>
      <c r="P310" s="756"/>
      <c r="Q310" s="999">
        <v>32</v>
      </c>
      <c r="R310" s="815" t="s">
        <v>106</v>
      </c>
      <c r="S310" s="802">
        <v>2026</v>
      </c>
    </row>
    <row r="311" spans="4:21" ht="15.75" customHeight="1">
      <c r="D311" s="360"/>
      <c r="E311" s="360"/>
      <c r="F311" s="360"/>
      <c r="G311" s="497"/>
      <c r="H311" s="360"/>
      <c r="I311" s="360"/>
      <c r="K311" s="15"/>
      <c r="L311" s="725">
        <f t="shared" si="11"/>
        <v>309</v>
      </c>
      <c r="M311" s="725" t="s">
        <v>100</v>
      </c>
      <c r="N311" s="1062" t="s">
        <v>33</v>
      </c>
      <c r="O311" s="5">
        <v>1</v>
      </c>
      <c r="P311" s="756"/>
      <c r="Q311" s="999">
        <v>16</v>
      </c>
      <c r="R311" s="815" t="s">
        <v>106</v>
      </c>
      <c r="S311" s="802">
        <v>2026</v>
      </c>
    </row>
    <row r="312" spans="4:21" ht="15.75" customHeight="1">
      <c r="D312" s="360"/>
      <c r="E312" s="360"/>
      <c r="F312" s="360"/>
      <c r="G312" s="497"/>
      <c r="H312" s="360"/>
      <c r="I312" s="360"/>
      <c r="K312" s="15"/>
      <c r="L312" s="725">
        <f t="shared" si="11"/>
        <v>310</v>
      </c>
      <c r="M312" s="797" t="s">
        <v>91</v>
      </c>
      <c r="N312" s="1108" t="s">
        <v>14</v>
      </c>
      <c r="O312" s="836"/>
      <c r="P312" s="757">
        <v>1</v>
      </c>
      <c r="Q312" s="1066">
        <v>9</v>
      </c>
      <c r="R312" s="815" t="s">
        <v>106</v>
      </c>
      <c r="S312" s="802">
        <v>2026</v>
      </c>
    </row>
    <row r="313" spans="4:21" ht="15.75" customHeight="1">
      <c r="D313" s="360"/>
      <c r="E313" s="360"/>
      <c r="F313" s="360"/>
      <c r="G313" s="497"/>
      <c r="H313" s="360"/>
      <c r="I313" s="360"/>
      <c r="K313" s="15"/>
      <c r="L313" s="725">
        <f t="shared" si="11"/>
        <v>311</v>
      </c>
      <c r="M313" s="725" t="s">
        <v>96</v>
      </c>
      <c r="N313" s="1098" t="s">
        <v>57</v>
      </c>
      <c r="O313" s="5">
        <v>1</v>
      </c>
      <c r="P313" s="756"/>
      <c r="Q313" s="999">
        <v>32</v>
      </c>
      <c r="R313" s="815" t="s">
        <v>109</v>
      </c>
      <c r="S313" s="802">
        <v>2026</v>
      </c>
    </row>
    <row r="314" spans="4:21" ht="15.75" customHeight="1">
      <c r="D314" s="360"/>
      <c r="E314" s="360"/>
      <c r="F314" s="360"/>
      <c r="G314" s="497"/>
      <c r="H314" s="360"/>
      <c r="I314" s="360"/>
      <c r="K314" s="15"/>
      <c r="L314" s="725">
        <f t="shared" si="11"/>
        <v>312</v>
      </c>
      <c r="M314" s="797" t="s">
        <v>100</v>
      </c>
      <c r="N314" s="1099" t="s">
        <v>29</v>
      </c>
      <c r="O314" s="671"/>
      <c r="P314" s="757">
        <v>1</v>
      </c>
      <c r="Q314" s="1066">
        <v>17</v>
      </c>
      <c r="R314" s="815" t="s">
        <v>109</v>
      </c>
      <c r="S314" s="802">
        <v>2026</v>
      </c>
    </row>
    <row r="315" spans="4:21" ht="15.75" customHeight="1">
      <c r="D315" s="360"/>
      <c r="E315" s="360"/>
      <c r="F315" s="360"/>
      <c r="G315" s="497"/>
      <c r="H315" s="360"/>
      <c r="I315" s="360"/>
      <c r="K315" s="15"/>
      <c r="L315" s="725">
        <f t="shared" si="11"/>
        <v>313</v>
      </c>
      <c r="M315" s="1112" t="s">
        <v>96</v>
      </c>
      <c r="N315" s="1104" t="s">
        <v>57</v>
      </c>
      <c r="O315" s="1080"/>
      <c r="P315" s="1074">
        <v>1</v>
      </c>
      <c r="Q315" s="1081">
        <v>32</v>
      </c>
      <c r="R315" s="806" t="s">
        <v>107</v>
      </c>
      <c r="S315" s="802">
        <v>2026</v>
      </c>
    </row>
    <row r="316" spans="4:21" ht="15.75" customHeight="1">
      <c r="D316" s="360"/>
      <c r="E316" s="360"/>
      <c r="F316" s="360"/>
      <c r="G316" s="497"/>
      <c r="H316" s="360"/>
      <c r="I316" s="360"/>
      <c r="K316" s="15"/>
      <c r="L316" s="725">
        <f t="shared" si="11"/>
        <v>314</v>
      </c>
      <c r="M316" s="725" t="s">
        <v>96</v>
      </c>
      <c r="N316" s="1098" t="s">
        <v>31</v>
      </c>
      <c r="O316" s="5">
        <v>1</v>
      </c>
      <c r="P316" s="756"/>
      <c r="Q316" s="999">
        <v>31</v>
      </c>
      <c r="R316" s="807" t="s">
        <v>112</v>
      </c>
      <c r="S316" s="802">
        <v>2026</v>
      </c>
    </row>
    <row r="317" spans="4:21" ht="15.75" customHeight="1">
      <c r="D317" s="360"/>
      <c r="E317" s="360"/>
      <c r="F317" s="360"/>
      <c r="G317" s="497"/>
      <c r="H317" s="360"/>
      <c r="I317" s="360"/>
      <c r="K317" s="15"/>
      <c r="L317" s="725">
        <f t="shared" si="11"/>
        <v>315</v>
      </c>
      <c r="M317" s="725" t="s">
        <v>100</v>
      </c>
      <c r="N317" s="1098" t="s">
        <v>12</v>
      </c>
      <c r="O317" s="5">
        <v>1</v>
      </c>
      <c r="P317" s="756"/>
      <c r="Q317" s="999">
        <v>15</v>
      </c>
      <c r="R317" s="807" t="s">
        <v>112</v>
      </c>
      <c r="S317" s="802">
        <v>2026</v>
      </c>
    </row>
    <row r="318" spans="4:21" ht="15.75" customHeight="1">
      <c r="D318" s="360"/>
      <c r="E318" s="360"/>
      <c r="F318" s="360"/>
      <c r="G318" s="497"/>
      <c r="H318" s="360"/>
      <c r="I318" s="360"/>
      <c r="K318" s="15"/>
      <c r="L318" s="725">
        <f t="shared" si="11"/>
        <v>316</v>
      </c>
      <c r="M318" s="725" t="s">
        <v>91</v>
      </c>
      <c r="N318" s="1098" t="s">
        <v>14</v>
      </c>
      <c r="O318" s="5">
        <v>1</v>
      </c>
      <c r="P318" s="756"/>
      <c r="Q318" s="999">
        <v>9</v>
      </c>
      <c r="R318" s="807" t="s">
        <v>112</v>
      </c>
      <c r="S318" s="802">
        <v>2026</v>
      </c>
    </row>
    <row r="319" spans="4:21" ht="15.75" customHeight="1">
      <c r="D319" s="360"/>
      <c r="E319" s="360"/>
      <c r="F319" s="360"/>
      <c r="G319" s="497"/>
      <c r="H319" s="360"/>
      <c r="I319" s="360"/>
      <c r="K319" s="15"/>
      <c r="L319" s="725">
        <f t="shared" si="11"/>
        <v>317</v>
      </c>
      <c r="M319" s="725" t="s">
        <v>99</v>
      </c>
      <c r="N319" s="1098" t="s">
        <v>1</v>
      </c>
      <c r="O319" s="5">
        <v>1</v>
      </c>
      <c r="P319" s="756"/>
      <c r="Q319" s="999">
        <v>3</v>
      </c>
      <c r="R319" s="807" t="s">
        <v>112</v>
      </c>
      <c r="S319" s="802">
        <v>2026</v>
      </c>
    </row>
    <row r="320" spans="4:21" ht="15.75" customHeight="1">
      <c r="D320" s="360"/>
      <c r="E320" s="360"/>
      <c r="F320" s="360"/>
      <c r="G320" s="497"/>
      <c r="H320" s="360"/>
      <c r="I320" s="360"/>
      <c r="K320" s="15"/>
      <c r="L320" s="725">
        <f t="shared" si="11"/>
        <v>318</v>
      </c>
      <c r="M320" s="797" t="s">
        <v>104</v>
      </c>
      <c r="N320" s="1099" t="s">
        <v>17</v>
      </c>
      <c r="O320" s="671">
        <v>1</v>
      </c>
      <c r="P320" s="757"/>
      <c r="Q320" s="1066">
        <v>12</v>
      </c>
      <c r="R320" s="807" t="s">
        <v>112</v>
      </c>
      <c r="S320" s="802">
        <v>2026</v>
      </c>
    </row>
    <row r="321" spans="4:21" ht="15.75" customHeight="1">
      <c r="D321" s="360"/>
      <c r="E321" s="360"/>
      <c r="F321" s="360"/>
      <c r="G321" s="497"/>
      <c r="H321" s="360"/>
      <c r="I321" s="360"/>
      <c r="K321" s="15"/>
      <c r="L321" s="725">
        <f t="shared" si="11"/>
        <v>319</v>
      </c>
      <c r="M321" s="725" t="s">
        <v>96</v>
      </c>
      <c r="N321" s="1098" t="s">
        <v>31</v>
      </c>
      <c r="O321" s="5">
        <v>1</v>
      </c>
      <c r="P321" s="756"/>
      <c r="Q321" s="999">
        <v>31</v>
      </c>
      <c r="R321" s="808" t="s">
        <v>113</v>
      </c>
      <c r="S321" s="802">
        <v>2026</v>
      </c>
    </row>
    <row r="322" spans="4:21" ht="15.75" customHeight="1">
      <c r="D322" s="360"/>
      <c r="E322" s="360"/>
      <c r="F322" s="360"/>
      <c r="G322" s="497"/>
      <c r="H322" s="360"/>
      <c r="I322" s="360"/>
      <c r="K322" s="15"/>
      <c r="L322" s="725">
        <f t="shared" si="11"/>
        <v>320</v>
      </c>
      <c r="M322" s="725" t="s">
        <v>100</v>
      </c>
      <c r="N322" s="1098" t="s">
        <v>30</v>
      </c>
      <c r="O322" s="5">
        <v>1</v>
      </c>
      <c r="P322" s="756"/>
      <c r="Q322" s="999">
        <v>15</v>
      </c>
      <c r="R322" s="808" t="s">
        <v>113</v>
      </c>
      <c r="S322" s="802">
        <v>2026</v>
      </c>
    </row>
    <row r="323" spans="4:21" ht="15.75" customHeight="1">
      <c r="D323" s="360"/>
      <c r="E323" s="360"/>
      <c r="F323" s="360"/>
      <c r="G323" s="497"/>
      <c r="H323" s="360"/>
      <c r="I323" s="360"/>
      <c r="K323" s="15"/>
      <c r="L323" s="725">
        <f t="shared" si="11"/>
        <v>321</v>
      </c>
      <c r="M323" s="725" t="s">
        <v>91</v>
      </c>
      <c r="N323" s="1098" t="s">
        <v>34</v>
      </c>
      <c r="O323" s="5">
        <v>1</v>
      </c>
      <c r="P323" s="756"/>
      <c r="Q323" s="999">
        <v>26</v>
      </c>
      <c r="R323" s="808" t="s">
        <v>113</v>
      </c>
      <c r="S323" s="802">
        <v>2026</v>
      </c>
    </row>
    <row r="324" spans="4:21" ht="15.75" customHeight="1">
      <c r="D324" s="360"/>
      <c r="E324" s="360"/>
      <c r="F324" s="360"/>
      <c r="G324" s="497"/>
      <c r="H324" s="360"/>
      <c r="I324" s="360"/>
      <c r="K324" s="15"/>
      <c r="L324" s="725">
        <f t="shared" si="11"/>
        <v>322</v>
      </c>
      <c r="M324" s="725" t="s">
        <v>99</v>
      </c>
      <c r="N324" s="1098" t="s">
        <v>1</v>
      </c>
      <c r="O324" s="5">
        <v>1</v>
      </c>
      <c r="P324" s="756"/>
      <c r="Q324" s="999">
        <v>3</v>
      </c>
      <c r="R324" s="808" t="s">
        <v>113</v>
      </c>
      <c r="S324" s="802">
        <v>2026</v>
      </c>
    </row>
    <row r="325" spans="4:21" ht="15.75" customHeight="1">
      <c r="D325" s="360"/>
      <c r="E325" s="360"/>
      <c r="F325" s="360"/>
      <c r="G325" s="497"/>
      <c r="H325" s="360"/>
      <c r="I325" s="360"/>
      <c r="K325" s="15"/>
      <c r="L325" s="725">
        <f t="shared" si="11"/>
        <v>323</v>
      </c>
      <c r="M325" s="797" t="s">
        <v>104</v>
      </c>
      <c r="N325" s="1099" t="s">
        <v>13</v>
      </c>
      <c r="O325" s="671">
        <v>1</v>
      </c>
      <c r="P325" s="757"/>
      <c r="Q325" s="1066">
        <v>4</v>
      </c>
      <c r="R325" s="808" t="s">
        <v>113</v>
      </c>
      <c r="S325" s="802">
        <v>2026</v>
      </c>
    </row>
    <row r="326" spans="4:21" ht="15.75" customHeight="1">
      <c r="D326" s="360"/>
      <c r="E326" s="360"/>
      <c r="F326" s="360"/>
      <c r="G326" s="497"/>
      <c r="H326" s="360"/>
      <c r="I326" s="360"/>
      <c r="K326" s="15"/>
      <c r="L326" s="725">
        <f t="shared" si="11"/>
        <v>324</v>
      </c>
      <c r="M326" s="725" t="s">
        <v>96</v>
      </c>
      <c r="N326" s="1098" t="s">
        <v>31</v>
      </c>
      <c r="O326" s="5">
        <v>1</v>
      </c>
      <c r="P326" s="756"/>
      <c r="Q326" s="999">
        <v>31</v>
      </c>
      <c r="R326" s="809" t="s">
        <v>115</v>
      </c>
      <c r="S326" s="802">
        <v>2026</v>
      </c>
    </row>
    <row r="327" spans="4:21" ht="15.75" customHeight="1">
      <c r="D327" s="360"/>
      <c r="E327" s="360"/>
      <c r="F327" s="360"/>
      <c r="G327" s="497"/>
      <c r="H327" s="360"/>
      <c r="I327" s="360"/>
      <c r="K327" s="15"/>
      <c r="L327" s="725">
        <f t="shared" si="11"/>
        <v>325</v>
      </c>
      <c r="M327" s="725" t="s">
        <v>100</v>
      </c>
      <c r="N327" s="1098" t="s">
        <v>30</v>
      </c>
      <c r="O327" s="5">
        <v>1</v>
      </c>
      <c r="P327" s="756"/>
      <c r="Q327" s="999">
        <v>15</v>
      </c>
      <c r="R327" s="809" t="s">
        <v>115</v>
      </c>
      <c r="S327" s="802">
        <v>2026</v>
      </c>
    </row>
    <row r="328" spans="4:21" ht="15.75" customHeight="1">
      <c r="D328" s="360"/>
      <c r="E328" s="360"/>
      <c r="F328" s="360"/>
      <c r="G328" s="497"/>
      <c r="H328" s="360"/>
      <c r="I328" s="360"/>
      <c r="K328" s="15"/>
      <c r="L328" s="725">
        <f t="shared" ref="L328:L394" si="12">L327+1</f>
        <v>326</v>
      </c>
      <c r="M328" s="725" t="s">
        <v>91</v>
      </c>
      <c r="N328" s="1098" t="s">
        <v>17</v>
      </c>
      <c r="O328" s="5">
        <v>1</v>
      </c>
      <c r="P328" s="756"/>
      <c r="Q328" s="999">
        <v>10</v>
      </c>
      <c r="R328" s="809" t="s">
        <v>115</v>
      </c>
      <c r="S328" s="802">
        <v>2026</v>
      </c>
    </row>
    <row r="329" spans="4:21" ht="15.75" customHeight="1">
      <c r="D329" s="360"/>
      <c r="E329" s="360"/>
      <c r="F329" s="360"/>
      <c r="G329" s="497"/>
      <c r="H329" s="360"/>
      <c r="I329" s="360"/>
      <c r="K329" s="15"/>
      <c r="L329" s="725">
        <f t="shared" si="12"/>
        <v>327</v>
      </c>
      <c r="M329" s="725" t="s">
        <v>99</v>
      </c>
      <c r="N329" s="1098" t="s">
        <v>4</v>
      </c>
      <c r="O329" s="5">
        <v>1</v>
      </c>
      <c r="P329" s="756"/>
      <c r="Q329" s="999">
        <v>6</v>
      </c>
      <c r="R329" s="809" t="s">
        <v>115</v>
      </c>
      <c r="S329" s="802">
        <v>2026</v>
      </c>
    </row>
    <row r="330" spans="4:21" ht="15.75" customHeight="1">
      <c r="D330" s="360"/>
      <c r="E330" s="360"/>
      <c r="F330" s="360"/>
      <c r="G330" s="497"/>
      <c r="H330" s="360"/>
      <c r="I330" s="360"/>
      <c r="K330" s="15"/>
      <c r="L330" s="725">
        <f t="shared" si="12"/>
        <v>328</v>
      </c>
      <c r="M330" s="797" t="s">
        <v>104</v>
      </c>
      <c r="N330" s="1099" t="s">
        <v>3</v>
      </c>
      <c r="O330" s="671">
        <v>1</v>
      </c>
      <c r="P330" s="757"/>
      <c r="Q330" s="1066">
        <v>8</v>
      </c>
      <c r="R330" s="809" t="s">
        <v>115</v>
      </c>
      <c r="S330" s="802">
        <v>2026</v>
      </c>
    </row>
    <row r="331" spans="4:21" ht="15.75" customHeight="1">
      <c r="D331" s="360"/>
      <c r="E331" s="360"/>
      <c r="F331" s="360"/>
      <c r="G331" s="497"/>
      <c r="H331" s="360"/>
      <c r="I331" s="360"/>
      <c r="K331" s="15"/>
      <c r="L331" s="725">
        <f t="shared" si="12"/>
        <v>329</v>
      </c>
      <c r="M331" s="725" t="s">
        <v>96</v>
      </c>
      <c r="N331" s="1098" t="s">
        <v>31</v>
      </c>
      <c r="O331" s="5">
        <v>1</v>
      </c>
      <c r="P331" s="756"/>
      <c r="Q331" s="999">
        <v>31</v>
      </c>
      <c r="R331" s="810" t="s">
        <v>116</v>
      </c>
      <c r="S331" s="802">
        <v>2026</v>
      </c>
    </row>
    <row r="332" spans="4:21" ht="15.75" customHeight="1">
      <c r="D332" s="360"/>
      <c r="E332" s="360"/>
      <c r="F332" s="360"/>
      <c r="G332" s="497"/>
      <c r="H332" s="360"/>
      <c r="I332" s="360"/>
      <c r="K332" s="15"/>
      <c r="L332" s="725">
        <f t="shared" si="12"/>
        <v>330</v>
      </c>
      <c r="M332" s="725" t="s">
        <v>100</v>
      </c>
      <c r="N332" s="1098" t="s">
        <v>6</v>
      </c>
      <c r="O332" s="5">
        <v>1</v>
      </c>
      <c r="P332" s="756"/>
      <c r="Q332" s="999">
        <v>18</v>
      </c>
      <c r="R332" s="810" t="s">
        <v>116</v>
      </c>
      <c r="S332" s="802">
        <v>2026</v>
      </c>
      <c r="U332" s="643" t="s">
        <v>67</v>
      </c>
    </row>
    <row r="333" spans="4:21" ht="15.75" customHeight="1">
      <c r="D333" s="360"/>
      <c r="E333" s="360"/>
      <c r="F333" s="360"/>
      <c r="G333" s="497"/>
      <c r="H333" s="360"/>
      <c r="I333" s="360"/>
      <c r="K333" s="15"/>
      <c r="L333" s="725">
        <f t="shared" si="12"/>
        <v>331</v>
      </c>
      <c r="M333" s="725" t="s">
        <v>91</v>
      </c>
      <c r="N333" s="1098" t="s">
        <v>17</v>
      </c>
      <c r="O333" s="5">
        <v>1</v>
      </c>
      <c r="P333" s="756"/>
      <c r="Q333" s="999">
        <v>10</v>
      </c>
      <c r="R333" s="810" t="s">
        <v>116</v>
      </c>
      <c r="S333" s="802">
        <v>2026</v>
      </c>
      <c r="U333" s="644" t="s">
        <v>88</v>
      </c>
    </row>
    <row r="334" spans="4:21" ht="15.75" customHeight="1">
      <c r="D334" s="360"/>
      <c r="E334" s="360"/>
      <c r="F334" s="360"/>
      <c r="G334" s="497"/>
      <c r="H334" s="360"/>
      <c r="I334" s="360"/>
      <c r="K334" s="15"/>
      <c r="L334" s="725">
        <f t="shared" si="12"/>
        <v>332</v>
      </c>
      <c r="M334" s="725" t="s">
        <v>99</v>
      </c>
      <c r="N334" s="1098" t="s">
        <v>12</v>
      </c>
      <c r="O334" s="5">
        <v>1</v>
      </c>
      <c r="P334" s="756"/>
      <c r="Q334" s="999">
        <v>19</v>
      </c>
      <c r="R334" s="810" t="s">
        <v>116</v>
      </c>
      <c r="S334" s="802">
        <v>2026</v>
      </c>
      <c r="U334" s="644" t="s">
        <v>97</v>
      </c>
    </row>
    <row r="335" spans="4:21" ht="15.75" customHeight="1">
      <c r="D335" s="360"/>
      <c r="E335" s="360"/>
      <c r="F335" s="360"/>
      <c r="G335" s="497"/>
      <c r="H335" s="360"/>
      <c r="I335" s="360"/>
      <c r="K335" s="15"/>
      <c r="L335" s="1094">
        <f t="shared" si="12"/>
        <v>333</v>
      </c>
      <c r="M335" s="797" t="s">
        <v>104</v>
      </c>
      <c r="N335" s="1099" t="s">
        <v>2</v>
      </c>
      <c r="O335" s="798"/>
      <c r="P335" s="757">
        <v>1</v>
      </c>
      <c r="Q335" s="1066">
        <v>4</v>
      </c>
      <c r="R335" s="810" t="s">
        <v>116</v>
      </c>
      <c r="S335" s="802">
        <v>2026</v>
      </c>
      <c r="U335" s="645" t="s">
        <v>103</v>
      </c>
    </row>
    <row r="336" spans="4:21" ht="15.75" customHeight="1">
      <c r="D336" s="360"/>
      <c r="E336" s="360"/>
      <c r="F336" s="360"/>
      <c r="G336" s="497"/>
      <c r="H336" s="360"/>
      <c r="I336" s="360"/>
      <c r="K336" s="15"/>
      <c r="L336" s="725">
        <f t="shared" si="12"/>
        <v>334</v>
      </c>
      <c r="M336" s="1112" t="s">
        <v>96</v>
      </c>
      <c r="N336" s="1099" t="s">
        <v>31</v>
      </c>
      <c r="O336" s="671"/>
      <c r="P336" s="757">
        <v>1</v>
      </c>
      <c r="Q336" s="1004">
        <v>32</v>
      </c>
      <c r="R336" s="650" t="s">
        <v>117</v>
      </c>
      <c r="S336" s="802">
        <v>2026</v>
      </c>
      <c r="U336" s="645" t="s">
        <v>106</v>
      </c>
    </row>
    <row r="337" spans="4:21" ht="15.75" customHeight="1">
      <c r="D337" s="360"/>
      <c r="E337" s="360"/>
      <c r="F337" s="360"/>
      <c r="G337" s="497"/>
      <c r="H337" s="360"/>
      <c r="I337" s="360"/>
      <c r="K337" s="15"/>
      <c r="L337" s="725">
        <f t="shared" si="12"/>
        <v>335</v>
      </c>
      <c r="M337" s="725" t="s">
        <v>96</v>
      </c>
      <c r="N337" s="1098" t="s">
        <v>41</v>
      </c>
      <c r="O337" s="5">
        <v>1</v>
      </c>
      <c r="P337" s="756"/>
      <c r="Q337" s="999">
        <v>32</v>
      </c>
      <c r="R337" s="811" t="s">
        <v>118</v>
      </c>
      <c r="S337" s="802">
        <v>2026</v>
      </c>
      <c r="U337" s="645" t="s">
        <v>109</v>
      </c>
    </row>
    <row r="338" spans="4:21" ht="15.75" customHeight="1">
      <c r="D338" s="360"/>
      <c r="E338" s="360"/>
      <c r="F338" s="360"/>
      <c r="G338" s="497"/>
      <c r="H338" s="360"/>
      <c r="I338" s="360"/>
      <c r="K338" s="15"/>
      <c r="L338" s="725">
        <f t="shared" si="12"/>
        <v>336</v>
      </c>
      <c r="M338" s="797" t="s">
        <v>100</v>
      </c>
      <c r="N338" s="1099" t="s">
        <v>33</v>
      </c>
      <c r="O338" s="798"/>
      <c r="P338" s="757">
        <v>1</v>
      </c>
      <c r="Q338" s="1004">
        <v>17</v>
      </c>
      <c r="R338" s="811" t="s">
        <v>118</v>
      </c>
      <c r="S338" s="802">
        <v>2026</v>
      </c>
      <c r="U338" s="646" t="s">
        <v>107</v>
      </c>
    </row>
    <row r="339" spans="4:21" ht="15.75" customHeight="1" thickBot="1">
      <c r="D339" s="360"/>
      <c r="E339" s="360"/>
      <c r="F339" s="360"/>
      <c r="G339" s="497"/>
      <c r="H339" s="360"/>
      <c r="I339" s="360"/>
      <c r="K339" s="15"/>
      <c r="L339" s="725">
        <f t="shared" si="12"/>
        <v>337</v>
      </c>
      <c r="M339" s="725" t="s">
        <v>120</v>
      </c>
      <c r="N339" s="1098" t="s">
        <v>3</v>
      </c>
      <c r="O339" s="5"/>
      <c r="P339" s="756">
        <v>1</v>
      </c>
      <c r="Q339" s="999">
        <v>8</v>
      </c>
      <c r="R339" s="816" t="s">
        <v>119</v>
      </c>
      <c r="S339" s="802">
        <v>2026</v>
      </c>
      <c r="U339" s="647" t="s">
        <v>112</v>
      </c>
    </row>
    <row r="340" spans="4:21" ht="15.75" customHeight="1" thickBot="1">
      <c r="D340" s="360"/>
      <c r="E340" s="360"/>
      <c r="F340" s="360"/>
      <c r="G340" s="497"/>
      <c r="H340" s="360"/>
      <c r="I340" s="360"/>
      <c r="K340" s="15"/>
      <c r="L340" s="725">
        <f t="shared" si="12"/>
        <v>338</v>
      </c>
      <c r="M340" s="725" t="s">
        <v>120</v>
      </c>
      <c r="N340" s="1098" t="s">
        <v>13</v>
      </c>
      <c r="O340" s="5"/>
      <c r="P340" s="756">
        <v>1</v>
      </c>
      <c r="Q340" s="999">
        <v>5</v>
      </c>
      <c r="R340" s="816" t="s">
        <v>119</v>
      </c>
      <c r="S340" s="802">
        <v>2026</v>
      </c>
      <c r="U340" s="648" t="s">
        <v>113</v>
      </c>
    </row>
    <row r="341" spans="4:21" ht="15.75" customHeight="1" thickBot="1">
      <c r="D341" s="360"/>
      <c r="E341" s="360"/>
      <c r="F341" s="360"/>
      <c r="G341" s="497"/>
      <c r="H341" s="360"/>
      <c r="I341" s="360"/>
      <c r="K341" s="15"/>
      <c r="L341" s="1017">
        <f t="shared" si="12"/>
        <v>339</v>
      </c>
      <c r="M341" s="1113" t="s">
        <v>120</v>
      </c>
      <c r="N341" s="1100" t="s">
        <v>0</v>
      </c>
      <c r="O341" s="1023"/>
      <c r="P341" s="1019">
        <v>1</v>
      </c>
      <c r="Q341" s="1024">
        <v>3</v>
      </c>
      <c r="R341" s="816" t="s">
        <v>119</v>
      </c>
      <c r="S341" s="1025">
        <v>2026</v>
      </c>
      <c r="U341" s="649" t="s">
        <v>115</v>
      </c>
    </row>
    <row r="342" spans="4:21" ht="15.75" customHeight="1">
      <c r="D342" s="360"/>
      <c r="E342" s="360"/>
      <c r="F342" s="360"/>
      <c r="G342" s="497"/>
      <c r="H342" s="360"/>
      <c r="I342" s="360"/>
      <c r="K342" s="15"/>
      <c r="L342" s="725">
        <f t="shared" si="12"/>
        <v>340</v>
      </c>
      <c r="M342" s="725" t="s">
        <v>96</v>
      </c>
      <c r="N342" s="1098" t="s">
        <v>35</v>
      </c>
      <c r="O342" s="1022">
        <v>1</v>
      </c>
      <c r="P342" s="756"/>
      <c r="Q342" s="1000">
        <v>31</v>
      </c>
      <c r="R342" s="813" t="s">
        <v>67</v>
      </c>
      <c r="S342" s="804">
        <v>2027</v>
      </c>
      <c r="U342" s="643" t="s">
        <v>116</v>
      </c>
    </row>
    <row r="343" spans="4:21" ht="15.75" customHeight="1">
      <c r="D343" s="360"/>
      <c r="E343" s="360"/>
      <c r="F343" s="360"/>
      <c r="G343" s="497"/>
      <c r="H343" s="360"/>
      <c r="I343" s="360"/>
      <c r="K343" s="15"/>
      <c r="L343" s="725">
        <f t="shared" si="12"/>
        <v>341</v>
      </c>
      <c r="M343" s="797" t="s">
        <v>100</v>
      </c>
      <c r="N343" s="1099" t="s">
        <v>49</v>
      </c>
      <c r="O343" s="798"/>
      <c r="P343" s="757">
        <v>1</v>
      </c>
      <c r="Q343" s="1004">
        <v>18</v>
      </c>
      <c r="R343" s="810" t="s">
        <v>67</v>
      </c>
      <c r="S343" s="758">
        <v>2027</v>
      </c>
      <c r="U343" s="650" t="s">
        <v>117</v>
      </c>
    </row>
    <row r="344" spans="4:21" ht="15.75" customHeight="1">
      <c r="D344" s="360"/>
      <c r="E344" s="360"/>
      <c r="F344" s="360"/>
      <c r="G344" s="497"/>
      <c r="H344" s="360"/>
      <c r="I344" s="360"/>
      <c r="K344" s="15"/>
      <c r="L344" s="725">
        <f t="shared" si="12"/>
        <v>342</v>
      </c>
      <c r="M344" s="725" t="s">
        <v>96</v>
      </c>
      <c r="N344" s="1109" t="s">
        <v>35</v>
      </c>
      <c r="O344" s="5">
        <v>1</v>
      </c>
      <c r="P344" s="756"/>
      <c r="Q344" s="999">
        <v>32</v>
      </c>
      <c r="R344" s="814" t="s">
        <v>88</v>
      </c>
      <c r="S344" s="758">
        <v>2027</v>
      </c>
      <c r="U344" s="650" t="s">
        <v>118</v>
      </c>
    </row>
    <row r="345" spans="4:21" ht="15.75" customHeight="1" thickBot="1">
      <c r="D345" s="360"/>
      <c r="E345" s="360"/>
      <c r="F345" s="360"/>
      <c r="G345" s="497"/>
      <c r="H345" s="360"/>
      <c r="I345" s="360"/>
      <c r="K345" s="15"/>
      <c r="L345" s="725">
        <f t="shared" si="12"/>
        <v>343</v>
      </c>
      <c r="M345" s="725" t="s">
        <v>100</v>
      </c>
      <c r="N345" s="1062" t="s">
        <v>49</v>
      </c>
      <c r="O345" s="5">
        <v>1</v>
      </c>
      <c r="P345" s="756"/>
      <c r="Q345" s="999">
        <v>17</v>
      </c>
      <c r="R345" s="814" t="s">
        <v>88</v>
      </c>
      <c r="S345" s="758">
        <v>2027</v>
      </c>
      <c r="U345" s="800" t="s">
        <v>119</v>
      </c>
    </row>
    <row r="346" spans="4:21" ht="15.75" customHeight="1">
      <c r="D346" s="360"/>
      <c r="E346" s="360"/>
      <c r="F346" s="360"/>
      <c r="G346" s="497"/>
      <c r="H346" s="360"/>
      <c r="I346" s="360"/>
      <c r="K346" s="15"/>
      <c r="L346" s="725">
        <f t="shared" si="12"/>
        <v>344</v>
      </c>
      <c r="M346" s="725" t="s">
        <v>91</v>
      </c>
      <c r="N346" s="1062" t="s">
        <v>24</v>
      </c>
      <c r="O346" s="5">
        <v>1</v>
      </c>
      <c r="P346" s="756"/>
      <c r="Q346" s="999">
        <v>9</v>
      </c>
      <c r="R346" s="814" t="s">
        <v>88</v>
      </c>
      <c r="S346" s="758">
        <v>2027</v>
      </c>
    </row>
    <row r="347" spans="4:21" ht="15.75" customHeight="1">
      <c r="D347" s="360"/>
      <c r="E347" s="360"/>
      <c r="F347" s="360"/>
      <c r="G347" s="497"/>
      <c r="H347" s="360"/>
      <c r="I347" s="360"/>
      <c r="K347" s="15"/>
      <c r="L347" s="725">
        <f t="shared" si="12"/>
        <v>345</v>
      </c>
      <c r="M347" s="725" t="s">
        <v>99</v>
      </c>
      <c r="N347" s="1110" t="s">
        <v>29</v>
      </c>
      <c r="O347" s="5">
        <v>1</v>
      </c>
      <c r="P347" s="756"/>
      <c r="Q347" s="999">
        <v>12</v>
      </c>
      <c r="R347" s="814" t="s">
        <v>88</v>
      </c>
      <c r="S347" s="758">
        <v>2027</v>
      </c>
    </row>
    <row r="348" spans="4:21" ht="15.75" customHeight="1">
      <c r="D348" s="360"/>
      <c r="E348" s="360"/>
      <c r="F348" s="360"/>
      <c r="G348" s="497"/>
      <c r="H348" s="360"/>
      <c r="I348" s="360"/>
      <c r="K348" s="15"/>
      <c r="L348" s="725">
        <f t="shared" si="12"/>
        <v>346</v>
      </c>
      <c r="M348" s="1102" t="s">
        <v>104</v>
      </c>
      <c r="N348" s="1095" t="s">
        <v>27</v>
      </c>
      <c r="O348" s="836">
        <v>1</v>
      </c>
      <c r="P348" s="757"/>
      <c r="Q348" s="1004">
        <v>11</v>
      </c>
      <c r="R348" s="814" t="s">
        <v>88</v>
      </c>
      <c r="S348" s="758">
        <v>2027</v>
      </c>
    </row>
    <row r="349" spans="4:21" ht="15.75" customHeight="1">
      <c r="D349" s="360"/>
      <c r="E349" s="360"/>
      <c r="F349" s="360"/>
      <c r="G349" s="497"/>
      <c r="H349" s="360"/>
      <c r="I349" s="360"/>
      <c r="K349" s="15"/>
      <c r="L349" s="725">
        <f t="shared" si="12"/>
        <v>347</v>
      </c>
      <c r="M349" s="1103" t="s">
        <v>96</v>
      </c>
      <c r="N349" s="1096" t="s">
        <v>35</v>
      </c>
      <c r="O349" s="969">
        <v>1</v>
      </c>
      <c r="P349" s="756"/>
      <c r="Q349" s="999">
        <v>32</v>
      </c>
      <c r="R349" s="644" t="s">
        <v>97</v>
      </c>
      <c r="S349" s="758">
        <v>2027</v>
      </c>
    </row>
    <row r="350" spans="4:21" ht="15.75" customHeight="1">
      <c r="D350" s="360"/>
      <c r="E350" s="360"/>
      <c r="F350" s="360"/>
      <c r="G350" s="497"/>
      <c r="H350" s="360"/>
      <c r="I350" s="360"/>
      <c r="K350" s="15"/>
      <c r="L350" s="725">
        <f t="shared" si="12"/>
        <v>348</v>
      </c>
      <c r="M350" s="1103" t="s">
        <v>100</v>
      </c>
      <c r="N350" s="1096" t="s">
        <v>49</v>
      </c>
      <c r="O350" s="970">
        <v>1</v>
      </c>
      <c r="P350" s="756"/>
      <c r="Q350" s="999">
        <v>16</v>
      </c>
      <c r="R350" s="644" t="s">
        <v>97</v>
      </c>
      <c r="S350" s="758">
        <v>2027</v>
      </c>
    </row>
    <row r="351" spans="4:21" ht="15.75" customHeight="1">
      <c r="D351" s="360"/>
      <c r="E351" s="360"/>
      <c r="F351" s="360"/>
      <c r="G351" s="497"/>
      <c r="H351" s="360"/>
      <c r="I351" s="360"/>
      <c r="K351" s="15"/>
      <c r="L351" s="725">
        <f t="shared" si="12"/>
        <v>349</v>
      </c>
      <c r="M351" s="1103" t="s">
        <v>91</v>
      </c>
      <c r="N351" s="1096" t="s">
        <v>53</v>
      </c>
      <c r="O351" s="970">
        <v>1</v>
      </c>
      <c r="P351" s="756"/>
      <c r="Q351" s="999">
        <v>24</v>
      </c>
      <c r="R351" s="644" t="s">
        <v>97</v>
      </c>
      <c r="S351" s="758">
        <v>2027</v>
      </c>
    </row>
    <row r="352" spans="4:21" ht="15.75" customHeight="1">
      <c r="D352" s="360"/>
      <c r="E352" s="360"/>
      <c r="F352" s="360"/>
      <c r="G352" s="497"/>
      <c r="H352" s="360"/>
      <c r="I352" s="360"/>
      <c r="K352" s="15"/>
      <c r="L352" s="725">
        <f t="shared" si="12"/>
        <v>350</v>
      </c>
      <c r="M352" s="1103" t="s">
        <v>99</v>
      </c>
      <c r="N352" s="1096" t="s">
        <v>0</v>
      </c>
      <c r="O352" s="970">
        <v>1</v>
      </c>
      <c r="P352" s="756"/>
      <c r="Q352" s="999">
        <v>4</v>
      </c>
      <c r="R352" s="644" t="s">
        <v>97</v>
      </c>
      <c r="S352" s="758">
        <v>2027</v>
      </c>
    </row>
    <row r="353" spans="4:21" ht="15.75" customHeight="1">
      <c r="D353" s="360"/>
      <c r="E353" s="360"/>
      <c r="F353" s="360"/>
      <c r="G353" s="497"/>
      <c r="H353" s="360"/>
      <c r="I353" s="360"/>
      <c r="K353" s="15"/>
      <c r="L353" s="725">
        <f t="shared" si="12"/>
        <v>351</v>
      </c>
      <c r="M353" s="1102" t="s">
        <v>104</v>
      </c>
      <c r="N353" s="1097" t="s">
        <v>4</v>
      </c>
      <c r="O353" s="836">
        <v>1</v>
      </c>
      <c r="P353" s="757"/>
      <c r="Q353" s="1004">
        <v>6</v>
      </c>
      <c r="R353" s="644" t="s">
        <v>97</v>
      </c>
      <c r="S353" s="758">
        <v>2027</v>
      </c>
    </row>
    <row r="354" spans="4:21" ht="15.75" customHeight="1">
      <c r="D354" s="360"/>
      <c r="E354" s="360"/>
      <c r="F354" s="360"/>
      <c r="G354" s="497"/>
      <c r="H354" s="360"/>
      <c r="I354" s="360"/>
      <c r="K354" s="15"/>
      <c r="L354" s="725">
        <f t="shared" si="12"/>
        <v>352</v>
      </c>
      <c r="M354" s="1103" t="s">
        <v>96</v>
      </c>
      <c r="N354" s="1096" t="s">
        <v>35</v>
      </c>
      <c r="O354" s="970">
        <v>1</v>
      </c>
      <c r="P354" s="756"/>
      <c r="Q354" s="999">
        <v>32</v>
      </c>
      <c r="R354" s="645" t="s">
        <v>103</v>
      </c>
      <c r="S354" s="758">
        <v>2027</v>
      </c>
    </row>
    <row r="355" spans="4:21" ht="15.75" customHeight="1">
      <c r="D355" s="360"/>
      <c r="E355" s="360"/>
      <c r="F355" s="360"/>
      <c r="G355" s="497"/>
      <c r="H355" s="360"/>
      <c r="I355" s="360"/>
      <c r="K355" s="15"/>
      <c r="L355" s="725">
        <f t="shared" si="12"/>
        <v>353</v>
      </c>
      <c r="M355" s="1103" t="s">
        <v>100</v>
      </c>
      <c r="N355" s="1096" t="s">
        <v>49</v>
      </c>
      <c r="O355" s="970">
        <v>1</v>
      </c>
      <c r="P355" s="756"/>
      <c r="Q355" s="999">
        <v>16</v>
      </c>
      <c r="R355" s="645" t="s">
        <v>103</v>
      </c>
      <c r="S355" s="758">
        <v>2027</v>
      </c>
    </row>
    <row r="356" spans="4:21" ht="15.75" customHeight="1">
      <c r="D356" s="360"/>
      <c r="E356" s="360"/>
      <c r="F356" s="360"/>
      <c r="G356" s="497"/>
      <c r="H356" s="360"/>
      <c r="I356" s="360"/>
      <c r="K356" s="15"/>
      <c r="L356" s="725">
        <f t="shared" si="12"/>
        <v>354</v>
      </c>
      <c r="M356" s="1103" t="s">
        <v>91</v>
      </c>
      <c r="N356" s="1096" t="s">
        <v>55</v>
      </c>
      <c r="O356" s="970">
        <v>1</v>
      </c>
      <c r="P356" s="756"/>
      <c r="Q356" s="999">
        <v>25</v>
      </c>
      <c r="R356" s="645" t="s">
        <v>103</v>
      </c>
      <c r="S356" s="758">
        <v>2027</v>
      </c>
    </row>
    <row r="357" spans="4:21" ht="15.75" customHeight="1">
      <c r="D357" s="360"/>
      <c r="E357" s="360"/>
      <c r="F357" s="360"/>
      <c r="G357" s="497"/>
      <c r="H357" s="360"/>
      <c r="I357" s="360"/>
      <c r="K357" s="15"/>
      <c r="L357" s="725">
        <f t="shared" si="12"/>
        <v>355</v>
      </c>
      <c r="M357" s="1103" t="s">
        <v>99</v>
      </c>
      <c r="N357" s="1096" t="s">
        <v>13</v>
      </c>
      <c r="O357" s="970">
        <v>1</v>
      </c>
      <c r="P357" s="756"/>
      <c r="Q357" s="999">
        <v>5</v>
      </c>
      <c r="R357" s="645" t="s">
        <v>103</v>
      </c>
      <c r="S357" s="758">
        <v>2027</v>
      </c>
    </row>
    <row r="358" spans="4:21" ht="15.75" customHeight="1">
      <c r="D358" s="360"/>
      <c r="E358" s="360"/>
      <c r="F358" s="360"/>
      <c r="G358" s="497"/>
      <c r="H358" s="360"/>
      <c r="I358" s="360"/>
      <c r="K358" s="15"/>
      <c r="L358" s="725">
        <f t="shared" si="12"/>
        <v>356</v>
      </c>
      <c r="M358" s="1102" t="s">
        <v>104</v>
      </c>
      <c r="N358" s="1097" t="s">
        <v>1</v>
      </c>
      <c r="O358" s="836">
        <v>1</v>
      </c>
      <c r="P358" s="757"/>
      <c r="Q358" s="1004">
        <v>2</v>
      </c>
      <c r="R358" s="645" t="s">
        <v>103</v>
      </c>
      <c r="S358" s="758">
        <v>2027</v>
      </c>
    </row>
    <row r="359" spans="4:21" ht="15.75" customHeight="1">
      <c r="D359" s="360"/>
      <c r="E359" s="360"/>
      <c r="F359" s="360"/>
      <c r="G359" s="497"/>
      <c r="H359" s="360"/>
      <c r="I359" s="360"/>
      <c r="K359" s="15"/>
      <c r="L359" s="725">
        <f t="shared" si="12"/>
        <v>357</v>
      </c>
      <c r="M359" s="1114" t="s">
        <v>96</v>
      </c>
      <c r="N359" s="1096" t="s">
        <v>35</v>
      </c>
      <c r="O359" s="970">
        <v>1</v>
      </c>
      <c r="P359" s="756"/>
      <c r="Q359" s="999">
        <v>32</v>
      </c>
      <c r="R359" s="645" t="s">
        <v>106</v>
      </c>
      <c r="S359" s="758">
        <v>2027</v>
      </c>
    </row>
    <row r="360" spans="4:21" ht="15.75" customHeight="1">
      <c r="D360" s="360"/>
      <c r="E360" s="360"/>
      <c r="F360" s="360"/>
      <c r="G360" s="497"/>
      <c r="H360" s="360"/>
      <c r="I360" s="360"/>
      <c r="K360" s="15"/>
      <c r="L360" s="725">
        <f t="shared" si="12"/>
        <v>358</v>
      </c>
      <c r="M360" s="725" t="s">
        <v>100</v>
      </c>
      <c r="N360" s="1098" t="s">
        <v>39</v>
      </c>
      <c r="O360" s="970">
        <v>1</v>
      </c>
      <c r="P360" s="756"/>
      <c r="Q360" s="999">
        <v>17</v>
      </c>
      <c r="R360" s="645" t="s">
        <v>106</v>
      </c>
      <c r="S360" s="758">
        <v>2027</v>
      </c>
    </row>
    <row r="361" spans="4:21" ht="15.75" customHeight="1">
      <c r="D361" s="360"/>
      <c r="E361" s="360"/>
      <c r="F361" s="360"/>
      <c r="G361" s="497"/>
      <c r="H361" s="360"/>
      <c r="I361" s="360"/>
      <c r="K361" s="15"/>
      <c r="L361" s="725">
        <f t="shared" si="12"/>
        <v>359</v>
      </c>
      <c r="M361" s="725" t="s">
        <v>91</v>
      </c>
      <c r="N361" s="1098" t="s">
        <v>24</v>
      </c>
      <c r="O361" s="970">
        <v>1</v>
      </c>
      <c r="P361" s="756"/>
      <c r="Q361" s="999">
        <v>9</v>
      </c>
      <c r="R361" s="645" t="s">
        <v>106</v>
      </c>
      <c r="S361" s="758">
        <v>2027</v>
      </c>
    </row>
    <row r="362" spans="4:21" ht="15.75" customHeight="1">
      <c r="D362" s="360"/>
      <c r="E362" s="360"/>
      <c r="F362" s="360"/>
      <c r="G362" s="497"/>
      <c r="H362" s="360"/>
      <c r="I362" s="360"/>
      <c r="K362" s="15"/>
      <c r="L362" s="725">
        <f t="shared" si="12"/>
        <v>360</v>
      </c>
      <c r="M362" s="797" t="s">
        <v>99</v>
      </c>
      <c r="N362" s="1095" t="s">
        <v>6</v>
      </c>
      <c r="O362" s="836"/>
      <c r="P362" s="757">
        <v>1</v>
      </c>
      <c r="Q362" s="1004">
        <v>20</v>
      </c>
      <c r="R362" s="983" t="s">
        <v>106</v>
      </c>
      <c r="S362" s="758">
        <v>2027</v>
      </c>
    </row>
    <row r="363" spans="4:21" ht="15.75" customHeight="1">
      <c r="D363" s="360"/>
      <c r="E363" s="360"/>
      <c r="F363" s="360"/>
      <c r="G363" s="497"/>
      <c r="H363" s="360"/>
      <c r="I363" s="360"/>
      <c r="K363" s="15"/>
      <c r="L363" s="725">
        <f t="shared" si="12"/>
        <v>361</v>
      </c>
      <c r="M363" s="1103" t="s">
        <v>96</v>
      </c>
      <c r="N363" s="1098" t="s">
        <v>35</v>
      </c>
      <c r="O363" s="970">
        <v>1</v>
      </c>
      <c r="P363" s="756"/>
      <c r="Q363" s="999">
        <v>32</v>
      </c>
      <c r="R363" s="645" t="s">
        <v>109</v>
      </c>
      <c r="S363" s="758">
        <v>2027</v>
      </c>
    </row>
    <row r="364" spans="4:21" ht="15.75" customHeight="1">
      <c r="D364" s="360"/>
      <c r="E364" s="360"/>
      <c r="F364" s="360"/>
      <c r="G364" s="497"/>
      <c r="H364" s="360"/>
      <c r="I364" s="360"/>
      <c r="K364" s="15"/>
      <c r="L364" s="725">
        <f t="shared" si="12"/>
        <v>362</v>
      </c>
      <c r="M364" s="1103" t="s">
        <v>100</v>
      </c>
      <c r="N364" s="1098" t="s">
        <v>49</v>
      </c>
      <c r="O364" s="970">
        <v>1</v>
      </c>
      <c r="P364" s="756"/>
      <c r="Q364" s="999">
        <v>17</v>
      </c>
      <c r="R364" s="645" t="s">
        <v>109</v>
      </c>
      <c r="S364" s="758">
        <v>2027</v>
      </c>
      <c r="U364" s="643" t="s">
        <v>67</v>
      </c>
    </row>
    <row r="365" spans="4:21" ht="15.75" customHeight="1">
      <c r="D365" s="360"/>
      <c r="E365" s="360"/>
      <c r="F365" s="360"/>
      <c r="G365" s="497"/>
      <c r="H365" s="360"/>
      <c r="I365" s="360"/>
      <c r="K365" s="15"/>
      <c r="L365" s="725">
        <f t="shared" si="12"/>
        <v>363</v>
      </c>
      <c r="M365" s="1103" t="s">
        <v>91</v>
      </c>
      <c r="N365" s="1098" t="s">
        <v>14</v>
      </c>
      <c r="O365" s="970">
        <v>1</v>
      </c>
      <c r="P365" s="756"/>
      <c r="Q365" s="999">
        <v>9</v>
      </c>
      <c r="R365" s="645" t="s">
        <v>109</v>
      </c>
      <c r="S365" s="758">
        <v>2027</v>
      </c>
      <c r="U365" s="644" t="s">
        <v>88</v>
      </c>
    </row>
    <row r="366" spans="4:21" ht="15.75" customHeight="1">
      <c r="D366" s="360"/>
      <c r="E366" s="360"/>
      <c r="F366" s="360"/>
      <c r="G366" s="497"/>
      <c r="H366" s="360"/>
      <c r="I366" s="360"/>
      <c r="K366" s="15"/>
      <c r="L366" s="725">
        <f t="shared" si="12"/>
        <v>364</v>
      </c>
      <c r="M366" s="1103" t="s">
        <v>99</v>
      </c>
      <c r="N366" s="1098" t="s">
        <v>2</v>
      </c>
      <c r="O366" s="970">
        <v>1</v>
      </c>
      <c r="P366" s="756"/>
      <c r="Q366" s="999">
        <v>5</v>
      </c>
      <c r="R366" s="645" t="s">
        <v>109</v>
      </c>
      <c r="S366" s="758">
        <v>2027</v>
      </c>
      <c r="U366" s="644" t="s">
        <v>97</v>
      </c>
    </row>
    <row r="367" spans="4:21" ht="15.75" customHeight="1">
      <c r="D367" s="360"/>
      <c r="E367" s="360"/>
      <c r="F367" s="360"/>
      <c r="G367" s="497"/>
      <c r="H367" s="360"/>
      <c r="I367" s="360"/>
      <c r="K367" s="15"/>
      <c r="L367" s="725">
        <f t="shared" si="12"/>
        <v>365</v>
      </c>
      <c r="M367" s="1102" t="s">
        <v>104</v>
      </c>
      <c r="N367" s="235" t="s">
        <v>17</v>
      </c>
      <c r="O367" s="671"/>
      <c r="P367" s="757">
        <v>1</v>
      </c>
      <c r="Q367" s="1004">
        <v>10</v>
      </c>
      <c r="R367" s="645" t="s">
        <v>109</v>
      </c>
      <c r="S367" s="758">
        <v>2027</v>
      </c>
      <c r="U367" s="645" t="s">
        <v>103</v>
      </c>
    </row>
    <row r="368" spans="4:21" ht="15.75" customHeight="1">
      <c r="D368" s="360"/>
      <c r="E368" s="360"/>
      <c r="F368" s="360"/>
      <c r="G368" s="497"/>
      <c r="H368" s="360"/>
      <c r="I368" s="360"/>
      <c r="K368" s="15"/>
      <c r="L368" s="725">
        <f t="shared" si="12"/>
        <v>366</v>
      </c>
      <c r="M368" s="1103" t="s">
        <v>96</v>
      </c>
      <c r="N368" s="1098" t="s">
        <v>35</v>
      </c>
      <c r="O368" s="970">
        <v>1</v>
      </c>
      <c r="P368" s="756"/>
      <c r="Q368" s="999">
        <v>32</v>
      </c>
      <c r="R368" s="646" t="s">
        <v>107</v>
      </c>
      <c r="S368" s="758">
        <v>2027</v>
      </c>
      <c r="U368" s="645" t="s">
        <v>106</v>
      </c>
    </row>
    <row r="369" spans="4:21" ht="15.75" customHeight="1">
      <c r="D369" s="360"/>
      <c r="E369" s="360"/>
      <c r="F369" s="360"/>
      <c r="G369" s="497"/>
      <c r="H369" s="360"/>
      <c r="I369" s="360"/>
      <c r="K369" s="15"/>
      <c r="L369" s="725">
        <f t="shared" si="12"/>
        <v>367</v>
      </c>
      <c r="M369" s="1103" t="s">
        <v>100</v>
      </c>
      <c r="N369" s="1098" t="s">
        <v>8</v>
      </c>
      <c r="O369" s="5">
        <v>1</v>
      </c>
      <c r="P369" s="756"/>
      <c r="Q369" s="999">
        <v>17</v>
      </c>
      <c r="R369" s="646" t="s">
        <v>107</v>
      </c>
      <c r="S369" s="758">
        <v>2027</v>
      </c>
      <c r="U369" s="645" t="s">
        <v>109</v>
      </c>
    </row>
    <row r="370" spans="4:21" ht="15.75" customHeight="1">
      <c r="D370" s="360"/>
      <c r="E370" s="360"/>
      <c r="F370" s="360"/>
      <c r="G370" s="497"/>
      <c r="H370" s="360"/>
      <c r="I370" s="360"/>
      <c r="K370" s="15"/>
      <c r="L370" s="725">
        <f t="shared" si="12"/>
        <v>368</v>
      </c>
      <c r="M370" s="1103" t="s">
        <v>91</v>
      </c>
      <c r="N370" s="1098" t="s">
        <v>17</v>
      </c>
      <c r="O370" s="5">
        <v>1</v>
      </c>
      <c r="P370" s="756"/>
      <c r="Q370" s="999">
        <v>8</v>
      </c>
      <c r="R370" s="646" t="s">
        <v>107</v>
      </c>
      <c r="S370" s="758">
        <v>2027</v>
      </c>
      <c r="U370" s="646" t="s">
        <v>107</v>
      </c>
    </row>
    <row r="371" spans="4:21" ht="15.75" customHeight="1">
      <c r="D371" s="360"/>
      <c r="E371" s="360"/>
      <c r="F371" s="360"/>
      <c r="G371" s="497"/>
      <c r="H371" s="360"/>
      <c r="I371" s="360"/>
      <c r="K371" s="15"/>
      <c r="L371" s="725">
        <f t="shared" si="12"/>
        <v>369</v>
      </c>
      <c r="M371" s="1103" t="s">
        <v>99</v>
      </c>
      <c r="N371" s="1098" t="s">
        <v>4</v>
      </c>
      <c r="O371" s="5">
        <v>1</v>
      </c>
      <c r="P371" s="756"/>
      <c r="Q371" s="999">
        <v>5</v>
      </c>
      <c r="R371" s="646" t="s">
        <v>107</v>
      </c>
      <c r="S371" s="758">
        <v>2027</v>
      </c>
      <c r="U371" s="647" t="s">
        <v>112</v>
      </c>
    </row>
    <row r="372" spans="4:21" ht="15.75" customHeight="1">
      <c r="D372" s="360"/>
      <c r="E372" s="360"/>
      <c r="F372" s="360"/>
      <c r="G372" s="497"/>
      <c r="H372" s="360"/>
      <c r="I372" s="360"/>
      <c r="K372" s="15"/>
      <c r="L372" s="725">
        <f t="shared" si="12"/>
        <v>370</v>
      </c>
      <c r="M372" s="1102" t="s">
        <v>104</v>
      </c>
      <c r="N372" s="235" t="s">
        <v>1</v>
      </c>
      <c r="O372" s="671">
        <v>1</v>
      </c>
      <c r="P372" s="757"/>
      <c r="Q372" s="1004">
        <v>2</v>
      </c>
      <c r="R372" s="646" t="s">
        <v>107</v>
      </c>
      <c r="S372" s="758">
        <v>2027</v>
      </c>
      <c r="U372" s="648" t="s">
        <v>113</v>
      </c>
    </row>
    <row r="373" spans="4:21" ht="15.75" customHeight="1">
      <c r="D373" s="360"/>
      <c r="E373" s="360"/>
      <c r="F373" s="360"/>
      <c r="G373" s="497"/>
      <c r="H373" s="360"/>
      <c r="I373" s="360"/>
      <c r="K373" s="15"/>
      <c r="L373" s="725">
        <f t="shared" si="12"/>
        <v>371</v>
      </c>
      <c r="M373" s="1112" t="s">
        <v>96</v>
      </c>
      <c r="N373" s="1099" t="s">
        <v>35</v>
      </c>
      <c r="O373" s="798"/>
      <c r="P373" s="757">
        <v>1</v>
      </c>
      <c r="Q373" s="1004">
        <v>32</v>
      </c>
      <c r="R373" s="647" t="s">
        <v>112</v>
      </c>
      <c r="S373" s="758">
        <v>2027</v>
      </c>
      <c r="U373" s="649" t="s">
        <v>115</v>
      </c>
    </row>
    <row r="374" spans="4:21" ht="15.75" customHeight="1">
      <c r="D374" s="360"/>
      <c r="E374" s="360"/>
      <c r="F374" s="360"/>
      <c r="G374" s="497"/>
      <c r="H374" s="360"/>
      <c r="I374" s="360"/>
      <c r="K374" s="15"/>
      <c r="L374" s="725">
        <f t="shared" si="12"/>
        <v>372</v>
      </c>
      <c r="M374" s="725" t="s">
        <v>96</v>
      </c>
      <c r="N374" s="1098" t="s">
        <v>54</v>
      </c>
      <c r="O374" s="5">
        <v>1</v>
      </c>
      <c r="P374" s="756"/>
      <c r="Q374" s="999">
        <v>32</v>
      </c>
      <c r="R374" s="648" t="s">
        <v>113</v>
      </c>
      <c r="S374" s="758">
        <v>2027</v>
      </c>
      <c r="U374" s="643" t="s">
        <v>116</v>
      </c>
    </row>
    <row r="375" spans="4:21" ht="15.75" customHeight="1">
      <c r="D375" s="360"/>
      <c r="E375" s="360"/>
      <c r="F375" s="360"/>
      <c r="G375" s="497"/>
      <c r="H375" s="360"/>
      <c r="I375" s="360"/>
      <c r="K375" s="15"/>
      <c r="L375" s="725">
        <f t="shared" si="12"/>
        <v>373</v>
      </c>
      <c r="M375" s="725" t="s">
        <v>100</v>
      </c>
      <c r="N375" s="1098" t="s">
        <v>6</v>
      </c>
      <c r="O375" s="5">
        <v>1</v>
      </c>
      <c r="P375" s="756"/>
      <c r="Q375" s="999">
        <v>17</v>
      </c>
      <c r="R375" s="648" t="s">
        <v>113</v>
      </c>
      <c r="S375" s="758">
        <v>2027</v>
      </c>
      <c r="U375" s="650" t="s">
        <v>117</v>
      </c>
    </row>
    <row r="376" spans="4:21" ht="15.75" customHeight="1">
      <c r="D376" s="360"/>
      <c r="E376" s="360"/>
      <c r="F376" s="360"/>
      <c r="G376" s="497"/>
      <c r="H376" s="360"/>
      <c r="I376" s="360"/>
      <c r="K376" s="15"/>
      <c r="L376" s="725">
        <f t="shared" si="12"/>
        <v>374</v>
      </c>
      <c r="M376" s="797" t="s">
        <v>91</v>
      </c>
      <c r="N376" s="1099" t="s">
        <v>24</v>
      </c>
      <c r="O376" s="798"/>
      <c r="P376" s="757">
        <v>1</v>
      </c>
      <c r="Q376" s="1004">
        <v>9</v>
      </c>
      <c r="R376" s="648" t="s">
        <v>113</v>
      </c>
      <c r="S376" s="758">
        <v>2027</v>
      </c>
      <c r="U376" s="650" t="s">
        <v>118</v>
      </c>
    </row>
    <row r="377" spans="4:21" ht="15.75" customHeight="1" thickBot="1">
      <c r="D377" s="360"/>
      <c r="E377" s="360"/>
      <c r="F377" s="360"/>
      <c r="G377" s="497"/>
      <c r="H377" s="360"/>
      <c r="I377" s="360"/>
      <c r="K377" s="15"/>
      <c r="L377" s="725">
        <f t="shared" si="12"/>
        <v>375</v>
      </c>
      <c r="M377" s="725" t="s">
        <v>96</v>
      </c>
      <c r="N377" s="1098" t="s">
        <v>54</v>
      </c>
      <c r="O377" s="5">
        <v>1</v>
      </c>
      <c r="P377" s="756"/>
      <c r="Q377" s="999">
        <v>32</v>
      </c>
      <c r="R377" s="649" t="s">
        <v>115</v>
      </c>
      <c r="S377" s="758">
        <v>2027</v>
      </c>
      <c r="U377" s="800" t="s">
        <v>119</v>
      </c>
    </row>
    <row r="378" spans="4:21" ht="15.75" customHeight="1">
      <c r="D378" s="360"/>
      <c r="E378" s="360"/>
      <c r="F378" s="360"/>
      <c r="G378" s="497"/>
      <c r="H378" s="360"/>
      <c r="I378" s="360"/>
      <c r="K378" s="15"/>
      <c r="L378" s="725">
        <f t="shared" si="12"/>
        <v>376</v>
      </c>
      <c r="M378" s="797" t="s">
        <v>100</v>
      </c>
      <c r="N378" s="1099" t="s">
        <v>39</v>
      </c>
      <c r="O378" s="798"/>
      <c r="P378" s="757">
        <v>1</v>
      </c>
      <c r="Q378" s="1004">
        <v>16</v>
      </c>
      <c r="R378" s="649" t="s">
        <v>115</v>
      </c>
      <c r="S378" s="758">
        <v>2027</v>
      </c>
    </row>
    <row r="379" spans="4:21" ht="15.75" customHeight="1">
      <c r="D379" s="360"/>
      <c r="E379" s="360"/>
      <c r="F379" s="360"/>
      <c r="G379" s="497"/>
      <c r="H379" s="360"/>
      <c r="I379" s="360"/>
      <c r="K379" s="15"/>
      <c r="L379" s="725">
        <f t="shared" si="12"/>
        <v>377</v>
      </c>
      <c r="M379" s="725" t="s">
        <v>96</v>
      </c>
      <c r="N379" s="1098" t="s">
        <v>54</v>
      </c>
      <c r="O379" s="5">
        <v>1</v>
      </c>
      <c r="P379" s="756"/>
      <c r="Q379" s="999">
        <v>32</v>
      </c>
      <c r="R379" s="643" t="s">
        <v>116</v>
      </c>
      <c r="S379" s="758">
        <v>2027</v>
      </c>
    </row>
    <row r="380" spans="4:21" ht="15.75" customHeight="1">
      <c r="D380" s="360"/>
      <c r="E380" s="360"/>
      <c r="F380" s="360"/>
      <c r="G380" s="497"/>
      <c r="H380" s="360"/>
      <c r="I380" s="360"/>
      <c r="K380" s="15"/>
      <c r="L380" s="725">
        <f t="shared" si="12"/>
        <v>378</v>
      </c>
      <c r="M380" s="797" t="s">
        <v>100</v>
      </c>
      <c r="N380" s="1099" t="s">
        <v>39</v>
      </c>
      <c r="O380" s="798"/>
      <c r="P380" s="757">
        <v>1</v>
      </c>
      <c r="Q380" s="1004">
        <v>16</v>
      </c>
      <c r="R380" s="643" t="s">
        <v>116</v>
      </c>
      <c r="S380" s="758">
        <v>2027</v>
      </c>
    </row>
    <row r="381" spans="4:21" ht="15.75" customHeight="1">
      <c r="D381" s="360"/>
      <c r="E381" s="360"/>
      <c r="F381" s="360"/>
      <c r="G381" s="497"/>
      <c r="H381" s="360"/>
      <c r="I381" s="360"/>
      <c r="K381" s="15"/>
      <c r="L381" s="725">
        <f t="shared" si="12"/>
        <v>379</v>
      </c>
      <c r="M381" s="725" t="s">
        <v>96</v>
      </c>
      <c r="N381" s="1098" t="s">
        <v>25</v>
      </c>
      <c r="O381" s="5">
        <v>1</v>
      </c>
      <c r="P381" s="756"/>
      <c r="Q381" s="999">
        <v>31</v>
      </c>
      <c r="R381" s="650" t="s">
        <v>117</v>
      </c>
      <c r="S381" s="758">
        <v>2027</v>
      </c>
    </row>
    <row r="382" spans="4:21" ht="15.75" customHeight="1">
      <c r="D382" s="360"/>
      <c r="E382" s="360"/>
      <c r="F382" s="360"/>
      <c r="G382" s="497"/>
      <c r="H382" s="360"/>
      <c r="I382" s="360"/>
      <c r="K382" s="15"/>
      <c r="L382" s="725">
        <f t="shared" si="12"/>
        <v>380</v>
      </c>
      <c r="M382" s="725" t="s">
        <v>100</v>
      </c>
      <c r="N382" s="1098" t="s">
        <v>49</v>
      </c>
      <c r="O382" s="5">
        <v>1</v>
      </c>
      <c r="P382" s="756"/>
      <c r="Q382" s="999">
        <v>18</v>
      </c>
      <c r="R382" s="650" t="s">
        <v>117</v>
      </c>
      <c r="S382" s="758">
        <v>2027</v>
      </c>
    </row>
    <row r="383" spans="4:21" ht="15.75" customHeight="1">
      <c r="D383" s="360"/>
      <c r="E383" s="360"/>
      <c r="F383" s="360"/>
      <c r="G383" s="497"/>
      <c r="H383" s="360"/>
      <c r="I383" s="360"/>
      <c r="K383" s="15"/>
      <c r="L383" s="725">
        <f t="shared" si="12"/>
        <v>381</v>
      </c>
      <c r="M383" s="797" t="s">
        <v>91</v>
      </c>
      <c r="N383" s="1099" t="s">
        <v>27</v>
      </c>
      <c r="O383" s="798"/>
      <c r="P383" s="757">
        <v>1</v>
      </c>
      <c r="Q383" s="1004">
        <v>10</v>
      </c>
      <c r="R383" s="650" t="s">
        <v>117</v>
      </c>
      <c r="S383" s="758">
        <v>2027</v>
      </c>
    </row>
    <row r="384" spans="4:21" ht="15.75" customHeight="1">
      <c r="D384" s="360"/>
      <c r="E384" s="360"/>
      <c r="F384" s="360"/>
      <c r="G384" s="497"/>
      <c r="H384" s="360"/>
      <c r="I384" s="360"/>
      <c r="K384" s="15"/>
      <c r="L384" s="725">
        <f t="shared" si="12"/>
        <v>382</v>
      </c>
      <c r="M384" s="1114" t="s">
        <v>96</v>
      </c>
      <c r="N384" s="1098" t="s">
        <v>25</v>
      </c>
      <c r="O384" s="5">
        <v>1</v>
      </c>
      <c r="P384" s="756"/>
      <c r="Q384" s="999">
        <v>31</v>
      </c>
      <c r="R384" s="650" t="s">
        <v>118</v>
      </c>
      <c r="S384" s="758">
        <v>2027</v>
      </c>
    </row>
    <row r="385" spans="4:21" ht="15.75" customHeight="1">
      <c r="D385" s="360"/>
      <c r="E385" s="360"/>
      <c r="F385" s="360"/>
      <c r="G385" s="497"/>
      <c r="H385" s="360"/>
      <c r="I385" s="360"/>
      <c r="K385" s="15"/>
      <c r="L385" s="725">
        <f t="shared" si="12"/>
        <v>383</v>
      </c>
      <c r="M385" s="725" t="s">
        <v>100</v>
      </c>
      <c r="N385" s="1098" t="s">
        <v>57</v>
      </c>
      <c r="O385" s="5">
        <v>1</v>
      </c>
      <c r="P385" s="756"/>
      <c r="Q385" s="999">
        <v>15</v>
      </c>
      <c r="R385" s="650" t="s">
        <v>118</v>
      </c>
      <c r="S385" s="758">
        <v>2027</v>
      </c>
    </row>
    <row r="386" spans="4:21" ht="15.75" customHeight="1">
      <c r="D386" s="360"/>
      <c r="E386" s="360"/>
      <c r="F386" s="360"/>
      <c r="G386" s="497"/>
      <c r="H386" s="360"/>
      <c r="I386" s="360"/>
      <c r="K386" s="15"/>
      <c r="L386" s="725">
        <f t="shared" si="12"/>
        <v>384</v>
      </c>
      <c r="M386" s="725" t="s">
        <v>91</v>
      </c>
      <c r="N386" s="1098" t="s">
        <v>27</v>
      </c>
      <c r="O386" s="5">
        <v>1</v>
      </c>
      <c r="P386" s="756"/>
      <c r="Q386" s="999">
        <v>7</v>
      </c>
      <c r="R386" s="650" t="s">
        <v>118</v>
      </c>
      <c r="S386" s="758">
        <v>2027</v>
      </c>
    </row>
    <row r="387" spans="4:21" ht="15.75" customHeight="1">
      <c r="D387" s="360"/>
      <c r="E387" s="360"/>
      <c r="F387" s="360"/>
      <c r="G387" s="497"/>
      <c r="H387" s="360"/>
      <c r="I387" s="360"/>
      <c r="K387" s="15"/>
      <c r="L387" s="725">
        <f t="shared" si="12"/>
        <v>385</v>
      </c>
      <c r="M387" s="797" t="s">
        <v>99</v>
      </c>
      <c r="N387" s="1099" t="s">
        <v>6</v>
      </c>
      <c r="O387" s="798"/>
      <c r="P387" s="757">
        <v>1</v>
      </c>
      <c r="Q387" s="1004">
        <v>19</v>
      </c>
      <c r="R387" s="650" t="s">
        <v>118</v>
      </c>
      <c r="S387" s="758">
        <v>2027</v>
      </c>
    </row>
    <row r="388" spans="4:21" ht="15.75" customHeight="1" thickBot="1">
      <c r="D388" s="360"/>
      <c r="E388" s="360"/>
      <c r="F388" s="360"/>
      <c r="G388" s="497"/>
      <c r="H388" s="360"/>
      <c r="I388" s="360"/>
      <c r="K388" s="15"/>
      <c r="L388" s="725">
        <f t="shared" si="12"/>
        <v>386</v>
      </c>
      <c r="M388" s="725" t="s">
        <v>120</v>
      </c>
      <c r="N388" s="1098" t="s">
        <v>17</v>
      </c>
      <c r="O388" s="5">
        <v>1</v>
      </c>
      <c r="P388" s="756"/>
      <c r="Q388" s="999">
        <v>7</v>
      </c>
      <c r="R388" s="800" t="s">
        <v>119</v>
      </c>
      <c r="S388" s="758">
        <v>2027</v>
      </c>
    </row>
    <row r="389" spans="4:21" ht="15.75" customHeight="1" thickBot="1">
      <c r="D389" s="360"/>
      <c r="E389" s="360"/>
      <c r="F389" s="360"/>
      <c r="G389" s="497"/>
      <c r="H389" s="360"/>
      <c r="I389" s="360"/>
      <c r="K389" s="15"/>
      <c r="L389" s="725">
        <f t="shared" si="12"/>
        <v>387</v>
      </c>
      <c r="M389" s="725" t="s">
        <v>120</v>
      </c>
      <c r="N389" s="1098" t="s">
        <v>27</v>
      </c>
      <c r="O389" s="5">
        <v>1</v>
      </c>
      <c r="P389" s="756"/>
      <c r="Q389" s="999">
        <v>6</v>
      </c>
      <c r="R389" s="800" t="s">
        <v>119</v>
      </c>
      <c r="S389" s="758">
        <v>2027</v>
      </c>
    </row>
    <row r="390" spans="4:21" ht="15.75" customHeight="1" thickBot="1">
      <c r="D390" s="360"/>
      <c r="E390" s="360"/>
      <c r="F390" s="360"/>
      <c r="G390" s="497"/>
      <c r="H390" s="360"/>
      <c r="I390" s="360"/>
      <c r="K390" s="15"/>
      <c r="L390" s="725">
        <f t="shared" si="12"/>
        <v>388</v>
      </c>
      <c r="M390" s="725" t="s">
        <v>120</v>
      </c>
      <c r="N390" s="1098" t="s">
        <v>3</v>
      </c>
      <c r="O390" s="5"/>
      <c r="P390" s="756">
        <v>1</v>
      </c>
      <c r="Q390" s="999">
        <v>4</v>
      </c>
      <c r="R390" s="800" t="s">
        <v>119</v>
      </c>
      <c r="S390" s="758">
        <v>2027</v>
      </c>
    </row>
    <row r="391" spans="4:21" ht="15.75" customHeight="1" thickBot="1">
      <c r="D391" s="360"/>
      <c r="E391" s="360"/>
      <c r="F391" s="360"/>
      <c r="G391" s="497"/>
      <c r="H391" s="360"/>
      <c r="I391" s="360"/>
      <c r="K391" s="15"/>
      <c r="L391" s="725">
        <f t="shared" si="12"/>
        <v>389</v>
      </c>
      <c r="M391" s="725" t="s">
        <v>99</v>
      </c>
      <c r="N391" s="1098" t="s">
        <v>1</v>
      </c>
      <c r="O391" s="5">
        <v>1</v>
      </c>
      <c r="P391" s="756"/>
      <c r="Q391" s="999">
        <v>1</v>
      </c>
      <c r="R391" s="800" t="s">
        <v>119</v>
      </c>
      <c r="S391" s="758">
        <v>2027</v>
      </c>
    </row>
    <row r="392" spans="4:21" ht="15.75" customHeight="1" thickBot="1">
      <c r="D392" s="360"/>
      <c r="E392" s="360"/>
      <c r="F392" s="360"/>
      <c r="G392" s="497"/>
      <c r="H392" s="360"/>
      <c r="I392" s="360"/>
      <c r="K392" s="15"/>
      <c r="L392" s="1017">
        <f t="shared" si="12"/>
        <v>390</v>
      </c>
      <c r="M392" s="1017" t="s">
        <v>104</v>
      </c>
      <c r="N392" s="1100" t="s">
        <v>3</v>
      </c>
      <c r="O392" s="1018"/>
      <c r="P392" s="1019">
        <v>1</v>
      </c>
      <c r="Q392" s="1020">
        <v>4</v>
      </c>
      <c r="R392" s="800" t="s">
        <v>119</v>
      </c>
      <c r="S392" s="1021">
        <v>2027</v>
      </c>
    </row>
    <row r="393" spans="4:21" ht="15.75" customHeight="1">
      <c r="D393" s="360"/>
      <c r="E393" s="360"/>
      <c r="F393" s="360"/>
      <c r="G393" s="497"/>
      <c r="H393" s="360"/>
      <c r="I393" s="360"/>
      <c r="K393" s="15"/>
      <c r="L393" s="725">
        <f t="shared" si="12"/>
        <v>391</v>
      </c>
      <c r="M393" s="725" t="s">
        <v>96</v>
      </c>
      <c r="N393" s="1096" t="s">
        <v>58</v>
      </c>
      <c r="O393" s="1067">
        <v>1</v>
      </c>
      <c r="P393" s="1068"/>
      <c r="Q393" s="1070">
        <v>31</v>
      </c>
      <c r="R393" s="1069" t="s">
        <v>67</v>
      </c>
      <c r="S393" s="802">
        <v>2028</v>
      </c>
    </row>
    <row r="394" spans="4:21" ht="15.75" customHeight="1">
      <c r="D394" s="360"/>
      <c r="E394" s="360"/>
      <c r="F394" s="360"/>
      <c r="G394" s="497"/>
      <c r="H394" s="360"/>
      <c r="I394" s="360"/>
      <c r="K394" s="15"/>
      <c r="L394" s="725">
        <f t="shared" si="12"/>
        <v>392</v>
      </c>
      <c r="M394" s="797" t="s">
        <v>100</v>
      </c>
      <c r="N394" s="1097" t="s">
        <v>56</v>
      </c>
      <c r="O394" s="836"/>
      <c r="P394" s="757">
        <v>1</v>
      </c>
      <c r="Q394" s="1071">
        <v>18</v>
      </c>
      <c r="R394" s="1069" t="s">
        <v>67</v>
      </c>
      <c r="S394" s="802">
        <v>2028</v>
      </c>
    </row>
    <row r="395" spans="4:21" ht="15.75" customHeight="1">
      <c r="D395" s="360"/>
      <c r="E395" s="360"/>
      <c r="F395" s="360"/>
      <c r="G395" s="497"/>
      <c r="H395" s="360"/>
      <c r="I395" s="360"/>
      <c r="K395" s="15"/>
      <c r="L395" s="725">
        <f t="shared" ref="L395:L440" si="13">L394+1</f>
        <v>393</v>
      </c>
      <c r="M395" s="1112" t="s">
        <v>96</v>
      </c>
      <c r="N395" s="1101" t="s">
        <v>44</v>
      </c>
      <c r="O395" s="1073"/>
      <c r="P395" s="1074">
        <v>1</v>
      </c>
      <c r="Q395" s="1075">
        <v>32</v>
      </c>
      <c r="R395" s="644" t="s">
        <v>88</v>
      </c>
      <c r="S395" s="802">
        <v>2028</v>
      </c>
    </row>
    <row r="396" spans="4:21" ht="15.75" customHeight="1">
      <c r="D396" s="360"/>
      <c r="E396" s="360"/>
      <c r="F396" s="360"/>
      <c r="G396" s="497"/>
      <c r="H396" s="360"/>
      <c r="I396" s="360"/>
      <c r="K396" s="15"/>
      <c r="L396" s="725">
        <f t="shared" si="13"/>
        <v>394</v>
      </c>
      <c r="M396" s="725" t="s">
        <v>96</v>
      </c>
      <c r="N396" s="1096" t="s">
        <v>514</v>
      </c>
      <c r="O396" s="970">
        <v>1</v>
      </c>
      <c r="P396" s="756"/>
      <c r="Q396" s="1072">
        <v>31</v>
      </c>
      <c r="R396" s="644" t="s">
        <v>97</v>
      </c>
      <c r="S396" s="802">
        <v>2028</v>
      </c>
    </row>
    <row r="397" spans="4:21" ht="15.75" customHeight="1">
      <c r="D397" s="360"/>
      <c r="E397" s="360"/>
      <c r="F397" s="360"/>
      <c r="G397" s="497"/>
      <c r="H397" s="360"/>
      <c r="I397" s="360"/>
      <c r="K397" s="15"/>
      <c r="L397" s="725">
        <f t="shared" si="13"/>
        <v>395</v>
      </c>
      <c r="M397" s="725" t="s">
        <v>100</v>
      </c>
      <c r="N397" s="1096" t="s">
        <v>57</v>
      </c>
      <c r="O397" s="970">
        <v>1</v>
      </c>
      <c r="P397" s="756"/>
      <c r="Q397" s="1072">
        <v>15</v>
      </c>
      <c r="R397" s="644" t="s">
        <v>97</v>
      </c>
      <c r="S397" s="802">
        <v>2028</v>
      </c>
      <c r="U397" s="643" t="s">
        <v>67</v>
      </c>
    </row>
    <row r="398" spans="4:21" ht="15.75" customHeight="1">
      <c r="D398" s="360"/>
      <c r="E398" s="360"/>
      <c r="F398" s="360"/>
      <c r="G398" s="497"/>
      <c r="H398" s="360"/>
      <c r="I398" s="360"/>
      <c r="K398" s="15"/>
      <c r="L398" s="725">
        <f t="shared" si="13"/>
        <v>396</v>
      </c>
      <c r="M398" s="797" t="s">
        <v>91</v>
      </c>
      <c r="N398" s="1097" t="s">
        <v>8</v>
      </c>
      <c r="O398" s="836"/>
      <c r="P398" s="757">
        <v>1</v>
      </c>
      <c r="Q398" s="1004">
        <v>10</v>
      </c>
      <c r="R398" s="644" t="s">
        <v>97</v>
      </c>
      <c r="S398" s="802">
        <v>2028</v>
      </c>
      <c r="U398" s="644" t="s">
        <v>88</v>
      </c>
    </row>
    <row r="399" spans="4:21" ht="15.75" customHeight="1">
      <c r="D399" s="360"/>
      <c r="E399" s="360"/>
      <c r="F399" s="360"/>
      <c r="G399" s="497"/>
      <c r="H399" s="360"/>
      <c r="I399" s="360"/>
      <c r="K399" s="15"/>
      <c r="L399" s="725">
        <f t="shared" si="13"/>
        <v>397</v>
      </c>
      <c r="M399" s="725" t="s">
        <v>96</v>
      </c>
      <c r="N399" s="1096" t="s">
        <v>44</v>
      </c>
      <c r="O399" s="970">
        <v>1</v>
      </c>
      <c r="P399" s="756"/>
      <c r="Q399" s="1072">
        <v>30</v>
      </c>
      <c r="R399" s="645" t="s">
        <v>103</v>
      </c>
      <c r="S399" s="802">
        <v>2028</v>
      </c>
      <c r="U399" s="644" t="s">
        <v>97</v>
      </c>
    </row>
    <row r="400" spans="4:21" ht="15.75" customHeight="1">
      <c r="D400" s="360"/>
      <c r="E400" s="360"/>
      <c r="F400" s="360"/>
      <c r="G400" s="497"/>
      <c r="H400" s="360"/>
      <c r="I400" s="360"/>
      <c r="K400" s="15"/>
      <c r="L400" s="725">
        <f t="shared" si="13"/>
        <v>398</v>
      </c>
      <c r="M400" s="725" t="s">
        <v>100</v>
      </c>
      <c r="N400" s="1096" t="s">
        <v>57</v>
      </c>
      <c r="O400" s="970">
        <v>1</v>
      </c>
      <c r="P400" s="756"/>
      <c r="Q400" s="1072">
        <v>19</v>
      </c>
      <c r="R400" s="645" t="s">
        <v>103</v>
      </c>
      <c r="S400" s="802">
        <v>2028</v>
      </c>
      <c r="U400" s="645" t="s">
        <v>103</v>
      </c>
    </row>
    <row r="401" spans="4:21" ht="15.75" customHeight="1">
      <c r="D401" s="360"/>
      <c r="E401" s="360"/>
      <c r="F401" s="360"/>
      <c r="G401" s="497"/>
      <c r="H401" s="360"/>
      <c r="I401" s="360"/>
      <c r="K401" s="15"/>
      <c r="L401" s="725">
        <f t="shared" si="13"/>
        <v>399</v>
      </c>
      <c r="M401" s="797" t="s">
        <v>91</v>
      </c>
      <c r="N401" s="1095" t="s">
        <v>24</v>
      </c>
      <c r="O401" s="836"/>
      <c r="P401" s="757">
        <v>1</v>
      </c>
      <c r="Q401" s="1004">
        <v>11</v>
      </c>
      <c r="R401" s="645" t="s">
        <v>103</v>
      </c>
      <c r="S401" s="802">
        <v>2028</v>
      </c>
      <c r="U401" s="645" t="s">
        <v>106</v>
      </c>
    </row>
    <row r="402" spans="4:21" ht="15.75" customHeight="1">
      <c r="D402" s="360"/>
      <c r="E402" s="360"/>
      <c r="F402" s="360"/>
      <c r="G402" s="497"/>
      <c r="H402" s="360"/>
      <c r="I402" s="360"/>
      <c r="K402" s="15"/>
      <c r="L402" s="725">
        <f t="shared" si="13"/>
        <v>400</v>
      </c>
      <c r="M402" s="1103" t="s">
        <v>96</v>
      </c>
      <c r="N402" s="1096" t="s">
        <v>44</v>
      </c>
      <c r="O402" s="970">
        <v>1</v>
      </c>
      <c r="P402" s="756"/>
      <c r="Q402" s="1072">
        <v>30</v>
      </c>
      <c r="R402" s="645" t="s">
        <v>106</v>
      </c>
      <c r="S402" s="802">
        <v>2028</v>
      </c>
      <c r="U402" s="645" t="s">
        <v>109</v>
      </c>
    </row>
    <row r="403" spans="4:21" ht="15.75" customHeight="1">
      <c r="D403" s="360"/>
      <c r="E403" s="360"/>
      <c r="F403" s="360"/>
      <c r="G403" s="497"/>
      <c r="H403" s="360"/>
      <c r="I403" s="360"/>
      <c r="K403" s="15"/>
      <c r="L403" s="725">
        <f t="shared" si="13"/>
        <v>401</v>
      </c>
      <c r="M403" s="1103" t="s">
        <v>100</v>
      </c>
      <c r="N403" s="1096" t="s">
        <v>55</v>
      </c>
      <c r="O403" s="970">
        <v>1</v>
      </c>
      <c r="P403" s="756"/>
      <c r="Q403" s="1072">
        <v>14</v>
      </c>
      <c r="R403" s="645" t="s">
        <v>106</v>
      </c>
      <c r="S403" s="802">
        <v>2028</v>
      </c>
      <c r="U403" s="646" t="s">
        <v>107</v>
      </c>
    </row>
    <row r="404" spans="4:21" ht="15.75" customHeight="1">
      <c r="D404" s="360"/>
      <c r="E404" s="360"/>
      <c r="F404" s="360"/>
      <c r="G404" s="497"/>
      <c r="H404" s="360"/>
      <c r="I404" s="360"/>
      <c r="K404" s="15"/>
      <c r="L404" s="725">
        <f t="shared" si="13"/>
        <v>402</v>
      </c>
      <c r="M404" s="1103" t="s">
        <v>91</v>
      </c>
      <c r="N404" s="1096" t="s">
        <v>24</v>
      </c>
      <c r="O404" s="970">
        <v>1</v>
      </c>
      <c r="P404" s="756"/>
      <c r="Q404" s="1072">
        <v>11</v>
      </c>
      <c r="R404" s="645" t="s">
        <v>106</v>
      </c>
      <c r="S404" s="802">
        <v>2028</v>
      </c>
      <c r="U404" s="647" t="s">
        <v>112</v>
      </c>
    </row>
    <row r="405" spans="4:21" ht="15.75" customHeight="1">
      <c r="D405" s="360"/>
      <c r="E405" s="360"/>
      <c r="F405" s="360"/>
      <c r="G405" s="497"/>
      <c r="H405" s="360"/>
      <c r="I405" s="360"/>
      <c r="K405" s="15"/>
      <c r="L405" s="725">
        <f t="shared" si="13"/>
        <v>403</v>
      </c>
      <c r="M405" s="1103" t="s">
        <v>99</v>
      </c>
      <c r="N405" s="1096" t="s">
        <v>12</v>
      </c>
      <c r="O405" s="970">
        <v>1</v>
      </c>
      <c r="P405" s="756"/>
      <c r="Q405" s="1072">
        <v>15</v>
      </c>
      <c r="R405" s="645" t="s">
        <v>106</v>
      </c>
      <c r="S405" s="802">
        <v>2028</v>
      </c>
      <c r="U405" s="648" t="s">
        <v>113</v>
      </c>
    </row>
    <row r="406" spans="4:21" ht="15.75" customHeight="1">
      <c r="D406" s="360"/>
      <c r="E406" s="360"/>
      <c r="F406" s="360"/>
      <c r="G406" s="497"/>
      <c r="H406" s="360"/>
      <c r="I406" s="360"/>
      <c r="K406" s="15"/>
      <c r="L406" s="725">
        <f t="shared" si="13"/>
        <v>404</v>
      </c>
      <c r="M406" s="1102" t="s">
        <v>104</v>
      </c>
      <c r="N406" s="1097" t="s">
        <v>1</v>
      </c>
      <c r="O406" s="836"/>
      <c r="P406" s="757">
        <v>1</v>
      </c>
      <c r="Q406" s="1004">
        <v>1</v>
      </c>
      <c r="R406" s="645" t="s">
        <v>106</v>
      </c>
      <c r="S406" s="802">
        <v>2028</v>
      </c>
      <c r="U406" s="649" t="s">
        <v>115</v>
      </c>
    </row>
    <row r="407" spans="4:21" ht="15.75" customHeight="1">
      <c r="D407" s="360"/>
      <c r="E407" s="360"/>
      <c r="F407" s="360"/>
      <c r="G407" s="497"/>
      <c r="H407" s="360"/>
      <c r="I407" s="360"/>
      <c r="K407" s="15"/>
      <c r="L407" s="725">
        <f t="shared" si="13"/>
        <v>405</v>
      </c>
      <c r="M407" s="1114" t="s">
        <v>96</v>
      </c>
      <c r="N407" s="1096" t="s">
        <v>44</v>
      </c>
      <c r="O407" s="970">
        <v>1</v>
      </c>
      <c r="P407" s="756"/>
      <c r="Q407" s="1072">
        <v>30</v>
      </c>
      <c r="R407" s="645" t="s">
        <v>109</v>
      </c>
      <c r="S407" s="802">
        <v>2028</v>
      </c>
      <c r="U407" s="643" t="s">
        <v>116</v>
      </c>
    </row>
    <row r="408" spans="4:21" ht="15.75" customHeight="1">
      <c r="D408" s="360"/>
      <c r="E408" s="360"/>
      <c r="F408" s="360"/>
      <c r="G408" s="497"/>
      <c r="H408" s="360"/>
      <c r="I408" s="360"/>
      <c r="K408" s="15"/>
      <c r="L408" s="725">
        <f t="shared" si="13"/>
        <v>406</v>
      </c>
      <c r="M408" s="725" t="s">
        <v>100</v>
      </c>
      <c r="N408" s="1096" t="s">
        <v>12</v>
      </c>
      <c r="O408" s="970">
        <v>1</v>
      </c>
      <c r="P408" s="756"/>
      <c r="Q408" s="1072">
        <v>14</v>
      </c>
      <c r="R408" s="645" t="s">
        <v>109</v>
      </c>
      <c r="S408" s="802">
        <v>2028</v>
      </c>
      <c r="U408" s="650" t="s">
        <v>117</v>
      </c>
    </row>
    <row r="409" spans="4:21" ht="15.75" customHeight="1">
      <c r="D409" s="360"/>
      <c r="E409" s="360"/>
      <c r="F409" s="360"/>
      <c r="G409" s="497"/>
      <c r="H409" s="360"/>
      <c r="I409" s="360"/>
      <c r="K409" s="15"/>
      <c r="L409" s="725">
        <f t="shared" si="13"/>
        <v>407</v>
      </c>
      <c r="M409" s="725" t="s">
        <v>91</v>
      </c>
      <c r="N409" s="1096" t="s">
        <v>34</v>
      </c>
      <c r="O409" s="970">
        <v>1</v>
      </c>
      <c r="P409" s="756"/>
      <c r="Q409" s="1072">
        <v>27</v>
      </c>
      <c r="R409" s="645" t="s">
        <v>109</v>
      </c>
      <c r="S409" s="802">
        <v>2028</v>
      </c>
      <c r="U409" s="650" t="s">
        <v>118</v>
      </c>
    </row>
    <row r="410" spans="4:21" ht="15.75" customHeight="1" thickBot="1">
      <c r="D410" s="360"/>
      <c r="E410" s="360"/>
      <c r="F410" s="360"/>
      <c r="G410" s="497"/>
      <c r="H410" s="360"/>
      <c r="I410" s="360"/>
      <c r="K410" s="15"/>
      <c r="L410" s="725">
        <f t="shared" si="13"/>
        <v>408</v>
      </c>
      <c r="M410" s="797" t="s">
        <v>99</v>
      </c>
      <c r="N410" s="1097" t="s">
        <v>4</v>
      </c>
      <c r="O410" s="836"/>
      <c r="P410" s="757">
        <v>1</v>
      </c>
      <c r="Q410" s="1004">
        <v>2</v>
      </c>
      <c r="R410" s="645" t="s">
        <v>109</v>
      </c>
      <c r="S410" s="802">
        <v>2028</v>
      </c>
      <c r="U410" s="800" t="s">
        <v>119</v>
      </c>
    </row>
    <row r="411" spans="4:21" ht="15.75" customHeight="1">
      <c r="D411" s="360"/>
      <c r="E411" s="360"/>
      <c r="F411" s="360"/>
      <c r="G411" s="497"/>
      <c r="H411" s="360"/>
      <c r="I411" s="360"/>
      <c r="K411" s="15"/>
      <c r="L411" s="725">
        <f t="shared" si="13"/>
        <v>409</v>
      </c>
      <c r="M411" s="725" t="s">
        <v>96</v>
      </c>
      <c r="N411" s="1096" t="s">
        <v>44</v>
      </c>
      <c r="O411" s="970">
        <v>1</v>
      </c>
      <c r="P411" s="756"/>
      <c r="Q411" s="1072">
        <v>30</v>
      </c>
      <c r="R411" s="646" t="s">
        <v>107</v>
      </c>
      <c r="S411" s="802">
        <v>2028</v>
      </c>
    </row>
    <row r="412" spans="4:21" ht="15.75" customHeight="1">
      <c r="D412" s="360"/>
      <c r="E412" s="360"/>
      <c r="F412" s="360"/>
      <c r="G412" s="497"/>
      <c r="H412" s="360"/>
      <c r="I412" s="360"/>
      <c r="K412" s="15"/>
      <c r="L412" s="725">
        <f t="shared" si="13"/>
        <v>410</v>
      </c>
      <c r="M412" s="725" t="s">
        <v>100</v>
      </c>
      <c r="N412" s="1096" t="s">
        <v>260</v>
      </c>
      <c r="O412" s="970">
        <v>1</v>
      </c>
      <c r="P412" s="756"/>
      <c r="Q412" s="1072">
        <v>19</v>
      </c>
      <c r="R412" s="646" t="s">
        <v>107</v>
      </c>
      <c r="S412" s="802">
        <v>2028</v>
      </c>
    </row>
    <row r="413" spans="4:21" ht="15.75" customHeight="1">
      <c r="D413" s="360"/>
      <c r="E413" s="360"/>
      <c r="F413" s="360"/>
      <c r="G413" s="497"/>
      <c r="H413" s="360"/>
      <c r="I413" s="360"/>
      <c r="K413" s="15"/>
      <c r="L413" s="725">
        <f t="shared" si="13"/>
        <v>411</v>
      </c>
      <c r="M413" s="797" t="s">
        <v>91</v>
      </c>
      <c r="N413" s="1097" t="s">
        <v>13</v>
      </c>
      <c r="O413" s="836"/>
      <c r="P413" s="757">
        <v>1</v>
      </c>
      <c r="Q413" s="1004">
        <v>6</v>
      </c>
      <c r="R413" s="646" t="s">
        <v>107</v>
      </c>
      <c r="S413" s="802">
        <v>2028</v>
      </c>
    </row>
    <row r="414" spans="4:21" ht="15.75" customHeight="1">
      <c r="D414" s="360"/>
      <c r="E414" s="360"/>
      <c r="F414" s="360"/>
      <c r="G414" s="497"/>
      <c r="H414" s="360"/>
      <c r="I414" s="360"/>
      <c r="K414" s="15"/>
      <c r="L414" s="725">
        <f t="shared" si="13"/>
        <v>412</v>
      </c>
      <c r="M414" s="725" t="s">
        <v>96</v>
      </c>
      <c r="N414" s="1096" t="s">
        <v>519</v>
      </c>
      <c r="O414" s="970">
        <v>1</v>
      </c>
      <c r="P414" s="756"/>
      <c r="Q414" s="1072">
        <v>26</v>
      </c>
      <c r="R414" s="647" t="s">
        <v>112</v>
      </c>
      <c r="S414" s="802">
        <v>2028</v>
      </c>
    </row>
    <row r="415" spans="4:21" ht="15.75" customHeight="1">
      <c r="D415" s="360"/>
      <c r="E415" s="360"/>
      <c r="F415" s="360"/>
      <c r="G415" s="497"/>
      <c r="H415" s="360"/>
      <c r="I415" s="360"/>
      <c r="K415" s="15"/>
      <c r="L415" s="725">
        <f t="shared" si="13"/>
        <v>413</v>
      </c>
      <c r="M415" s="797" t="s">
        <v>100</v>
      </c>
      <c r="N415" s="1097" t="s">
        <v>8</v>
      </c>
      <c r="O415" s="836"/>
      <c r="P415" s="757">
        <v>1</v>
      </c>
      <c r="Q415" s="1004">
        <v>10</v>
      </c>
      <c r="R415" s="647" t="s">
        <v>112</v>
      </c>
      <c r="S415" s="802">
        <v>2028</v>
      </c>
    </row>
    <row r="416" spans="4:21" ht="15.75" customHeight="1">
      <c r="D416" s="360"/>
      <c r="E416" s="360"/>
      <c r="F416" s="360"/>
      <c r="G416" s="497"/>
      <c r="H416" s="360"/>
      <c r="I416" s="360"/>
      <c r="K416" s="15"/>
      <c r="L416" s="725">
        <f t="shared" si="13"/>
        <v>414</v>
      </c>
      <c r="M416" s="1103" t="s">
        <v>96</v>
      </c>
      <c r="N416" s="1096" t="s">
        <v>43</v>
      </c>
      <c r="O416" s="970">
        <v>1</v>
      </c>
      <c r="P416" s="756"/>
      <c r="Q416" s="1072">
        <v>26</v>
      </c>
      <c r="R416" s="648" t="s">
        <v>113</v>
      </c>
      <c r="S416" s="802">
        <v>2028</v>
      </c>
    </row>
    <row r="417" spans="4:19" ht="15.75" customHeight="1">
      <c r="D417" s="360"/>
      <c r="E417" s="360"/>
      <c r="F417" s="360"/>
      <c r="G417" s="497"/>
      <c r="H417" s="360"/>
      <c r="I417" s="360"/>
      <c r="K417" s="15"/>
      <c r="L417" s="725">
        <f t="shared" si="13"/>
        <v>415</v>
      </c>
      <c r="M417" s="1103" t="s">
        <v>100</v>
      </c>
      <c r="N417" s="1096" t="s">
        <v>8</v>
      </c>
      <c r="O417" s="970">
        <v>1</v>
      </c>
      <c r="P417" s="756"/>
      <c r="Q417" s="1072">
        <v>10</v>
      </c>
      <c r="R417" s="648" t="s">
        <v>113</v>
      </c>
      <c r="S417" s="802">
        <v>2028</v>
      </c>
    </row>
    <row r="418" spans="4:19" ht="15.75" customHeight="1">
      <c r="D418" s="360"/>
      <c r="E418" s="360"/>
      <c r="F418" s="360"/>
      <c r="G418" s="497"/>
      <c r="H418" s="360"/>
      <c r="I418" s="360"/>
      <c r="K418" s="15"/>
      <c r="L418" s="725">
        <f t="shared" si="13"/>
        <v>416</v>
      </c>
      <c r="M418" s="1103" t="s">
        <v>91</v>
      </c>
      <c r="N418" s="1096" t="s">
        <v>33</v>
      </c>
      <c r="O418" s="970">
        <v>1</v>
      </c>
      <c r="P418" s="756"/>
      <c r="Q418" s="1072">
        <v>15</v>
      </c>
      <c r="R418" s="648" t="s">
        <v>113</v>
      </c>
      <c r="S418" s="802">
        <v>2028</v>
      </c>
    </row>
    <row r="419" spans="4:19" ht="15.75" customHeight="1">
      <c r="D419" s="360"/>
      <c r="E419" s="360"/>
      <c r="F419" s="360"/>
      <c r="G419" s="497"/>
      <c r="H419" s="360"/>
      <c r="I419" s="360"/>
      <c r="K419" s="15"/>
      <c r="L419" s="725">
        <f t="shared" si="13"/>
        <v>417</v>
      </c>
      <c r="M419" s="1103" t="s">
        <v>99</v>
      </c>
      <c r="N419" s="1096" t="s">
        <v>2</v>
      </c>
      <c r="O419" s="970">
        <v>1</v>
      </c>
      <c r="P419" s="756"/>
      <c r="Q419" s="1072">
        <v>6</v>
      </c>
      <c r="R419" s="648" t="s">
        <v>113</v>
      </c>
      <c r="S419" s="802">
        <v>2028</v>
      </c>
    </row>
    <row r="420" spans="4:19" ht="15.75" customHeight="1">
      <c r="D420" s="360"/>
      <c r="E420" s="360"/>
      <c r="F420" s="360"/>
      <c r="G420" s="497"/>
      <c r="H420" s="360"/>
      <c r="I420" s="360"/>
      <c r="K420" s="15"/>
      <c r="L420" s="725">
        <f t="shared" si="13"/>
        <v>418</v>
      </c>
      <c r="M420" s="1102" t="s">
        <v>104</v>
      </c>
      <c r="N420" s="1097" t="s">
        <v>39</v>
      </c>
      <c r="O420" s="836">
        <v>1</v>
      </c>
      <c r="P420" s="757"/>
      <c r="Q420" s="1004">
        <v>8</v>
      </c>
      <c r="R420" s="648" t="s">
        <v>113</v>
      </c>
      <c r="S420" s="802">
        <v>2028</v>
      </c>
    </row>
    <row r="421" spans="4:19" ht="15.75" customHeight="1">
      <c r="D421" s="360"/>
      <c r="E421" s="360"/>
      <c r="F421" s="360"/>
      <c r="G421" s="497"/>
      <c r="H421" s="360"/>
      <c r="I421" s="360"/>
      <c r="K421" s="15"/>
      <c r="L421" s="725">
        <f t="shared" si="13"/>
        <v>419</v>
      </c>
      <c r="M421" s="1112" t="s">
        <v>96</v>
      </c>
      <c r="N421" s="1101" t="s">
        <v>54</v>
      </c>
      <c r="O421" s="1073"/>
      <c r="P421" s="1074">
        <v>1</v>
      </c>
      <c r="Q421" s="1075">
        <v>26</v>
      </c>
      <c r="R421" s="649" t="s">
        <v>115</v>
      </c>
      <c r="S421" s="802">
        <v>2028</v>
      </c>
    </row>
    <row r="422" spans="4:19" ht="15.75" customHeight="1">
      <c r="D422" s="360"/>
      <c r="E422" s="360"/>
      <c r="F422" s="360"/>
      <c r="G422" s="497"/>
      <c r="H422" s="360"/>
      <c r="I422" s="360"/>
      <c r="K422" s="15"/>
      <c r="L422" s="725">
        <f t="shared" si="13"/>
        <v>420</v>
      </c>
      <c r="M422" s="725" t="s">
        <v>96</v>
      </c>
      <c r="N422" s="1096" t="s">
        <v>519</v>
      </c>
      <c r="O422" s="970">
        <v>1</v>
      </c>
      <c r="P422" s="756"/>
      <c r="Q422" s="1072">
        <v>28</v>
      </c>
      <c r="R422" s="643" t="s">
        <v>116</v>
      </c>
      <c r="S422" s="802">
        <v>2028</v>
      </c>
    </row>
    <row r="423" spans="4:19" ht="15.75" customHeight="1">
      <c r="D423" s="360"/>
      <c r="E423" s="360"/>
      <c r="F423" s="360"/>
      <c r="G423" s="497"/>
      <c r="H423" s="360"/>
      <c r="I423" s="360"/>
      <c r="K423" s="15"/>
      <c r="L423" s="725">
        <f t="shared" si="13"/>
        <v>421</v>
      </c>
      <c r="M423" s="797" t="s">
        <v>100</v>
      </c>
      <c r="N423" s="1097" t="s">
        <v>12</v>
      </c>
      <c r="O423" s="836"/>
      <c r="P423" s="757">
        <v>1</v>
      </c>
      <c r="Q423" s="1004">
        <v>12</v>
      </c>
      <c r="R423" s="643" t="s">
        <v>116</v>
      </c>
      <c r="S423" s="802">
        <v>2028</v>
      </c>
    </row>
    <row r="424" spans="4:19" ht="15.75" customHeight="1">
      <c r="D424" s="360"/>
      <c r="E424" s="360"/>
      <c r="F424" s="360"/>
      <c r="G424" s="497"/>
      <c r="H424" s="360"/>
      <c r="I424" s="360"/>
      <c r="K424" s="15"/>
      <c r="L424" s="725">
        <f t="shared" si="13"/>
        <v>422</v>
      </c>
      <c r="M424" s="725" t="s">
        <v>96</v>
      </c>
      <c r="N424" s="1096" t="s">
        <v>519</v>
      </c>
      <c r="O424" s="970">
        <v>1</v>
      </c>
      <c r="P424" s="756"/>
      <c r="Q424" s="1072">
        <v>28</v>
      </c>
      <c r="R424" s="650" t="s">
        <v>117</v>
      </c>
      <c r="S424" s="802">
        <v>2028</v>
      </c>
    </row>
    <row r="425" spans="4:19" ht="15.75" customHeight="1">
      <c r="D425" s="360"/>
      <c r="E425" s="360"/>
      <c r="F425" s="360"/>
      <c r="G425" s="497"/>
      <c r="H425" s="360"/>
      <c r="I425" s="360"/>
      <c r="K425" s="15"/>
      <c r="L425" s="725">
        <f t="shared" si="13"/>
        <v>423</v>
      </c>
      <c r="M425" s="725" t="s">
        <v>100</v>
      </c>
      <c r="N425" s="1096" t="s">
        <v>14</v>
      </c>
      <c r="O425" s="970">
        <v>1</v>
      </c>
      <c r="P425" s="756"/>
      <c r="Q425" s="1072">
        <v>12</v>
      </c>
      <c r="R425" s="650" t="s">
        <v>117</v>
      </c>
      <c r="S425" s="802">
        <v>2028</v>
      </c>
    </row>
    <row r="426" spans="4:19" ht="15.75" customHeight="1">
      <c r="D426" s="360"/>
      <c r="E426" s="360"/>
      <c r="F426" s="360"/>
      <c r="G426" s="497"/>
      <c r="H426" s="360"/>
      <c r="I426" s="360"/>
      <c r="K426" s="15"/>
      <c r="L426" s="725">
        <f t="shared" si="13"/>
        <v>424</v>
      </c>
      <c r="M426" s="725" t="s">
        <v>91</v>
      </c>
      <c r="N426" s="1096" t="s">
        <v>28</v>
      </c>
      <c r="O426" s="970">
        <v>1</v>
      </c>
      <c r="P426" s="756"/>
      <c r="Q426" s="1072">
        <v>20</v>
      </c>
      <c r="R426" s="650" t="s">
        <v>117</v>
      </c>
      <c r="S426" s="802">
        <v>2028</v>
      </c>
    </row>
    <row r="427" spans="4:19" ht="15.75" customHeight="1">
      <c r="D427" s="360"/>
      <c r="E427" s="360"/>
      <c r="F427" s="360"/>
      <c r="G427" s="497"/>
      <c r="H427" s="360"/>
      <c r="I427" s="360"/>
      <c r="K427" s="15"/>
      <c r="L427" s="725">
        <f t="shared" si="13"/>
        <v>425</v>
      </c>
      <c r="M427" s="1103" t="s">
        <v>99</v>
      </c>
      <c r="N427" s="1096" t="s">
        <v>514</v>
      </c>
      <c r="O427" s="970">
        <v>1</v>
      </c>
      <c r="P427" s="756"/>
      <c r="Q427" s="1072">
        <v>32</v>
      </c>
      <c r="R427" s="650" t="s">
        <v>117</v>
      </c>
      <c r="S427" s="802">
        <v>2028</v>
      </c>
    </row>
    <row r="428" spans="4:19" ht="15.75" customHeight="1">
      <c r="D428" s="360"/>
      <c r="E428" s="360"/>
      <c r="F428" s="360"/>
      <c r="G428" s="497"/>
      <c r="H428" s="360"/>
      <c r="I428" s="360"/>
      <c r="K428" s="15"/>
      <c r="L428" s="725">
        <f t="shared" si="13"/>
        <v>426</v>
      </c>
      <c r="M428" s="1102" t="s">
        <v>104</v>
      </c>
      <c r="N428" s="1097" t="s">
        <v>4</v>
      </c>
      <c r="O428" s="836">
        <v>1</v>
      </c>
      <c r="P428" s="757"/>
      <c r="Q428" s="1071">
        <v>2</v>
      </c>
      <c r="R428" s="1180" t="s">
        <v>117</v>
      </c>
      <c r="S428" s="802">
        <v>2028</v>
      </c>
    </row>
    <row r="429" spans="4:19" ht="15.75" customHeight="1">
      <c r="D429" s="360"/>
      <c r="E429" s="360"/>
      <c r="F429" s="360"/>
      <c r="G429" s="497"/>
      <c r="H429" s="360"/>
      <c r="I429" s="360"/>
      <c r="K429" s="15"/>
      <c r="L429" s="725">
        <f t="shared" si="13"/>
        <v>427</v>
      </c>
      <c r="M429" s="1103" t="s">
        <v>96</v>
      </c>
      <c r="N429" s="1096" t="s">
        <v>49</v>
      </c>
      <c r="O429" s="970">
        <v>1</v>
      </c>
      <c r="P429" s="756"/>
      <c r="Q429" s="1072">
        <v>28</v>
      </c>
      <c r="R429" s="650" t="s">
        <v>118</v>
      </c>
      <c r="S429" s="802">
        <v>2028</v>
      </c>
    </row>
    <row r="430" spans="4:19" ht="15.75" customHeight="1">
      <c r="D430" s="360"/>
      <c r="E430" s="360"/>
      <c r="F430" s="360"/>
      <c r="G430" s="497"/>
      <c r="H430" s="360"/>
      <c r="I430" s="360"/>
      <c r="K430" s="15"/>
      <c r="L430" s="725">
        <f t="shared" si="13"/>
        <v>428</v>
      </c>
      <c r="M430" s="1102" t="s">
        <v>100</v>
      </c>
      <c r="N430" s="1097" t="s">
        <v>33</v>
      </c>
      <c r="O430" s="836"/>
      <c r="P430" s="757">
        <v>1</v>
      </c>
      <c r="Q430" s="1004">
        <v>12</v>
      </c>
      <c r="R430" s="650" t="s">
        <v>118</v>
      </c>
      <c r="S430" s="802">
        <v>2028</v>
      </c>
    </row>
    <row r="431" spans="4:19" ht="15.75" customHeight="1" thickBot="1">
      <c r="D431" s="360"/>
      <c r="E431" s="360"/>
      <c r="F431" s="360"/>
      <c r="G431" s="497"/>
      <c r="H431" s="360"/>
      <c r="I431" s="360"/>
      <c r="K431" s="15"/>
      <c r="L431" s="725">
        <f t="shared" si="13"/>
        <v>429</v>
      </c>
      <c r="M431" s="1103"/>
      <c r="N431" s="1096"/>
      <c r="O431" s="970"/>
      <c r="P431" s="756"/>
      <c r="Q431" s="1072"/>
      <c r="R431" s="800" t="s">
        <v>119</v>
      </c>
      <c r="S431" s="802">
        <v>2028</v>
      </c>
    </row>
    <row r="432" spans="4:19" ht="15.75" customHeight="1" thickBot="1">
      <c r="D432" s="360"/>
      <c r="E432" s="360"/>
      <c r="F432" s="360"/>
      <c r="G432" s="497"/>
      <c r="H432" s="360"/>
      <c r="I432" s="360"/>
      <c r="K432" s="15"/>
      <c r="L432" s="725">
        <f t="shared" si="13"/>
        <v>430</v>
      </c>
      <c r="M432" s="1103"/>
      <c r="N432" s="1096"/>
      <c r="O432" s="970"/>
      <c r="P432" s="756"/>
      <c r="Q432" s="1072"/>
      <c r="R432" s="800" t="s">
        <v>119</v>
      </c>
      <c r="S432" s="802">
        <v>2028</v>
      </c>
    </row>
    <row r="433" spans="4:19" ht="15.75" customHeight="1" thickBot="1">
      <c r="D433" s="360"/>
      <c r="E433" s="360"/>
      <c r="F433" s="360"/>
      <c r="G433" s="497"/>
      <c r="H433" s="360"/>
      <c r="I433" s="360"/>
      <c r="K433" s="15"/>
      <c r="L433" s="725">
        <f t="shared" si="13"/>
        <v>431</v>
      </c>
      <c r="M433" s="1103"/>
      <c r="N433" s="1096"/>
      <c r="O433" s="970"/>
      <c r="P433" s="756"/>
      <c r="Q433" s="1072"/>
      <c r="R433" s="800" t="s">
        <v>119</v>
      </c>
      <c r="S433" s="802">
        <v>2028</v>
      </c>
    </row>
    <row r="434" spans="4:19" ht="15.75" customHeight="1" thickBot="1">
      <c r="D434" s="360"/>
      <c r="E434" s="360"/>
      <c r="F434" s="360"/>
      <c r="G434" s="497"/>
      <c r="H434" s="360"/>
      <c r="I434" s="360"/>
      <c r="K434" s="15"/>
      <c r="L434" s="725">
        <f t="shared" si="13"/>
        <v>432</v>
      </c>
      <c r="M434" s="1103"/>
      <c r="N434" s="1096"/>
      <c r="O434" s="970"/>
      <c r="P434" s="756"/>
      <c r="Q434" s="1072"/>
      <c r="R434" s="800" t="s">
        <v>119</v>
      </c>
      <c r="S434" s="802">
        <v>2028</v>
      </c>
    </row>
    <row r="435" spans="4:19" ht="15.75" customHeight="1" thickBot="1">
      <c r="D435" s="360"/>
      <c r="E435" s="360"/>
      <c r="F435" s="360"/>
      <c r="G435" s="497"/>
      <c r="H435" s="360"/>
      <c r="I435" s="360"/>
      <c r="K435" s="15"/>
      <c r="L435" s="1017">
        <f t="shared" si="13"/>
        <v>433</v>
      </c>
      <c r="M435" s="1186"/>
      <c r="N435" s="1187"/>
      <c r="O435" s="1188"/>
      <c r="P435" s="1019"/>
      <c r="Q435" s="1024"/>
      <c r="R435" s="800" t="s">
        <v>119</v>
      </c>
      <c r="S435" s="802">
        <v>2028</v>
      </c>
    </row>
    <row r="436" spans="4:19" ht="15.75" customHeight="1">
      <c r="D436" s="360"/>
      <c r="E436" s="360"/>
      <c r="F436" s="360"/>
      <c r="G436" s="497"/>
      <c r="H436" s="360"/>
      <c r="I436" s="360"/>
      <c r="K436" s="15"/>
      <c r="L436" s="725">
        <f t="shared" si="13"/>
        <v>434</v>
      </c>
      <c r="M436" s="1103"/>
      <c r="N436" s="1096"/>
      <c r="O436" s="970"/>
      <c r="P436" s="756"/>
      <c r="Q436" s="1072"/>
      <c r="R436" s="1185" t="s">
        <v>67</v>
      </c>
      <c r="S436" s="804">
        <v>2029</v>
      </c>
    </row>
    <row r="437" spans="4:19" ht="15.75" customHeight="1">
      <c r="D437" s="360"/>
      <c r="E437" s="360"/>
      <c r="F437" s="360"/>
      <c r="G437" s="497"/>
      <c r="H437" s="360"/>
      <c r="I437" s="360"/>
      <c r="K437" s="15"/>
      <c r="L437" s="725">
        <f t="shared" si="13"/>
        <v>435</v>
      </c>
      <c r="M437" s="1103"/>
      <c r="N437" s="1096"/>
      <c r="O437" s="970"/>
      <c r="P437" s="756"/>
      <c r="Q437" s="1072"/>
      <c r="R437" s="735"/>
      <c r="S437" s="804">
        <v>2029</v>
      </c>
    </row>
    <row r="438" spans="4:19" ht="15.75" customHeight="1">
      <c r="D438" s="360"/>
      <c r="E438" s="360"/>
      <c r="F438" s="360"/>
      <c r="G438" s="497"/>
      <c r="H438" s="360"/>
      <c r="I438" s="360"/>
      <c r="K438" s="15"/>
      <c r="L438" s="725">
        <f t="shared" si="13"/>
        <v>436</v>
      </c>
      <c r="M438" s="1103"/>
      <c r="N438" s="1096"/>
      <c r="O438" s="970"/>
      <c r="P438" s="756"/>
      <c r="Q438" s="1072"/>
      <c r="R438" s="735"/>
      <c r="S438" s="804">
        <v>2029</v>
      </c>
    </row>
    <row r="439" spans="4:19" ht="15.75" customHeight="1">
      <c r="D439" s="360"/>
      <c r="E439" s="360"/>
      <c r="F439" s="360"/>
      <c r="G439" s="497"/>
      <c r="H439" s="360"/>
      <c r="I439" s="360"/>
      <c r="K439" s="15"/>
      <c r="L439" s="725">
        <f t="shared" si="13"/>
        <v>437</v>
      </c>
      <c r="M439" s="1103"/>
      <c r="N439" s="1096"/>
      <c r="O439" s="970"/>
      <c r="P439" s="756"/>
      <c r="Q439" s="1072"/>
      <c r="R439" s="735"/>
      <c r="S439" s="804">
        <v>2029</v>
      </c>
    </row>
    <row r="440" spans="4:19" ht="15.75" customHeight="1">
      <c r="D440" s="360"/>
      <c r="E440" s="360"/>
      <c r="F440" s="360"/>
      <c r="G440" s="497"/>
      <c r="H440" s="360"/>
      <c r="I440" s="360"/>
      <c r="K440" s="15"/>
      <c r="L440" s="725">
        <f t="shared" si="13"/>
        <v>438</v>
      </c>
      <c r="M440" s="1103"/>
      <c r="N440" s="1096"/>
      <c r="O440" s="970"/>
      <c r="P440" s="756"/>
      <c r="Q440" s="1072"/>
      <c r="R440" s="735"/>
      <c r="S440" s="804">
        <v>2029</v>
      </c>
    </row>
    <row r="441" spans="4:19" ht="15.75" customHeight="1">
      <c r="D441" s="360"/>
      <c r="E441" s="360"/>
      <c r="F441" s="360"/>
      <c r="G441" s="497"/>
      <c r="H441" s="360"/>
      <c r="I441" s="360"/>
      <c r="K441" s="15"/>
      <c r="L441" s="15"/>
      <c r="M441" s="15"/>
      <c r="N441" s="4"/>
      <c r="O441" s="5"/>
      <c r="P441" s="5"/>
      <c r="Q441" s="999"/>
      <c r="S441" s="1184"/>
    </row>
    <row r="442" spans="4:19" ht="15.75" customHeight="1">
      <c r="D442" s="360"/>
      <c r="E442" s="360"/>
      <c r="F442" s="360"/>
      <c r="G442" s="497"/>
      <c r="H442" s="360"/>
      <c r="I442" s="360"/>
      <c r="K442" s="15"/>
      <c r="L442" s="15"/>
      <c r="M442" s="15"/>
      <c r="N442" s="4"/>
      <c r="O442" s="5"/>
      <c r="P442" s="5"/>
      <c r="Q442" s="999"/>
      <c r="S442" s="65"/>
    </row>
    <row r="443" spans="4:19" ht="15.75" customHeight="1">
      <c r="D443" s="360"/>
      <c r="E443" s="360"/>
      <c r="F443" s="360"/>
      <c r="G443" s="497"/>
      <c r="H443" s="360"/>
      <c r="I443" s="360"/>
      <c r="K443" s="15"/>
      <c r="L443" s="15"/>
      <c r="M443" s="15"/>
      <c r="N443" s="4"/>
      <c r="O443" s="5"/>
      <c r="P443" s="5"/>
      <c r="Q443" s="999"/>
      <c r="S443" s="65"/>
    </row>
    <row r="444" spans="4:19" ht="15.75" customHeight="1">
      <c r="D444" s="360"/>
      <c r="E444" s="360"/>
      <c r="F444" s="360"/>
      <c r="G444" s="497"/>
      <c r="H444" s="360"/>
      <c r="I444" s="360"/>
      <c r="K444" s="15"/>
      <c r="L444" s="15"/>
      <c r="M444" s="15"/>
      <c r="N444" s="4"/>
      <c r="O444" s="5"/>
      <c r="P444" s="5"/>
      <c r="Q444" s="999"/>
      <c r="S444" s="65"/>
    </row>
    <row r="445" spans="4:19" ht="15.75" customHeight="1">
      <c r="D445" s="360"/>
      <c r="E445" s="360"/>
      <c r="F445" s="360"/>
      <c r="G445" s="497"/>
      <c r="H445" s="360"/>
      <c r="I445" s="360"/>
      <c r="K445" s="15"/>
      <c r="L445" s="15"/>
      <c r="M445" s="15"/>
      <c r="N445" s="4"/>
      <c r="O445" s="5"/>
      <c r="P445" s="5"/>
      <c r="Q445" s="999"/>
      <c r="S445" s="65"/>
    </row>
    <row r="446" spans="4:19" ht="15.75" customHeight="1">
      <c r="D446" s="360"/>
      <c r="E446" s="360"/>
      <c r="F446" s="360"/>
      <c r="G446" s="497"/>
      <c r="H446" s="360"/>
      <c r="I446" s="360"/>
      <c r="K446" s="15"/>
      <c r="L446" s="15"/>
      <c r="M446" s="15"/>
      <c r="N446" s="4"/>
      <c r="O446" s="5"/>
      <c r="P446" s="5"/>
      <c r="Q446" s="999"/>
      <c r="S446" s="65"/>
    </row>
    <row r="447" spans="4:19" ht="15.75" customHeight="1">
      <c r="D447" s="360"/>
      <c r="E447" s="360"/>
      <c r="F447" s="360"/>
      <c r="G447" s="497"/>
      <c r="H447" s="360"/>
      <c r="I447" s="360"/>
      <c r="K447" s="15"/>
      <c r="L447" s="15"/>
      <c r="M447" s="15"/>
      <c r="N447" s="4"/>
      <c r="O447" s="5"/>
      <c r="P447" s="5"/>
      <c r="Q447" s="999"/>
      <c r="S447" s="65"/>
    </row>
    <row r="448" spans="4:19" ht="15.75" customHeight="1">
      <c r="D448" s="360"/>
      <c r="E448" s="360"/>
      <c r="F448" s="360"/>
      <c r="G448" s="497"/>
      <c r="H448" s="360"/>
      <c r="I448" s="360"/>
      <c r="K448" s="15"/>
      <c r="L448" s="15"/>
      <c r="M448" s="15"/>
      <c r="N448" s="4"/>
      <c r="O448" s="5"/>
      <c r="P448" s="5"/>
      <c r="Q448" s="999"/>
      <c r="S448" s="65"/>
    </row>
    <row r="449" spans="4:19" ht="15.75" customHeight="1">
      <c r="D449" s="360"/>
      <c r="E449" s="360"/>
      <c r="F449" s="360"/>
      <c r="G449" s="497"/>
      <c r="H449" s="360"/>
      <c r="I449" s="360"/>
      <c r="K449" s="15"/>
      <c r="L449" s="15"/>
      <c r="M449" s="15"/>
      <c r="N449" s="4"/>
      <c r="O449" s="5"/>
      <c r="P449" s="5"/>
      <c r="Q449" s="999"/>
      <c r="S449" s="65"/>
    </row>
    <row r="450" spans="4:19" ht="15.75" customHeight="1">
      <c r="D450" s="360"/>
      <c r="E450" s="360"/>
      <c r="F450" s="360"/>
      <c r="G450" s="497"/>
      <c r="H450" s="360"/>
      <c r="I450" s="360"/>
      <c r="K450" s="15"/>
      <c r="L450" s="15"/>
      <c r="M450" s="15"/>
      <c r="N450" s="4"/>
      <c r="O450" s="5"/>
      <c r="P450" s="5"/>
      <c r="Q450" s="999"/>
      <c r="S450" s="65"/>
    </row>
    <row r="451" spans="4:19" ht="15.75" customHeight="1">
      <c r="D451" s="360"/>
      <c r="E451" s="360"/>
      <c r="F451" s="360"/>
      <c r="G451" s="497"/>
      <c r="H451" s="360"/>
      <c r="I451" s="360"/>
      <c r="K451" s="15"/>
      <c r="L451" s="15"/>
      <c r="M451" s="15"/>
      <c r="N451" s="4"/>
      <c r="O451" s="5"/>
      <c r="P451" s="5"/>
      <c r="Q451" s="999"/>
      <c r="S451" s="65"/>
    </row>
    <row r="452" spans="4:19" ht="15.75" customHeight="1">
      <c r="D452" s="360"/>
      <c r="E452" s="360"/>
      <c r="F452" s="360"/>
      <c r="G452" s="497"/>
      <c r="H452" s="360"/>
      <c r="I452" s="360"/>
      <c r="K452" s="15"/>
      <c r="L452" s="15"/>
      <c r="M452" s="15"/>
      <c r="N452" s="4"/>
      <c r="O452" s="5"/>
      <c r="P452" s="5"/>
      <c r="Q452" s="999"/>
      <c r="S452" s="65"/>
    </row>
    <row r="453" spans="4:19" ht="15.75" customHeight="1">
      <c r="D453" s="360"/>
      <c r="E453" s="360"/>
      <c r="F453" s="360"/>
      <c r="G453" s="497"/>
      <c r="H453" s="360"/>
      <c r="I453" s="360"/>
      <c r="K453" s="15"/>
      <c r="L453" s="15"/>
      <c r="M453" s="15"/>
      <c r="N453" s="4"/>
      <c r="O453" s="5"/>
      <c r="P453" s="5"/>
      <c r="Q453" s="999"/>
      <c r="S453" s="65"/>
    </row>
    <row r="454" spans="4:19" ht="15.75" customHeight="1">
      <c r="D454" s="360"/>
      <c r="E454" s="360"/>
      <c r="F454" s="360"/>
      <c r="G454" s="497"/>
      <c r="H454" s="360"/>
      <c r="I454" s="360"/>
      <c r="K454" s="15"/>
      <c r="L454" s="15"/>
      <c r="M454" s="15"/>
      <c r="N454" s="4"/>
      <c r="O454" s="5"/>
      <c r="P454" s="5"/>
      <c r="Q454" s="999"/>
      <c r="S454" s="65"/>
    </row>
    <row r="455" spans="4:19" ht="15.75" customHeight="1">
      <c r="D455" s="360"/>
      <c r="E455" s="360"/>
      <c r="F455" s="360"/>
      <c r="G455" s="497"/>
      <c r="H455" s="360"/>
      <c r="I455" s="360"/>
      <c r="K455" s="15"/>
      <c r="L455" s="15"/>
      <c r="M455" s="15"/>
      <c r="N455" s="4"/>
      <c r="O455" s="5"/>
      <c r="P455" s="5"/>
      <c r="Q455" s="999"/>
      <c r="S455" s="65"/>
    </row>
    <row r="456" spans="4:19" ht="15.75" customHeight="1">
      <c r="D456" s="360"/>
      <c r="E456" s="360"/>
      <c r="F456" s="360"/>
      <c r="G456" s="497"/>
      <c r="H456" s="360"/>
      <c r="I456" s="360"/>
      <c r="K456" s="15"/>
      <c r="L456" s="15"/>
      <c r="M456" s="15"/>
      <c r="N456" s="4"/>
      <c r="O456" s="5"/>
      <c r="P456" s="5"/>
      <c r="Q456" s="999"/>
      <c r="S456" s="65"/>
    </row>
    <row r="457" spans="4:19" ht="15.75" customHeight="1">
      <c r="D457" s="360"/>
      <c r="E457" s="360"/>
      <c r="F457" s="360"/>
      <c r="G457" s="497"/>
      <c r="H457" s="360"/>
      <c r="I457" s="360"/>
      <c r="K457" s="15"/>
      <c r="L457" s="15"/>
      <c r="M457" s="15"/>
      <c r="N457" s="4"/>
      <c r="O457" s="5"/>
      <c r="P457" s="5"/>
      <c r="Q457" s="999"/>
      <c r="S457" s="65"/>
    </row>
    <row r="458" spans="4:19" ht="15.75" customHeight="1">
      <c r="D458" s="360"/>
      <c r="E458" s="360"/>
      <c r="F458" s="360"/>
      <c r="G458" s="497"/>
      <c r="H458" s="360"/>
      <c r="I458" s="360"/>
      <c r="K458" s="15"/>
      <c r="L458" s="15"/>
      <c r="M458" s="15"/>
      <c r="N458" s="4"/>
      <c r="O458" s="5"/>
      <c r="P458" s="5"/>
      <c r="Q458" s="999"/>
      <c r="S458" s="65"/>
    </row>
    <row r="459" spans="4:19" ht="15.75" customHeight="1">
      <c r="D459" s="360"/>
      <c r="E459" s="360"/>
      <c r="F459" s="360"/>
      <c r="G459" s="497"/>
      <c r="H459" s="360"/>
      <c r="I459" s="360"/>
      <c r="K459" s="15"/>
      <c r="L459" s="15"/>
      <c r="M459" s="15"/>
      <c r="N459" s="4"/>
      <c r="O459" s="5"/>
      <c r="P459" s="5"/>
      <c r="Q459" s="999"/>
      <c r="S459" s="65"/>
    </row>
    <row r="460" spans="4:19" ht="15.75" customHeight="1">
      <c r="D460" s="360"/>
      <c r="E460" s="360"/>
      <c r="F460" s="360"/>
      <c r="G460" s="497"/>
      <c r="H460" s="360"/>
      <c r="I460" s="360"/>
      <c r="K460" s="15"/>
      <c r="L460" s="15"/>
      <c r="M460" s="15"/>
      <c r="N460" s="4"/>
      <c r="O460" s="5"/>
      <c r="P460" s="5"/>
      <c r="Q460" s="999"/>
      <c r="S460" s="65"/>
    </row>
    <row r="461" spans="4:19" ht="15.75" customHeight="1">
      <c r="D461" s="360"/>
      <c r="E461" s="360"/>
      <c r="F461" s="360"/>
      <c r="G461" s="497"/>
      <c r="H461" s="360"/>
      <c r="I461" s="360"/>
      <c r="K461" s="15"/>
      <c r="L461" s="15"/>
      <c r="M461" s="15"/>
      <c r="N461" s="4"/>
      <c r="O461" s="5"/>
      <c r="P461" s="5"/>
      <c r="Q461" s="999"/>
      <c r="S461" s="65"/>
    </row>
    <row r="462" spans="4:19" ht="15.75" customHeight="1">
      <c r="D462" s="360"/>
      <c r="E462" s="360"/>
      <c r="F462" s="360"/>
      <c r="G462" s="497"/>
      <c r="H462" s="360"/>
      <c r="I462" s="360"/>
      <c r="K462" s="15"/>
      <c r="L462" s="15"/>
      <c r="M462" s="15"/>
      <c r="N462" s="4"/>
      <c r="O462" s="5"/>
      <c r="P462" s="5"/>
      <c r="Q462" s="999"/>
      <c r="S462" s="65"/>
    </row>
    <row r="463" spans="4:19" ht="15.75" customHeight="1">
      <c r="D463" s="360"/>
      <c r="E463" s="360"/>
      <c r="F463" s="360"/>
      <c r="G463" s="497"/>
      <c r="H463" s="360"/>
      <c r="I463" s="360"/>
      <c r="K463" s="15"/>
      <c r="L463" s="15"/>
      <c r="M463" s="15"/>
      <c r="N463" s="4"/>
      <c r="O463" s="5"/>
      <c r="P463" s="5"/>
      <c r="Q463" s="999"/>
      <c r="S463" s="65"/>
    </row>
    <row r="464" spans="4:19" ht="15.75" customHeight="1">
      <c r="D464" s="360"/>
      <c r="E464" s="360"/>
      <c r="F464" s="360"/>
      <c r="G464" s="497"/>
      <c r="H464" s="360"/>
      <c r="I464" s="360"/>
      <c r="K464" s="15"/>
      <c r="L464" s="15"/>
      <c r="M464" s="15"/>
      <c r="N464" s="4"/>
      <c r="O464" s="5"/>
      <c r="P464" s="5"/>
      <c r="Q464" s="999"/>
      <c r="S464" s="65"/>
    </row>
    <row r="465" spans="4:19" ht="15.75" customHeight="1">
      <c r="D465" s="360"/>
      <c r="E465" s="360"/>
      <c r="F465" s="360"/>
      <c r="G465" s="497"/>
      <c r="H465" s="360"/>
      <c r="I465" s="360"/>
      <c r="K465" s="15"/>
      <c r="L465" s="15"/>
      <c r="M465" s="15"/>
      <c r="N465" s="4"/>
      <c r="O465" s="5"/>
      <c r="P465" s="5"/>
      <c r="Q465" s="999"/>
      <c r="S465" s="65"/>
    </row>
    <row r="466" spans="4:19" ht="15.75" customHeight="1">
      <c r="D466" s="360"/>
      <c r="E466" s="360"/>
      <c r="F466" s="360"/>
      <c r="G466" s="497"/>
      <c r="H466" s="360"/>
      <c r="I466" s="360"/>
      <c r="K466" s="15"/>
      <c r="L466" s="15"/>
      <c r="M466" s="15"/>
      <c r="N466" s="4"/>
      <c r="O466" s="5"/>
      <c r="P466" s="5"/>
      <c r="Q466" s="999"/>
      <c r="S466" s="65"/>
    </row>
    <row r="467" spans="4:19" ht="15.75" customHeight="1">
      <c r="D467" s="360"/>
      <c r="E467" s="360"/>
      <c r="F467" s="360"/>
      <c r="G467" s="497"/>
      <c r="H467" s="360"/>
      <c r="I467" s="360"/>
      <c r="K467" s="15"/>
      <c r="L467" s="15"/>
      <c r="M467" s="15"/>
      <c r="N467" s="4"/>
      <c r="O467" s="5"/>
      <c r="P467" s="5"/>
      <c r="Q467" s="999"/>
      <c r="S467" s="65"/>
    </row>
    <row r="468" spans="4:19" ht="15.75" customHeight="1">
      <c r="D468" s="360"/>
      <c r="E468" s="360"/>
      <c r="F468" s="360"/>
      <c r="G468" s="497"/>
      <c r="H468" s="360"/>
      <c r="I468" s="360"/>
      <c r="K468" s="15"/>
      <c r="L468" s="15"/>
      <c r="M468" s="15"/>
      <c r="N468" s="4"/>
      <c r="O468" s="5"/>
      <c r="P468" s="5"/>
      <c r="Q468" s="999"/>
      <c r="S468" s="65"/>
    </row>
    <row r="469" spans="4:19" ht="15.75" customHeight="1">
      <c r="D469" s="360"/>
      <c r="E469" s="360"/>
      <c r="F469" s="360"/>
      <c r="G469" s="497"/>
      <c r="H469" s="360"/>
      <c r="I469" s="360"/>
      <c r="K469" s="15"/>
      <c r="L469" s="15"/>
      <c r="M469" s="15"/>
      <c r="N469" s="4"/>
      <c r="O469" s="5"/>
      <c r="P469" s="5"/>
      <c r="Q469" s="999"/>
      <c r="S469" s="65"/>
    </row>
    <row r="470" spans="4:19" ht="15.75" customHeight="1">
      <c r="D470" s="360"/>
      <c r="E470" s="360"/>
      <c r="F470" s="360"/>
      <c r="G470" s="497"/>
      <c r="H470" s="360"/>
      <c r="I470" s="360"/>
      <c r="K470" s="15"/>
      <c r="L470" s="15"/>
      <c r="M470" s="15"/>
      <c r="N470" s="4"/>
      <c r="O470" s="5"/>
      <c r="P470" s="5"/>
      <c r="Q470" s="999"/>
      <c r="S470" s="65"/>
    </row>
    <row r="471" spans="4:19" ht="15.75" customHeight="1">
      <c r="D471" s="360"/>
      <c r="E471" s="360"/>
      <c r="F471" s="360"/>
      <c r="G471" s="497"/>
      <c r="H471" s="360"/>
      <c r="I471" s="360"/>
      <c r="K471" s="15"/>
      <c r="L471" s="15"/>
      <c r="M471" s="15"/>
      <c r="N471" s="4"/>
      <c r="O471" s="5"/>
      <c r="P471" s="5"/>
      <c r="Q471" s="999"/>
      <c r="S471" s="65"/>
    </row>
    <row r="472" spans="4:19" ht="15.75" customHeight="1">
      <c r="D472" s="360"/>
      <c r="E472" s="360"/>
      <c r="F472" s="360"/>
      <c r="G472" s="497"/>
      <c r="H472" s="360"/>
      <c r="I472" s="360"/>
      <c r="K472" s="15"/>
      <c r="L472" s="15"/>
      <c r="M472" s="15"/>
      <c r="N472" s="4"/>
      <c r="O472" s="5"/>
      <c r="P472" s="5"/>
      <c r="Q472" s="999"/>
      <c r="S472" s="65"/>
    </row>
    <row r="473" spans="4:19" ht="15.75" customHeight="1">
      <c r="D473" s="360"/>
      <c r="E473" s="360"/>
      <c r="F473" s="360"/>
      <c r="G473" s="497"/>
      <c r="H473" s="360"/>
      <c r="I473" s="360"/>
      <c r="K473" s="15"/>
      <c r="L473" s="15"/>
      <c r="M473" s="15"/>
      <c r="N473" s="4"/>
      <c r="O473" s="5"/>
      <c r="P473" s="5"/>
      <c r="Q473" s="999"/>
      <c r="S473" s="65"/>
    </row>
    <row r="474" spans="4:19" ht="15.75" customHeight="1">
      <c r="D474" s="360"/>
      <c r="E474" s="360"/>
      <c r="F474" s="360"/>
      <c r="G474" s="497"/>
      <c r="H474" s="360"/>
      <c r="I474" s="360"/>
      <c r="K474" s="15"/>
      <c r="L474" s="15"/>
      <c r="M474" s="15"/>
      <c r="N474" s="4"/>
      <c r="O474" s="5"/>
      <c r="P474" s="5"/>
      <c r="Q474" s="999"/>
      <c r="S474" s="65"/>
    </row>
    <row r="475" spans="4:19" ht="15.75" customHeight="1">
      <c r="D475" s="360"/>
      <c r="E475" s="360"/>
      <c r="F475" s="360"/>
      <c r="G475" s="497"/>
      <c r="H475" s="360"/>
      <c r="I475" s="360"/>
      <c r="K475" s="15"/>
      <c r="L475" s="15"/>
      <c r="M475" s="15"/>
      <c r="N475" s="4"/>
      <c r="O475" s="5"/>
      <c r="P475" s="5"/>
      <c r="Q475" s="999"/>
      <c r="S475" s="65"/>
    </row>
    <row r="476" spans="4:19" ht="15.75" customHeight="1">
      <c r="D476" s="360"/>
      <c r="E476" s="360"/>
      <c r="F476" s="360"/>
      <c r="G476" s="497"/>
      <c r="H476" s="360"/>
      <c r="I476" s="360"/>
      <c r="K476" s="15"/>
      <c r="L476" s="15"/>
      <c r="M476" s="15"/>
      <c r="N476" s="4"/>
      <c r="O476" s="5"/>
      <c r="P476" s="5"/>
      <c r="Q476" s="999"/>
      <c r="S476" s="65"/>
    </row>
    <row r="477" spans="4:19" ht="15.75" customHeight="1">
      <c r="D477" s="360"/>
      <c r="E477" s="360"/>
      <c r="F477" s="360"/>
      <c r="G477" s="497"/>
      <c r="H477" s="360"/>
      <c r="I477" s="360"/>
      <c r="K477" s="15"/>
      <c r="L477" s="15"/>
      <c r="M477" s="15"/>
      <c r="N477" s="4"/>
      <c r="O477" s="5"/>
      <c r="P477" s="5"/>
      <c r="Q477" s="999"/>
      <c r="S477" s="65"/>
    </row>
    <row r="478" spans="4:19" ht="15.75" customHeight="1">
      <c r="D478" s="360"/>
      <c r="E478" s="360"/>
      <c r="F478" s="360"/>
      <c r="G478" s="497"/>
      <c r="H478" s="360"/>
      <c r="I478" s="360"/>
      <c r="K478" s="15"/>
      <c r="L478" s="15"/>
      <c r="M478" s="15"/>
      <c r="N478" s="4"/>
      <c r="O478" s="5"/>
      <c r="P478" s="5"/>
      <c r="Q478" s="999"/>
      <c r="S478" s="65"/>
    </row>
    <row r="479" spans="4:19" ht="15.75" customHeight="1">
      <c r="D479" s="360"/>
      <c r="E479" s="360"/>
      <c r="F479" s="360"/>
      <c r="G479" s="497"/>
      <c r="H479" s="360"/>
      <c r="I479" s="360"/>
      <c r="K479" s="15"/>
      <c r="L479" s="15"/>
      <c r="M479" s="15"/>
      <c r="N479" s="4"/>
      <c r="O479" s="5"/>
      <c r="P479" s="5"/>
      <c r="Q479" s="999"/>
      <c r="S479" s="65"/>
    </row>
    <row r="480" spans="4:19" ht="15.75" customHeight="1">
      <c r="D480" s="360"/>
      <c r="E480" s="360"/>
      <c r="F480" s="360"/>
      <c r="G480" s="497"/>
      <c r="H480" s="360"/>
      <c r="I480" s="360"/>
      <c r="K480" s="15"/>
      <c r="L480" s="15"/>
      <c r="M480" s="15"/>
      <c r="N480" s="4"/>
      <c r="O480" s="5"/>
      <c r="P480" s="5"/>
      <c r="Q480" s="999"/>
      <c r="S480" s="65"/>
    </row>
    <row r="481" spans="4:19" ht="15.75" customHeight="1">
      <c r="D481" s="360"/>
      <c r="E481" s="360"/>
      <c r="F481" s="360"/>
      <c r="G481" s="497"/>
      <c r="H481" s="360"/>
      <c r="I481" s="360"/>
      <c r="K481" s="15"/>
      <c r="L481" s="15"/>
      <c r="M481" s="15"/>
      <c r="N481" s="4"/>
      <c r="O481" s="5"/>
      <c r="P481" s="5"/>
      <c r="Q481" s="999"/>
      <c r="S481" s="65"/>
    </row>
    <row r="482" spans="4:19" ht="15.75" customHeight="1">
      <c r="D482" s="360"/>
      <c r="E482" s="360"/>
      <c r="F482" s="360"/>
      <c r="G482" s="497"/>
      <c r="H482" s="360"/>
      <c r="I482" s="360"/>
      <c r="K482" s="15"/>
      <c r="L482" s="15"/>
      <c r="M482" s="15"/>
      <c r="N482" s="4"/>
      <c r="O482" s="5"/>
      <c r="P482" s="5"/>
      <c r="Q482" s="999"/>
      <c r="S482" s="65"/>
    </row>
    <row r="483" spans="4:19" ht="15.75" customHeight="1">
      <c r="D483" s="360"/>
      <c r="E483" s="360"/>
      <c r="F483" s="360"/>
      <c r="G483" s="497"/>
      <c r="H483" s="360"/>
      <c r="I483" s="360"/>
      <c r="K483" s="15"/>
      <c r="L483" s="15"/>
      <c r="M483" s="15"/>
      <c r="N483" s="4"/>
      <c r="O483" s="5"/>
      <c r="P483" s="5"/>
      <c r="Q483" s="999"/>
      <c r="S483" s="65"/>
    </row>
    <row r="484" spans="4:19" ht="15.75" customHeight="1">
      <c r="D484" s="360"/>
      <c r="E484" s="360"/>
      <c r="F484" s="360"/>
      <c r="G484" s="497"/>
      <c r="H484" s="360"/>
      <c r="I484" s="360"/>
      <c r="K484" s="15"/>
      <c r="L484" s="15"/>
      <c r="M484" s="15"/>
      <c r="N484" s="4"/>
      <c r="O484" s="5"/>
      <c r="P484" s="5"/>
      <c r="Q484" s="999"/>
      <c r="S484" s="65"/>
    </row>
    <row r="485" spans="4:19" ht="15.75" customHeight="1">
      <c r="D485" s="360"/>
      <c r="E485" s="360"/>
      <c r="F485" s="360"/>
      <c r="G485" s="497"/>
      <c r="H485" s="360"/>
      <c r="I485" s="360"/>
      <c r="K485" s="15"/>
      <c r="L485" s="15"/>
      <c r="M485" s="15"/>
      <c r="N485" s="4"/>
      <c r="O485" s="5"/>
      <c r="P485" s="5"/>
      <c r="Q485" s="999"/>
      <c r="S485" s="65"/>
    </row>
    <row r="486" spans="4:19" ht="15.75" customHeight="1">
      <c r="D486" s="360"/>
      <c r="E486" s="360"/>
      <c r="F486" s="360"/>
      <c r="G486" s="497"/>
      <c r="H486" s="360"/>
      <c r="I486" s="360"/>
      <c r="K486" s="15"/>
      <c r="L486" s="15"/>
      <c r="M486" s="15"/>
      <c r="N486" s="4"/>
      <c r="O486" s="5"/>
      <c r="P486" s="5"/>
      <c r="Q486" s="999"/>
      <c r="S486" s="65"/>
    </row>
    <row r="487" spans="4:19" ht="15.75" customHeight="1">
      <c r="D487" s="360"/>
      <c r="E487" s="360"/>
      <c r="F487" s="360"/>
      <c r="G487" s="497"/>
      <c r="H487" s="360"/>
      <c r="I487" s="360"/>
      <c r="K487" s="15"/>
      <c r="L487" s="15"/>
      <c r="M487" s="15"/>
      <c r="N487" s="4"/>
      <c r="O487" s="5"/>
      <c r="P487" s="5"/>
      <c r="Q487" s="999"/>
      <c r="S487" s="65"/>
    </row>
    <row r="488" spans="4:19" ht="15.75" customHeight="1">
      <c r="D488" s="360"/>
      <c r="E488" s="360"/>
      <c r="F488" s="360"/>
      <c r="G488" s="497"/>
      <c r="H488" s="360"/>
      <c r="I488" s="360"/>
      <c r="K488" s="15"/>
      <c r="L488" s="15"/>
      <c r="M488" s="15"/>
      <c r="N488" s="4"/>
      <c r="O488" s="5"/>
      <c r="P488" s="5"/>
      <c r="Q488" s="999"/>
      <c r="S488" s="65"/>
    </row>
    <row r="489" spans="4:19" ht="15.75" customHeight="1">
      <c r="D489" s="360"/>
      <c r="E489" s="360"/>
      <c r="F489" s="360"/>
      <c r="G489" s="497"/>
      <c r="H489" s="360"/>
      <c r="I489" s="360"/>
      <c r="K489" s="15"/>
      <c r="L489" s="15"/>
      <c r="M489" s="15"/>
      <c r="N489" s="4"/>
      <c r="O489" s="5"/>
      <c r="P489" s="5"/>
      <c r="Q489" s="999"/>
      <c r="S489" s="65"/>
    </row>
    <row r="490" spans="4:19" ht="15.75" customHeight="1">
      <c r="D490" s="360"/>
      <c r="E490" s="360"/>
      <c r="F490" s="360"/>
      <c r="G490" s="497"/>
      <c r="H490" s="360"/>
      <c r="I490" s="360"/>
      <c r="K490" s="15"/>
      <c r="L490" s="15"/>
      <c r="M490" s="15"/>
      <c r="N490" s="4"/>
      <c r="O490" s="5"/>
      <c r="P490" s="5"/>
      <c r="Q490" s="999"/>
      <c r="S490" s="65"/>
    </row>
    <row r="491" spans="4:19" ht="15.75" customHeight="1">
      <c r="D491" s="360"/>
      <c r="E491" s="360"/>
      <c r="F491" s="360"/>
      <c r="G491" s="497"/>
      <c r="H491" s="360"/>
      <c r="I491" s="360"/>
      <c r="K491" s="15"/>
      <c r="L491" s="15"/>
      <c r="M491" s="15"/>
      <c r="N491" s="4"/>
      <c r="O491" s="5"/>
      <c r="P491" s="5"/>
      <c r="Q491" s="999"/>
      <c r="S491" s="65"/>
    </row>
    <row r="492" spans="4:19" ht="15.75" customHeight="1">
      <c r="D492" s="360"/>
      <c r="E492" s="360"/>
      <c r="F492" s="360"/>
      <c r="G492" s="497"/>
      <c r="H492" s="360"/>
      <c r="I492" s="360"/>
      <c r="K492" s="15"/>
      <c r="L492" s="15"/>
      <c r="M492" s="15"/>
      <c r="N492" s="4"/>
      <c r="O492" s="5"/>
      <c r="P492" s="5"/>
      <c r="Q492" s="999"/>
      <c r="S492" s="65"/>
    </row>
    <row r="493" spans="4:19" ht="15.75" customHeight="1">
      <c r="D493" s="360"/>
      <c r="E493" s="360"/>
      <c r="F493" s="360"/>
      <c r="G493" s="497"/>
      <c r="H493" s="360"/>
      <c r="I493" s="360"/>
      <c r="K493" s="15"/>
      <c r="L493" s="15"/>
      <c r="M493" s="15"/>
      <c r="N493" s="4"/>
      <c r="O493" s="5"/>
      <c r="P493" s="5"/>
      <c r="Q493" s="999"/>
      <c r="S493" s="65"/>
    </row>
    <row r="494" spans="4:19" ht="15.75" customHeight="1">
      <c r="D494" s="360"/>
      <c r="E494" s="360"/>
      <c r="F494" s="360"/>
      <c r="G494" s="497"/>
      <c r="H494" s="360"/>
      <c r="I494" s="360"/>
      <c r="K494" s="15"/>
      <c r="L494" s="15"/>
      <c r="M494" s="15"/>
      <c r="N494" s="4"/>
      <c r="O494" s="5"/>
      <c r="P494" s="5"/>
      <c r="Q494" s="999"/>
      <c r="S494" s="65"/>
    </row>
    <row r="495" spans="4:19" ht="15.75" customHeight="1">
      <c r="D495" s="360"/>
      <c r="E495" s="360"/>
      <c r="F495" s="360"/>
      <c r="G495" s="497"/>
      <c r="H495" s="360"/>
      <c r="I495" s="360"/>
      <c r="K495" s="15"/>
      <c r="L495" s="15"/>
      <c r="M495" s="15"/>
      <c r="N495" s="4"/>
      <c r="O495" s="5"/>
      <c r="P495" s="5"/>
      <c r="Q495" s="999"/>
      <c r="S495" s="65"/>
    </row>
    <row r="496" spans="4:19" ht="15.75" customHeight="1">
      <c r="D496" s="360"/>
      <c r="E496" s="360"/>
      <c r="F496" s="360"/>
      <c r="G496" s="497"/>
      <c r="H496" s="360"/>
      <c r="I496" s="360"/>
      <c r="K496" s="15"/>
      <c r="L496" s="15"/>
      <c r="M496" s="15"/>
      <c r="N496" s="4"/>
      <c r="O496" s="5"/>
      <c r="P496" s="5"/>
      <c r="Q496" s="999"/>
      <c r="S496" s="65"/>
    </row>
    <row r="497" spans="4:19" ht="15.75" customHeight="1">
      <c r="D497" s="360"/>
      <c r="E497" s="360"/>
      <c r="F497" s="360"/>
      <c r="G497" s="497"/>
      <c r="H497" s="360"/>
      <c r="I497" s="360"/>
      <c r="K497" s="15"/>
      <c r="L497" s="15"/>
      <c r="M497" s="15"/>
      <c r="N497" s="4"/>
      <c r="O497" s="5"/>
      <c r="P497" s="5"/>
      <c r="Q497" s="999"/>
      <c r="S497" s="65"/>
    </row>
    <row r="498" spans="4:19" ht="15.75" customHeight="1">
      <c r="D498" s="360"/>
      <c r="E498" s="360"/>
      <c r="F498" s="360"/>
      <c r="G498" s="497"/>
      <c r="H498" s="360"/>
      <c r="I498" s="360"/>
      <c r="K498" s="15"/>
      <c r="L498" s="15"/>
      <c r="M498" s="15"/>
      <c r="N498" s="4"/>
      <c r="O498" s="5"/>
      <c r="P498" s="5"/>
      <c r="Q498" s="999"/>
      <c r="S498" s="65"/>
    </row>
    <row r="499" spans="4:19" ht="15.75" customHeight="1">
      <c r="D499" s="360"/>
      <c r="E499" s="360"/>
      <c r="F499" s="360"/>
      <c r="G499" s="497"/>
      <c r="H499" s="360"/>
      <c r="I499" s="360"/>
      <c r="K499" s="15"/>
      <c r="L499" s="15"/>
      <c r="M499" s="15"/>
      <c r="N499" s="4"/>
      <c r="O499" s="5"/>
      <c r="P499" s="5"/>
      <c r="Q499" s="999"/>
      <c r="S499" s="65"/>
    </row>
    <row r="500" spans="4:19" ht="15.75" customHeight="1">
      <c r="D500" s="360"/>
      <c r="E500" s="360"/>
      <c r="F500" s="360"/>
      <c r="G500" s="497"/>
      <c r="H500" s="360"/>
      <c r="I500" s="360"/>
      <c r="K500" s="15"/>
      <c r="L500" s="15"/>
      <c r="M500" s="15"/>
      <c r="N500" s="4"/>
      <c r="O500" s="5"/>
      <c r="P500" s="5"/>
      <c r="Q500" s="999"/>
      <c r="S500" s="65"/>
    </row>
    <row r="501" spans="4:19" ht="15.75" customHeight="1">
      <c r="D501" s="360"/>
      <c r="E501" s="360"/>
      <c r="F501" s="360"/>
      <c r="G501" s="497"/>
      <c r="H501" s="360"/>
      <c r="I501" s="360"/>
      <c r="K501" s="15"/>
      <c r="L501" s="15"/>
      <c r="M501" s="15"/>
      <c r="N501" s="4"/>
      <c r="O501" s="5"/>
      <c r="P501" s="5"/>
      <c r="Q501" s="999"/>
      <c r="S501" s="65"/>
    </row>
    <row r="502" spans="4:19" ht="15.75" customHeight="1">
      <c r="D502" s="360"/>
      <c r="E502" s="360"/>
      <c r="F502" s="360"/>
      <c r="G502" s="497"/>
      <c r="H502" s="360"/>
      <c r="I502" s="360"/>
      <c r="K502" s="15"/>
      <c r="L502" s="15"/>
      <c r="M502" s="15"/>
      <c r="N502" s="4"/>
      <c r="O502" s="5"/>
      <c r="P502" s="5"/>
      <c r="Q502" s="999"/>
      <c r="S502" s="65"/>
    </row>
    <row r="503" spans="4:19" ht="15.75" customHeight="1">
      <c r="D503" s="360"/>
      <c r="E503" s="360"/>
      <c r="F503" s="360"/>
      <c r="G503" s="497"/>
      <c r="H503" s="360"/>
      <c r="I503" s="360"/>
      <c r="K503" s="15"/>
      <c r="L503" s="15"/>
      <c r="M503" s="15"/>
      <c r="N503" s="4"/>
      <c r="O503" s="5"/>
      <c r="P503" s="5"/>
      <c r="Q503" s="999"/>
      <c r="S503" s="65"/>
    </row>
    <row r="504" spans="4:19" ht="15.75" customHeight="1">
      <c r="D504" s="360"/>
      <c r="E504" s="360"/>
      <c r="F504" s="360"/>
      <c r="G504" s="497"/>
      <c r="H504" s="360"/>
      <c r="I504" s="360"/>
      <c r="K504" s="15"/>
      <c r="L504" s="15"/>
      <c r="M504" s="15"/>
      <c r="N504" s="4"/>
      <c r="O504" s="5"/>
      <c r="P504" s="5"/>
      <c r="Q504" s="999"/>
      <c r="S504" s="65"/>
    </row>
    <row r="505" spans="4:19" ht="15.75" customHeight="1">
      <c r="D505" s="360"/>
      <c r="E505" s="360"/>
      <c r="F505" s="360"/>
      <c r="G505" s="497"/>
      <c r="H505" s="360"/>
      <c r="I505" s="360"/>
      <c r="K505" s="15"/>
      <c r="L505" s="15"/>
      <c r="M505" s="15"/>
      <c r="N505" s="4"/>
      <c r="O505" s="5"/>
      <c r="P505" s="5"/>
      <c r="Q505" s="999"/>
      <c r="S505" s="65"/>
    </row>
    <row r="506" spans="4:19" ht="15.75" customHeight="1">
      <c r="D506" s="360"/>
      <c r="E506" s="360"/>
      <c r="F506" s="360"/>
      <c r="G506" s="497"/>
      <c r="H506" s="360"/>
      <c r="I506" s="360"/>
      <c r="K506" s="15"/>
      <c r="L506" s="15"/>
      <c r="M506" s="15"/>
      <c r="N506" s="4"/>
      <c r="O506" s="5"/>
      <c r="P506" s="5"/>
      <c r="Q506" s="999"/>
      <c r="S506" s="65"/>
    </row>
    <row r="507" spans="4:19" ht="15.75" customHeight="1">
      <c r="D507" s="360"/>
      <c r="E507" s="360"/>
      <c r="F507" s="360"/>
      <c r="G507" s="497"/>
      <c r="H507" s="360"/>
      <c r="I507" s="360"/>
      <c r="K507" s="15"/>
      <c r="L507" s="15"/>
      <c r="M507" s="15"/>
      <c r="N507" s="4"/>
      <c r="O507" s="5"/>
      <c r="P507" s="5"/>
      <c r="Q507" s="999"/>
      <c r="S507" s="65"/>
    </row>
    <row r="508" spans="4:19" ht="15.75" customHeight="1">
      <c r="D508" s="360"/>
      <c r="E508" s="360"/>
      <c r="F508" s="360"/>
      <c r="G508" s="497"/>
      <c r="H508" s="360"/>
      <c r="I508" s="360"/>
      <c r="K508" s="15"/>
      <c r="L508" s="15"/>
      <c r="M508" s="15"/>
      <c r="N508" s="4"/>
      <c r="O508" s="5"/>
      <c r="P508" s="5"/>
      <c r="Q508" s="999"/>
      <c r="S508" s="65"/>
    </row>
    <row r="509" spans="4:19" ht="15.75" customHeight="1">
      <c r="D509" s="360"/>
      <c r="E509" s="360"/>
      <c r="F509" s="360"/>
      <c r="G509" s="497"/>
      <c r="H509" s="360"/>
      <c r="I509" s="360"/>
      <c r="K509" s="15"/>
      <c r="L509" s="15"/>
      <c r="M509" s="15"/>
      <c r="N509" s="4"/>
      <c r="O509" s="5"/>
      <c r="P509" s="5"/>
      <c r="Q509" s="999"/>
      <c r="S509" s="65"/>
    </row>
    <row r="510" spans="4:19" ht="15.75" customHeight="1">
      <c r="D510" s="360"/>
      <c r="E510" s="360"/>
      <c r="F510" s="360"/>
      <c r="G510" s="497"/>
      <c r="H510" s="360"/>
      <c r="I510" s="360"/>
      <c r="K510" s="15"/>
      <c r="L510" s="15"/>
      <c r="M510" s="15"/>
      <c r="N510" s="4"/>
      <c r="O510" s="5"/>
      <c r="P510" s="5"/>
      <c r="Q510" s="999"/>
      <c r="S510" s="65"/>
    </row>
    <row r="511" spans="4:19" ht="15.75" customHeight="1">
      <c r="D511" s="360"/>
      <c r="E511" s="360"/>
      <c r="F511" s="360"/>
      <c r="G511" s="497"/>
      <c r="H511" s="360"/>
      <c r="I511" s="360"/>
      <c r="K511" s="15"/>
      <c r="L511" s="15"/>
      <c r="M511" s="15"/>
      <c r="N511" s="4"/>
      <c r="O511" s="5"/>
      <c r="P511" s="5"/>
      <c r="Q511" s="999"/>
      <c r="S511" s="65"/>
    </row>
    <row r="512" spans="4:19" ht="15.75" customHeight="1">
      <c r="D512" s="360"/>
      <c r="E512" s="360"/>
      <c r="F512" s="360"/>
      <c r="G512" s="497"/>
      <c r="H512" s="360"/>
      <c r="I512" s="360"/>
      <c r="K512" s="15"/>
      <c r="L512" s="15"/>
      <c r="M512" s="15"/>
      <c r="N512" s="4"/>
      <c r="O512" s="5"/>
      <c r="P512" s="5"/>
      <c r="Q512" s="999"/>
      <c r="S512" s="65"/>
    </row>
    <row r="513" spans="4:19" ht="15.75" customHeight="1">
      <c r="D513" s="360"/>
      <c r="E513" s="360"/>
      <c r="F513" s="360"/>
      <c r="G513" s="497"/>
      <c r="H513" s="360"/>
      <c r="I513" s="360"/>
      <c r="K513" s="15"/>
      <c r="L513" s="15"/>
      <c r="M513" s="15"/>
      <c r="N513" s="4"/>
      <c r="O513" s="5"/>
      <c r="P513" s="5"/>
      <c r="Q513" s="999"/>
      <c r="S513" s="65"/>
    </row>
    <row r="514" spans="4:19" ht="15.75" customHeight="1">
      <c r="D514" s="360"/>
      <c r="E514" s="360"/>
      <c r="F514" s="360"/>
      <c r="G514" s="497"/>
      <c r="H514" s="360"/>
      <c r="I514" s="360"/>
      <c r="K514" s="15"/>
      <c r="L514" s="15"/>
      <c r="M514" s="15"/>
      <c r="N514" s="4"/>
      <c r="O514" s="5"/>
      <c r="P514" s="5"/>
      <c r="Q514" s="999"/>
      <c r="S514" s="65"/>
    </row>
    <row r="515" spans="4:19" ht="15.75" customHeight="1">
      <c r="D515" s="360"/>
      <c r="E515" s="360"/>
      <c r="F515" s="360"/>
      <c r="G515" s="497"/>
      <c r="H515" s="360"/>
      <c r="I515" s="360"/>
      <c r="K515" s="15"/>
      <c r="L515" s="15"/>
      <c r="M515" s="15"/>
      <c r="N515" s="4"/>
      <c r="O515" s="5"/>
      <c r="P515" s="5"/>
      <c r="Q515" s="999"/>
      <c r="S515" s="65"/>
    </row>
    <row r="516" spans="4:19" ht="15.75" customHeight="1">
      <c r="D516" s="360"/>
      <c r="E516" s="360"/>
      <c r="F516" s="360"/>
      <c r="G516" s="497"/>
      <c r="H516" s="360"/>
      <c r="I516" s="360"/>
      <c r="K516" s="15"/>
      <c r="L516" s="15"/>
      <c r="M516" s="15"/>
      <c r="N516" s="4"/>
      <c r="O516" s="5"/>
      <c r="P516" s="5"/>
      <c r="Q516" s="999"/>
      <c r="S516" s="65"/>
    </row>
    <row r="517" spans="4:19" ht="15.75" customHeight="1">
      <c r="D517" s="360"/>
      <c r="E517" s="360"/>
      <c r="F517" s="360"/>
      <c r="G517" s="497"/>
      <c r="H517" s="360"/>
      <c r="I517" s="360"/>
      <c r="K517" s="15"/>
      <c r="L517" s="15"/>
      <c r="M517" s="15"/>
      <c r="N517" s="4"/>
      <c r="O517" s="5"/>
      <c r="P517" s="5"/>
      <c r="Q517" s="999"/>
      <c r="S517" s="65"/>
    </row>
    <row r="518" spans="4:19" ht="15.75" customHeight="1">
      <c r="D518" s="360"/>
      <c r="E518" s="360"/>
      <c r="F518" s="360"/>
      <c r="G518" s="497"/>
      <c r="H518" s="360"/>
      <c r="I518" s="360"/>
      <c r="K518" s="15"/>
      <c r="L518" s="15"/>
      <c r="M518" s="15"/>
      <c r="N518" s="4"/>
      <c r="O518" s="5"/>
      <c r="P518" s="5"/>
      <c r="Q518" s="999"/>
      <c r="S518" s="65"/>
    </row>
    <row r="519" spans="4:19" ht="15.75" customHeight="1">
      <c r="D519" s="360"/>
      <c r="E519" s="360"/>
      <c r="F519" s="360"/>
      <c r="G519" s="497"/>
      <c r="H519" s="360"/>
      <c r="I519" s="360"/>
      <c r="K519" s="15"/>
      <c r="L519" s="15"/>
      <c r="M519" s="15"/>
      <c r="N519" s="4"/>
      <c r="O519" s="5"/>
      <c r="P519" s="5"/>
      <c r="Q519" s="999"/>
      <c r="S519" s="65"/>
    </row>
    <row r="520" spans="4:19" ht="15.75" customHeight="1">
      <c r="D520" s="360"/>
      <c r="E520" s="360"/>
      <c r="F520" s="360"/>
      <c r="G520" s="497"/>
      <c r="H520" s="360"/>
      <c r="I520" s="360"/>
      <c r="K520" s="15"/>
      <c r="L520" s="15"/>
      <c r="M520" s="15"/>
      <c r="N520" s="4"/>
      <c r="O520" s="5"/>
      <c r="P520" s="5"/>
      <c r="Q520" s="999"/>
      <c r="S520" s="65"/>
    </row>
    <row r="521" spans="4:19" ht="15.75" customHeight="1">
      <c r="D521" s="360"/>
      <c r="E521" s="360"/>
      <c r="F521" s="360"/>
      <c r="G521" s="497"/>
      <c r="H521" s="360"/>
      <c r="I521" s="360"/>
      <c r="K521" s="15"/>
      <c r="L521" s="15"/>
      <c r="M521" s="15"/>
      <c r="N521" s="4"/>
      <c r="O521" s="5"/>
      <c r="P521" s="5"/>
      <c r="Q521" s="999"/>
      <c r="S521" s="65"/>
    </row>
    <row r="522" spans="4:19" ht="15.75" customHeight="1">
      <c r="D522" s="360"/>
      <c r="E522" s="360"/>
      <c r="F522" s="360"/>
      <c r="G522" s="497"/>
      <c r="H522" s="360"/>
      <c r="I522" s="360"/>
      <c r="K522" s="15"/>
      <c r="L522" s="15"/>
      <c r="M522" s="15"/>
      <c r="N522" s="4"/>
      <c r="O522" s="5"/>
      <c r="P522" s="5"/>
      <c r="Q522" s="999"/>
      <c r="S522" s="65"/>
    </row>
    <row r="523" spans="4:19" ht="15.75" customHeight="1">
      <c r="D523" s="360"/>
      <c r="E523" s="360"/>
      <c r="F523" s="360"/>
      <c r="G523" s="497"/>
      <c r="H523" s="360"/>
      <c r="I523" s="360"/>
      <c r="K523" s="15"/>
      <c r="L523" s="15"/>
      <c r="M523" s="15"/>
      <c r="N523" s="4"/>
      <c r="O523" s="5"/>
      <c r="P523" s="5"/>
      <c r="Q523" s="999"/>
      <c r="S523" s="65"/>
    </row>
    <row r="524" spans="4:19" ht="15.75" customHeight="1">
      <c r="D524" s="360"/>
      <c r="E524" s="360"/>
      <c r="F524" s="360"/>
      <c r="G524" s="497"/>
      <c r="H524" s="360"/>
      <c r="I524" s="360"/>
      <c r="K524" s="15"/>
      <c r="L524" s="15"/>
      <c r="M524" s="15"/>
      <c r="N524" s="4"/>
      <c r="O524" s="5"/>
      <c r="P524" s="5"/>
      <c r="Q524" s="999"/>
      <c r="S524" s="65"/>
    </row>
    <row r="525" spans="4:19" ht="15.75" customHeight="1">
      <c r="D525" s="360"/>
      <c r="E525" s="360"/>
      <c r="F525" s="360"/>
      <c r="G525" s="497"/>
      <c r="H525" s="360"/>
      <c r="I525" s="360"/>
      <c r="K525" s="15"/>
      <c r="L525" s="15"/>
      <c r="M525" s="15"/>
      <c r="N525" s="4"/>
      <c r="O525" s="5"/>
      <c r="P525" s="5"/>
      <c r="Q525" s="999"/>
      <c r="S525" s="65"/>
    </row>
    <row r="526" spans="4:19" ht="15.75" customHeight="1">
      <c r="D526" s="360"/>
      <c r="E526" s="360"/>
      <c r="F526" s="360"/>
      <c r="G526" s="497"/>
      <c r="H526" s="360"/>
      <c r="I526" s="360"/>
      <c r="K526" s="15"/>
      <c r="L526" s="15"/>
      <c r="M526" s="15"/>
      <c r="N526" s="4"/>
      <c r="O526" s="5"/>
      <c r="P526" s="5"/>
      <c r="Q526" s="999"/>
      <c r="S526" s="65"/>
    </row>
    <row r="527" spans="4:19" ht="15.75" customHeight="1">
      <c r="D527" s="360"/>
      <c r="E527" s="360"/>
      <c r="F527" s="360"/>
      <c r="G527" s="497"/>
      <c r="H527" s="360"/>
      <c r="I527" s="360"/>
      <c r="K527" s="15"/>
      <c r="L527" s="15"/>
      <c r="M527" s="15"/>
      <c r="N527" s="4"/>
      <c r="O527" s="5"/>
      <c r="P527" s="5"/>
      <c r="Q527" s="999"/>
      <c r="S527" s="65"/>
    </row>
    <row r="528" spans="4:19" ht="15.75" customHeight="1">
      <c r="D528" s="360"/>
      <c r="E528" s="360"/>
      <c r="F528" s="360"/>
      <c r="G528" s="497"/>
      <c r="H528" s="360"/>
      <c r="I528" s="360"/>
      <c r="K528" s="15"/>
      <c r="L528" s="15"/>
      <c r="M528" s="15"/>
      <c r="N528" s="4"/>
      <c r="O528" s="5"/>
      <c r="P528" s="5"/>
      <c r="Q528" s="999"/>
      <c r="S528" s="65"/>
    </row>
    <row r="529" spans="4:19" ht="15.75" customHeight="1">
      <c r="D529" s="360"/>
      <c r="E529" s="360"/>
      <c r="F529" s="360"/>
      <c r="G529" s="497"/>
      <c r="H529" s="360"/>
      <c r="I529" s="360"/>
      <c r="K529" s="15"/>
      <c r="L529" s="15"/>
      <c r="M529" s="15"/>
      <c r="N529" s="4"/>
      <c r="O529" s="5"/>
      <c r="P529" s="5"/>
      <c r="Q529" s="999"/>
      <c r="S529" s="65"/>
    </row>
    <row r="530" spans="4:19" ht="15.75" customHeight="1">
      <c r="D530" s="360"/>
      <c r="E530" s="360"/>
      <c r="F530" s="360"/>
      <c r="G530" s="497"/>
      <c r="H530" s="360"/>
      <c r="I530" s="360"/>
      <c r="K530" s="15"/>
      <c r="L530" s="15"/>
      <c r="M530" s="15"/>
      <c r="N530" s="4"/>
      <c r="O530" s="5"/>
      <c r="P530" s="5"/>
      <c r="Q530" s="999"/>
      <c r="S530" s="65"/>
    </row>
    <row r="531" spans="4:19" ht="15.75" customHeight="1">
      <c r="D531" s="360"/>
      <c r="E531" s="360"/>
      <c r="F531" s="360"/>
      <c r="G531" s="497"/>
      <c r="H531" s="360"/>
      <c r="I531" s="360"/>
      <c r="K531" s="15"/>
      <c r="L531" s="15"/>
      <c r="M531" s="15"/>
      <c r="N531" s="4"/>
      <c r="O531" s="5"/>
      <c r="P531" s="5"/>
      <c r="Q531" s="999"/>
      <c r="S531" s="65"/>
    </row>
    <row r="532" spans="4:19" ht="15.75" customHeight="1">
      <c r="D532" s="360"/>
      <c r="E532" s="360"/>
      <c r="F532" s="360"/>
      <c r="G532" s="497"/>
      <c r="H532" s="360"/>
      <c r="I532" s="360"/>
      <c r="K532" s="15"/>
      <c r="L532" s="15"/>
      <c r="M532" s="15"/>
      <c r="N532" s="4"/>
      <c r="O532" s="5"/>
      <c r="P532" s="5"/>
      <c r="Q532" s="999"/>
      <c r="S532" s="65"/>
    </row>
    <row r="533" spans="4:19" ht="15.75" customHeight="1">
      <c r="D533" s="360"/>
      <c r="E533" s="360"/>
      <c r="F533" s="360"/>
      <c r="G533" s="497"/>
      <c r="H533" s="360"/>
      <c r="I533" s="360"/>
      <c r="K533" s="15"/>
      <c r="L533" s="15"/>
      <c r="M533" s="15"/>
      <c r="N533" s="4"/>
      <c r="O533" s="5"/>
      <c r="P533" s="5"/>
      <c r="Q533" s="999"/>
      <c r="S533" s="65"/>
    </row>
    <row r="534" spans="4:19" ht="15.75" customHeight="1">
      <c r="D534" s="360"/>
      <c r="E534" s="360"/>
      <c r="F534" s="360"/>
      <c r="G534" s="497"/>
      <c r="H534" s="360"/>
      <c r="I534" s="360"/>
      <c r="K534" s="15"/>
      <c r="L534" s="15"/>
      <c r="M534" s="15"/>
      <c r="N534" s="4"/>
      <c r="O534" s="5"/>
      <c r="P534" s="5"/>
      <c r="Q534" s="999"/>
      <c r="S534" s="65"/>
    </row>
    <row r="535" spans="4:19" ht="15.75" customHeight="1">
      <c r="D535" s="360"/>
      <c r="E535" s="360"/>
      <c r="F535" s="360"/>
      <c r="G535" s="497"/>
      <c r="H535" s="360"/>
      <c r="I535" s="360"/>
      <c r="K535" s="15"/>
      <c r="L535" s="15"/>
      <c r="M535" s="15"/>
      <c r="N535" s="4"/>
      <c r="O535" s="5"/>
      <c r="P535" s="5"/>
      <c r="Q535" s="999"/>
      <c r="S535" s="65"/>
    </row>
    <row r="536" spans="4:19" ht="15.75" customHeight="1">
      <c r="D536" s="360"/>
      <c r="E536" s="360"/>
      <c r="F536" s="360"/>
      <c r="G536" s="497"/>
      <c r="H536" s="360"/>
      <c r="I536" s="360"/>
      <c r="K536" s="15"/>
      <c r="L536" s="15"/>
      <c r="M536" s="15"/>
      <c r="N536" s="4"/>
      <c r="O536" s="5"/>
      <c r="P536" s="5"/>
      <c r="Q536" s="999"/>
      <c r="S536" s="65"/>
    </row>
    <row r="537" spans="4:19" ht="15.75" customHeight="1">
      <c r="D537" s="360"/>
      <c r="E537" s="360"/>
      <c r="F537" s="360"/>
      <c r="G537" s="497"/>
      <c r="H537" s="360"/>
      <c r="I537" s="360"/>
      <c r="K537" s="15"/>
      <c r="L537" s="15"/>
      <c r="M537" s="15"/>
      <c r="N537" s="4"/>
      <c r="O537" s="5"/>
      <c r="P537" s="5"/>
      <c r="Q537" s="999"/>
      <c r="S537" s="65"/>
    </row>
    <row r="538" spans="4:19" ht="15.75" customHeight="1">
      <c r="D538" s="360"/>
      <c r="E538" s="360"/>
      <c r="F538" s="360"/>
      <c r="G538" s="497"/>
      <c r="H538" s="360"/>
      <c r="I538" s="360"/>
      <c r="K538" s="15"/>
      <c r="L538" s="15"/>
      <c r="M538" s="15"/>
      <c r="N538" s="4"/>
      <c r="O538" s="5"/>
      <c r="P538" s="5"/>
      <c r="Q538" s="999"/>
      <c r="S538" s="65"/>
    </row>
    <row r="539" spans="4:19" ht="15.75" customHeight="1">
      <c r="D539" s="360"/>
      <c r="E539" s="360"/>
      <c r="F539" s="360"/>
      <c r="G539" s="497"/>
      <c r="H539" s="360"/>
      <c r="I539" s="360"/>
      <c r="K539" s="15"/>
      <c r="L539" s="15"/>
      <c r="M539" s="15"/>
      <c r="N539" s="4"/>
      <c r="O539" s="5"/>
      <c r="P539" s="5"/>
      <c r="Q539" s="999"/>
      <c r="S539" s="65"/>
    </row>
    <row r="540" spans="4:19" ht="15.75" customHeight="1">
      <c r="D540" s="360"/>
      <c r="E540" s="360"/>
      <c r="F540" s="360"/>
      <c r="G540" s="497"/>
      <c r="H540" s="360"/>
      <c r="I540" s="360"/>
      <c r="K540" s="15"/>
      <c r="L540" s="15"/>
      <c r="M540" s="15"/>
      <c r="N540" s="4"/>
      <c r="O540" s="5"/>
      <c r="P540" s="5"/>
      <c r="Q540" s="999"/>
      <c r="S540" s="65"/>
    </row>
    <row r="541" spans="4:19" ht="15.75" customHeight="1">
      <c r="D541" s="360"/>
      <c r="E541" s="360"/>
      <c r="F541" s="360"/>
      <c r="G541" s="497"/>
      <c r="H541" s="360"/>
      <c r="I541" s="360"/>
      <c r="K541" s="15"/>
      <c r="L541" s="15"/>
      <c r="M541" s="15"/>
      <c r="N541" s="4"/>
      <c r="O541" s="5"/>
      <c r="P541" s="5"/>
      <c r="Q541" s="999"/>
      <c r="S541" s="65"/>
    </row>
    <row r="542" spans="4:19" ht="15.75" customHeight="1">
      <c r="D542" s="360"/>
      <c r="E542" s="360"/>
      <c r="F542" s="360"/>
      <c r="G542" s="497"/>
      <c r="H542" s="360"/>
      <c r="I542" s="360"/>
      <c r="K542" s="15"/>
      <c r="L542" s="15"/>
      <c r="M542" s="15"/>
      <c r="N542" s="4"/>
      <c r="O542" s="5"/>
      <c r="P542" s="5"/>
      <c r="Q542" s="999"/>
      <c r="S542" s="65"/>
    </row>
    <row r="543" spans="4:19" ht="15.75" customHeight="1">
      <c r="D543" s="360"/>
      <c r="E543" s="360"/>
      <c r="F543" s="360"/>
      <c r="G543" s="497"/>
      <c r="H543" s="360"/>
      <c r="I543" s="360"/>
      <c r="K543" s="15"/>
      <c r="L543" s="15"/>
      <c r="M543" s="15"/>
      <c r="N543" s="4"/>
      <c r="O543" s="5"/>
      <c r="P543" s="5"/>
      <c r="Q543" s="999"/>
      <c r="S543" s="65"/>
    </row>
    <row r="544" spans="4:19" ht="15.75" customHeight="1">
      <c r="D544" s="360"/>
      <c r="E544" s="360"/>
      <c r="F544" s="360"/>
      <c r="G544" s="497"/>
      <c r="H544" s="360"/>
      <c r="I544" s="360"/>
      <c r="K544" s="15"/>
      <c r="L544" s="15"/>
      <c r="M544" s="15"/>
      <c r="N544" s="4"/>
      <c r="O544" s="5"/>
      <c r="P544" s="5"/>
      <c r="Q544" s="999"/>
      <c r="S544" s="65"/>
    </row>
    <row r="545" spans="4:19" ht="15.75" customHeight="1">
      <c r="D545" s="360"/>
      <c r="E545" s="360"/>
      <c r="F545" s="360"/>
      <c r="G545" s="497"/>
      <c r="H545" s="360"/>
      <c r="I545" s="360"/>
      <c r="K545" s="15"/>
      <c r="L545" s="15"/>
      <c r="M545" s="15"/>
      <c r="N545" s="4"/>
      <c r="O545" s="5"/>
      <c r="P545" s="5"/>
      <c r="Q545" s="999"/>
      <c r="S545" s="65"/>
    </row>
    <row r="546" spans="4:19" ht="15.75" customHeight="1">
      <c r="D546" s="360"/>
      <c r="E546" s="360"/>
      <c r="F546" s="360"/>
      <c r="G546" s="497"/>
      <c r="H546" s="360"/>
      <c r="I546" s="360"/>
      <c r="K546" s="15"/>
      <c r="L546" s="15"/>
      <c r="M546" s="15"/>
      <c r="N546" s="4"/>
      <c r="O546" s="5"/>
      <c r="P546" s="5"/>
      <c r="Q546" s="999"/>
      <c r="S546" s="65"/>
    </row>
    <row r="547" spans="4:19" ht="15.75" customHeight="1">
      <c r="D547" s="360"/>
      <c r="E547" s="360"/>
      <c r="F547" s="360"/>
      <c r="G547" s="497"/>
      <c r="H547" s="360"/>
      <c r="I547" s="360"/>
      <c r="K547" s="15"/>
      <c r="L547" s="15"/>
      <c r="M547" s="15"/>
      <c r="N547" s="4"/>
      <c r="O547" s="5"/>
      <c r="P547" s="5"/>
      <c r="Q547" s="999"/>
      <c r="S547" s="65"/>
    </row>
    <row r="548" spans="4:19" ht="15.75" customHeight="1">
      <c r="D548" s="360"/>
      <c r="E548" s="360"/>
      <c r="F548" s="360"/>
      <c r="G548" s="497"/>
      <c r="H548" s="360"/>
      <c r="I548" s="360"/>
      <c r="K548" s="15"/>
      <c r="L548" s="15"/>
      <c r="M548" s="15"/>
      <c r="N548" s="4"/>
      <c r="O548" s="5"/>
      <c r="P548" s="5"/>
      <c r="Q548" s="999"/>
      <c r="S548" s="65"/>
    </row>
    <row r="549" spans="4:19" ht="15.75" customHeight="1">
      <c r="D549" s="360"/>
      <c r="E549" s="360"/>
      <c r="F549" s="360"/>
      <c r="G549" s="497"/>
      <c r="H549" s="360"/>
      <c r="I549" s="360"/>
      <c r="K549" s="15"/>
      <c r="L549" s="15"/>
      <c r="M549" s="15"/>
      <c r="N549" s="4"/>
      <c r="O549" s="5"/>
      <c r="P549" s="5"/>
      <c r="Q549" s="999"/>
      <c r="S549" s="65"/>
    </row>
    <row r="550" spans="4:19" ht="15.75" customHeight="1">
      <c r="D550" s="360"/>
      <c r="E550" s="360"/>
      <c r="F550" s="360"/>
      <c r="G550" s="497"/>
      <c r="H550" s="360"/>
      <c r="I550" s="360"/>
      <c r="K550" s="15"/>
      <c r="L550" s="15"/>
      <c r="M550" s="15"/>
      <c r="N550" s="4"/>
      <c r="O550" s="5"/>
      <c r="P550" s="5"/>
      <c r="Q550" s="999"/>
      <c r="S550" s="65"/>
    </row>
    <row r="551" spans="4:19" ht="15.75" customHeight="1">
      <c r="D551" s="360"/>
      <c r="E551" s="360"/>
      <c r="F551" s="360"/>
      <c r="G551" s="497"/>
      <c r="H551" s="360"/>
      <c r="I551" s="360"/>
      <c r="K551" s="15"/>
      <c r="L551" s="15"/>
      <c r="M551" s="15"/>
      <c r="N551" s="4"/>
      <c r="O551" s="5"/>
      <c r="P551" s="5"/>
      <c r="Q551" s="999"/>
      <c r="S551" s="65"/>
    </row>
    <row r="552" spans="4:19" ht="15.75" customHeight="1">
      <c r="D552" s="360"/>
      <c r="E552" s="360"/>
      <c r="F552" s="360"/>
      <c r="G552" s="497"/>
      <c r="H552" s="360"/>
      <c r="I552" s="360"/>
      <c r="K552" s="15"/>
      <c r="L552" s="15"/>
      <c r="M552" s="15"/>
      <c r="N552" s="4"/>
      <c r="O552" s="5"/>
      <c r="P552" s="5"/>
      <c r="Q552" s="999"/>
      <c r="S552" s="65"/>
    </row>
    <row r="553" spans="4:19" ht="15.75" customHeight="1">
      <c r="D553" s="360"/>
      <c r="E553" s="360"/>
      <c r="F553" s="360"/>
      <c r="G553" s="497"/>
      <c r="H553" s="360"/>
      <c r="I553" s="360"/>
      <c r="K553" s="15"/>
      <c r="L553" s="15"/>
      <c r="M553" s="15"/>
      <c r="N553" s="4"/>
      <c r="O553" s="5"/>
      <c r="P553" s="5"/>
      <c r="Q553" s="999"/>
      <c r="S553" s="65"/>
    </row>
    <row r="554" spans="4:19" ht="15.75" customHeight="1">
      <c r="D554" s="360"/>
      <c r="E554" s="360"/>
      <c r="F554" s="360"/>
      <c r="G554" s="497"/>
      <c r="H554" s="360"/>
      <c r="I554" s="360"/>
      <c r="K554" s="15"/>
      <c r="L554" s="15"/>
      <c r="M554" s="15"/>
      <c r="N554" s="4"/>
      <c r="O554" s="5"/>
      <c r="P554" s="5"/>
      <c r="Q554" s="999"/>
      <c r="S554" s="65"/>
    </row>
    <row r="555" spans="4:19" ht="15.75" customHeight="1">
      <c r="D555" s="360"/>
      <c r="E555" s="360"/>
      <c r="F555" s="360"/>
      <c r="G555" s="497"/>
      <c r="H555" s="360"/>
      <c r="I555" s="360"/>
      <c r="K555" s="15"/>
      <c r="L555" s="15"/>
      <c r="M555" s="15"/>
      <c r="N555" s="4"/>
      <c r="O555" s="5"/>
      <c r="P555" s="5"/>
      <c r="Q555" s="999"/>
      <c r="S555" s="65"/>
    </row>
    <row r="556" spans="4:19" ht="15.75" customHeight="1">
      <c r="D556" s="360"/>
      <c r="E556" s="360"/>
      <c r="F556" s="360"/>
      <c r="G556" s="497"/>
      <c r="H556" s="360"/>
      <c r="I556" s="360"/>
      <c r="K556" s="15"/>
      <c r="L556" s="15"/>
      <c r="M556" s="15"/>
      <c r="N556" s="4"/>
      <c r="O556" s="5"/>
      <c r="P556" s="5"/>
      <c r="Q556" s="999"/>
      <c r="S556" s="65"/>
    </row>
    <row r="557" spans="4:19" ht="15.75" customHeight="1">
      <c r="D557" s="360"/>
      <c r="E557" s="360"/>
      <c r="F557" s="360"/>
      <c r="G557" s="497"/>
      <c r="H557" s="360"/>
      <c r="I557" s="360"/>
      <c r="K557" s="15"/>
      <c r="L557" s="15"/>
      <c r="M557" s="15"/>
      <c r="N557" s="4"/>
      <c r="O557" s="5"/>
      <c r="P557" s="5"/>
      <c r="Q557" s="999"/>
      <c r="S557" s="65"/>
    </row>
    <row r="558" spans="4:19" ht="15.75" customHeight="1">
      <c r="D558" s="360"/>
      <c r="E558" s="360"/>
      <c r="F558" s="360"/>
      <c r="G558" s="497"/>
      <c r="H558" s="360"/>
      <c r="I558" s="360"/>
      <c r="K558" s="15"/>
      <c r="L558" s="15"/>
      <c r="M558" s="15"/>
      <c r="N558" s="4"/>
      <c r="O558" s="5"/>
      <c r="P558" s="5"/>
      <c r="Q558" s="999"/>
      <c r="S558" s="65"/>
    </row>
    <row r="559" spans="4:19" ht="15.75" customHeight="1">
      <c r="D559" s="360"/>
      <c r="E559" s="360"/>
      <c r="F559" s="360"/>
      <c r="G559" s="497"/>
      <c r="H559" s="360"/>
      <c r="I559" s="360"/>
      <c r="K559" s="15"/>
      <c r="L559" s="15"/>
      <c r="M559" s="15"/>
      <c r="N559" s="4"/>
      <c r="O559" s="5"/>
      <c r="P559" s="5"/>
      <c r="Q559" s="999"/>
      <c r="S559" s="65"/>
    </row>
    <row r="560" spans="4:19" ht="15.75" customHeight="1">
      <c r="D560" s="360"/>
      <c r="E560" s="360"/>
      <c r="F560" s="360"/>
      <c r="G560" s="497"/>
      <c r="H560" s="360"/>
      <c r="I560" s="360"/>
      <c r="K560" s="15"/>
      <c r="L560" s="15"/>
      <c r="M560" s="15"/>
      <c r="N560" s="4"/>
      <c r="O560" s="5"/>
      <c r="P560" s="5"/>
      <c r="Q560" s="999"/>
      <c r="S560" s="65"/>
    </row>
    <row r="561" spans="4:19" ht="15.75" customHeight="1">
      <c r="D561" s="360"/>
      <c r="E561" s="360"/>
      <c r="F561" s="360"/>
      <c r="G561" s="497"/>
      <c r="H561" s="360"/>
      <c r="I561" s="360"/>
      <c r="K561" s="15"/>
      <c r="L561" s="15"/>
      <c r="M561" s="15"/>
      <c r="N561" s="4"/>
      <c r="O561" s="5"/>
      <c r="P561" s="5"/>
      <c r="Q561" s="999"/>
      <c r="S561" s="65"/>
    </row>
    <row r="562" spans="4:19" ht="15.75" customHeight="1">
      <c r="D562" s="360"/>
      <c r="E562" s="360"/>
      <c r="F562" s="360"/>
      <c r="G562" s="497"/>
      <c r="H562" s="360"/>
      <c r="I562" s="360"/>
      <c r="K562" s="15"/>
      <c r="L562" s="15"/>
      <c r="M562" s="15"/>
      <c r="N562" s="4"/>
      <c r="O562" s="5"/>
      <c r="P562" s="5"/>
      <c r="Q562" s="999"/>
      <c r="S562" s="65"/>
    </row>
    <row r="563" spans="4:19" ht="15.75" customHeight="1">
      <c r="D563" s="360"/>
      <c r="E563" s="360"/>
      <c r="F563" s="360"/>
      <c r="G563" s="497"/>
      <c r="H563" s="360"/>
      <c r="I563" s="360"/>
      <c r="K563" s="15"/>
      <c r="L563" s="15"/>
      <c r="M563" s="15"/>
      <c r="N563" s="4"/>
      <c r="O563" s="5"/>
      <c r="P563" s="5"/>
      <c r="Q563" s="999"/>
      <c r="S563" s="65"/>
    </row>
    <row r="564" spans="4:19" ht="15.75" customHeight="1">
      <c r="D564" s="360"/>
      <c r="E564" s="360"/>
      <c r="F564" s="360"/>
      <c r="G564" s="497"/>
      <c r="H564" s="360"/>
      <c r="I564" s="360"/>
      <c r="K564" s="15"/>
      <c r="L564" s="15"/>
      <c r="M564" s="15"/>
      <c r="N564" s="4"/>
      <c r="O564" s="5"/>
      <c r="P564" s="5"/>
      <c r="Q564" s="999"/>
      <c r="S564" s="65"/>
    </row>
    <row r="565" spans="4:19" ht="15.75" customHeight="1">
      <c r="D565" s="360"/>
      <c r="E565" s="360"/>
      <c r="F565" s="360"/>
      <c r="G565" s="497"/>
      <c r="H565" s="360"/>
      <c r="I565" s="360"/>
      <c r="K565" s="15"/>
      <c r="L565" s="15"/>
      <c r="M565" s="15"/>
      <c r="N565" s="4"/>
      <c r="O565" s="5"/>
      <c r="P565" s="5"/>
      <c r="Q565" s="999"/>
      <c r="S565" s="65"/>
    </row>
    <row r="566" spans="4:19" ht="15.75" customHeight="1">
      <c r="D566" s="360"/>
      <c r="E566" s="360"/>
      <c r="F566" s="360"/>
      <c r="G566" s="497"/>
      <c r="H566" s="360"/>
      <c r="I566" s="360"/>
      <c r="K566" s="15"/>
      <c r="L566" s="15"/>
      <c r="M566" s="15"/>
      <c r="N566" s="4"/>
      <c r="O566" s="5"/>
      <c r="P566" s="5"/>
      <c r="Q566" s="999"/>
      <c r="S566" s="65"/>
    </row>
    <row r="567" spans="4:19" ht="15.75" customHeight="1">
      <c r="D567" s="360"/>
      <c r="E567" s="360"/>
      <c r="F567" s="360"/>
      <c r="G567" s="497"/>
      <c r="H567" s="360"/>
      <c r="I567" s="360"/>
      <c r="K567" s="15"/>
      <c r="L567" s="15"/>
      <c r="M567" s="15"/>
      <c r="N567" s="4"/>
      <c r="O567" s="5"/>
      <c r="P567" s="5"/>
      <c r="Q567" s="999"/>
      <c r="S567" s="65"/>
    </row>
    <row r="568" spans="4:19" ht="15.75" customHeight="1">
      <c r="D568" s="360"/>
      <c r="E568" s="360"/>
      <c r="F568" s="360"/>
      <c r="G568" s="497"/>
      <c r="H568" s="360"/>
      <c r="I568" s="360"/>
      <c r="K568" s="15"/>
      <c r="L568" s="15"/>
      <c r="M568" s="15"/>
      <c r="N568" s="4"/>
      <c r="O568" s="5"/>
      <c r="P568" s="5"/>
      <c r="Q568" s="999"/>
      <c r="S568" s="65"/>
    </row>
    <row r="569" spans="4:19" ht="15.75" customHeight="1">
      <c r="D569" s="360"/>
      <c r="E569" s="360"/>
      <c r="F569" s="360"/>
      <c r="G569" s="497"/>
      <c r="H569" s="360"/>
      <c r="I569" s="360"/>
      <c r="K569" s="15"/>
      <c r="L569" s="15"/>
      <c r="M569" s="15"/>
      <c r="N569" s="4"/>
      <c r="O569" s="5"/>
      <c r="P569" s="5"/>
      <c r="Q569" s="999"/>
      <c r="S569" s="65"/>
    </row>
    <row r="570" spans="4:19" ht="15.75" customHeight="1">
      <c r="D570" s="360"/>
      <c r="E570" s="360"/>
      <c r="F570" s="360"/>
      <c r="G570" s="497"/>
      <c r="H570" s="360"/>
      <c r="I570" s="360"/>
      <c r="K570" s="15"/>
      <c r="L570" s="15"/>
      <c r="M570" s="15"/>
      <c r="N570" s="4"/>
      <c r="O570" s="5"/>
      <c r="P570" s="5"/>
      <c r="Q570" s="999"/>
      <c r="S570" s="65"/>
    </row>
    <row r="571" spans="4:19" ht="15.75" customHeight="1">
      <c r="D571" s="360"/>
      <c r="E571" s="360"/>
      <c r="F571" s="360"/>
      <c r="G571" s="497"/>
      <c r="H571" s="360"/>
      <c r="I571" s="360"/>
      <c r="K571" s="15"/>
      <c r="L571" s="15"/>
      <c r="M571" s="15"/>
      <c r="N571" s="4"/>
      <c r="O571" s="5"/>
      <c r="P571" s="5"/>
      <c r="Q571" s="999"/>
      <c r="S571" s="65"/>
    </row>
    <row r="572" spans="4:19" ht="15.75" customHeight="1">
      <c r="D572" s="360"/>
      <c r="E572" s="360"/>
      <c r="F572" s="360"/>
      <c r="G572" s="497"/>
      <c r="H572" s="360"/>
      <c r="I572" s="360"/>
      <c r="K572" s="15"/>
      <c r="L572" s="15"/>
      <c r="M572" s="15"/>
      <c r="N572" s="4"/>
      <c r="O572" s="5"/>
      <c r="P572" s="5"/>
      <c r="Q572" s="999"/>
      <c r="S572" s="65"/>
    </row>
    <row r="573" spans="4:19" ht="15.75" customHeight="1">
      <c r="D573" s="360"/>
      <c r="E573" s="360"/>
      <c r="F573" s="360"/>
      <c r="G573" s="497"/>
      <c r="H573" s="360"/>
      <c r="I573" s="360"/>
      <c r="K573" s="15"/>
      <c r="L573" s="15"/>
      <c r="M573" s="15"/>
      <c r="N573" s="4"/>
      <c r="O573" s="5"/>
      <c r="P573" s="5"/>
      <c r="Q573" s="999"/>
      <c r="S573" s="65"/>
    </row>
    <row r="574" spans="4:19" ht="15.75" customHeight="1">
      <c r="D574" s="360"/>
      <c r="E574" s="360"/>
      <c r="F574" s="360"/>
      <c r="G574" s="497"/>
      <c r="H574" s="360"/>
      <c r="I574" s="360"/>
      <c r="K574" s="15"/>
      <c r="L574" s="15"/>
      <c r="M574" s="15"/>
      <c r="N574" s="4"/>
      <c r="O574" s="5"/>
      <c r="P574" s="5"/>
      <c r="Q574" s="999"/>
      <c r="S574" s="65"/>
    </row>
    <row r="575" spans="4:19" ht="15.75" customHeight="1">
      <c r="D575" s="360"/>
      <c r="E575" s="360"/>
      <c r="F575" s="360"/>
      <c r="G575" s="497"/>
      <c r="H575" s="360"/>
      <c r="I575" s="360"/>
      <c r="K575" s="15"/>
      <c r="L575" s="15"/>
      <c r="M575" s="15"/>
      <c r="N575" s="4"/>
      <c r="O575" s="5"/>
      <c r="P575" s="5"/>
      <c r="Q575" s="999"/>
      <c r="S575" s="65"/>
    </row>
    <row r="576" spans="4:19" ht="15.75" customHeight="1">
      <c r="D576" s="360"/>
      <c r="E576" s="360"/>
      <c r="F576" s="360"/>
      <c r="G576" s="497"/>
      <c r="H576" s="360"/>
      <c r="I576" s="360"/>
      <c r="K576" s="15"/>
      <c r="L576" s="15"/>
      <c r="M576" s="15"/>
      <c r="N576" s="4"/>
      <c r="O576" s="5"/>
      <c r="P576" s="5"/>
      <c r="Q576" s="999"/>
      <c r="S576" s="65"/>
    </row>
    <row r="577" spans="4:19" ht="15.75" customHeight="1">
      <c r="D577" s="360"/>
      <c r="E577" s="360"/>
      <c r="F577" s="360"/>
      <c r="G577" s="497"/>
      <c r="H577" s="360"/>
      <c r="I577" s="360"/>
      <c r="K577" s="15"/>
      <c r="L577" s="15"/>
      <c r="M577" s="15"/>
      <c r="N577" s="4"/>
      <c r="O577" s="5"/>
      <c r="P577" s="5"/>
      <c r="Q577" s="999"/>
      <c r="S577" s="65"/>
    </row>
    <row r="578" spans="4:19" ht="15.75" customHeight="1">
      <c r="D578" s="360"/>
      <c r="E578" s="360"/>
      <c r="F578" s="360"/>
      <c r="G578" s="497"/>
      <c r="H578" s="360"/>
      <c r="I578" s="360"/>
      <c r="K578" s="15"/>
      <c r="L578" s="15"/>
      <c r="M578" s="15"/>
      <c r="N578" s="4"/>
      <c r="O578" s="5"/>
      <c r="P578" s="5"/>
      <c r="Q578" s="999"/>
      <c r="S578" s="65"/>
    </row>
    <row r="579" spans="4:19" ht="15.75" customHeight="1">
      <c r="D579" s="360"/>
      <c r="E579" s="360"/>
      <c r="F579" s="360"/>
      <c r="G579" s="497"/>
      <c r="H579" s="360"/>
      <c r="I579" s="360"/>
      <c r="K579" s="15"/>
      <c r="L579" s="15"/>
      <c r="M579" s="15"/>
      <c r="N579" s="4"/>
      <c r="O579" s="5"/>
      <c r="P579" s="5"/>
      <c r="Q579" s="999"/>
      <c r="S579" s="65"/>
    </row>
    <row r="580" spans="4:19" ht="15.75" customHeight="1">
      <c r="D580" s="360"/>
      <c r="E580" s="360"/>
      <c r="F580" s="360"/>
      <c r="G580" s="497"/>
      <c r="H580" s="360"/>
      <c r="I580" s="360"/>
      <c r="K580" s="15"/>
      <c r="L580" s="15"/>
      <c r="M580" s="15"/>
      <c r="N580" s="4"/>
      <c r="O580" s="5"/>
      <c r="P580" s="5"/>
      <c r="Q580" s="999"/>
      <c r="S580" s="65"/>
    </row>
    <row r="581" spans="4:19" ht="15.75" customHeight="1">
      <c r="D581" s="360"/>
      <c r="E581" s="360"/>
      <c r="F581" s="360"/>
      <c r="G581" s="497"/>
      <c r="H581" s="360"/>
      <c r="I581" s="360"/>
      <c r="K581" s="15"/>
      <c r="L581" s="15"/>
      <c r="M581" s="15"/>
      <c r="N581" s="4"/>
      <c r="O581" s="5"/>
      <c r="P581" s="5"/>
      <c r="Q581" s="999"/>
      <c r="S581" s="65"/>
    </row>
    <row r="582" spans="4:19" ht="15.75" customHeight="1">
      <c r="D582" s="360"/>
      <c r="E582" s="360"/>
      <c r="F582" s="360"/>
      <c r="G582" s="497"/>
      <c r="H582" s="360"/>
      <c r="I582" s="360"/>
      <c r="K582" s="15"/>
      <c r="L582" s="15"/>
      <c r="M582" s="15"/>
      <c r="N582" s="4"/>
      <c r="O582" s="5"/>
      <c r="P582" s="5"/>
      <c r="Q582" s="999"/>
      <c r="S582" s="65"/>
    </row>
    <row r="583" spans="4:19" ht="15.75" customHeight="1">
      <c r="D583" s="360"/>
      <c r="E583" s="360"/>
      <c r="F583" s="360"/>
      <c r="G583" s="497"/>
      <c r="H583" s="360"/>
      <c r="I583" s="360"/>
      <c r="K583" s="15"/>
      <c r="L583" s="15"/>
      <c r="M583" s="15"/>
      <c r="N583" s="4"/>
      <c r="O583" s="5"/>
      <c r="P583" s="5"/>
      <c r="Q583" s="999"/>
      <c r="S583" s="65"/>
    </row>
    <row r="584" spans="4:19" ht="15.75" customHeight="1">
      <c r="D584" s="360"/>
      <c r="E584" s="360"/>
      <c r="F584" s="360"/>
      <c r="G584" s="497"/>
      <c r="H584" s="360"/>
      <c r="I584" s="360"/>
      <c r="K584" s="15"/>
      <c r="L584" s="15"/>
      <c r="M584" s="15"/>
      <c r="N584" s="4"/>
      <c r="O584" s="5"/>
      <c r="P584" s="5"/>
      <c r="Q584" s="999"/>
      <c r="S584" s="65"/>
    </row>
    <row r="585" spans="4:19" ht="15.75" customHeight="1">
      <c r="D585" s="360"/>
      <c r="E585" s="360"/>
      <c r="F585" s="360"/>
      <c r="G585" s="497"/>
      <c r="H585" s="360"/>
      <c r="I585" s="360"/>
      <c r="K585" s="15"/>
      <c r="L585" s="15"/>
      <c r="M585" s="15"/>
      <c r="N585" s="4"/>
      <c r="O585" s="5"/>
      <c r="P585" s="5"/>
      <c r="Q585" s="999"/>
      <c r="S585" s="65"/>
    </row>
    <row r="586" spans="4:19" ht="15.75" customHeight="1">
      <c r="D586" s="360"/>
      <c r="E586" s="360"/>
      <c r="F586" s="360"/>
      <c r="G586" s="497"/>
      <c r="H586" s="360"/>
      <c r="I586" s="360"/>
      <c r="K586" s="15"/>
      <c r="L586" s="15"/>
      <c r="M586" s="15"/>
      <c r="N586" s="4"/>
      <c r="O586" s="5"/>
      <c r="P586" s="5"/>
      <c r="Q586" s="999"/>
      <c r="S586" s="65"/>
    </row>
    <row r="587" spans="4:19" ht="15.75" customHeight="1">
      <c r="D587" s="360"/>
      <c r="E587" s="360"/>
      <c r="F587" s="360"/>
      <c r="G587" s="497"/>
      <c r="H587" s="360"/>
      <c r="I587" s="360"/>
      <c r="K587" s="15"/>
      <c r="L587" s="15"/>
      <c r="M587" s="15"/>
      <c r="N587" s="4"/>
      <c r="O587" s="5"/>
      <c r="P587" s="5"/>
      <c r="Q587" s="999"/>
      <c r="S587" s="65"/>
    </row>
    <row r="588" spans="4:19" ht="15.75" customHeight="1">
      <c r="D588" s="360"/>
      <c r="E588" s="360"/>
      <c r="F588" s="360"/>
      <c r="G588" s="497"/>
      <c r="H588" s="360"/>
      <c r="I588" s="360"/>
      <c r="K588" s="15"/>
      <c r="L588" s="15"/>
      <c r="M588" s="15"/>
      <c r="N588" s="4"/>
      <c r="O588" s="5"/>
      <c r="P588" s="5"/>
      <c r="Q588" s="999"/>
      <c r="S588" s="65"/>
    </row>
    <row r="589" spans="4:19" ht="15.75" customHeight="1">
      <c r="D589" s="360"/>
      <c r="E589" s="360"/>
      <c r="F589" s="360"/>
      <c r="G589" s="497"/>
      <c r="H589" s="360"/>
      <c r="I589" s="360"/>
      <c r="K589" s="15"/>
      <c r="L589" s="15"/>
      <c r="M589" s="15"/>
      <c r="N589" s="4"/>
      <c r="O589" s="5"/>
      <c r="P589" s="5"/>
      <c r="Q589" s="999"/>
      <c r="S589" s="65"/>
    </row>
    <row r="590" spans="4:19" ht="15.75" customHeight="1">
      <c r="D590" s="360"/>
      <c r="E590" s="360"/>
      <c r="F590" s="360"/>
      <c r="G590" s="497"/>
      <c r="H590" s="360"/>
      <c r="I590" s="360"/>
      <c r="K590" s="15"/>
      <c r="L590" s="15"/>
      <c r="M590" s="15"/>
      <c r="N590" s="4"/>
      <c r="O590" s="5"/>
      <c r="P590" s="5"/>
      <c r="Q590" s="999"/>
      <c r="S590" s="65"/>
    </row>
    <row r="591" spans="4:19" ht="15.75" customHeight="1">
      <c r="D591" s="360"/>
      <c r="E591" s="360"/>
      <c r="F591" s="360"/>
      <c r="G591" s="497"/>
      <c r="H591" s="360"/>
      <c r="I591" s="360"/>
      <c r="K591" s="15"/>
      <c r="L591" s="15"/>
      <c r="M591" s="15"/>
      <c r="N591" s="4"/>
      <c r="O591" s="5"/>
      <c r="P591" s="5"/>
      <c r="Q591" s="999"/>
      <c r="S591" s="65"/>
    </row>
    <row r="592" spans="4:19" ht="15.75" customHeight="1">
      <c r="D592" s="360"/>
      <c r="E592" s="360"/>
      <c r="F592" s="360"/>
      <c r="G592" s="497"/>
      <c r="H592" s="360"/>
      <c r="I592" s="360"/>
      <c r="K592" s="15"/>
      <c r="L592" s="15"/>
      <c r="M592" s="15"/>
      <c r="N592" s="4"/>
      <c r="O592" s="5"/>
      <c r="P592" s="5"/>
      <c r="Q592" s="999"/>
      <c r="S592" s="65"/>
    </row>
    <row r="593" spans="4:19" ht="15.75" customHeight="1">
      <c r="D593" s="360"/>
      <c r="E593" s="360"/>
      <c r="F593" s="360"/>
      <c r="G593" s="497"/>
      <c r="H593" s="360"/>
      <c r="I593" s="360"/>
      <c r="K593" s="15"/>
      <c r="L593" s="15"/>
      <c r="M593" s="15"/>
      <c r="N593" s="4"/>
      <c r="O593" s="5"/>
      <c r="P593" s="5"/>
      <c r="Q593" s="999"/>
      <c r="S593" s="65"/>
    </row>
    <row r="594" spans="4:19" ht="15.75" customHeight="1">
      <c r="D594" s="360"/>
      <c r="E594" s="360"/>
      <c r="F594" s="360"/>
      <c r="G594" s="497"/>
      <c r="H594" s="360"/>
      <c r="I594" s="360"/>
      <c r="K594" s="15"/>
      <c r="L594" s="15"/>
      <c r="M594" s="15"/>
      <c r="N594" s="4"/>
      <c r="O594" s="5"/>
      <c r="P594" s="5"/>
      <c r="Q594" s="999"/>
      <c r="S594" s="65"/>
    </row>
    <row r="595" spans="4:19" ht="15.75" customHeight="1">
      <c r="D595" s="360"/>
      <c r="E595" s="360"/>
      <c r="F595" s="360"/>
      <c r="G595" s="497"/>
      <c r="H595" s="360"/>
      <c r="I595" s="360"/>
      <c r="K595" s="15"/>
      <c r="L595" s="15"/>
      <c r="M595" s="15"/>
      <c r="N595" s="4"/>
      <c r="O595" s="5"/>
      <c r="P595" s="5"/>
      <c r="Q595" s="999"/>
      <c r="S595" s="65"/>
    </row>
    <row r="596" spans="4:19" ht="15.75" customHeight="1">
      <c r="D596" s="360"/>
      <c r="E596" s="360"/>
      <c r="F596" s="360"/>
      <c r="G596" s="497"/>
      <c r="H596" s="360"/>
      <c r="I596" s="360"/>
      <c r="K596" s="15"/>
      <c r="L596" s="15"/>
      <c r="M596" s="15"/>
      <c r="N596" s="4"/>
      <c r="O596" s="5"/>
      <c r="P596" s="5"/>
      <c r="Q596" s="999"/>
      <c r="S596" s="65"/>
    </row>
    <row r="597" spans="4:19" ht="15.75" customHeight="1">
      <c r="D597" s="360"/>
      <c r="E597" s="360"/>
      <c r="F597" s="360"/>
      <c r="G597" s="497"/>
      <c r="H597" s="360"/>
      <c r="I597" s="360"/>
      <c r="K597" s="15"/>
      <c r="L597" s="15"/>
      <c r="M597" s="15"/>
      <c r="N597" s="4"/>
      <c r="O597" s="5"/>
      <c r="P597" s="5"/>
      <c r="Q597" s="999"/>
      <c r="S597" s="65"/>
    </row>
    <row r="598" spans="4:19" ht="15.75" customHeight="1">
      <c r="D598" s="360"/>
      <c r="E598" s="360"/>
      <c r="F598" s="360"/>
      <c r="G598" s="497"/>
      <c r="H598" s="360"/>
      <c r="I598" s="360"/>
      <c r="K598" s="15"/>
      <c r="L598" s="15"/>
      <c r="M598" s="15"/>
      <c r="N598" s="4"/>
      <c r="O598" s="5"/>
      <c r="P598" s="5"/>
      <c r="Q598" s="999"/>
      <c r="S598" s="65"/>
    </row>
    <row r="599" spans="4:19" ht="15.75" customHeight="1">
      <c r="D599" s="360"/>
      <c r="E599" s="360"/>
      <c r="F599" s="360"/>
      <c r="G599" s="497"/>
      <c r="H599" s="360"/>
      <c r="I599" s="360"/>
      <c r="K599" s="15"/>
      <c r="L599" s="15"/>
      <c r="M599" s="15"/>
      <c r="N599" s="4"/>
      <c r="O599" s="5"/>
      <c r="P599" s="5"/>
      <c r="Q599" s="999"/>
      <c r="S599" s="65"/>
    </row>
    <row r="600" spans="4:19" ht="15.75" customHeight="1">
      <c r="D600" s="360"/>
      <c r="E600" s="360"/>
      <c r="F600" s="360"/>
      <c r="G600" s="497"/>
      <c r="H600" s="360"/>
      <c r="I600" s="360"/>
      <c r="K600" s="15"/>
      <c r="L600" s="15"/>
      <c r="M600" s="15"/>
      <c r="N600" s="4"/>
      <c r="O600" s="5"/>
      <c r="P600" s="5"/>
      <c r="Q600" s="999"/>
      <c r="S600" s="65"/>
    </row>
    <row r="601" spans="4:19" ht="15.75" customHeight="1">
      <c r="D601" s="360"/>
      <c r="E601" s="360"/>
      <c r="F601" s="360"/>
      <c r="G601" s="497"/>
      <c r="H601" s="360"/>
      <c r="I601" s="360"/>
      <c r="K601" s="15"/>
      <c r="L601" s="15"/>
      <c r="M601" s="15"/>
      <c r="N601" s="4"/>
      <c r="O601" s="5"/>
      <c r="P601" s="5"/>
      <c r="Q601" s="999"/>
      <c r="S601" s="65"/>
    </row>
    <row r="602" spans="4:19" ht="15.75" customHeight="1">
      <c r="D602" s="360"/>
      <c r="E602" s="360"/>
      <c r="F602" s="360"/>
      <c r="G602" s="497"/>
      <c r="H602" s="360"/>
      <c r="I602" s="360"/>
      <c r="K602" s="15"/>
      <c r="L602" s="15"/>
      <c r="M602" s="15"/>
      <c r="N602" s="4"/>
      <c r="O602" s="5"/>
      <c r="P602" s="5"/>
      <c r="Q602" s="999"/>
      <c r="S602" s="65"/>
    </row>
    <row r="603" spans="4:19" ht="15.75" customHeight="1">
      <c r="D603" s="360"/>
      <c r="E603" s="360"/>
      <c r="F603" s="360"/>
      <c r="G603" s="497"/>
      <c r="H603" s="360"/>
      <c r="I603" s="360"/>
      <c r="K603" s="15"/>
      <c r="L603" s="15"/>
      <c r="M603" s="15"/>
      <c r="N603" s="4"/>
      <c r="O603" s="5"/>
      <c r="P603" s="5"/>
      <c r="Q603" s="999"/>
      <c r="S603" s="65"/>
    </row>
    <row r="604" spans="4:19" ht="15.75" customHeight="1">
      <c r="D604" s="360"/>
      <c r="E604" s="360"/>
      <c r="F604" s="360"/>
      <c r="G604" s="497"/>
      <c r="H604" s="360"/>
      <c r="I604" s="360"/>
      <c r="K604" s="15"/>
      <c r="L604" s="15"/>
      <c r="M604" s="15"/>
      <c r="N604" s="4"/>
      <c r="O604" s="5"/>
      <c r="P604" s="5"/>
      <c r="Q604" s="999"/>
      <c r="S604" s="65"/>
    </row>
    <row r="605" spans="4:19" ht="15.75" customHeight="1">
      <c r="D605" s="360"/>
      <c r="E605" s="360"/>
      <c r="F605" s="360"/>
      <c r="G605" s="497"/>
      <c r="H605" s="360"/>
      <c r="I605" s="360"/>
      <c r="K605" s="15"/>
      <c r="L605" s="15"/>
      <c r="M605" s="15"/>
      <c r="N605" s="4"/>
      <c r="O605" s="5"/>
      <c r="P605" s="5"/>
      <c r="Q605" s="999"/>
      <c r="S605" s="65"/>
    </row>
    <row r="606" spans="4:19" ht="15.75" customHeight="1">
      <c r="D606" s="360"/>
      <c r="E606" s="360"/>
      <c r="F606" s="360"/>
      <c r="G606" s="497"/>
      <c r="H606" s="360"/>
      <c r="I606" s="360"/>
      <c r="K606" s="15"/>
      <c r="L606" s="15"/>
      <c r="M606" s="15"/>
      <c r="N606" s="4"/>
      <c r="O606" s="5"/>
      <c r="P606" s="5"/>
      <c r="Q606" s="999"/>
      <c r="S606" s="65"/>
    </row>
    <row r="607" spans="4:19" ht="15.75" customHeight="1">
      <c r="D607" s="360"/>
      <c r="E607" s="360"/>
      <c r="F607" s="360"/>
      <c r="G607" s="497"/>
      <c r="H607" s="360"/>
      <c r="I607" s="360"/>
      <c r="K607" s="15"/>
      <c r="L607" s="15"/>
      <c r="M607" s="15"/>
      <c r="N607" s="4"/>
      <c r="O607" s="5"/>
      <c r="P607" s="5"/>
      <c r="Q607" s="999"/>
      <c r="S607" s="65"/>
    </row>
    <row r="608" spans="4:19" ht="15.75" customHeight="1">
      <c r="D608" s="360"/>
      <c r="E608" s="360"/>
      <c r="F608" s="360"/>
      <c r="G608" s="497"/>
      <c r="H608" s="360"/>
      <c r="I608" s="360"/>
      <c r="K608" s="15"/>
      <c r="L608" s="15"/>
      <c r="M608" s="15"/>
      <c r="N608" s="4"/>
      <c r="O608" s="5"/>
      <c r="P608" s="5"/>
      <c r="Q608" s="999"/>
      <c r="S608" s="65"/>
    </row>
    <row r="609" spans="4:19" ht="15.75" customHeight="1">
      <c r="D609" s="360"/>
      <c r="E609" s="360"/>
      <c r="F609" s="360"/>
      <c r="G609" s="497"/>
      <c r="H609" s="360"/>
      <c r="I609" s="360"/>
      <c r="K609" s="15"/>
      <c r="L609" s="15"/>
      <c r="M609" s="15"/>
      <c r="N609" s="4"/>
      <c r="O609" s="5"/>
      <c r="P609" s="5"/>
      <c r="Q609" s="999"/>
      <c r="S609" s="65"/>
    </row>
    <row r="610" spans="4:19" ht="15.75" customHeight="1">
      <c r="D610" s="360"/>
      <c r="E610" s="360"/>
      <c r="F610" s="360"/>
      <c r="G610" s="497"/>
      <c r="H610" s="360"/>
      <c r="I610" s="360"/>
      <c r="K610" s="15"/>
      <c r="L610" s="15"/>
      <c r="M610" s="15"/>
      <c r="N610" s="4"/>
      <c r="O610" s="5"/>
      <c r="P610" s="5"/>
      <c r="Q610" s="999"/>
      <c r="S610" s="65"/>
    </row>
    <row r="611" spans="4:19" ht="15.75" customHeight="1">
      <c r="D611" s="360"/>
      <c r="E611" s="360"/>
      <c r="F611" s="360"/>
      <c r="G611" s="497"/>
      <c r="H611" s="360"/>
      <c r="I611" s="360"/>
      <c r="K611" s="15"/>
      <c r="L611" s="15"/>
      <c r="M611" s="15"/>
      <c r="N611" s="4"/>
      <c r="O611" s="5"/>
      <c r="P611" s="5"/>
      <c r="Q611" s="999"/>
      <c r="S611" s="65"/>
    </row>
    <row r="612" spans="4:19" ht="15.75" customHeight="1">
      <c r="D612" s="360"/>
      <c r="E612" s="360"/>
      <c r="F612" s="360"/>
      <c r="G612" s="497"/>
      <c r="H612" s="360"/>
      <c r="I612" s="360"/>
      <c r="K612" s="15"/>
      <c r="L612" s="15"/>
      <c r="M612" s="15"/>
      <c r="N612" s="4"/>
      <c r="O612" s="5"/>
      <c r="P612" s="5"/>
      <c r="Q612" s="999"/>
      <c r="S612" s="65"/>
    </row>
    <row r="613" spans="4:19" ht="15.75" customHeight="1">
      <c r="D613" s="360"/>
      <c r="E613" s="360"/>
      <c r="F613" s="360"/>
      <c r="G613" s="497"/>
      <c r="H613" s="360"/>
      <c r="I613" s="360"/>
      <c r="K613" s="15"/>
      <c r="L613" s="15"/>
      <c r="M613" s="15"/>
      <c r="N613" s="4"/>
      <c r="O613" s="5"/>
      <c r="P613" s="5"/>
      <c r="Q613" s="999"/>
      <c r="S613" s="65"/>
    </row>
    <row r="614" spans="4:19" ht="15.75" customHeight="1">
      <c r="D614" s="360"/>
      <c r="E614" s="360"/>
      <c r="F614" s="360"/>
      <c r="G614" s="497"/>
      <c r="H614" s="360"/>
      <c r="I614" s="360"/>
      <c r="K614" s="15"/>
      <c r="L614" s="15"/>
      <c r="M614" s="15"/>
      <c r="N614" s="4"/>
      <c r="O614" s="5"/>
      <c r="P614" s="5"/>
      <c r="Q614" s="999"/>
      <c r="S614" s="65"/>
    </row>
    <row r="615" spans="4:19" ht="15.75" customHeight="1">
      <c r="D615" s="360"/>
      <c r="E615" s="360"/>
      <c r="F615" s="360"/>
      <c r="G615" s="497"/>
      <c r="H615" s="360"/>
      <c r="I615" s="360"/>
      <c r="K615" s="15"/>
      <c r="L615" s="15"/>
      <c r="M615" s="15"/>
      <c r="N615" s="4"/>
      <c r="O615" s="5"/>
      <c r="P615" s="5"/>
      <c r="Q615" s="999"/>
      <c r="S615" s="65"/>
    </row>
    <row r="616" spans="4:19" ht="15.75" customHeight="1">
      <c r="D616" s="360"/>
      <c r="E616" s="360"/>
      <c r="F616" s="360"/>
      <c r="G616" s="497"/>
      <c r="H616" s="360"/>
      <c r="I616" s="360"/>
      <c r="K616" s="15"/>
      <c r="L616" s="15"/>
      <c r="M616" s="15"/>
      <c r="N616" s="4"/>
      <c r="O616" s="5"/>
      <c r="P616" s="5"/>
      <c r="Q616" s="999"/>
      <c r="S616" s="65"/>
    </row>
    <row r="617" spans="4:19" ht="15.75" customHeight="1">
      <c r="D617" s="360"/>
      <c r="E617" s="360"/>
      <c r="F617" s="360"/>
      <c r="G617" s="497"/>
      <c r="H617" s="360"/>
      <c r="I617" s="360"/>
      <c r="K617" s="15"/>
      <c r="L617" s="15"/>
      <c r="M617" s="15"/>
      <c r="N617" s="4"/>
      <c r="O617" s="5"/>
      <c r="P617" s="5"/>
      <c r="Q617" s="999"/>
      <c r="S617" s="65"/>
    </row>
    <row r="618" spans="4:19" ht="15.75" customHeight="1">
      <c r="D618" s="360"/>
      <c r="E618" s="360"/>
      <c r="F618" s="360"/>
      <c r="G618" s="497"/>
      <c r="H618" s="360"/>
      <c r="I618" s="360"/>
      <c r="K618" s="15"/>
      <c r="L618" s="15"/>
      <c r="M618" s="15"/>
      <c r="N618" s="4"/>
      <c r="O618" s="5"/>
      <c r="P618" s="5"/>
      <c r="Q618" s="999"/>
      <c r="S618" s="65"/>
    </row>
    <row r="619" spans="4:19" ht="15.75" customHeight="1">
      <c r="D619" s="360"/>
      <c r="E619" s="360"/>
      <c r="F619" s="360"/>
      <c r="G619" s="497"/>
      <c r="H619" s="360"/>
      <c r="I619" s="360"/>
      <c r="K619" s="15"/>
      <c r="L619" s="15"/>
      <c r="M619" s="15"/>
      <c r="N619" s="4"/>
      <c r="O619" s="5"/>
      <c r="P619" s="5"/>
      <c r="Q619" s="999"/>
      <c r="S619" s="65"/>
    </row>
    <row r="620" spans="4:19" ht="15.75" customHeight="1">
      <c r="D620" s="360"/>
      <c r="E620" s="360"/>
      <c r="F620" s="360"/>
      <c r="G620" s="497"/>
      <c r="H620" s="360"/>
      <c r="I620" s="360"/>
      <c r="K620" s="15"/>
      <c r="L620" s="15"/>
      <c r="M620" s="15"/>
      <c r="N620" s="4"/>
      <c r="O620" s="5"/>
      <c r="P620" s="5"/>
      <c r="Q620" s="999"/>
      <c r="S620" s="65"/>
    </row>
    <row r="621" spans="4:19" ht="15.75" customHeight="1">
      <c r="D621" s="360"/>
      <c r="E621" s="360"/>
      <c r="F621" s="360"/>
      <c r="G621" s="497"/>
      <c r="H621" s="360"/>
      <c r="I621" s="360"/>
      <c r="K621" s="15"/>
      <c r="L621" s="15"/>
      <c r="M621" s="15"/>
      <c r="N621" s="4"/>
      <c r="O621" s="5"/>
      <c r="P621" s="5"/>
      <c r="Q621" s="999"/>
      <c r="S621" s="65"/>
    </row>
    <row r="622" spans="4:19" ht="15.75" customHeight="1">
      <c r="D622" s="360"/>
      <c r="E622" s="360"/>
      <c r="F622" s="360"/>
      <c r="G622" s="497"/>
      <c r="H622" s="360"/>
      <c r="I622" s="360"/>
      <c r="K622" s="15"/>
      <c r="L622" s="15"/>
      <c r="M622" s="15"/>
      <c r="N622" s="4"/>
      <c r="O622" s="5"/>
      <c r="P622" s="5"/>
      <c r="Q622" s="999"/>
      <c r="S622" s="65"/>
    </row>
    <row r="623" spans="4:19" ht="15.75" customHeight="1">
      <c r="D623" s="360"/>
      <c r="E623" s="360"/>
      <c r="F623" s="360"/>
      <c r="G623" s="497"/>
      <c r="H623" s="360"/>
      <c r="I623" s="360"/>
      <c r="K623" s="15"/>
      <c r="L623" s="15"/>
      <c r="M623" s="15"/>
      <c r="N623" s="4"/>
      <c r="O623" s="5"/>
      <c r="P623" s="5"/>
      <c r="Q623" s="999"/>
      <c r="S623" s="65"/>
    </row>
    <row r="624" spans="4:19" ht="15.75" customHeight="1">
      <c r="D624" s="360"/>
      <c r="E624" s="360"/>
      <c r="F624" s="360"/>
      <c r="G624" s="497"/>
      <c r="H624" s="360"/>
      <c r="I624" s="360"/>
      <c r="K624" s="15"/>
      <c r="L624" s="15"/>
      <c r="M624" s="15"/>
      <c r="N624" s="4"/>
      <c r="O624" s="5"/>
      <c r="P624" s="5"/>
      <c r="Q624" s="999"/>
      <c r="S624" s="65"/>
    </row>
    <row r="625" spans="4:19" ht="15.75" customHeight="1">
      <c r="D625" s="360"/>
      <c r="E625" s="360"/>
      <c r="F625" s="360"/>
      <c r="G625" s="497"/>
      <c r="H625" s="360"/>
      <c r="I625" s="360"/>
      <c r="K625" s="15"/>
      <c r="L625" s="15"/>
      <c r="M625" s="15"/>
      <c r="N625" s="4"/>
      <c r="O625" s="5"/>
      <c r="P625" s="5"/>
      <c r="Q625" s="999"/>
      <c r="S625" s="65"/>
    </row>
    <row r="626" spans="4:19" ht="15.75" customHeight="1">
      <c r="D626" s="360"/>
      <c r="E626" s="360"/>
      <c r="F626" s="360"/>
      <c r="G626" s="497"/>
      <c r="H626" s="360"/>
      <c r="I626" s="360"/>
      <c r="K626" s="15"/>
      <c r="L626" s="15"/>
      <c r="M626" s="15"/>
      <c r="N626" s="4"/>
      <c r="O626" s="5"/>
      <c r="P626" s="5"/>
      <c r="Q626" s="999"/>
      <c r="S626" s="65"/>
    </row>
    <row r="627" spans="4:19" ht="15.75" customHeight="1">
      <c r="D627" s="360"/>
      <c r="E627" s="360"/>
      <c r="F627" s="360"/>
      <c r="G627" s="497"/>
      <c r="H627" s="360"/>
      <c r="I627" s="360"/>
      <c r="K627" s="15"/>
      <c r="L627" s="15"/>
      <c r="M627" s="15"/>
      <c r="N627" s="4"/>
      <c r="O627" s="5"/>
      <c r="P627" s="5"/>
      <c r="Q627" s="999"/>
      <c r="S627" s="65"/>
    </row>
    <row r="628" spans="4:19" ht="15.75" customHeight="1">
      <c r="D628" s="360"/>
      <c r="E628" s="360"/>
      <c r="F628" s="360"/>
      <c r="G628" s="497"/>
      <c r="H628" s="360"/>
      <c r="I628" s="360"/>
      <c r="K628" s="15"/>
      <c r="L628" s="15"/>
      <c r="M628" s="15"/>
      <c r="N628" s="4"/>
      <c r="O628" s="5"/>
      <c r="P628" s="5"/>
      <c r="Q628" s="999"/>
      <c r="S628" s="65"/>
    </row>
    <row r="629" spans="4:19" ht="15.75" customHeight="1">
      <c r="D629" s="360"/>
      <c r="E629" s="360"/>
      <c r="F629" s="360"/>
      <c r="G629" s="497"/>
      <c r="H629" s="360"/>
      <c r="I629" s="360"/>
      <c r="K629" s="15"/>
      <c r="L629" s="15"/>
      <c r="M629" s="15"/>
      <c r="N629" s="4"/>
      <c r="O629" s="5"/>
      <c r="P629" s="5"/>
      <c r="Q629" s="999"/>
      <c r="S629" s="65"/>
    </row>
    <row r="630" spans="4:19" ht="15.75" customHeight="1">
      <c r="D630" s="360"/>
      <c r="E630" s="360"/>
      <c r="F630" s="360"/>
      <c r="G630" s="497"/>
      <c r="H630" s="360"/>
      <c r="I630" s="360"/>
      <c r="K630" s="15"/>
      <c r="L630" s="15"/>
      <c r="M630" s="15"/>
      <c r="N630" s="4"/>
      <c r="O630" s="5"/>
      <c r="P630" s="5"/>
      <c r="Q630" s="999"/>
      <c r="S630" s="65"/>
    </row>
    <row r="631" spans="4:19" ht="15.75" customHeight="1">
      <c r="D631" s="360"/>
      <c r="E631" s="360"/>
      <c r="F631" s="360"/>
      <c r="G631" s="497"/>
      <c r="H631" s="360"/>
      <c r="I631" s="360"/>
      <c r="K631" s="15"/>
      <c r="L631" s="15"/>
      <c r="M631" s="15"/>
      <c r="N631" s="4"/>
      <c r="O631" s="5"/>
      <c r="P631" s="5"/>
      <c r="Q631" s="999"/>
      <c r="S631" s="65"/>
    </row>
    <row r="632" spans="4:19" ht="15.75" customHeight="1">
      <c r="D632" s="360"/>
      <c r="E632" s="360"/>
      <c r="F632" s="360"/>
      <c r="G632" s="497"/>
      <c r="H632" s="360"/>
      <c r="I632" s="360"/>
      <c r="K632" s="15"/>
      <c r="L632" s="15"/>
      <c r="M632" s="15"/>
      <c r="N632" s="4"/>
      <c r="O632" s="5"/>
      <c r="P632" s="5"/>
      <c r="Q632" s="999"/>
      <c r="S632" s="65"/>
    </row>
    <row r="633" spans="4:19" ht="15.75" customHeight="1">
      <c r="D633" s="360"/>
      <c r="E633" s="360"/>
      <c r="F633" s="360"/>
      <c r="G633" s="497"/>
      <c r="H633" s="360"/>
      <c r="I633" s="360"/>
      <c r="K633" s="15"/>
      <c r="L633" s="15"/>
      <c r="M633" s="15"/>
      <c r="N633" s="4"/>
      <c r="O633" s="5"/>
      <c r="P633" s="5"/>
      <c r="Q633" s="999"/>
      <c r="S633" s="65"/>
    </row>
    <row r="634" spans="4:19" ht="15.75" customHeight="1">
      <c r="D634" s="360"/>
      <c r="E634" s="360"/>
      <c r="F634" s="360"/>
      <c r="G634" s="497"/>
      <c r="H634" s="360"/>
      <c r="I634" s="360"/>
      <c r="K634" s="15"/>
      <c r="L634" s="15"/>
      <c r="M634" s="15"/>
      <c r="N634" s="4"/>
      <c r="O634" s="5"/>
      <c r="P634" s="5"/>
      <c r="Q634" s="999"/>
      <c r="S634" s="65"/>
    </row>
    <row r="635" spans="4:19" ht="15.75" customHeight="1">
      <c r="D635" s="360"/>
      <c r="E635" s="360"/>
      <c r="F635" s="360"/>
      <c r="G635" s="497"/>
      <c r="H635" s="360"/>
      <c r="I635" s="360"/>
      <c r="K635" s="15"/>
      <c r="L635" s="15"/>
      <c r="M635" s="15"/>
      <c r="N635" s="4"/>
      <c r="O635" s="5"/>
      <c r="P635" s="5"/>
      <c r="Q635" s="999"/>
      <c r="S635" s="65"/>
    </row>
    <row r="636" spans="4:19" ht="15.75" customHeight="1">
      <c r="D636" s="360"/>
      <c r="E636" s="360"/>
      <c r="F636" s="360"/>
      <c r="G636" s="497"/>
      <c r="H636" s="360"/>
      <c r="I636" s="360"/>
      <c r="K636" s="15"/>
      <c r="L636" s="15"/>
      <c r="M636" s="15"/>
      <c r="N636" s="4"/>
      <c r="O636" s="5"/>
      <c r="P636" s="5"/>
      <c r="Q636" s="999"/>
      <c r="S636" s="65"/>
    </row>
    <row r="637" spans="4:19" ht="15.75" customHeight="1">
      <c r="D637" s="360"/>
      <c r="E637" s="360"/>
      <c r="F637" s="360"/>
      <c r="G637" s="497"/>
      <c r="H637" s="360"/>
      <c r="I637" s="360"/>
      <c r="K637" s="15"/>
      <c r="L637" s="15"/>
      <c r="M637" s="15"/>
      <c r="N637" s="4"/>
      <c r="O637" s="5"/>
      <c r="P637" s="5"/>
      <c r="Q637" s="999"/>
      <c r="S637" s="65"/>
    </row>
    <row r="638" spans="4:19" ht="15.75" customHeight="1">
      <c r="D638" s="360"/>
      <c r="E638" s="360"/>
      <c r="F638" s="360"/>
      <c r="G638" s="497"/>
      <c r="H638" s="360"/>
      <c r="I638" s="360"/>
      <c r="K638" s="15"/>
      <c r="L638" s="15"/>
      <c r="M638" s="15"/>
      <c r="N638" s="4"/>
      <c r="O638" s="5"/>
      <c r="P638" s="5"/>
      <c r="Q638" s="999"/>
      <c r="S638" s="65"/>
    </row>
    <row r="639" spans="4:19" ht="15.75" customHeight="1">
      <c r="D639" s="360"/>
      <c r="E639" s="360"/>
      <c r="F639" s="360"/>
      <c r="G639" s="497"/>
      <c r="H639" s="360"/>
      <c r="I639" s="360"/>
      <c r="K639" s="15"/>
      <c r="L639" s="15"/>
      <c r="M639" s="15"/>
      <c r="N639" s="4"/>
      <c r="O639" s="5"/>
      <c r="P639" s="5"/>
      <c r="Q639" s="999"/>
      <c r="S639" s="65"/>
    </row>
    <row r="640" spans="4:19" ht="15.75" customHeight="1">
      <c r="D640" s="360"/>
      <c r="E640" s="360"/>
      <c r="F640" s="360"/>
      <c r="G640" s="497"/>
      <c r="H640" s="360"/>
      <c r="I640" s="360"/>
      <c r="K640" s="15"/>
      <c r="L640" s="15"/>
      <c r="M640" s="15"/>
      <c r="N640" s="4"/>
      <c r="O640" s="5"/>
      <c r="P640" s="5"/>
      <c r="Q640" s="999"/>
      <c r="S640" s="65"/>
    </row>
    <row r="641" spans="4:19" ht="15.75" customHeight="1">
      <c r="D641" s="360"/>
      <c r="E641" s="360"/>
      <c r="F641" s="360"/>
      <c r="G641" s="497"/>
      <c r="H641" s="360"/>
      <c r="I641" s="360"/>
      <c r="K641" s="15"/>
      <c r="L641" s="15"/>
      <c r="M641" s="15"/>
      <c r="N641" s="4"/>
      <c r="O641" s="5"/>
      <c r="P641" s="5"/>
      <c r="Q641" s="999"/>
      <c r="S641" s="65"/>
    </row>
    <row r="642" spans="4:19" ht="15.75" customHeight="1">
      <c r="D642" s="360"/>
      <c r="E642" s="360"/>
      <c r="F642" s="360"/>
      <c r="G642" s="497"/>
      <c r="H642" s="360"/>
      <c r="I642" s="360"/>
      <c r="K642" s="15"/>
      <c r="L642" s="15"/>
      <c r="M642" s="15"/>
      <c r="N642" s="4"/>
      <c r="O642" s="5"/>
      <c r="P642" s="5"/>
      <c r="Q642" s="999"/>
      <c r="S642" s="65"/>
    </row>
    <row r="643" spans="4:19" ht="15.75" customHeight="1">
      <c r="D643" s="360"/>
      <c r="E643" s="360"/>
      <c r="F643" s="360"/>
      <c r="G643" s="497"/>
      <c r="H643" s="360"/>
      <c r="I643" s="360"/>
      <c r="K643" s="15"/>
      <c r="L643" s="15"/>
      <c r="M643" s="15"/>
      <c r="N643" s="4"/>
      <c r="O643" s="5"/>
      <c r="P643" s="5"/>
      <c r="Q643" s="999"/>
      <c r="S643" s="65"/>
    </row>
    <row r="644" spans="4:19" ht="15.75" customHeight="1">
      <c r="D644" s="360"/>
      <c r="E644" s="360"/>
      <c r="F644" s="360"/>
      <c r="G644" s="497"/>
      <c r="H644" s="360"/>
      <c r="I644" s="360"/>
      <c r="K644" s="15"/>
      <c r="L644" s="15"/>
      <c r="M644" s="15"/>
      <c r="N644" s="4"/>
      <c r="O644" s="5"/>
      <c r="P644" s="5"/>
      <c r="Q644" s="999"/>
      <c r="S644" s="65"/>
    </row>
    <row r="645" spans="4:19" ht="15.75" customHeight="1">
      <c r="D645" s="360"/>
      <c r="E645" s="360"/>
      <c r="F645" s="360"/>
      <c r="G645" s="497"/>
      <c r="H645" s="360"/>
      <c r="I645" s="360"/>
      <c r="K645" s="15"/>
      <c r="L645" s="15"/>
      <c r="M645" s="15"/>
      <c r="N645" s="4"/>
      <c r="O645" s="5"/>
      <c r="P645" s="5"/>
      <c r="Q645" s="999"/>
      <c r="S645" s="65"/>
    </row>
    <row r="646" spans="4:19" ht="15.75" customHeight="1">
      <c r="D646" s="360"/>
      <c r="E646" s="360"/>
      <c r="F646" s="360"/>
      <c r="G646" s="497"/>
      <c r="H646" s="360"/>
      <c r="I646" s="360"/>
      <c r="K646" s="15"/>
      <c r="L646" s="15"/>
      <c r="M646" s="15"/>
      <c r="N646" s="4"/>
      <c r="O646" s="5"/>
      <c r="P646" s="5"/>
      <c r="Q646" s="999"/>
      <c r="S646" s="65"/>
    </row>
    <row r="647" spans="4:19" ht="15.75" customHeight="1">
      <c r="D647" s="360"/>
      <c r="E647" s="360"/>
      <c r="F647" s="360"/>
      <c r="G647" s="497"/>
      <c r="H647" s="360"/>
      <c r="I647" s="360"/>
      <c r="K647" s="15"/>
      <c r="L647" s="15"/>
      <c r="M647" s="15"/>
      <c r="N647" s="4"/>
      <c r="O647" s="5"/>
      <c r="P647" s="5"/>
      <c r="Q647" s="999"/>
      <c r="S647" s="65"/>
    </row>
    <row r="648" spans="4:19" ht="15.75" customHeight="1">
      <c r="D648" s="360"/>
      <c r="E648" s="360"/>
      <c r="F648" s="360"/>
      <c r="G648" s="497"/>
      <c r="H648" s="360"/>
      <c r="I648" s="360"/>
      <c r="K648" s="15"/>
      <c r="L648" s="15"/>
      <c r="M648" s="15"/>
      <c r="N648" s="4"/>
      <c r="O648" s="5"/>
      <c r="P648" s="5"/>
      <c r="Q648" s="999"/>
      <c r="S648" s="65"/>
    </row>
    <row r="649" spans="4:19" ht="15.75" customHeight="1">
      <c r="D649" s="360"/>
      <c r="E649" s="360"/>
      <c r="F649" s="360"/>
      <c r="G649" s="497"/>
      <c r="H649" s="360"/>
      <c r="I649" s="360"/>
      <c r="K649" s="15"/>
      <c r="L649" s="15"/>
      <c r="M649" s="15"/>
      <c r="N649" s="4"/>
      <c r="O649" s="5"/>
      <c r="P649" s="5"/>
      <c r="Q649" s="999"/>
      <c r="S649" s="65"/>
    </row>
    <row r="650" spans="4:19" ht="15.75" customHeight="1">
      <c r="D650" s="360"/>
      <c r="E650" s="360"/>
      <c r="F650" s="360"/>
      <c r="G650" s="497"/>
      <c r="H650" s="360"/>
      <c r="I650" s="360"/>
      <c r="K650" s="15"/>
      <c r="L650" s="15"/>
      <c r="M650" s="15"/>
      <c r="N650" s="4"/>
      <c r="O650" s="5"/>
      <c r="P650" s="5"/>
      <c r="Q650" s="999"/>
      <c r="S650" s="65"/>
    </row>
    <row r="651" spans="4:19" ht="15.75" customHeight="1">
      <c r="D651" s="360"/>
      <c r="E651" s="360"/>
      <c r="F651" s="360"/>
      <c r="G651" s="497"/>
      <c r="H651" s="360"/>
      <c r="I651" s="360"/>
      <c r="K651" s="15"/>
      <c r="L651" s="15"/>
      <c r="M651" s="15"/>
      <c r="N651" s="4"/>
      <c r="O651" s="5"/>
      <c r="P651" s="5"/>
      <c r="Q651" s="999"/>
      <c r="S651" s="65"/>
    </row>
    <row r="652" spans="4:19" ht="15.75" customHeight="1">
      <c r="D652" s="360"/>
      <c r="E652" s="360"/>
      <c r="F652" s="360"/>
      <c r="G652" s="497"/>
      <c r="H652" s="360"/>
      <c r="I652" s="360"/>
      <c r="K652" s="15"/>
      <c r="L652" s="15"/>
      <c r="M652" s="15"/>
      <c r="N652" s="4"/>
      <c r="O652" s="5"/>
      <c r="P652" s="5"/>
      <c r="Q652" s="999"/>
      <c r="S652" s="65"/>
    </row>
    <row r="653" spans="4:19" ht="15.75" customHeight="1">
      <c r="D653" s="360"/>
      <c r="E653" s="360"/>
      <c r="F653" s="360"/>
      <c r="G653" s="497"/>
      <c r="H653" s="360"/>
      <c r="I653" s="360"/>
      <c r="K653" s="15"/>
      <c r="L653" s="15"/>
      <c r="M653" s="15"/>
      <c r="N653" s="4"/>
      <c r="O653" s="5"/>
      <c r="P653" s="5"/>
      <c r="Q653" s="999"/>
      <c r="S653" s="65"/>
    </row>
    <row r="654" spans="4:19" ht="15.75" customHeight="1">
      <c r="D654" s="360"/>
      <c r="E654" s="360"/>
      <c r="F654" s="360"/>
      <c r="G654" s="497"/>
      <c r="H654" s="360"/>
      <c r="I654" s="360"/>
      <c r="K654" s="15"/>
      <c r="L654" s="15"/>
      <c r="M654" s="15"/>
      <c r="N654" s="4"/>
      <c r="O654" s="5"/>
      <c r="P654" s="5"/>
      <c r="Q654" s="999"/>
      <c r="S654" s="65"/>
    </row>
    <row r="655" spans="4:19" ht="15.75" customHeight="1">
      <c r="D655" s="360"/>
      <c r="E655" s="360"/>
      <c r="F655" s="360"/>
      <c r="G655" s="497"/>
      <c r="H655" s="360"/>
      <c r="I655" s="360"/>
      <c r="K655" s="15"/>
      <c r="L655" s="15"/>
      <c r="M655" s="15"/>
      <c r="N655" s="4"/>
      <c r="O655" s="5"/>
      <c r="P655" s="5"/>
      <c r="Q655" s="999"/>
      <c r="S655" s="65"/>
    </row>
    <row r="656" spans="4:19" ht="15.75" customHeight="1">
      <c r="D656" s="360"/>
      <c r="E656" s="360"/>
      <c r="F656" s="360"/>
      <c r="G656" s="497"/>
      <c r="H656" s="360"/>
      <c r="I656" s="360"/>
      <c r="K656" s="15"/>
      <c r="L656" s="15"/>
      <c r="M656" s="15"/>
      <c r="N656" s="4"/>
      <c r="O656" s="5"/>
      <c r="P656" s="5"/>
      <c r="Q656" s="999"/>
      <c r="S656" s="65"/>
    </row>
    <row r="657" spans="4:19" ht="15.75" customHeight="1">
      <c r="D657" s="360"/>
      <c r="E657" s="360"/>
      <c r="F657" s="360"/>
      <c r="G657" s="497"/>
      <c r="H657" s="360"/>
      <c r="I657" s="360"/>
      <c r="K657" s="15"/>
      <c r="L657" s="15"/>
      <c r="M657" s="15"/>
      <c r="N657" s="4"/>
      <c r="O657" s="5"/>
      <c r="P657" s="5"/>
      <c r="Q657" s="999"/>
      <c r="S657" s="65"/>
    </row>
    <row r="658" spans="4:19" ht="15.75" customHeight="1">
      <c r="D658" s="360"/>
      <c r="E658" s="360"/>
      <c r="F658" s="360"/>
      <c r="G658" s="497"/>
      <c r="H658" s="360"/>
      <c r="I658" s="360"/>
      <c r="K658" s="15"/>
      <c r="L658" s="15"/>
      <c r="M658" s="15"/>
      <c r="N658" s="4"/>
      <c r="O658" s="5"/>
      <c r="P658" s="5"/>
      <c r="Q658" s="999"/>
      <c r="S658" s="65"/>
    </row>
    <row r="659" spans="4:19" ht="15.75" customHeight="1">
      <c r="D659" s="360"/>
      <c r="E659" s="360"/>
      <c r="F659" s="360"/>
      <c r="G659" s="497"/>
      <c r="H659" s="360"/>
      <c r="I659" s="360"/>
      <c r="K659" s="15"/>
      <c r="L659" s="15"/>
      <c r="M659" s="15"/>
      <c r="N659" s="4"/>
      <c r="O659" s="5"/>
      <c r="P659" s="5"/>
      <c r="Q659" s="999"/>
      <c r="S659" s="65"/>
    </row>
    <row r="660" spans="4:19" ht="15.75" customHeight="1">
      <c r="D660" s="360"/>
      <c r="E660" s="360"/>
      <c r="F660" s="360"/>
      <c r="G660" s="497"/>
      <c r="H660" s="360"/>
      <c r="I660" s="360"/>
      <c r="K660" s="15"/>
      <c r="L660" s="15"/>
      <c r="M660" s="15"/>
      <c r="N660" s="4"/>
      <c r="O660" s="5"/>
      <c r="P660" s="5"/>
      <c r="Q660" s="999"/>
      <c r="S660" s="65"/>
    </row>
    <row r="661" spans="4:19" ht="15.75" customHeight="1">
      <c r="D661" s="360"/>
      <c r="E661" s="360"/>
      <c r="F661" s="360"/>
      <c r="G661" s="497"/>
      <c r="H661" s="360"/>
      <c r="I661" s="360"/>
      <c r="K661" s="15"/>
      <c r="L661" s="15"/>
      <c r="M661" s="15"/>
      <c r="N661" s="4"/>
      <c r="O661" s="5"/>
      <c r="P661" s="5"/>
      <c r="Q661" s="999"/>
      <c r="S661" s="65"/>
    </row>
    <row r="662" spans="4:19" ht="15.75" customHeight="1">
      <c r="D662" s="360"/>
      <c r="E662" s="360"/>
      <c r="F662" s="360"/>
      <c r="G662" s="497"/>
      <c r="H662" s="360"/>
      <c r="I662" s="360"/>
      <c r="K662" s="15"/>
      <c r="L662" s="15"/>
      <c r="M662" s="15"/>
      <c r="N662" s="4"/>
      <c r="O662" s="5"/>
      <c r="P662" s="5"/>
      <c r="Q662" s="999"/>
      <c r="S662" s="65"/>
    </row>
    <row r="663" spans="4:19" ht="15.75" customHeight="1">
      <c r="D663" s="360"/>
      <c r="E663" s="360"/>
      <c r="F663" s="360"/>
      <c r="G663" s="497"/>
      <c r="H663" s="360"/>
      <c r="I663" s="360"/>
      <c r="K663" s="15"/>
      <c r="L663" s="15"/>
      <c r="M663" s="15"/>
      <c r="N663" s="4"/>
      <c r="O663" s="5"/>
      <c r="P663" s="5"/>
      <c r="Q663" s="999"/>
      <c r="S663" s="65"/>
    </row>
    <row r="664" spans="4:19" ht="15.75" customHeight="1">
      <c r="D664" s="360"/>
      <c r="E664" s="360"/>
      <c r="F664" s="360"/>
      <c r="G664" s="497"/>
      <c r="H664" s="360"/>
      <c r="I664" s="360"/>
      <c r="K664" s="15"/>
      <c r="L664" s="15"/>
      <c r="M664" s="15"/>
      <c r="N664" s="4"/>
      <c r="O664" s="5"/>
      <c r="P664" s="5"/>
      <c r="Q664" s="999"/>
      <c r="S664" s="65"/>
    </row>
    <row r="665" spans="4:19" ht="15.75" customHeight="1">
      <c r="D665" s="360"/>
      <c r="E665" s="360"/>
      <c r="F665" s="360"/>
      <c r="G665" s="497"/>
      <c r="H665" s="360"/>
      <c r="I665" s="360"/>
      <c r="K665" s="15"/>
      <c r="L665" s="15"/>
      <c r="M665" s="15"/>
      <c r="N665" s="4"/>
      <c r="O665" s="5"/>
      <c r="P665" s="5"/>
      <c r="Q665" s="999"/>
      <c r="S665" s="65"/>
    </row>
    <row r="666" spans="4:19" ht="15.75" customHeight="1">
      <c r="D666" s="360"/>
      <c r="E666" s="360"/>
      <c r="F666" s="360"/>
      <c r="G666" s="497"/>
      <c r="H666" s="360"/>
      <c r="I666" s="360"/>
      <c r="K666" s="15"/>
      <c r="L666" s="15"/>
      <c r="M666" s="15"/>
      <c r="N666" s="4"/>
      <c r="O666" s="5"/>
      <c r="P666" s="5"/>
      <c r="Q666" s="999"/>
      <c r="S666" s="65"/>
    </row>
    <row r="667" spans="4:19" ht="15.75" customHeight="1">
      <c r="D667" s="360"/>
      <c r="E667" s="360"/>
      <c r="F667" s="360"/>
      <c r="G667" s="497"/>
      <c r="H667" s="360"/>
      <c r="I667" s="360"/>
      <c r="K667" s="15"/>
      <c r="L667" s="15"/>
      <c r="M667" s="15"/>
      <c r="N667" s="4"/>
      <c r="O667" s="5"/>
      <c r="P667" s="5"/>
      <c r="Q667" s="999"/>
      <c r="S667" s="65"/>
    </row>
    <row r="668" spans="4:19" ht="15.75" customHeight="1">
      <c r="D668" s="360"/>
      <c r="E668" s="360"/>
      <c r="F668" s="360"/>
      <c r="G668" s="497"/>
      <c r="H668" s="360"/>
      <c r="I668" s="360"/>
      <c r="K668" s="15"/>
      <c r="L668" s="15"/>
      <c r="M668" s="15"/>
      <c r="N668" s="4"/>
      <c r="O668" s="5"/>
      <c r="P668" s="5"/>
      <c r="Q668" s="999"/>
      <c r="S668" s="65"/>
    </row>
    <row r="669" spans="4:19" ht="15.75" customHeight="1">
      <c r="D669" s="360"/>
      <c r="E669" s="360"/>
      <c r="F669" s="360"/>
      <c r="G669" s="497"/>
      <c r="H669" s="360"/>
      <c r="I669" s="360"/>
      <c r="K669" s="15"/>
      <c r="L669" s="15"/>
      <c r="M669" s="15"/>
      <c r="N669" s="4"/>
      <c r="O669" s="5"/>
      <c r="P669" s="5"/>
      <c r="Q669" s="999"/>
      <c r="S669" s="65"/>
    </row>
    <row r="670" spans="4:19" ht="15.75" customHeight="1">
      <c r="D670" s="360"/>
      <c r="E670" s="360"/>
      <c r="F670" s="360"/>
      <c r="G670" s="497"/>
      <c r="H670" s="360"/>
      <c r="I670" s="360"/>
      <c r="K670" s="15"/>
      <c r="L670" s="15"/>
      <c r="M670" s="15"/>
      <c r="N670" s="4"/>
      <c r="O670" s="5"/>
      <c r="P670" s="5"/>
      <c r="Q670" s="999"/>
      <c r="S670" s="65"/>
    </row>
    <row r="671" spans="4:19" ht="15.75" customHeight="1">
      <c r="D671" s="360"/>
      <c r="E671" s="360"/>
      <c r="F671" s="360"/>
      <c r="G671" s="497"/>
      <c r="H671" s="360"/>
      <c r="I671" s="360"/>
      <c r="K671" s="15"/>
      <c r="L671" s="15"/>
      <c r="M671" s="15"/>
      <c r="N671" s="4"/>
      <c r="O671" s="5"/>
      <c r="P671" s="5"/>
      <c r="Q671" s="999"/>
      <c r="S671" s="65"/>
    </row>
    <row r="672" spans="4:19" ht="15.75" customHeight="1">
      <c r="D672" s="360"/>
      <c r="E672" s="360"/>
      <c r="F672" s="360"/>
      <c r="G672" s="497"/>
      <c r="H672" s="360"/>
      <c r="I672" s="360"/>
      <c r="K672" s="15"/>
      <c r="L672" s="15"/>
      <c r="M672" s="15"/>
      <c r="N672" s="4"/>
      <c r="O672" s="5"/>
      <c r="P672" s="5"/>
      <c r="Q672" s="999"/>
      <c r="S672" s="65"/>
    </row>
    <row r="673" spans="4:19" ht="15.75" customHeight="1">
      <c r="D673" s="360"/>
      <c r="E673" s="360"/>
      <c r="F673" s="360"/>
      <c r="G673" s="497"/>
      <c r="H673" s="360"/>
      <c r="I673" s="360"/>
      <c r="K673" s="15"/>
      <c r="L673" s="15"/>
      <c r="M673" s="15"/>
      <c r="N673" s="4"/>
      <c r="O673" s="5"/>
      <c r="P673" s="5"/>
      <c r="Q673" s="999"/>
      <c r="S673" s="65"/>
    </row>
    <row r="674" spans="4:19" ht="15.75" customHeight="1">
      <c r="D674" s="360"/>
      <c r="E674" s="360"/>
      <c r="F674" s="360"/>
      <c r="G674" s="497"/>
      <c r="H674" s="360"/>
      <c r="I674" s="360"/>
      <c r="K674" s="15"/>
      <c r="L674" s="15"/>
      <c r="M674" s="15"/>
      <c r="N674" s="4"/>
      <c r="O674" s="5"/>
      <c r="P674" s="5"/>
      <c r="Q674" s="999"/>
      <c r="S674" s="65"/>
    </row>
    <row r="675" spans="4:19" ht="15.75" customHeight="1">
      <c r="D675" s="360"/>
      <c r="E675" s="360"/>
      <c r="F675" s="360"/>
      <c r="G675" s="497"/>
      <c r="H675" s="360"/>
      <c r="I675" s="360"/>
      <c r="K675" s="15"/>
      <c r="L675" s="15"/>
      <c r="M675" s="15"/>
      <c r="N675" s="4"/>
      <c r="O675" s="5"/>
      <c r="P675" s="5"/>
      <c r="Q675" s="999"/>
      <c r="S675" s="65"/>
    </row>
    <row r="676" spans="4:19" ht="15.75" customHeight="1">
      <c r="D676" s="360"/>
      <c r="E676" s="360"/>
      <c r="F676" s="360"/>
      <c r="G676" s="497"/>
      <c r="H676" s="360"/>
      <c r="I676" s="360"/>
      <c r="K676" s="15"/>
      <c r="L676" s="15"/>
      <c r="M676" s="15"/>
      <c r="N676" s="4"/>
      <c r="O676" s="5"/>
      <c r="P676" s="5"/>
      <c r="Q676" s="999"/>
      <c r="S676" s="65"/>
    </row>
    <row r="677" spans="4:19" ht="15.75" customHeight="1">
      <c r="D677" s="360"/>
      <c r="E677" s="360"/>
      <c r="F677" s="360"/>
      <c r="G677" s="497"/>
      <c r="H677" s="360"/>
      <c r="I677" s="360"/>
      <c r="K677" s="15"/>
      <c r="L677" s="15"/>
      <c r="M677" s="15"/>
      <c r="N677" s="4"/>
      <c r="O677" s="5"/>
      <c r="P677" s="5"/>
      <c r="Q677" s="999"/>
      <c r="S677" s="65"/>
    </row>
    <row r="678" spans="4:19" ht="15.75" customHeight="1">
      <c r="D678" s="360"/>
      <c r="E678" s="360"/>
      <c r="F678" s="360"/>
      <c r="G678" s="497"/>
      <c r="H678" s="360"/>
      <c r="I678" s="360"/>
      <c r="K678" s="15"/>
      <c r="L678" s="15"/>
      <c r="M678" s="15"/>
      <c r="N678" s="4"/>
      <c r="O678" s="5"/>
      <c r="P678" s="5"/>
      <c r="Q678" s="999"/>
      <c r="S678" s="65"/>
    </row>
    <row r="679" spans="4:19" ht="15.75" customHeight="1">
      <c r="D679" s="360"/>
      <c r="E679" s="360"/>
      <c r="F679" s="360"/>
      <c r="G679" s="497"/>
      <c r="H679" s="360"/>
      <c r="I679" s="360"/>
      <c r="K679" s="15"/>
      <c r="L679" s="15"/>
      <c r="M679" s="15"/>
      <c r="N679" s="4"/>
      <c r="O679" s="5"/>
      <c r="P679" s="5"/>
      <c r="Q679" s="999"/>
      <c r="S679" s="65"/>
    </row>
    <row r="680" spans="4:19" ht="15.75" customHeight="1">
      <c r="D680" s="360"/>
      <c r="E680" s="360"/>
      <c r="F680" s="360"/>
      <c r="G680" s="497"/>
      <c r="H680" s="360"/>
      <c r="I680" s="360"/>
      <c r="K680" s="15"/>
      <c r="L680" s="15"/>
      <c r="M680" s="15"/>
      <c r="N680" s="4"/>
      <c r="O680" s="5"/>
      <c r="P680" s="5"/>
      <c r="Q680" s="999"/>
      <c r="S680" s="65"/>
    </row>
    <row r="681" spans="4:19" ht="15.75" customHeight="1">
      <c r="D681" s="360"/>
      <c r="E681" s="360"/>
      <c r="F681" s="360"/>
      <c r="G681" s="497"/>
      <c r="H681" s="360"/>
      <c r="I681" s="360"/>
      <c r="K681" s="15"/>
      <c r="L681" s="15"/>
      <c r="M681" s="15"/>
      <c r="N681" s="4"/>
      <c r="O681" s="5"/>
      <c r="P681" s="5"/>
      <c r="Q681" s="999"/>
      <c r="S681" s="65"/>
    </row>
    <row r="682" spans="4:19" ht="15.75" customHeight="1">
      <c r="D682" s="360"/>
      <c r="E682" s="360"/>
      <c r="F682" s="360"/>
      <c r="G682" s="497"/>
      <c r="H682" s="360"/>
      <c r="I682" s="360"/>
      <c r="K682" s="15"/>
      <c r="L682" s="15"/>
      <c r="M682" s="15"/>
      <c r="N682" s="4"/>
      <c r="O682" s="5"/>
      <c r="P682" s="5"/>
      <c r="Q682" s="999"/>
      <c r="S682" s="65"/>
    </row>
    <row r="683" spans="4:19" ht="15.75" customHeight="1">
      <c r="D683" s="360"/>
      <c r="E683" s="360"/>
      <c r="F683" s="360"/>
      <c r="G683" s="497"/>
      <c r="H683" s="360"/>
      <c r="I683" s="360"/>
      <c r="K683" s="15"/>
      <c r="L683" s="15"/>
      <c r="M683" s="15"/>
      <c r="N683" s="4"/>
      <c r="O683" s="5"/>
      <c r="P683" s="5"/>
      <c r="Q683" s="999"/>
      <c r="S683" s="65"/>
    </row>
    <row r="684" spans="4:19" ht="15.75" customHeight="1">
      <c r="D684" s="360"/>
      <c r="E684" s="360"/>
      <c r="F684" s="360"/>
      <c r="G684" s="497"/>
      <c r="H684" s="360"/>
      <c r="I684" s="360"/>
      <c r="K684" s="15"/>
      <c r="L684" s="15"/>
      <c r="M684" s="15"/>
      <c r="N684" s="4"/>
      <c r="O684" s="5"/>
      <c r="P684" s="5"/>
      <c r="Q684" s="999"/>
      <c r="S684" s="65"/>
    </row>
    <row r="685" spans="4:19" ht="15.75" customHeight="1">
      <c r="D685" s="360"/>
      <c r="E685" s="360"/>
      <c r="F685" s="360"/>
      <c r="G685" s="497"/>
      <c r="H685" s="360"/>
      <c r="I685" s="360"/>
      <c r="K685" s="15"/>
      <c r="L685" s="15"/>
      <c r="M685" s="15"/>
      <c r="N685" s="4"/>
      <c r="O685" s="5"/>
      <c r="P685" s="5"/>
      <c r="Q685" s="999"/>
      <c r="S685" s="65"/>
    </row>
    <row r="686" spans="4:19" ht="15.75" customHeight="1">
      <c r="D686" s="360"/>
      <c r="E686" s="360"/>
      <c r="F686" s="360"/>
      <c r="G686" s="497"/>
      <c r="H686" s="360"/>
      <c r="I686" s="360"/>
      <c r="K686" s="15"/>
      <c r="L686" s="15"/>
      <c r="M686" s="15"/>
      <c r="N686" s="4"/>
      <c r="O686" s="5"/>
      <c r="P686" s="5"/>
      <c r="Q686" s="999"/>
      <c r="S686" s="65"/>
    </row>
    <row r="687" spans="4:19" ht="15.75" customHeight="1">
      <c r="D687" s="360"/>
      <c r="E687" s="360"/>
      <c r="F687" s="360"/>
      <c r="G687" s="497"/>
      <c r="H687" s="360"/>
      <c r="I687" s="360"/>
      <c r="K687" s="15"/>
      <c r="L687" s="15"/>
      <c r="M687" s="15"/>
      <c r="N687" s="4"/>
      <c r="O687" s="5"/>
      <c r="P687" s="5"/>
      <c r="Q687" s="999"/>
      <c r="S687" s="65"/>
    </row>
    <row r="688" spans="4:19" ht="15.75" customHeight="1">
      <c r="D688" s="360"/>
      <c r="E688" s="360"/>
      <c r="F688" s="360"/>
      <c r="G688" s="497"/>
      <c r="H688" s="360"/>
      <c r="I688" s="360"/>
      <c r="K688" s="15"/>
      <c r="L688" s="15"/>
      <c r="M688" s="15"/>
      <c r="N688" s="4"/>
      <c r="O688" s="5"/>
      <c r="P688" s="5"/>
      <c r="Q688" s="999"/>
      <c r="S688" s="65"/>
    </row>
    <row r="689" spans="4:19" ht="15.75" customHeight="1">
      <c r="D689" s="360"/>
      <c r="E689" s="360"/>
      <c r="F689" s="360"/>
      <c r="G689" s="497"/>
      <c r="H689" s="360"/>
      <c r="I689" s="360"/>
      <c r="K689" s="15"/>
      <c r="L689" s="15"/>
      <c r="M689" s="15"/>
      <c r="N689" s="4"/>
      <c r="O689" s="5"/>
      <c r="P689" s="5"/>
      <c r="Q689" s="999"/>
      <c r="S689" s="65"/>
    </row>
    <row r="690" spans="4:19" ht="15.75" customHeight="1">
      <c r="D690" s="360"/>
      <c r="E690" s="360"/>
      <c r="F690" s="360"/>
      <c r="G690" s="497"/>
      <c r="H690" s="360"/>
      <c r="I690" s="360"/>
      <c r="K690" s="15"/>
      <c r="L690" s="15"/>
      <c r="M690" s="15"/>
      <c r="N690" s="4"/>
      <c r="O690" s="5"/>
      <c r="P690" s="5"/>
      <c r="Q690" s="999"/>
      <c r="S690" s="65"/>
    </row>
    <row r="691" spans="4:19" ht="15.75" customHeight="1">
      <c r="D691" s="360"/>
      <c r="E691" s="360"/>
      <c r="F691" s="360"/>
      <c r="G691" s="497"/>
      <c r="H691" s="360"/>
      <c r="I691" s="360"/>
      <c r="K691" s="15"/>
      <c r="L691" s="15"/>
      <c r="M691" s="15"/>
      <c r="N691" s="4"/>
      <c r="O691" s="5"/>
      <c r="P691" s="5"/>
      <c r="Q691" s="999"/>
      <c r="S691" s="65"/>
    </row>
    <row r="692" spans="4:19" ht="15.75" customHeight="1">
      <c r="D692" s="360"/>
      <c r="E692" s="360"/>
      <c r="F692" s="360"/>
      <c r="G692" s="497"/>
      <c r="H692" s="360"/>
      <c r="I692" s="360"/>
      <c r="K692" s="15"/>
      <c r="L692" s="15"/>
      <c r="M692" s="15"/>
      <c r="N692" s="4"/>
      <c r="O692" s="5"/>
      <c r="P692" s="5"/>
      <c r="Q692" s="999"/>
      <c r="S692" s="65"/>
    </row>
    <row r="693" spans="4:19" ht="15.75" customHeight="1">
      <c r="D693" s="360"/>
      <c r="E693" s="360"/>
      <c r="F693" s="360"/>
      <c r="G693" s="497"/>
      <c r="H693" s="360"/>
      <c r="I693" s="360"/>
      <c r="K693" s="15"/>
      <c r="L693" s="15"/>
      <c r="M693" s="15"/>
      <c r="N693" s="4"/>
      <c r="O693" s="5"/>
      <c r="P693" s="5"/>
      <c r="Q693" s="999"/>
      <c r="S693" s="65"/>
    </row>
    <row r="694" spans="4:19" ht="15.75" customHeight="1">
      <c r="D694" s="360"/>
      <c r="E694" s="360"/>
      <c r="F694" s="360"/>
      <c r="G694" s="497"/>
      <c r="H694" s="360"/>
      <c r="I694" s="360"/>
      <c r="K694" s="15"/>
      <c r="L694" s="15"/>
      <c r="M694" s="15"/>
      <c r="N694" s="4"/>
      <c r="O694" s="5"/>
      <c r="P694" s="5"/>
      <c r="Q694" s="999"/>
      <c r="S694" s="65"/>
    </row>
    <row r="695" spans="4:19" ht="15.75" customHeight="1">
      <c r="D695" s="360"/>
      <c r="E695" s="360"/>
      <c r="F695" s="360"/>
      <c r="G695" s="497"/>
      <c r="H695" s="360"/>
      <c r="I695" s="360"/>
      <c r="K695" s="15"/>
      <c r="L695" s="15"/>
      <c r="M695" s="15"/>
      <c r="N695" s="4"/>
      <c r="O695" s="5"/>
      <c r="P695" s="5"/>
      <c r="Q695" s="999"/>
      <c r="S695" s="65"/>
    </row>
    <row r="696" spans="4:19" ht="15.75" customHeight="1">
      <c r="D696" s="360"/>
      <c r="E696" s="360"/>
      <c r="F696" s="360"/>
      <c r="G696" s="497"/>
      <c r="H696" s="360"/>
      <c r="I696" s="360"/>
      <c r="K696" s="15"/>
      <c r="L696" s="15"/>
      <c r="M696" s="15"/>
      <c r="N696" s="4"/>
      <c r="O696" s="5"/>
      <c r="P696" s="5"/>
      <c r="Q696" s="999"/>
      <c r="S696" s="65"/>
    </row>
    <row r="697" spans="4:19" ht="15.75" customHeight="1">
      <c r="D697" s="360"/>
      <c r="E697" s="360"/>
      <c r="F697" s="360"/>
      <c r="G697" s="497"/>
      <c r="H697" s="360"/>
      <c r="I697" s="360"/>
      <c r="K697" s="15"/>
      <c r="L697" s="15"/>
      <c r="M697" s="15"/>
      <c r="N697" s="4"/>
      <c r="O697" s="5"/>
      <c r="P697" s="5"/>
      <c r="Q697" s="999"/>
      <c r="S697" s="65"/>
    </row>
    <row r="698" spans="4:19" ht="15.75" customHeight="1">
      <c r="D698" s="360"/>
      <c r="E698" s="360"/>
      <c r="F698" s="360"/>
      <c r="G698" s="497"/>
      <c r="H698" s="360"/>
      <c r="I698" s="360"/>
      <c r="K698" s="15"/>
      <c r="L698" s="15"/>
      <c r="M698" s="15"/>
      <c r="N698" s="4"/>
      <c r="O698" s="5"/>
      <c r="P698" s="5"/>
      <c r="Q698" s="999"/>
      <c r="S698" s="65"/>
    </row>
    <row r="699" spans="4:19" ht="15.75" customHeight="1">
      <c r="D699" s="360"/>
      <c r="E699" s="360"/>
      <c r="F699" s="360"/>
      <c r="G699" s="497"/>
      <c r="H699" s="360"/>
      <c r="I699" s="360"/>
      <c r="K699" s="15"/>
      <c r="L699" s="15"/>
      <c r="M699" s="15"/>
      <c r="N699" s="4"/>
      <c r="O699" s="5"/>
      <c r="P699" s="5"/>
      <c r="Q699" s="999"/>
      <c r="S699" s="65"/>
    </row>
    <row r="700" spans="4:19" ht="15.75" customHeight="1">
      <c r="D700" s="360"/>
      <c r="E700" s="360"/>
      <c r="F700" s="360"/>
      <c r="G700" s="497"/>
      <c r="H700" s="360"/>
      <c r="I700" s="360"/>
      <c r="K700" s="15"/>
      <c r="L700" s="15"/>
      <c r="M700" s="15"/>
      <c r="N700" s="4"/>
      <c r="O700" s="5"/>
      <c r="P700" s="5"/>
      <c r="Q700" s="999"/>
      <c r="S700" s="65"/>
    </row>
    <row r="701" spans="4:19" ht="15.75" customHeight="1">
      <c r="D701" s="360"/>
      <c r="E701" s="360"/>
      <c r="F701" s="360"/>
      <c r="G701" s="497"/>
      <c r="H701" s="360"/>
      <c r="I701" s="360"/>
      <c r="K701" s="15"/>
      <c r="L701" s="15"/>
      <c r="M701" s="15"/>
      <c r="N701" s="4"/>
      <c r="O701" s="5"/>
      <c r="P701" s="5"/>
      <c r="Q701" s="999"/>
      <c r="S701" s="65"/>
    </row>
    <row r="702" spans="4:19" ht="15.75" customHeight="1">
      <c r="D702" s="360"/>
      <c r="E702" s="360"/>
      <c r="F702" s="360"/>
      <c r="G702" s="497"/>
      <c r="H702" s="360"/>
      <c r="I702" s="360"/>
      <c r="K702" s="15"/>
      <c r="L702" s="15"/>
      <c r="M702" s="15"/>
      <c r="N702" s="4"/>
      <c r="O702" s="5"/>
      <c r="P702" s="5"/>
      <c r="Q702" s="999"/>
      <c r="S702" s="65"/>
    </row>
    <row r="703" spans="4:19" ht="15.75" customHeight="1">
      <c r="D703" s="360"/>
      <c r="E703" s="360"/>
      <c r="F703" s="360"/>
      <c r="G703" s="497"/>
      <c r="H703" s="360"/>
      <c r="I703" s="360"/>
      <c r="K703" s="15"/>
      <c r="L703" s="15"/>
      <c r="M703" s="15"/>
      <c r="N703" s="4"/>
      <c r="O703" s="5"/>
      <c r="P703" s="5"/>
      <c r="Q703" s="999"/>
      <c r="S703" s="65"/>
    </row>
    <row r="704" spans="4:19" ht="15.75" customHeight="1">
      <c r="D704" s="360"/>
      <c r="E704" s="360"/>
      <c r="F704" s="360"/>
      <c r="G704" s="497"/>
      <c r="H704" s="360"/>
      <c r="I704" s="360"/>
      <c r="K704" s="15"/>
      <c r="L704" s="15"/>
      <c r="M704" s="15"/>
      <c r="N704" s="4"/>
      <c r="O704" s="5"/>
      <c r="P704" s="5"/>
      <c r="Q704" s="999"/>
      <c r="S704" s="65"/>
    </row>
    <row r="705" spans="4:19" ht="15.75" customHeight="1">
      <c r="D705" s="360"/>
      <c r="E705" s="360"/>
      <c r="F705" s="360"/>
      <c r="G705" s="497"/>
      <c r="H705" s="360"/>
      <c r="I705" s="360"/>
      <c r="K705" s="15"/>
      <c r="L705" s="15"/>
      <c r="M705" s="15"/>
      <c r="N705" s="4"/>
      <c r="O705" s="5"/>
      <c r="P705" s="5"/>
      <c r="Q705" s="999"/>
      <c r="S705" s="65"/>
    </row>
    <row r="706" spans="4:19" ht="15.75" customHeight="1">
      <c r="D706" s="360"/>
      <c r="E706" s="360"/>
      <c r="F706" s="360"/>
      <c r="G706" s="497"/>
      <c r="H706" s="360"/>
      <c r="I706" s="360"/>
      <c r="K706" s="15"/>
      <c r="L706" s="15"/>
      <c r="M706" s="15"/>
      <c r="N706" s="4"/>
      <c r="O706" s="5"/>
      <c r="P706" s="5"/>
      <c r="Q706" s="999"/>
      <c r="S706" s="65"/>
    </row>
    <row r="707" spans="4:19" ht="15.75" customHeight="1">
      <c r="D707" s="360"/>
      <c r="E707" s="360"/>
      <c r="F707" s="360"/>
      <c r="G707" s="497"/>
      <c r="H707" s="360"/>
      <c r="I707" s="360"/>
      <c r="K707" s="15"/>
      <c r="L707" s="15"/>
      <c r="M707" s="15"/>
      <c r="N707" s="4"/>
      <c r="O707" s="5"/>
      <c r="P707" s="5"/>
      <c r="Q707" s="999"/>
      <c r="S707" s="65"/>
    </row>
    <row r="708" spans="4:19" ht="15.75" customHeight="1">
      <c r="D708" s="360"/>
      <c r="E708" s="360"/>
      <c r="F708" s="360"/>
      <c r="G708" s="497"/>
      <c r="H708" s="360"/>
      <c r="I708" s="360"/>
      <c r="K708" s="15"/>
      <c r="L708" s="15"/>
      <c r="M708" s="15"/>
      <c r="N708" s="4"/>
      <c r="O708" s="5"/>
      <c r="P708" s="5"/>
      <c r="Q708" s="999"/>
      <c r="S708" s="65"/>
    </row>
    <row r="709" spans="4:19" ht="15.75" customHeight="1">
      <c r="D709" s="360"/>
      <c r="E709" s="360"/>
      <c r="F709" s="360"/>
      <c r="G709" s="497"/>
      <c r="H709" s="360"/>
      <c r="I709" s="360"/>
      <c r="K709" s="15"/>
      <c r="L709" s="15"/>
      <c r="M709" s="15"/>
      <c r="N709" s="4"/>
      <c r="O709" s="5"/>
      <c r="P709" s="5"/>
      <c r="Q709" s="999"/>
      <c r="S709" s="65"/>
    </row>
    <row r="710" spans="4:19" ht="15.75" customHeight="1">
      <c r="D710" s="360"/>
      <c r="E710" s="360"/>
      <c r="F710" s="360"/>
      <c r="G710" s="497"/>
      <c r="H710" s="360"/>
      <c r="I710" s="360"/>
      <c r="K710" s="15"/>
      <c r="L710" s="15"/>
      <c r="M710" s="15"/>
      <c r="N710" s="4"/>
      <c r="O710" s="5"/>
      <c r="P710" s="5"/>
      <c r="Q710" s="999"/>
      <c r="S710" s="65"/>
    </row>
    <row r="711" spans="4:19" ht="15.75" customHeight="1">
      <c r="D711" s="360"/>
      <c r="E711" s="360"/>
      <c r="F711" s="360"/>
      <c r="G711" s="497"/>
      <c r="H711" s="360"/>
      <c r="I711" s="360"/>
      <c r="K711" s="15"/>
      <c r="L711" s="15"/>
      <c r="M711" s="15"/>
      <c r="N711" s="4"/>
      <c r="O711" s="5"/>
      <c r="P711" s="5"/>
      <c r="Q711" s="999"/>
      <c r="S711" s="65"/>
    </row>
    <row r="712" spans="4:19" ht="15.75" customHeight="1">
      <c r="D712" s="360"/>
      <c r="E712" s="360"/>
      <c r="F712" s="360"/>
      <c r="G712" s="497"/>
      <c r="H712" s="360"/>
      <c r="I712" s="360"/>
      <c r="K712" s="15"/>
      <c r="L712" s="15"/>
      <c r="M712" s="15"/>
      <c r="N712" s="4"/>
      <c r="O712" s="5"/>
      <c r="P712" s="5"/>
      <c r="Q712" s="999"/>
      <c r="S712" s="65"/>
    </row>
    <row r="713" spans="4:19" ht="15.75" customHeight="1">
      <c r="D713" s="360"/>
      <c r="E713" s="360"/>
      <c r="F713" s="360"/>
      <c r="G713" s="497"/>
      <c r="H713" s="360"/>
      <c r="I713" s="360"/>
      <c r="K713" s="15"/>
      <c r="L713" s="15"/>
      <c r="M713" s="15"/>
      <c r="N713" s="4"/>
      <c r="O713" s="5"/>
      <c r="P713" s="5"/>
      <c r="Q713" s="999"/>
      <c r="S713" s="65"/>
    </row>
    <row r="714" spans="4:19" ht="15.75" customHeight="1">
      <c r="D714" s="360"/>
      <c r="E714" s="360"/>
      <c r="F714" s="360"/>
      <c r="G714" s="497"/>
      <c r="H714" s="360"/>
      <c r="I714" s="360"/>
      <c r="K714" s="15"/>
      <c r="L714" s="15"/>
      <c r="M714" s="15"/>
      <c r="N714" s="4"/>
      <c r="O714" s="5"/>
      <c r="P714" s="5"/>
      <c r="Q714" s="999"/>
      <c r="S714" s="65"/>
    </row>
    <row r="715" spans="4:19" ht="15.75" customHeight="1">
      <c r="D715" s="360"/>
      <c r="E715" s="360"/>
      <c r="F715" s="360"/>
      <c r="G715" s="497"/>
      <c r="H715" s="360"/>
      <c r="I715" s="360"/>
      <c r="K715" s="15"/>
      <c r="L715" s="15"/>
      <c r="M715" s="15"/>
      <c r="N715" s="4"/>
      <c r="O715" s="5"/>
      <c r="P715" s="5"/>
      <c r="Q715" s="999"/>
      <c r="S715" s="65"/>
    </row>
    <row r="716" spans="4:19" ht="15.75" customHeight="1">
      <c r="D716" s="360"/>
      <c r="E716" s="360"/>
      <c r="F716" s="360"/>
      <c r="G716" s="497"/>
      <c r="H716" s="360"/>
      <c r="I716" s="360"/>
      <c r="K716" s="15"/>
      <c r="L716" s="15"/>
      <c r="M716" s="15"/>
      <c r="N716" s="4"/>
      <c r="O716" s="5"/>
      <c r="P716" s="5"/>
      <c r="Q716" s="999"/>
      <c r="S716" s="65"/>
    </row>
    <row r="717" spans="4:19" ht="15.75" customHeight="1">
      <c r="D717" s="360"/>
      <c r="E717" s="360"/>
      <c r="F717" s="360"/>
      <c r="G717" s="497"/>
      <c r="H717" s="360"/>
      <c r="I717" s="360"/>
      <c r="K717" s="15"/>
      <c r="L717" s="15"/>
      <c r="M717" s="15"/>
      <c r="N717" s="4"/>
      <c r="O717" s="5"/>
      <c r="P717" s="5"/>
      <c r="Q717" s="999"/>
      <c r="S717" s="65"/>
    </row>
    <row r="718" spans="4:19" ht="15.75" customHeight="1">
      <c r="D718" s="360"/>
      <c r="E718" s="360"/>
      <c r="F718" s="360"/>
      <c r="G718" s="497"/>
      <c r="H718" s="360"/>
      <c r="I718" s="360"/>
      <c r="K718" s="15"/>
      <c r="L718" s="15"/>
      <c r="M718" s="15"/>
      <c r="N718" s="4"/>
      <c r="O718" s="5"/>
      <c r="P718" s="5"/>
      <c r="Q718" s="999"/>
      <c r="S718" s="65"/>
    </row>
    <row r="719" spans="4:19" ht="15.75" customHeight="1">
      <c r="D719" s="360"/>
      <c r="E719" s="360"/>
      <c r="F719" s="360"/>
      <c r="G719" s="497"/>
      <c r="H719" s="360"/>
      <c r="I719" s="360"/>
      <c r="K719" s="15"/>
      <c r="L719" s="15"/>
      <c r="M719" s="15"/>
      <c r="N719" s="4"/>
      <c r="O719" s="5"/>
      <c r="P719" s="5"/>
      <c r="Q719" s="999"/>
      <c r="S719" s="65"/>
    </row>
    <row r="720" spans="4:19" ht="15.75" customHeight="1">
      <c r="D720" s="360"/>
      <c r="E720" s="360"/>
      <c r="F720" s="360"/>
      <c r="G720" s="497"/>
      <c r="H720" s="360"/>
      <c r="I720" s="360"/>
      <c r="K720" s="15"/>
      <c r="L720" s="15"/>
      <c r="M720" s="15"/>
      <c r="N720" s="4"/>
      <c r="O720" s="5"/>
      <c r="P720" s="5"/>
      <c r="Q720" s="999"/>
      <c r="S720" s="65"/>
    </row>
    <row r="721" spans="4:19" ht="15.75" customHeight="1">
      <c r="D721" s="360"/>
      <c r="E721" s="360"/>
      <c r="F721" s="360"/>
      <c r="G721" s="497"/>
      <c r="H721" s="360"/>
      <c r="I721" s="360"/>
      <c r="K721" s="15"/>
      <c r="L721" s="15"/>
      <c r="M721" s="15"/>
      <c r="N721" s="4"/>
      <c r="O721" s="5"/>
      <c r="P721" s="5"/>
      <c r="Q721" s="999"/>
      <c r="S721" s="65"/>
    </row>
    <row r="722" spans="4:19" ht="15.75" customHeight="1">
      <c r="D722" s="360"/>
      <c r="E722" s="360"/>
      <c r="F722" s="360"/>
      <c r="G722" s="497"/>
      <c r="H722" s="360"/>
      <c r="I722" s="360"/>
      <c r="K722" s="15"/>
      <c r="L722" s="15"/>
      <c r="M722" s="15"/>
      <c r="N722" s="4"/>
      <c r="O722" s="5"/>
      <c r="P722" s="5"/>
      <c r="Q722" s="999"/>
      <c r="S722" s="65"/>
    </row>
    <row r="723" spans="4:19" ht="15.75" customHeight="1">
      <c r="D723" s="360"/>
      <c r="E723" s="360"/>
      <c r="F723" s="360"/>
      <c r="G723" s="497"/>
      <c r="H723" s="360"/>
      <c r="I723" s="360"/>
      <c r="K723" s="15"/>
      <c r="L723" s="15"/>
      <c r="M723" s="15"/>
      <c r="N723" s="4"/>
      <c r="O723" s="5"/>
      <c r="P723" s="5"/>
      <c r="Q723" s="999"/>
      <c r="S723" s="65"/>
    </row>
    <row r="724" spans="4:19" ht="15.75" customHeight="1">
      <c r="D724" s="360"/>
      <c r="E724" s="360"/>
      <c r="F724" s="360"/>
      <c r="G724" s="497"/>
      <c r="H724" s="360"/>
      <c r="I724" s="360"/>
      <c r="K724" s="15"/>
      <c r="L724" s="15"/>
      <c r="M724" s="15"/>
      <c r="N724" s="4"/>
      <c r="O724" s="5"/>
      <c r="P724" s="5"/>
      <c r="Q724" s="999"/>
      <c r="S724" s="65"/>
    </row>
    <row r="725" spans="4:19" ht="15.75" customHeight="1">
      <c r="D725" s="360"/>
      <c r="E725" s="360"/>
      <c r="F725" s="360"/>
      <c r="G725" s="497"/>
      <c r="H725" s="360"/>
      <c r="I725" s="360"/>
      <c r="K725" s="15"/>
      <c r="L725" s="15"/>
      <c r="M725" s="15"/>
      <c r="N725" s="4"/>
      <c r="O725" s="5"/>
      <c r="P725" s="5"/>
      <c r="Q725" s="999"/>
      <c r="S725" s="65"/>
    </row>
    <row r="726" spans="4:19" ht="15.75" customHeight="1">
      <c r="D726" s="360"/>
      <c r="E726" s="360"/>
      <c r="F726" s="360"/>
      <c r="G726" s="497"/>
      <c r="H726" s="360"/>
      <c r="I726" s="360"/>
      <c r="K726" s="15"/>
      <c r="L726" s="15"/>
      <c r="M726" s="15"/>
      <c r="N726" s="4"/>
      <c r="O726" s="5"/>
      <c r="P726" s="5"/>
      <c r="Q726" s="999"/>
      <c r="S726" s="65"/>
    </row>
    <row r="727" spans="4:19" ht="15.75" customHeight="1">
      <c r="D727" s="360"/>
      <c r="E727" s="360"/>
      <c r="F727" s="360"/>
      <c r="G727" s="497"/>
      <c r="H727" s="360"/>
      <c r="I727" s="360"/>
      <c r="K727" s="15"/>
      <c r="L727" s="15"/>
      <c r="M727" s="15"/>
      <c r="N727" s="4"/>
      <c r="O727" s="5"/>
      <c r="P727" s="5"/>
      <c r="Q727" s="999"/>
      <c r="S727" s="65"/>
    </row>
    <row r="728" spans="4:19" ht="15.75" customHeight="1">
      <c r="D728" s="360"/>
      <c r="E728" s="360"/>
      <c r="F728" s="360"/>
      <c r="G728" s="497"/>
      <c r="H728" s="360"/>
      <c r="I728" s="360"/>
      <c r="K728" s="15"/>
      <c r="L728" s="15"/>
      <c r="M728" s="15"/>
      <c r="N728" s="4"/>
      <c r="O728" s="5"/>
      <c r="P728" s="5"/>
      <c r="Q728" s="999"/>
      <c r="S728" s="65"/>
    </row>
    <row r="729" spans="4:19" ht="15.75" customHeight="1">
      <c r="D729" s="360"/>
      <c r="E729" s="360"/>
      <c r="F729" s="360"/>
      <c r="G729" s="497"/>
      <c r="H729" s="360"/>
      <c r="I729" s="360"/>
      <c r="K729" s="15"/>
      <c r="L729" s="15"/>
      <c r="M729" s="15"/>
      <c r="N729" s="4"/>
      <c r="O729" s="5"/>
      <c r="P729" s="5"/>
      <c r="Q729" s="999"/>
      <c r="S729" s="65"/>
    </row>
    <row r="730" spans="4:19" ht="15.75" customHeight="1">
      <c r="D730" s="360"/>
      <c r="E730" s="360"/>
      <c r="F730" s="360"/>
      <c r="G730" s="497"/>
      <c r="H730" s="360"/>
      <c r="I730" s="360"/>
      <c r="K730" s="15"/>
      <c r="L730" s="15"/>
      <c r="M730" s="15"/>
      <c r="N730" s="4"/>
      <c r="O730" s="5"/>
      <c r="P730" s="5"/>
      <c r="Q730" s="999"/>
      <c r="S730" s="65"/>
    </row>
    <row r="731" spans="4:19" ht="15.75" customHeight="1">
      <c r="D731" s="360"/>
      <c r="E731" s="360"/>
      <c r="F731" s="360"/>
      <c r="G731" s="497"/>
      <c r="H731" s="360"/>
      <c r="I731" s="360"/>
      <c r="K731" s="15"/>
      <c r="L731" s="15"/>
      <c r="M731" s="15"/>
      <c r="N731" s="4"/>
      <c r="O731" s="5"/>
      <c r="P731" s="5"/>
      <c r="Q731" s="999"/>
      <c r="S731" s="65"/>
    </row>
    <row r="732" spans="4:19" ht="15.75" customHeight="1">
      <c r="D732" s="360"/>
      <c r="E732" s="360"/>
      <c r="F732" s="360"/>
      <c r="G732" s="497"/>
      <c r="H732" s="360"/>
      <c r="I732" s="360"/>
      <c r="K732" s="15"/>
      <c r="L732" s="15"/>
      <c r="M732" s="15"/>
      <c r="N732" s="4"/>
      <c r="O732" s="5"/>
      <c r="P732" s="5"/>
      <c r="Q732" s="999"/>
      <c r="S732" s="65"/>
    </row>
    <row r="733" spans="4:19" ht="15.75" customHeight="1">
      <c r="D733" s="360"/>
      <c r="E733" s="360"/>
      <c r="F733" s="360"/>
      <c r="G733" s="497"/>
      <c r="H733" s="360"/>
      <c r="I733" s="360"/>
      <c r="K733" s="15"/>
      <c r="L733" s="15"/>
      <c r="M733" s="15"/>
      <c r="N733" s="4"/>
      <c r="O733" s="5"/>
      <c r="P733" s="5"/>
      <c r="Q733" s="999"/>
      <c r="S733" s="65"/>
    </row>
    <row r="734" spans="4:19" ht="15.75" customHeight="1">
      <c r="D734" s="360"/>
      <c r="E734" s="360"/>
      <c r="F734" s="360"/>
      <c r="G734" s="497"/>
      <c r="H734" s="360"/>
      <c r="I734" s="360"/>
      <c r="K734" s="15"/>
      <c r="L734" s="15"/>
      <c r="M734" s="15"/>
      <c r="N734" s="4"/>
      <c r="O734" s="5"/>
      <c r="P734" s="5"/>
      <c r="Q734" s="999"/>
      <c r="S734" s="65"/>
    </row>
    <row r="735" spans="4:19" ht="15.75" customHeight="1">
      <c r="D735" s="360"/>
      <c r="E735" s="360"/>
      <c r="F735" s="360"/>
      <c r="G735" s="497"/>
      <c r="H735" s="360"/>
      <c r="I735" s="360"/>
      <c r="K735" s="15"/>
      <c r="L735" s="15"/>
      <c r="M735" s="15"/>
      <c r="N735" s="4"/>
      <c r="O735" s="5"/>
      <c r="P735" s="5"/>
      <c r="Q735" s="999"/>
      <c r="S735" s="65"/>
    </row>
    <row r="736" spans="4:19" ht="15.75" customHeight="1">
      <c r="D736" s="360"/>
      <c r="E736" s="360"/>
      <c r="F736" s="360"/>
      <c r="G736" s="497"/>
      <c r="H736" s="360"/>
      <c r="I736" s="360"/>
      <c r="K736" s="15"/>
      <c r="L736" s="15"/>
      <c r="M736" s="15"/>
      <c r="N736" s="4"/>
      <c r="O736" s="5"/>
      <c r="P736" s="5"/>
      <c r="Q736" s="999"/>
      <c r="S736" s="65"/>
    </row>
    <row r="737" spans="4:19" ht="15.75" customHeight="1">
      <c r="D737" s="360"/>
      <c r="E737" s="360"/>
      <c r="F737" s="360"/>
      <c r="G737" s="497"/>
      <c r="H737" s="360"/>
      <c r="I737" s="360"/>
      <c r="K737" s="15"/>
      <c r="L737" s="15"/>
      <c r="M737" s="15"/>
      <c r="N737" s="4"/>
      <c r="O737" s="5"/>
      <c r="P737" s="5"/>
      <c r="Q737" s="999"/>
      <c r="S737" s="65"/>
    </row>
    <row r="738" spans="4:19" ht="15.75" customHeight="1">
      <c r="D738" s="360"/>
      <c r="E738" s="360"/>
      <c r="F738" s="360"/>
      <c r="G738" s="497"/>
      <c r="H738" s="360"/>
      <c r="I738" s="360"/>
      <c r="K738" s="15"/>
      <c r="L738" s="15"/>
      <c r="M738" s="15"/>
      <c r="N738" s="4"/>
      <c r="O738" s="5"/>
      <c r="P738" s="5"/>
      <c r="Q738" s="999"/>
      <c r="S738" s="65"/>
    </row>
    <row r="739" spans="4:19" ht="15.75" customHeight="1">
      <c r="D739" s="360"/>
      <c r="E739" s="360"/>
      <c r="F739" s="360"/>
      <c r="G739" s="497"/>
      <c r="H739" s="360"/>
      <c r="I739" s="360"/>
      <c r="K739" s="15"/>
      <c r="L739" s="15"/>
      <c r="M739" s="15"/>
      <c r="N739" s="4"/>
      <c r="O739" s="5"/>
      <c r="P739" s="5"/>
      <c r="Q739" s="999"/>
      <c r="S739" s="65"/>
    </row>
    <row r="740" spans="4:19" ht="15.75" customHeight="1">
      <c r="D740" s="360"/>
      <c r="E740" s="360"/>
      <c r="F740" s="360"/>
      <c r="G740" s="497"/>
      <c r="H740" s="360"/>
      <c r="I740" s="360"/>
      <c r="K740" s="15"/>
      <c r="L740" s="15"/>
      <c r="M740" s="15"/>
      <c r="N740" s="4"/>
      <c r="O740" s="5"/>
      <c r="P740" s="5"/>
      <c r="Q740" s="999"/>
      <c r="S740" s="65"/>
    </row>
    <row r="741" spans="4:19" ht="15.75" customHeight="1">
      <c r="D741" s="360"/>
      <c r="E741" s="360"/>
      <c r="F741" s="360"/>
      <c r="G741" s="497"/>
      <c r="H741" s="360"/>
      <c r="I741" s="360"/>
      <c r="K741" s="15"/>
      <c r="L741" s="15"/>
      <c r="M741" s="15"/>
      <c r="N741" s="4"/>
      <c r="O741" s="5"/>
      <c r="P741" s="5"/>
      <c r="Q741" s="999"/>
      <c r="S741" s="65"/>
    </row>
    <row r="742" spans="4:19" ht="15.75" customHeight="1">
      <c r="D742" s="360"/>
      <c r="E742" s="360"/>
      <c r="F742" s="360"/>
      <c r="G742" s="497"/>
      <c r="H742" s="360"/>
      <c r="I742" s="360"/>
      <c r="K742" s="15"/>
      <c r="L742" s="15"/>
      <c r="M742" s="15"/>
      <c r="N742" s="4"/>
      <c r="O742" s="5"/>
      <c r="P742" s="5"/>
      <c r="Q742" s="999"/>
      <c r="S742" s="65"/>
    </row>
    <row r="743" spans="4:19" ht="15.75" customHeight="1">
      <c r="D743" s="360"/>
      <c r="E743" s="360"/>
      <c r="F743" s="360"/>
      <c r="G743" s="497"/>
      <c r="H743" s="360"/>
      <c r="I743" s="360"/>
      <c r="K743" s="15"/>
      <c r="L743" s="15"/>
      <c r="M743" s="15"/>
      <c r="N743" s="4"/>
      <c r="O743" s="5"/>
      <c r="P743" s="5"/>
      <c r="Q743" s="999"/>
      <c r="S743" s="65"/>
    </row>
    <row r="744" spans="4:19" ht="15.75" customHeight="1">
      <c r="D744" s="360"/>
      <c r="E744" s="360"/>
      <c r="F744" s="360"/>
      <c r="G744" s="497"/>
      <c r="H744" s="360"/>
      <c r="I744" s="360"/>
      <c r="K744" s="15"/>
      <c r="L744" s="15"/>
      <c r="M744" s="15"/>
      <c r="N744" s="4"/>
      <c r="O744" s="5"/>
      <c r="P744" s="5"/>
      <c r="Q744" s="999"/>
      <c r="S744" s="65"/>
    </row>
    <row r="745" spans="4:19" ht="15.75" customHeight="1">
      <c r="D745" s="360"/>
      <c r="E745" s="360"/>
      <c r="F745" s="360"/>
      <c r="G745" s="497"/>
      <c r="H745" s="360"/>
      <c r="I745" s="360"/>
      <c r="K745" s="15"/>
      <c r="L745" s="15"/>
      <c r="M745" s="15"/>
      <c r="N745" s="4"/>
      <c r="O745" s="5"/>
      <c r="P745" s="5"/>
      <c r="Q745" s="999"/>
      <c r="S745" s="65"/>
    </row>
    <row r="746" spans="4:19" ht="15.75" customHeight="1">
      <c r="D746" s="360"/>
      <c r="E746" s="360"/>
      <c r="F746" s="360"/>
      <c r="G746" s="497"/>
      <c r="H746" s="360"/>
      <c r="I746" s="360"/>
      <c r="K746" s="15"/>
      <c r="L746" s="15"/>
      <c r="M746" s="15"/>
      <c r="N746" s="4"/>
      <c r="O746" s="5"/>
      <c r="P746" s="5"/>
      <c r="Q746" s="999"/>
      <c r="S746" s="65"/>
    </row>
    <row r="747" spans="4:19" ht="15.75" customHeight="1">
      <c r="D747" s="360"/>
      <c r="E747" s="360"/>
      <c r="F747" s="360"/>
      <c r="G747" s="497"/>
      <c r="H747" s="360"/>
      <c r="I747" s="360"/>
      <c r="K747" s="15"/>
      <c r="L747" s="15"/>
      <c r="M747" s="15"/>
      <c r="N747" s="4"/>
      <c r="O747" s="5"/>
      <c r="P747" s="5"/>
      <c r="Q747" s="999"/>
      <c r="S747" s="65"/>
    </row>
    <row r="748" spans="4:19" ht="15.75" customHeight="1">
      <c r="D748" s="360"/>
      <c r="E748" s="360"/>
      <c r="F748" s="360"/>
      <c r="G748" s="497"/>
      <c r="H748" s="360"/>
      <c r="I748" s="360"/>
      <c r="K748" s="15"/>
      <c r="L748" s="15"/>
      <c r="M748" s="15"/>
      <c r="N748" s="4"/>
      <c r="O748" s="5"/>
      <c r="P748" s="5"/>
      <c r="Q748" s="999"/>
      <c r="S748" s="65"/>
    </row>
    <row r="749" spans="4:19" ht="15.75" customHeight="1">
      <c r="D749" s="360"/>
      <c r="E749" s="360"/>
      <c r="F749" s="360"/>
      <c r="G749" s="497"/>
      <c r="H749" s="360"/>
      <c r="I749" s="360"/>
      <c r="K749" s="15"/>
      <c r="L749" s="15"/>
      <c r="M749" s="15"/>
      <c r="N749" s="4"/>
      <c r="O749" s="5"/>
      <c r="P749" s="5"/>
      <c r="Q749" s="999"/>
      <c r="S749" s="65"/>
    </row>
    <row r="750" spans="4:19" ht="15.75" customHeight="1">
      <c r="D750" s="360"/>
      <c r="E750" s="360"/>
      <c r="F750" s="360"/>
      <c r="G750" s="497"/>
      <c r="H750" s="360"/>
      <c r="I750" s="360"/>
      <c r="K750" s="15"/>
      <c r="L750" s="15"/>
      <c r="M750" s="15"/>
      <c r="N750" s="4"/>
      <c r="O750" s="5"/>
      <c r="P750" s="5"/>
      <c r="Q750" s="999"/>
      <c r="S750" s="65"/>
    </row>
    <row r="751" spans="4:19" ht="15.75" customHeight="1">
      <c r="D751" s="360"/>
      <c r="E751" s="360"/>
      <c r="F751" s="360"/>
      <c r="G751" s="497"/>
      <c r="H751" s="360"/>
      <c r="I751" s="360"/>
      <c r="K751" s="15"/>
      <c r="L751" s="15"/>
      <c r="M751" s="15"/>
      <c r="N751" s="4"/>
      <c r="O751" s="5"/>
      <c r="P751" s="5"/>
      <c r="Q751" s="999"/>
      <c r="S751" s="65"/>
    </row>
    <row r="752" spans="4:19" ht="15.75" customHeight="1">
      <c r="D752" s="360"/>
      <c r="E752" s="360"/>
      <c r="F752" s="360"/>
      <c r="G752" s="497"/>
      <c r="H752" s="360"/>
      <c r="I752" s="360"/>
      <c r="K752" s="15"/>
      <c r="L752" s="15"/>
      <c r="M752" s="15"/>
      <c r="N752" s="4"/>
      <c r="O752" s="5"/>
      <c r="P752" s="5"/>
      <c r="Q752" s="999"/>
      <c r="S752" s="65"/>
    </row>
    <row r="753" spans="4:19" ht="15.75" customHeight="1">
      <c r="D753" s="360"/>
      <c r="E753" s="360"/>
      <c r="F753" s="360"/>
      <c r="G753" s="497"/>
      <c r="H753" s="360"/>
      <c r="I753" s="360"/>
      <c r="K753" s="15"/>
      <c r="L753" s="15"/>
      <c r="M753" s="15"/>
      <c r="N753" s="4"/>
      <c r="O753" s="5"/>
      <c r="P753" s="5"/>
      <c r="Q753" s="999"/>
      <c r="S753" s="65"/>
    </row>
    <row r="754" spans="4:19" ht="15.75" customHeight="1">
      <c r="D754" s="360"/>
      <c r="E754" s="360"/>
      <c r="F754" s="360"/>
      <c r="G754" s="497"/>
      <c r="H754" s="360"/>
      <c r="I754" s="360"/>
      <c r="K754" s="15"/>
      <c r="L754" s="15"/>
      <c r="M754" s="15"/>
      <c r="N754" s="4"/>
      <c r="O754" s="5"/>
      <c r="P754" s="5"/>
      <c r="Q754" s="999"/>
      <c r="S754" s="65"/>
    </row>
    <row r="755" spans="4:19" ht="15.75" customHeight="1">
      <c r="D755" s="360"/>
      <c r="E755" s="360"/>
      <c r="F755" s="360"/>
      <c r="G755" s="497"/>
      <c r="H755" s="360"/>
      <c r="I755" s="360"/>
      <c r="K755" s="15"/>
      <c r="L755" s="15"/>
      <c r="M755" s="15"/>
      <c r="N755" s="4"/>
      <c r="O755" s="5"/>
      <c r="P755" s="5"/>
      <c r="Q755" s="999"/>
      <c r="S755" s="65"/>
    </row>
    <row r="756" spans="4:19" ht="15.75" customHeight="1">
      <c r="D756" s="360"/>
      <c r="E756" s="360"/>
      <c r="F756" s="360"/>
      <c r="G756" s="497"/>
      <c r="H756" s="360"/>
      <c r="I756" s="360"/>
      <c r="K756" s="15"/>
      <c r="L756" s="15"/>
      <c r="M756" s="15"/>
      <c r="N756" s="4"/>
      <c r="O756" s="5"/>
      <c r="P756" s="5"/>
      <c r="Q756" s="999"/>
      <c r="S756" s="65"/>
    </row>
    <row r="757" spans="4:19" ht="15.75" customHeight="1">
      <c r="D757" s="360"/>
      <c r="E757" s="360"/>
      <c r="F757" s="360"/>
      <c r="G757" s="497"/>
      <c r="H757" s="360"/>
      <c r="I757" s="360"/>
      <c r="K757" s="15"/>
      <c r="L757" s="15"/>
      <c r="M757" s="15"/>
      <c r="N757" s="4"/>
      <c r="O757" s="5"/>
      <c r="P757" s="5"/>
      <c r="Q757" s="999"/>
      <c r="S757" s="65"/>
    </row>
    <row r="758" spans="4:19" ht="15.75" customHeight="1">
      <c r="D758" s="360"/>
      <c r="E758" s="360"/>
      <c r="F758" s="360"/>
      <c r="G758" s="497"/>
      <c r="H758" s="360"/>
      <c r="I758" s="360"/>
      <c r="K758" s="15"/>
      <c r="L758" s="15"/>
      <c r="M758" s="15"/>
      <c r="N758" s="4"/>
      <c r="O758" s="5"/>
      <c r="P758" s="5"/>
      <c r="Q758" s="999"/>
      <c r="S758" s="65"/>
    </row>
    <row r="759" spans="4:19" ht="15.75" customHeight="1">
      <c r="D759" s="360"/>
      <c r="E759" s="360"/>
      <c r="F759" s="360"/>
      <c r="G759" s="497"/>
      <c r="H759" s="360"/>
      <c r="I759" s="360"/>
      <c r="K759" s="15"/>
      <c r="L759" s="15"/>
      <c r="M759" s="15"/>
      <c r="N759" s="4"/>
      <c r="O759" s="5"/>
      <c r="P759" s="5"/>
      <c r="Q759" s="999"/>
      <c r="S759" s="65"/>
    </row>
    <row r="760" spans="4:19" ht="15.75" customHeight="1">
      <c r="D760" s="360"/>
      <c r="E760" s="360"/>
      <c r="F760" s="360"/>
      <c r="G760" s="497"/>
      <c r="H760" s="360"/>
      <c r="I760" s="360"/>
      <c r="K760" s="15"/>
      <c r="L760" s="15"/>
      <c r="M760" s="15"/>
      <c r="N760" s="4"/>
      <c r="O760" s="5"/>
      <c r="P760" s="5"/>
      <c r="Q760" s="999"/>
      <c r="S760" s="65"/>
    </row>
    <row r="761" spans="4:19" ht="15.75" customHeight="1">
      <c r="D761" s="360"/>
      <c r="E761" s="360"/>
      <c r="F761" s="360"/>
      <c r="G761" s="497"/>
      <c r="H761" s="360"/>
      <c r="I761" s="360"/>
      <c r="K761" s="15"/>
      <c r="L761" s="15"/>
      <c r="M761" s="15"/>
      <c r="N761" s="4"/>
      <c r="O761" s="5"/>
      <c r="P761" s="5"/>
      <c r="Q761" s="999"/>
      <c r="S761" s="65"/>
    </row>
    <row r="762" spans="4:19" ht="15.75" customHeight="1">
      <c r="D762" s="360"/>
      <c r="E762" s="360"/>
      <c r="F762" s="360"/>
      <c r="G762" s="497"/>
      <c r="H762" s="360"/>
      <c r="I762" s="360"/>
      <c r="K762" s="15"/>
      <c r="L762" s="15"/>
      <c r="M762" s="15"/>
      <c r="N762" s="4"/>
      <c r="O762" s="5"/>
      <c r="P762" s="5"/>
      <c r="Q762" s="999"/>
      <c r="S762" s="65"/>
    </row>
    <row r="763" spans="4:19" ht="15.75" customHeight="1">
      <c r="D763" s="360"/>
      <c r="E763" s="360"/>
      <c r="F763" s="360"/>
      <c r="G763" s="497"/>
      <c r="H763" s="360"/>
      <c r="I763" s="360"/>
      <c r="K763" s="15"/>
      <c r="L763" s="15"/>
      <c r="M763" s="15"/>
      <c r="N763" s="4"/>
      <c r="O763" s="5"/>
      <c r="P763" s="5"/>
      <c r="Q763" s="999"/>
      <c r="S763" s="65"/>
    </row>
    <row r="764" spans="4:19" ht="15.75" customHeight="1">
      <c r="D764" s="360"/>
      <c r="E764" s="360"/>
      <c r="F764" s="360"/>
      <c r="G764" s="497"/>
      <c r="H764" s="360"/>
      <c r="I764" s="360"/>
      <c r="K764" s="15"/>
      <c r="L764" s="15"/>
      <c r="M764" s="15"/>
      <c r="N764" s="4"/>
      <c r="O764" s="5"/>
      <c r="P764" s="5"/>
      <c r="Q764" s="999"/>
      <c r="S764" s="65"/>
    </row>
    <row r="765" spans="4:19" ht="15.75" customHeight="1">
      <c r="D765" s="360"/>
      <c r="E765" s="360"/>
      <c r="F765" s="360"/>
      <c r="G765" s="497"/>
      <c r="H765" s="360"/>
      <c r="I765" s="360"/>
      <c r="K765" s="15"/>
      <c r="L765" s="15"/>
      <c r="M765" s="15"/>
      <c r="N765" s="4"/>
      <c r="O765" s="5"/>
      <c r="P765" s="5"/>
      <c r="Q765" s="999"/>
      <c r="S765" s="65"/>
    </row>
    <row r="766" spans="4:19" ht="15.75" customHeight="1">
      <c r="D766" s="360"/>
      <c r="E766" s="360"/>
      <c r="F766" s="360"/>
      <c r="G766" s="497"/>
      <c r="H766" s="360"/>
      <c r="I766" s="360"/>
      <c r="K766" s="15"/>
      <c r="L766" s="15"/>
      <c r="M766" s="15"/>
      <c r="N766" s="4"/>
      <c r="O766" s="5"/>
      <c r="P766" s="5"/>
      <c r="Q766" s="999"/>
      <c r="S766" s="65"/>
    </row>
    <row r="767" spans="4:19" ht="15.75" customHeight="1">
      <c r="D767" s="360"/>
      <c r="E767" s="360"/>
      <c r="F767" s="360"/>
      <c r="G767" s="497"/>
      <c r="H767" s="360"/>
      <c r="I767" s="360"/>
      <c r="K767" s="15"/>
      <c r="L767" s="15"/>
      <c r="M767" s="15"/>
      <c r="N767" s="4"/>
      <c r="O767" s="5"/>
      <c r="P767" s="5"/>
      <c r="Q767" s="999"/>
      <c r="S767" s="65"/>
    </row>
    <row r="768" spans="4:19" ht="15.75" customHeight="1">
      <c r="D768" s="360"/>
      <c r="E768" s="360"/>
      <c r="F768" s="360"/>
      <c r="G768" s="497"/>
      <c r="H768" s="360"/>
      <c r="I768" s="360"/>
      <c r="K768" s="15"/>
      <c r="L768" s="15"/>
      <c r="M768" s="15"/>
      <c r="N768" s="4"/>
      <c r="O768" s="5"/>
      <c r="P768" s="5"/>
      <c r="Q768" s="999"/>
      <c r="S768" s="65"/>
    </row>
    <row r="769" spans="4:19" ht="15.75" customHeight="1">
      <c r="D769" s="360"/>
      <c r="E769" s="360"/>
      <c r="F769" s="360"/>
      <c r="G769" s="497"/>
      <c r="H769" s="360"/>
      <c r="I769" s="360"/>
      <c r="K769" s="15"/>
      <c r="L769" s="15"/>
      <c r="M769" s="15"/>
      <c r="N769" s="4"/>
      <c r="O769" s="5"/>
      <c r="P769" s="5"/>
      <c r="Q769" s="999"/>
      <c r="S769" s="65"/>
    </row>
    <row r="770" spans="4:19" ht="15.75" customHeight="1">
      <c r="D770" s="360"/>
      <c r="E770" s="360"/>
      <c r="F770" s="360"/>
      <c r="G770" s="497"/>
      <c r="H770" s="360"/>
      <c r="I770" s="360"/>
      <c r="K770" s="15"/>
      <c r="L770" s="15"/>
      <c r="M770" s="15"/>
      <c r="N770" s="4"/>
      <c r="O770" s="5"/>
      <c r="P770" s="5"/>
      <c r="Q770" s="999"/>
      <c r="S770" s="65"/>
    </row>
    <row r="771" spans="4:19" ht="15.75" customHeight="1">
      <c r="D771" s="360"/>
      <c r="E771" s="360"/>
      <c r="F771" s="360"/>
      <c r="G771" s="497"/>
      <c r="H771" s="360"/>
      <c r="I771" s="360"/>
      <c r="K771" s="15"/>
      <c r="L771" s="15"/>
      <c r="M771" s="15"/>
      <c r="N771" s="4"/>
      <c r="O771" s="5"/>
      <c r="P771" s="5"/>
      <c r="Q771" s="999"/>
      <c r="S771" s="65"/>
    </row>
    <row r="772" spans="4:19" ht="15.75" customHeight="1">
      <c r="D772" s="360"/>
      <c r="E772" s="360"/>
      <c r="F772" s="360"/>
      <c r="G772" s="497"/>
      <c r="H772" s="360"/>
      <c r="I772" s="360"/>
      <c r="K772" s="15"/>
      <c r="L772" s="15"/>
      <c r="M772" s="15"/>
      <c r="N772" s="4"/>
      <c r="O772" s="5"/>
      <c r="P772" s="5"/>
      <c r="Q772" s="999"/>
      <c r="S772" s="65"/>
    </row>
    <row r="773" spans="4:19" ht="15.75" customHeight="1">
      <c r="D773" s="360"/>
      <c r="E773" s="360"/>
      <c r="F773" s="360"/>
      <c r="G773" s="497"/>
      <c r="H773" s="360"/>
      <c r="I773" s="360"/>
      <c r="K773" s="15"/>
      <c r="L773" s="15"/>
      <c r="M773" s="15"/>
      <c r="N773" s="4"/>
      <c r="O773" s="5"/>
      <c r="P773" s="5"/>
      <c r="Q773" s="999"/>
      <c r="S773" s="65"/>
    </row>
    <row r="774" spans="4:19" ht="15.75" customHeight="1">
      <c r="D774" s="360"/>
      <c r="E774" s="360"/>
      <c r="F774" s="360"/>
      <c r="G774" s="497"/>
      <c r="H774" s="360"/>
      <c r="I774" s="360"/>
      <c r="K774" s="15"/>
      <c r="L774" s="15"/>
      <c r="M774" s="15"/>
      <c r="N774" s="4"/>
      <c r="O774" s="5"/>
      <c r="P774" s="5"/>
      <c r="Q774" s="999"/>
      <c r="S774" s="65"/>
    </row>
    <row r="775" spans="4:19" ht="15.75" customHeight="1">
      <c r="D775" s="360"/>
      <c r="E775" s="360"/>
      <c r="F775" s="360"/>
      <c r="G775" s="497"/>
      <c r="H775" s="360"/>
      <c r="I775" s="360"/>
      <c r="K775" s="15"/>
      <c r="L775" s="15"/>
      <c r="M775" s="15"/>
      <c r="N775" s="4"/>
      <c r="O775" s="5"/>
      <c r="P775" s="5"/>
      <c r="Q775" s="999"/>
      <c r="S775" s="65"/>
    </row>
    <row r="776" spans="4:19" ht="15.75" customHeight="1">
      <c r="D776" s="360"/>
      <c r="E776" s="360"/>
      <c r="F776" s="360"/>
      <c r="G776" s="497"/>
      <c r="H776" s="360"/>
      <c r="I776" s="360"/>
      <c r="K776" s="15"/>
      <c r="L776" s="15"/>
      <c r="M776" s="15"/>
      <c r="N776" s="4"/>
      <c r="O776" s="5"/>
      <c r="P776" s="5"/>
      <c r="Q776" s="999"/>
      <c r="S776" s="65"/>
    </row>
    <row r="777" spans="4:19" ht="15.75" customHeight="1">
      <c r="D777" s="360"/>
      <c r="E777" s="360"/>
      <c r="F777" s="360"/>
      <c r="G777" s="497"/>
      <c r="H777" s="360"/>
      <c r="I777" s="360"/>
      <c r="K777" s="15"/>
      <c r="L777" s="15"/>
      <c r="M777" s="15"/>
      <c r="N777" s="4"/>
      <c r="O777" s="5"/>
      <c r="P777" s="5"/>
      <c r="Q777" s="999"/>
      <c r="S777" s="65"/>
    </row>
    <row r="778" spans="4:19" ht="15.75" customHeight="1">
      <c r="D778" s="360"/>
      <c r="E778" s="360"/>
      <c r="F778" s="360"/>
      <c r="G778" s="497"/>
      <c r="H778" s="360"/>
      <c r="I778" s="360"/>
      <c r="K778" s="15"/>
      <c r="L778" s="15"/>
      <c r="M778" s="15"/>
      <c r="N778" s="4"/>
      <c r="O778" s="5"/>
      <c r="P778" s="5"/>
      <c r="Q778" s="999"/>
      <c r="S778" s="65"/>
    </row>
    <row r="779" spans="4:19" ht="15.75" customHeight="1">
      <c r="D779" s="360"/>
      <c r="E779" s="360"/>
      <c r="F779" s="360"/>
      <c r="G779" s="497"/>
      <c r="H779" s="360"/>
      <c r="I779" s="360"/>
      <c r="K779" s="15"/>
      <c r="L779" s="15"/>
      <c r="M779" s="15"/>
      <c r="N779" s="4"/>
      <c r="O779" s="5"/>
      <c r="P779" s="5"/>
      <c r="Q779" s="999"/>
      <c r="S779" s="65"/>
    </row>
    <row r="780" spans="4:19" ht="15.75" customHeight="1">
      <c r="D780" s="360"/>
      <c r="E780" s="360"/>
      <c r="F780" s="360"/>
      <c r="G780" s="497"/>
      <c r="H780" s="360"/>
      <c r="I780" s="360"/>
      <c r="K780" s="15"/>
      <c r="L780" s="15"/>
      <c r="M780" s="15"/>
      <c r="N780" s="4"/>
      <c r="O780" s="5"/>
      <c r="P780" s="5"/>
      <c r="Q780" s="999"/>
      <c r="S780" s="65"/>
    </row>
    <row r="781" spans="4:19" ht="15.75" customHeight="1">
      <c r="D781" s="360"/>
      <c r="E781" s="360"/>
      <c r="F781" s="360"/>
      <c r="G781" s="497"/>
      <c r="H781" s="360"/>
      <c r="I781" s="360"/>
      <c r="K781" s="15"/>
      <c r="L781" s="15"/>
      <c r="M781" s="15"/>
      <c r="N781" s="4"/>
      <c r="O781" s="5"/>
      <c r="P781" s="5"/>
      <c r="Q781" s="999"/>
      <c r="S781" s="65"/>
    </row>
    <row r="782" spans="4:19" ht="15.75" customHeight="1">
      <c r="D782" s="360"/>
      <c r="E782" s="360"/>
      <c r="F782" s="360"/>
      <c r="G782" s="497"/>
      <c r="H782" s="360"/>
      <c r="I782" s="360"/>
      <c r="K782" s="15"/>
      <c r="L782" s="15"/>
      <c r="M782" s="15"/>
      <c r="N782" s="4"/>
      <c r="O782" s="5"/>
      <c r="P782" s="5"/>
      <c r="Q782" s="999"/>
      <c r="S782" s="65"/>
    </row>
    <row r="783" spans="4:19" ht="15.75" customHeight="1">
      <c r="D783" s="360"/>
      <c r="E783" s="360"/>
      <c r="F783" s="360"/>
      <c r="G783" s="497"/>
      <c r="H783" s="360"/>
      <c r="I783" s="360"/>
      <c r="K783" s="15"/>
      <c r="L783" s="15"/>
      <c r="M783" s="15"/>
      <c r="N783" s="4"/>
      <c r="O783" s="5"/>
      <c r="P783" s="5"/>
      <c r="Q783" s="999"/>
      <c r="S783" s="65"/>
    </row>
    <row r="784" spans="4:19" ht="15.75" customHeight="1">
      <c r="D784" s="360"/>
      <c r="E784" s="360"/>
      <c r="F784" s="360"/>
      <c r="G784" s="497"/>
      <c r="H784" s="360"/>
      <c r="I784" s="360"/>
      <c r="K784" s="15"/>
      <c r="L784" s="15"/>
      <c r="M784" s="15"/>
      <c r="N784" s="4"/>
      <c r="O784" s="5"/>
      <c r="P784" s="5"/>
      <c r="Q784" s="999"/>
      <c r="S784" s="65"/>
    </row>
    <row r="785" spans="4:19" ht="15.75" customHeight="1">
      <c r="D785" s="360"/>
      <c r="E785" s="360"/>
      <c r="F785" s="360"/>
      <c r="G785" s="497"/>
      <c r="H785" s="360"/>
      <c r="I785" s="360"/>
      <c r="K785" s="15"/>
      <c r="L785" s="15"/>
      <c r="M785" s="15"/>
      <c r="N785" s="4"/>
      <c r="O785" s="5"/>
      <c r="P785" s="5"/>
      <c r="Q785" s="999"/>
      <c r="S785" s="65"/>
    </row>
    <row r="786" spans="4:19" ht="15.75" customHeight="1">
      <c r="D786" s="360"/>
      <c r="E786" s="360"/>
      <c r="F786" s="360"/>
      <c r="G786" s="497"/>
      <c r="H786" s="360"/>
      <c r="I786" s="360"/>
      <c r="K786" s="15"/>
      <c r="L786" s="15"/>
      <c r="M786" s="15"/>
      <c r="N786" s="4"/>
      <c r="O786" s="5"/>
      <c r="P786" s="5"/>
      <c r="Q786" s="999"/>
      <c r="S786" s="65"/>
    </row>
    <row r="787" spans="4:19" ht="15.75" customHeight="1">
      <c r="D787" s="360"/>
      <c r="E787" s="360"/>
      <c r="F787" s="360"/>
      <c r="G787" s="497"/>
      <c r="H787" s="360"/>
      <c r="I787" s="360"/>
      <c r="K787" s="15"/>
      <c r="L787" s="15"/>
      <c r="M787" s="15"/>
      <c r="N787" s="4"/>
      <c r="O787" s="5"/>
      <c r="P787" s="5"/>
      <c r="Q787" s="999"/>
      <c r="S787" s="65"/>
    </row>
    <row r="788" spans="4:19" ht="15.75" customHeight="1">
      <c r="D788" s="360"/>
      <c r="E788" s="360"/>
      <c r="F788" s="360"/>
      <c r="G788" s="497"/>
      <c r="H788" s="360"/>
      <c r="I788" s="360"/>
      <c r="K788" s="15"/>
      <c r="L788" s="15"/>
      <c r="M788" s="15"/>
      <c r="N788" s="4"/>
      <c r="O788" s="5"/>
      <c r="P788" s="5"/>
      <c r="Q788" s="999"/>
      <c r="S788" s="65"/>
    </row>
    <row r="789" spans="4:19" ht="15.75" customHeight="1">
      <c r="D789" s="360"/>
      <c r="E789" s="360"/>
      <c r="F789" s="360"/>
      <c r="G789" s="497"/>
      <c r="H789" s="360"/>
      <c r="I789" s="360"/>
      <c r="K789" s="15"/>
      <c r="L789" s="15"/>
      <c r="M789" s="15"/>
      <c r="N789" s="4"/>
      <c r="O789" s="5"/>
      <c r="P789" s="5"/>
      <c r="Q789" s="999"/>
      <c r="S789" s="65"/>
    </row>
    <row r="790" spans="4:19" ht="15.75" customHeight="1">
      <c r="D790" s="360"/>
      <c r="E790" s="360"/>
      <c r="F790" s="360"/>
      <c r="G790" s="497"/>
      <c r="H790" s="360"/>
      <c r="I790" s="360"/>
      <c r="K790" s="15"/>
      <c r="L790" s="15"/>
      <c r="M790" s="15"/>
      <c r="N790" s="4"/>
      <c r="O790" s="5"/>
      <c r="P790" s="5"/>
      <c r="Q790" s="999"/>
      <c r="S790" s="65"/>
    </row>
    <row r="791" spans="4:19" ht="15.75" customHeight="1">
      <c r="D791" s="360"/>
      <c r="E791" s="360"/>
      <c r="F791" s="360"/>
      <c r="G791" s="497"/>
      <c r="H791" s="360"/>
      <c r="I791" s="360"/>
      <c r="K791" s="15"/>
      <c r="L791" s="15"/>
      <c r="M791" s="15"/>
      <c r="N791" s="4"/>
      <c r="O791" s="5"/>
      <c r="P791" s="5"/>
      <c r="Q791" s="999"/>
      <c r="S791" s="65"/>
    </row>
    <row r="792" spans="4:19" ht="15.75" customHeight="1">
      <c r="D792" s="360"/>
      <c r="E792" s="360"/>
      <c r="F792" s="360"/>
      <c r="G792" s="497"/>
      <c r="H792" s="360"/>
      <c r="I792" s="360"/>
      <c r="K792" s="15"/>
      <c r="L792" s="15"/>
      <c r="M792" s="15"/>
      <c r="N792" s="4"/>
      <c r="O792" s="5"/>
      <c r="P792" s="5"/>
      <c r="Q792" s="999"/>
      <c r="S792" s="65"/>
    </row>
    <row r="793" spans="4:19" ht="15.75" customHeight="1">
      <c r="D793" s="360"/>
      <c r="E793" s="360"/>
      <c r="F793" s="360"/>
      <c r="G793" s="497"/>
      <c r="H793" s="360"/>
      <c r="I793" s="360"/>
      <c r="K793" s="15"/>
      <c r="L793" s="15"/>
      <c r="M793" s="15"/>
      <c r="N793" s="4"/>
      <c r="O793" s="5"/>
      <c r="P793" s="5"/>
      <c r="Q793" s="999"/>
      <c r="S793" s="65"/>
    </row>
    <row r="794" spans="4:19" ht="15.75" customHeight="1">
      <c r="D794" s="360"/>
      <c r="E794" s="360"/>
      <c r="F794" s="360"/>
      <c r="G794" s="497"/>
      <c r="H794" s="360"/>
      <c r="I794" s="360"/>
      <c r="K794" s="15"/>
      <c r="L794" s="15"/>
      <c r="M794" s="15"/>
      <c r="N794" s="4"/>
      <c r="O794" s="5"/>
      <c r="P794" s="5"/>
      <c r="Q794" s="999"/>
      <c r="S794" s="65"/>
    </row>
    <row r="795" spans="4:19" ht="15.75" customHeight="1">
      <c r="D795" s="360"/>
      <c r="E795" s="360"/>
      <c r="F795" s="360"/>
      <c r="G795" s="497"/>
      <c r="H795" s="360"/>
      <c r="I795" s="360"/>
      <c r="K795" s="15"/>
      <c r="L795" s="15"/>
      <c r="M795" s="15"/>
      <c r="N795" s="4"/>
      <c r="O795" s="5"/>
      <c r="P795" s="5"/>
      <c r="Q795" s="999"/>
      <c r="S795" s="65"/>
    </row>
    <row r="796" spans="4:19" ht="15.75" customHeight="1">
      <c r="D796" s="360"/>
      <c r="E796" s="360"/>
      <c r="F796" s="360"/>
      <c r="G796" s="497"/>
      <c r="H796" s="360"/>
      <c r="I796" s="360"/>
      <c r="K796" s="15"/>
      <c r="L796" s="15"/>
      <c r="M796" s="15"/>
      <c r="N796" s="4"/>
      <c r="O796" s="5"/>
      <c r="P796" s="5"/>
      <c r="Q796" s="999"/>
      <c r="S796" s="65"/>
    </row>
    <row r="797" spans="4:19" ht="15.75" customHeight="1">
      <c r="D797" s="360"/>
      <c r="E797" s="360"/>
      <c r="F797" s="360"/>
      <c r="G797" s="497"/>
      <c r="H797" s="360"/>
      <c r="I797" s="360"/>
      <c r="K797" s="15"/>
      <c r="L797" s="15"/>
      <c r="M797" s="15"/>
      <c r="N797" s="4"/>
      <c r="O797" s="5"/>
      <c r="P797" s="5"/>
      <c r="Q797" s="999"/>
      <c r="S797" s="65"/>
    </row>
    <row r="798" spans="4:19" ht="15.75" customHeight="1">
      <c r="D798" s="360"/>
      <c r="E798" s="360"/>
      <c r="F798" s="360"/>
      <c r="G798" s="497"/>
      <c r="H798" s="360"/>
      <c r="I798" s="360"/>
      <c r="K798" s="15"/>
      <c r="L798" s="15"/>
      <c r="M798" s="15"/>
      <c r="N798" s="4"/>
      <c r="O798" s="5"/>
      <c r="P798" s="5"/>
      <c r="Q798" s="999"/>
      <c r="S798" s="65"/>
    </row>
    <row r="799" spans="4:19" ht="15.75" customHeight="1">
      <c r="D799" s="360"/>
      <c r="E799" s="360"/>
      <c r="F799" s="360"/>
      <c r="G799" s="497"/>
      <c r="H799" s="360"/>
      <c r="I799" s="360"/>
      <c r="K799" s="15"/>
      <c r="L799" s="15"/>
      <c r="M799" s="15"/>
      <c r="N799" s="4"/>
      <c r="O799" s="5"/>
      <c r="P799" s="5"/>
      <c r="Q799" s="999"/>
      <c r="S799" s="65"/>
    </row>
    <row r="800" spans="4:19" ht="15.75" customHeight="1">
      <c r="D800" s="360"/>
      <c r="E800" s="360"/>
      <c r="F800" s="360"/>
      <c r="G800" s="497"/>
      <c r="H800" s="360"/>
      <c r="I800" s="360"/>
      <c r="K800" s="15"/>
      <c r="L800" s="15"/>
      <c r="M800" s="15"/>
      <c r="N800" s="4"/>
      <c r="O800" s="5"/>
      <c r="P800" s="5"/>
      <c r="Q800" s="999"/>
      <c r="S800" s="65"/>
    </row>
    <row r="801" spans="4:19" ht="15.75" customHeight="1">
      <c r="D801" s="360"/>
      <c r="E801" s="360"/>
      <c r="F801" s="360"/>
      <c r="G801" s="497"/>
      <c r="H801" s="360"/>
      <c r="I801" s="360"/>
      <c r="K801" s="15"/>
      <c r="L801" s="15"/>
      <c r="M801" s="15"/>
      <c r="N801" s="4"/>
      <c r="O801" s="5"/>
      <c r="P801" s="5"/>
      <c r="Q801" s="999"/>
      <c r="S801" s="65"/>
    </row>
    <row r="802" spans="4:19" ht="15.75" customHeight="1">
      <c r="D802" s="360"/>
      <c r="E802" s="360"/>
      <c r="F802" s="360"/>
      <c r="G802" s="497"/>
      <c r="H802" s="360"/>
      <c r="I802" s="360"/>
      <c r="K802" s="15"/>
      <c r="L802" s="15"/>
      <c r="M802" s="15"/>
      <c r="N802" s="4"/>
      <c r="O802" s="5"/>
      <c r="P802" s="5"/>
      <c r="Q802" s="999"/>
      <c r="S802" s="65"/>
    </row>
    <row r="803" spans="4:19" ht="15.75" customHeight="1">
      <c r="D803" s="360"/>
      <c r="E803" s="360"/>
      <c r="F803" s="360"/>
      <c r="G803" s="497"/>
      <c r="H803" s="360"/>
      <c r="I803" s="360"/>
      <c r="K803" s="15"/>
      <c r="L803" s="15"/>
      <c r="M803" s="15"/>
      <c r="N803" s="4"/>
      <c r="O803" s="5"/>
      <c r="P803" s="5"/>
      <c r="Q803" s="999"/>
      <c r="S803" s="65"/>
    </row>
    <row r="804" spans="4:19" ht="15.75" customHeight="1">
      <c r="D804" s="360"/>
      <c r="E804" s="360"/>
      <c r="F804" s="360"/>
      <c r="G804" s="497"/>
      <c r="H804" s="360"/>
      <c r="I804" s="360"/>
      <c r="K804" s="15"/>
      <c r="L804" s="15"/>
      <c r="M804" s="15"/>
      <c r="N804" s="4"/>
      <c r="O804" s="5"/>
      <c r="P804" s="5"/>
      <c r="Q804" s="999"/>
      <c r="S804" s="65"/>
    </row>
    <row r="805" spans="4:19" ht="15.75" customHeight="1">
      <c r="D805" s="360"/>
      <c r="E805" s="360"/>
      <c r="F805" s="360"/>
      <c r="G805" s="497"/>
      <c r="H805" s="360"/>
      <c r="I805" s="360"/>
      <c r="K805" s="15"/>
      <c r="L805" s="15"/>
      <c r="M805" s="15"/>
      <c r="N805" s="4"/>
      <c r="O805" s="5"/>
      <c r="P805" s="5"/>
      <c r="Q805" s="999"/>
      <c r="S805" s="65"/>
    </row>
    <row r="806" spans="4:19" ht="15.75" customHeight="1">
      <c r="D806" s="360"/>
      <c r="E806" s="360"/>
      <c r="F806" s="360"/>
      <c r="G806" s="497"/>
      <c r="H806" s="360"/>
      <c r="I806" s="360"/>
      <c r="K806" s="15"/>
      <c r="L806" s="15"/>
      <c r="M806" s="15"/>
      <c r="N806" s="4"/>
      <c r="O806" s="5"/>
      <c r="P806" s="5"/>
      <c r="Q806" s="999"/>
      <c r="S806" s="65"/>
    </row>
    <row r="807" spans="4:19" ht="15.75" customHeight="1">
      <c r="D807" s="360"/>
      <c r="E807" s="360"/>
      <c r="F807" s="360"/>
      <c r="G807" s="497"/>
      <c r="H807" s="360"/>
      <c r="I807" s="360"/>
      <c r="K807" s="15"/>
      <c r="L807" s="15"/>
      <c r="M807" s="15"/>
      <c r="N807" s="4"/>
      <c r="O807" s="5"/>
      <c r="P807" s="5"/>
      <c r="Q807" s="999"/>
      <c r="S807" s="65"/>
    </row>
    <row r="808" spans="4:19" ht="15.75" customHeight="1">
      <c r="D808" s="360"/>
      <c r="E808" s="360"/>
      <c r="F808" s="360"/>
      <c r="G808" s="497"/>
      <c r="H808" s="360"/>
      <c r="I808" s="360"/>
      <c r="K808" s="15"/>
      <c r="L808" s="15"/>
      <c r="M808" s="15"/>
      <c r="N808" s="4"/>
      <c r="O808" s="5"/>
      <c r="P808" s="5"/>
      <c r="Q808" s="999"/>
      <c r="S808" s="65"/>
    </row>
    <row r="809" spans="4:19" ht="15.75" customHeight="1">
      <c r="D809" s="360"/>
      <c r="E809" s="360"/>
      <c r="F809" s="360"/>
      <c r="G809" s="497"/>
      <c r="H809" s="360"/>
      <c r="I809" s="360"/>
      <c r="K809" s="15"/>
      <c r="L809" s="15"/>
      <c r="M809" s="15"/>
      <c r="N809" s="4"/>
      <c r="O809" s="5"/>
      <c r="P809" s="5"/>
      <c r="Q809" s="999"/>
      <c r="S809" s="65"/>
    </row>
    <row r="810" spans="4:19" ht="15.75" customHeight="1">
      <c r="D810" s="360"/>
      <c r="E810" s="360"/>
      <c r="F810" s="360"/>
      <c r="G810" s="497"/>
      <c r="H810" s="360"/>
      <c r="I810" s="360"/>
      <c r="K810" s="15"/>
      <c r="L810" s="15"/>
      <c r="M810" s="15"/>
      <c r="N810" s="4"/>
      <c r="O810" s="5"/>
      <c r="P810" s="5"/>
      <c r="Q810" s="999"/>
      <c r="S810" s="65"/>
    </row>
    <row r="811" spans="4:19" ht="15.75" customHeight="1">
      <c r="D811" s="360"/>
      <c r="E811" s="360"/>
      <c r="F811" s="360"/>
      <c r="G811" s="497"/>
      <c r="H811" s="360"/>
      <c r="I811" s="360"/>
      <c r="K811" s="15"/>
      <c r="L811" s="15"/>
      <c r="M811" s="15"/>
      <c r="N811" s="4"/>
      <c r="O811" s="5"/>
      <c r="P811" s="5"/>
      <c r="Q811" s="999"/>
      <c r="S811" s="65"/>
    </row>
    <row r="812" spans="4:19" ht="15.75" customHeight="1">
      <c r="D812" s="360"/>
      <c r="E812" s="360"/>
      <c r="F812" s="360"/>
      <c r="G812" s="497"/>
      <c r="H812" s="360"/>
      <c r="I812" s="360"/>
      <c r="K812" s="15"/>
      <c r="L812" s="15"/>
      <c r="M812" s="15"/>
      <c r="N812" s="4"/>
      <c r="O812" s="5"/>
      <c r="P812" s="5"/>
      <c r="Q812" s="999"/>
      <c r="S812" s="65"/>
    </row>
    <row r="813" spans="4:19" ht="15.75" customHeight="1">
      <c r="D813" s="360"/>
      <c r="E813" s="360"/>
      <c r="F813" s="360"/>
      <c r="G813" s="497"/>
      <c r="H813" s="360"/>
      <c r="I813" s="360"/>
      <c r="K813" s="15"/>
      <c r="L813" s="15"/>
      <c r="M813" s="15"/>
      <c r="N813" s="4"/>
      <c r="O813" s="5"/>
      <c r="P813" s="5"/>
      <c r="Q813" s="999"/>
      <c r="S813" s="65"/>
    </row>
    <row r="814" spans="4:19" ht="15.75" customHeight="1">
      <c r="D814" s="360"/>
      <c r="E814" s="360"/>
      <c r="F814" s="360"/>
      <c r="G814" s="497"/>
      <c r="H814" s="360"/>
      <c r="I814" s="360"/>
      <c r="K814" s="15"/>
      <c r="L814" s="15"/>
      <c r="M814" s="15"/>
      <c r="N814" s="4"/>
      <c r="O814" s="5"/>
      <c r="P814" s="5"/>
      <c r="Q814" s="999"/>
      <c r="S814" s="65"/>
    </row>
    <row r="815" spans="4:19" ht="15.75" customHeight="1">
      <c r="D815" s="360"/>
      <c r="E815" s="360"/>
      <c r="F815" s="360"/>
      <c r="G815" s="497"/>
      <c r="H815" s="360"/>
      <c r="I815" s="360"/>
      <c r="K815" s="15"/>
      <c r="L815" s="15"/>
      <c r="M815" s="15"/>
      <c r="N815" s="4"/>
      <c r="O815" s="5"/>
      <c r="P815" s="5"/>
      <c r="Q815" s="999"/>
      <c r="S815" s="65"/>
    </row>
    <row r="816" spans="4:19" ht="15.75" customHeight="1">
      <c r="D816" s="360"/>
      <c r="E816" s="360"/>
      <c r="F816" s="360"/>
      <c r="G816" s="497"/>
      <c r="H816" s="360"/>
      <c r="I816" s="360"/>
      <c r="K816" s="15"/>
      <c r="L816" s="15"/>
      <c r="M816" s="15"/>
      <c r="N816" s="4"/>
      <c r="O816" s="5"/>
      <c r="P816" s="5"/>
      <c r="Q816" s="999"/>
      <c r="S816" s="65"/>
    </row>
    <row r="817" spans="4:19" ht="15.75" customHeight="1">
      <c r="D817" s="360"/>
      <c r="E817" s="360"/>
      <c r="F817" s="360"/>
      <c r="G817" s="497"/>
      <c r="H817" s="360"/>
      <c r="I817" s="360"/>
      <c r="K817" s="15"/>
      <c r="L817" s="15"/>
      <c r="M817" s="15"/>
      <c r="N817" s="4"/>
      <c r="O817" s="5"/>
      <c r="P817" s="5"/>
      <c r="Q817" s="999"/>
      <c r="S817" s="65"/>
    </row>
    <row r="818" spans="4:19" ht="15.75" customHeight="1">
      <c r="D818" s="360"/>
      <c r="E818" s="360"/>
      <c r="F818" s="360"/>
      <c r="G818" s="497"/>
      <c r="H818" s="360"/>
      <c r="I818" s="360"/>
      <c r="K818" s="15"/>
      <c r="L818" s="15"/>
      <c r="M818" s="15"/>
      <c r="N818" s="4"/>
      <c r="O818" s="5"/>
      <c r="P818" s="5"/>
      <c r="Q818" s="999"/>
      <c r="S818" s="65"/>
    </row>
    <row r="819" spans="4:19" ht="15.75" customHeight="1">
      <c r="D819" s="360"/>
      <c r="E819" s="360"/>
      <c r="F819" s="360"/>
      <c r="G819" s="497"/>
      <c r="H819" s="360"/>
      <c r="I819" s="360"/>
      <c r="K819" s="15"/>
      <c r="L819" s="15"/>
      <c r="M819" s="15"/>
      <c r="N819" s="4"/>
      <c r="O819" s="5"/>
      <c r="P819" s="5"/>
      <c r="Q819" s="999"/>
      <c r="S819" s="65"/>
    </row>
    <row r="820" spans="4:19" ht="15.75" customHeight="1">
      <c r="D820" s="360"/>
      <c r="E820" s="360"/>
      <c r="F820" s="360"/>
      <c r="G820" s="497"/>
      <c r="H820" s="360"/>
      <c r="I820" s="360"/>
      <c r="K820" s="15"/>
      <c r="L820" s="15"/>
      <c r="M820" s="15"/>
      <c r="N820" s="4"/>
      <c r="O820" s="5"/>
      <c r="P820" s="5"/>
      <c r="Q820" s="999"/>
      <c r="S820" s="65"/>
    </row>
    <row r="821" spans="4:19" ht="15.75" customHeight="1">
      <c r="D821" s="360"/>
      <c r="E821" s="360"/>
      <c r="F821" s="360"/>
      <c r="G821" s="497"/>
      <c r="H821" s="360"/>
      <c r="I821" s="360"/>
      <c r="K821" s="15"/>
      <c r="L821" s="15"/>
      <c r="M821" s="15"/>
      <c r="N821" s="4"/>
      <c r="O821" s="5"/>
      <c r="P821" s="5"/>
      <c r="Q821" s="999"/>
      <c r="S821" s="65"/>
    </row>
    <row r="822" spans="4:19" ht="15.75" customHeight="1">
      <c r="D822" s="360"/>
      <c r="E822" s="360"/>
      <c r="F822" s="360"/>
      <c r="G822" s="497"/>
      <c r="H822" s="360"/>
      <c r="I822" s="360"/>
      <c r="K822" s="15"/>
      <c r="L822" s="15"/>
      <c r="M822" s="15"/>
      <c r="N822" s="4"/>
      <c r="O822" s="5"/>
      <c r="P822" s="5"/>
      <c r="Q822" s="999"/>
      <c r="S822" s="65"/>
    </row>
    <row r="823" spans="4:19" ht="15.75" customHeight="1">
      <c r="D823" s="360"/>
      <c r="E823" s="360"/>
      <c r="F823" s="360"/>
      <c r="G823" s="497"/>
      <c r="H823" s="360"/>
      <c r="I823" s="360"/>
      <c r="K823" s="15"/>
      <c r="L823" s="15"/>
      <c r="M823" s="15"/>
      <c r="N823" s="4"/>
      <c r="O823" s="5"/>
      <c r="P823" s="5"/>
      <c r="Q823" s="999"/>
      <c r="S823" s="65"/>
    </row>
    <row r="824" spans="4:19" ht="15.75" customHeight="1">
      <c r="D824" s="360"/>
      <c r="E824" s="360"/>
      <c r="F824" s="360"/>
      <c r="G824" s="497"/>
      <c r="H824" s="360"/>
      <c r="I824" s="360"/>
      <c r="K824" s="15"/>
      <c r="L824" s="15"/>
      <c r="M824" s="15"/>
      <c r="N824" s="4"/>
      <c r="O824" s="5"/>
      <c r="P824" s="5"/>
      <c r="Q824" s="999"/>
      <c r="S824" s="65"/>
    </row>
    <row r="825" spans="4:19" ht="15.75" customHeight="1">
      <c r="D825" s="360"/>
      <c r="E825" s="360"/>
      <c r="F825" s="360"/>
      <c r="G825" s="497"/>
      <c r="H825" s="360"/>
      <c r="I825" s="360"/>
      <c r="K825" s="15"/>
      <c r="L825" s="15"/>
      <c r="M825" s="15"/>
      <c r="N825" s="4"/>
      <c r="O825" s="5"/>
      <c r="P825" s="5"/>
      <c r="Q825" s="999"/>
      <c r="S825" s="65"/>
    </row>
    <row r="826" spans="4:19" ht="15.75" customHeight="1">
      <c r="D826" s="360"/>
      <c r="E826" s="360"/>
      <c r="F826" s="360"/>
      <c r="G826" s="497"/>
      <c r="H826" s="360"/>
      <c r="I826" s="360"/>
      <c r="K826" s="15"/>
      <c r="L826" s="15"/>
      <c r="M826" s="15"/>
      <c r="N826" s="4"/>
      <c r="O826" s="5"/>
      <c r="P826" s="5"/>
      <c r="Q826" s="999"/>
      <c r="S826" s="65"/>
    </row>
    <row r="827" spans="4:19" ht="15.75" customHeight="1">
      <c r="D827" s="360"/>
      <c r="E827" s="360"/>
      <c r="F827" s="360"/>
      <c r="G827" s="497"/>
      <c r="H827" s="360"/>
      <c r="I827" s="360"/>
      <c r="K827" s="15"/>
      <c r="L827" s="15"/>
      <c r="M827" s="15"/>
      <c r="N827" s="4"/>
      <c r="O827" s="5"/>
      <c r="P827" s="5"/>
      <c r="Q827" s="999"/>
      <c r="S827" s="65"/>
    </row>
    <row r="828" spans="4:19" ht="15.75" customHeight="1">
      <c r="D828" s="360"/>
      <c r="E828" s="360"/>
      <c r="F828" s="360"/>
      <c r="G828" s="497"/>
      <c r="H828" s="360"/>
      <c r="I828" s="360"/>
      <c r="K828" s="15"/>
      <c r="L828" s="15"/>
      <c r="M828" s="15"/>
      <c r="N828" s="4"/>
      <c r="O828" s="5"/>
      <c r="P828" s="5"/>
      <c r="Q828" s="999"/>
      <c r="S828" s="65"/>
    </row>
    <row r="829" spans="4:19" ht="15.75" customHeight="1">
      <c r="D829" s="360"/>
      <c r="E829" s="360"/>
      <c r="F829" s="360"/>
      <c r="G829" s="497"/>
      <c r="H829" s="360"/>
      <c r="I829" s="360"/>
      <c r="K829" s="15"/>
      <c r="L829" s="15"/>
      <c r="M829" s="15"/>
      <c r="N829" s="4"/>
      <c r="O829" s="5"/>
      <c r="P829" s="5"/>
      <c r="Q829" s="999"/>
      <c r="S829" s="65"/>
    </row>
    <row r="830" spans="4:19" ht="15.75" customHeight="1">
      <c r="D830" s="360"/>
      <c r="E830" s="360"/>
      <c r="F830" s="360"/>
      <c r="G830" s="497"/>
      <c r="H830" s="360"/>
      <c r="I830" s="360"/>
      <c r="K830" s="15"/>
      <c r="L830" s="15"/>
      <c r="M830" s="15"/>
      <c r="N830" s="4"/>
      <c r="O830" s="5"/>
      <c r="P830" s="5"/>
      <c r="Q830" s="999"/>
      <c r="S830" s="65"/>
    </row>
    <row r="831" spans="4:19" ht="15.75" customHeight="1">
      <c r="D831" s="360"/>
      <c r="E831" s="360"/>
      <c r="F831" s="360"/>
      <c r="G831" s="497"/>
      <c r="H831" s="360"/>
      <c r="I831" s="360"/>
      <c r="K831" s="15"/>
      <c r="L831" s="15"/>
      <c r="M831" s="15"/>
      <c r="N831" s="4"/>
      <c r="O831" s="5"/>
      <c r="P831" s="5"/>
      <c r="Q831" s="999"/>
      <c r="S831" s="65"/>
    </row>
    <row r="832" spans="4:19" ht="15.75" customHeight="1">
      <c r="D832" s="360"/>
      <c r="E832" s="360"/>
      <c r="F832" s="360"/>
      <c r="G832" s="497"/>
      <c r="H832" s="360"/>
      <c r="I832" s="360"/>
      <c r="K832" s="15"/>
      <c r="L832" s="15"/>
      <c r="M832" s="15"/>
      <c r="N832" s="4"/>
      <c r="O832" s="5"/>
      <c r="P832" s="5"/>
      <c r="Q832" s="999"/>
      <c r="S832" s="65"/>
    </row>
    <row r="833" spans="4:19" ht="15.75" customHeight="1">
      <c r="D833" s="360"/>
      <c r="E833" s="360"/>
      <c r="F833" s="360"/>
      <c r="G833" s="497"/>
      <c r="H833" s="360"/>
      <c r="I833" s="360"/>
      <c r="K833" s="15"/>
      <c r="L833" s="15"/>
      <c r="M833" s="15"/>
      <c r="N833" s="4"/>
      <c r="O833" s="5"/>
      <c r="P833" s="5"/>
      <c r="Q833" s="999"/>
      <c r="S833" s="65"/>
    </row>
    <row r="834" spans="4:19" ht="15.75" customHeight="1">
      <c r="D834" s="360"/>
      <c r="E834" s="360"/>
      <c r="F834" s="360"/>
      <c r="G834" s="497"/>
      <c r="H834" s="360"/>
      <c r="I834" s="360"/>
      <c r="K834" s="15"/>
      <c r="L834" s="15"/>
      <c r="M834" s="15"/>
      <c r="N834" s="4"/>
      <c r="O834" s="5"/>
      <c r="P834" s="5"/>
      <c r="Q834" s="999"/>
      <c r="S834" s="65"/>
    </row>
    <row r="835" spans="4:19" ht="15.75" customHeight="1">
      <c r="D835" s="360"/>
      <c r="E835" s="360"/>
      <c r="F835" s="360"/>
      <c r="G835" s="497"/>
      <c r="H835" s="360"/>
      <c r="I835" s="360"/>
      <c r="K835" s="15"/>
      <c r="L835" s="15"/>
      <c r="M835" s="15"/>
      <c r="N835" s="4"/>
      <c r="O835" s="5"/>
      <c r="P835" s="5"/>
      <c r="Q835" s="999"/>
      <c r="S835" s="65"/>
    </row>
    <row r="836" spans="4:19" ht="15.75" customHeight="1">
      <c r="D836" s="360"/>
      <c r="E836" s="360"/>
      <c r="F836" s="360"/>
      <c r="G836" s="497"/>
      <c r="H836" s="360"/>
      <c r="I836" s="360"/>
      <c r="K836" s="15"/>
      <c r="L836" s="15"/>
      <c r="M836" s="15"/>
      <c r="N836" s="4"/>
      <c r="O836" s="5"/>
      <c r="P836" s="5"/>
      <c r="Q836" s="999"/>
      <c r="S836" s="65"/>
    </row>
    <row r="837" spans="4:19" ht="15.75" customHeight="1">
      <c r="D837" s="360"/>
      <c r="E837" s="360"/>
      <c r="F837" s="360"/>
      <c r="G837" s="497"/>
      <c r="H837" s="360"/>
      <c r="I837" s="360"/>
      <c r="K837" s="15"/>
      <c r="L837" s="15"/>
      <c r="M837" s="15"/>
      <c r="N837" s="4"/>
      <c r="O837" s="5"/>
      <c r="P837" s="5"/>
      <c r="Q837" s="999"/>
      <c r="S837" s="65"/>
    </row>
    <row r="838" spans="4:19" ht="15.75" customHeight="1">
      <c r="D838" s="360"/>
      <c r="E838" s="360"/>
      <c r="F838" s="360"/>
      <c r="G838" s="497"/>
      <c r="H838" s="360"/>
      <c r="I838" s="360"/>
      <c r="K838" s="15"/>
      <c r="L838" s="15"/>
      <c r="M838" s="15"/>
      <c r="N838" s="4"/>
      <c r="O838" s="5"/>
      <c r="P838" s="5"/>
      <c r="Q838" s="999"/>
      <c r="S838" s="65"/>
    </row>
    <row r="839" spans="4:19" ht="15.75" customHeight="1">
      <c r="D839" s="360"/>
      <c r="E839" s="360"/>
      <c r="F839" s="360"/>
      <c r="G839" s="497"/>
      <c r="H839" s="360"/>
      <c r="I839" s="360"/>
      <c r="K839" s="15"/>
      <c r="L839" s="15"/>
      <c r="M839" s="15"/>
      <c r="N839" s="4"/>
      <c r="O839" s="5"/>
      <c r="P839" s="5"/>
      <c r="Q839" s="999"/>
      <c r="S839" s="65"/>
    </row>
    <row r="840" spans="4:19" ht="15.75" customHeight="1">
      <c r="D840" s="360"/>
      <c r="E840" s="360"/>
      <c r="F840" s="360"/>
      <c r="G840" s="497"/>
      <c r="H840" s="360"/>
      <c r="I840" s="360"/>
      <c r="K840" s="15"/>
      <c r="L840" s="15"/>
      <c r="M840" s="15"/>
      <c r="N840" s="4"/>
      <c r="O840" s="5"/>
      <c r="P840" s="5"/>
      <c r="Q840" s="999"/>
      <c r="S840" s="65"/>
    </row>
    <row r="841" spans="4:19" ht="15.75" customHeight="1">
      <c r="D841" s="360"/>
      <c r="E841" s="360"/>
      <c r="F841" s="360"/>
      <c r="G841" s="497"/>
      <c r="H841" s="360"/>
      <c r="I841" s="360"/>
      <c r="K841" s="15"/>
      <c r="L841" s="15"/>
      <c r="M841" s="15"/>
      <c r="N841" s="4"/>
      <c r="O841" s="5"/>
      <c r="P841" s="5"/>
      <c r="Q841" s="999"/>
      <c r="S841" s="65"/>
    </row>
    <row r="842" spans="4:19" ht="15.75" customHeight="1">
      <c r="D842" s="360"/>
      <c r="E842" s="360"/>
      <c r="F842" s="360"/>
      <c r="G842" s="497"/>
      <c r="H842" s="360"/>
      <c r="I842" s="360"/>
      <c r="K842" s="15"/>
      <c r="L842" s="15"/>
      <c r="M842" s="15"/>
      <c r="N842" s="4"/>
      <c r="O842" s="5"/>
      <c r="P842" s="5"/>
      <c r="Q842" s="999"/>
      <c r="S842" s="65"/>
    </row>
    <row r="843" spans="4:19" ht="15.75" customHeight="1">
      <c r="D843" s="360"/>
      <c r="E843" s="360"/>
      <c r="F843" s="360"/>
      <c r="G843" s="497"/>
      <c r="H843" s="360"/>
      <c r="I843" s="360"/>
      <c r="K843" s="15"/>
      <c r="L843" s="15"/>
      <c r="M843" s="15"/>
      <c r="N843" s="4"/>
      <c r="O843" s="5"/>
      <c r="P843" s="5"/>
      <c r="Q843" s="999"/>
      <c r="S843" s="65"/>
    </row>
    <row r="844" spans="4:19" ht="15.75" customHeight="1">
      <c r="D844" s="360"/>
      <c r="E844" s="360"/>
      <c r="F844" s="360"/>
      <c r="G844" s="497"/>
      <c r="H844" s="360"/>
      <c r="I844" s="360"/>
      <c r="K844" s="15"/>
      <c r="L844" s="15"/>
      <c r="M844" s="15"/>
      <c r="N844" s="4"/>
      <c r="O844" s="5"/>
      <c r="P844" s="5"/>
      <c r="Q844" s="999"/>
      <c r="S844" s="65"/>
    </row>
    <row r="845" spans="4:19" ht="15.75" customHeight="1">
      <c r="D845" s="360"/>
      <c r="E845" s="360"/>
      <c r="F845" s="360"/>
      <c r="G845" s="497"/>
      <c r="H845" s="360"/>
      <c r="I845" s="360"/>
      <c r="K845" s="15"/>
      <c r="L845" s="15"/>
      <c r="M845" s="15"/>
      <c r="N845" s="4"/>
      <c r="O845" s="5"/>
      <c r="P845" s="5"/>
      <c r="Q845" s="999"/>
      <c r="S845" s="65"/>
    </row>
    <row r="846" spans="4:19" ht="15.75" customHeight="1">
      <c r="D846" s="360"/>
      <c r="E846" s="360"/>
      <c r="F846" s="360"/>
      <c r="G846" s="497"/>
      <c r="H846" s="360"/>
      <c r="I846" s="360"/>
      <c r="K846" s="15"/>
      <c r="L846" s="15"/>
      <c r="M846" s="15"/>
      <c r="N846" s="4"/>
      <c r="O846" s="5"/>
      <c r="P846" s="5"/>
      <c r="Q846" s="999"/>
      <c r="S846" s="65"/>
    </row>
    <row r="847" spans="4:19" ht="15.75" customHeight="1">
      <c r="D847" s="360"/>
      <c r="E847" s="360"/>
      <c r="F847" s="360"/>
      <c r="G847" s="497"/>
      <c r="H847" s="360"/>
      <c r="I847" s="360"/>
      <c r="K847" s="15"/>
      <c r="L847" s="15"/>
      <c r="M847" s="15"/>
      <c r="N847" s="4"/>
      <c r="O847" s="5"/>
      <c r="P847" s="5"/>
      <c r="Q847" s="999"/>
      <c r="S847" s="65"/>
    </row>
    <row r="848" spans="4:19" ht="15.75" customHeight="1">
      <c r="D848" s="360"/>
      <c r="E848" s="360"/>
      <c r="F848" s="360"/>
      <c r="G848" s="497"/>
      <c r="H848" s="360"/>
      <c r="I848" s="360"/>
      <c r="K848" s="15"/>
      <c r="L848" s="15"/>
      <c r="M848" s="15"/>
      <c r="N848" s="4"/>
      <c r="O848" s="5"/>
      <c r="P848" s="5"/>
      <c r="Q848" s="999"/>
      <c r="S848" s="65"/>
    </row>
    <row r="849" spans="4:19" ht="15.75" customHeight="1">
      <c r="D849" s="360"/>
      <c r="E849" s="360"/>
      <c r="F849" s="360"/>
      <c r="G849" s="497"/>
      <c r="H849" s="360"/>
      <c r="I849" s="360"/>
      <c r="K849" s="15"/>
      <c r="L849" s="15"/>
      <c r="M849" s="15"/>
      <c r="N849" s="4"/>
      <c r="O849" s="5"/>
      <c r="P849" s="5"/>
      <c r="Q849" s="999"/>
      <c r="S849" s="65"/>
    </row>
    <row r="850" spans="4:19" ht="15.75" customHeight="1">
      <c r="D850" s="360"/>
      <c r="E850" s="360"/>
      <c r="F850" s="360"/>
      <c r="G850" s="497"/>
      <c r="H850" s="360"/>
      <c r="I850" s="360"/>
      <c r="K850" s="15"/>
      <c r="L850" s="15"/>
      <c r="M850" s="15"/>
      <c r="N850" s="4"/>
      <c r="O850" s="5"/>
      <c r="P850" s="5"/>
      <c r="Q850" s="999"/>
      <c r="S850" s="65"/>
    </row>
    <row r="851" spans="4:19" ht="15.75" customHeight="1">
      <c r="D851" s="360"/>
      <c r="E851" s="360"/>
      <c r="F851" s="360"/>
      <c r="G851" s="497"/>
      <c r="H851" s="360"/>
      <c r="I851" s="360"/>
      <c r="K851" s="15"/>
      <c r="L851" s="15"/>
      <c r="M851" s="15"/>
      <c r="N851" s="4"/>
      <c r="O851" s="5"/>
      <c r="P851" s="5"/>
      <c r="Q851" s="999"/>
      <c r="S851" s="65"/>
    </row>
    <row r="852" spans="4:19" ht="15.75" customHeight="1">
      <c r="D852" s="360"/>
      <c r="E852" s="360"/>
      <c r="F852" s="360"/>
      <c r="G852" s="497"/>
      <c r="H852" s="360"/>
      <c r="I852" s="360"/>
      <c r="K852" s="15"/>
      <c r="L852" s="15"/>
      <c r="M852" s="15"/>
      <c r="N852" s="4"/>
      <c r="O852" s="5"/>
      <c r="P852" s="5"/>
      <c r="Q852" s="999"/>
      <c r="S852" s="65"/>
    </row>
    <row r="853" spans="4:19" ht="15.75" customHeight="1">
      <c r="D853" s="360"/>
      <c r="E853" s="360"/>
      <c r="F853" s="360"/>
      <c r="G853" s="497"/>
      <c r="H853" s="360"/>
      <c r="I853" s="360"/>
      <c r="K853" s="15"/>
      <c r="L853" s="15"/>
      <c r="M853" s="15"/>
      <c r="N853" s="4"/>
      <c r="O853" s="5"/>
      <c r="P853" s="5"/>
      <c r="Q853" s="999"/>
      <c r="S853" s="65"/>
    </row>
    <row r="854" spans="4:19" ht="15.75" customHeight="1">
      <c r="D854" s="360"/>
      <c r="E854" s="360"/>
      <c r="F854" s="360"/>
      <c r="G854" s="497"/>
      <c r="H854" s="360"/>
      <c r="I854" s="360"/>
      <c r="K854" s="15"/>
      <c r="L854" s="15"/>
      <c r="M854" s="15"/>
      <c r="N854" s="4"/>
      <c r="O854" s="5"/>
      <c r="P854" s="5"/>
      <c r="Q854" s="999"/>
      <c r="S854" s="65"/>
    </row>
    <row r="855" spans="4:19" ht="15.75" customHeight="1">
      <c r="D855" s="360"/>
      <c r="E855" s="360"/>
      <c r="F855" s="360"/>
      <c r="G855" s="497"/>
      <c r="H855" s="360"/>
      <c r="I855" s="360"/>
      <c r="K855" s="15"/>
      <c r="L855" s="15"/>
      <c r="M855" s="15"/>
      <c r="N855" s="4"/>
      <c r="O855" s="5"/>
      <c r="P855" s="5"/>
      <c r="Q855" s="999"/>
      <c r="S855" s="65"/>
    </row>
    <row r="856" spans="4:19" ht="15.75" customHeight="1">
      <c r="D856" s="360"/>
      <c r="E856" s="360"/>
      <c r="F856" s="360"/>
      <c r="G856" s="497"/>
      <c r="H856" s="360"/>
      <c r="I856" s="360"/>
      <c r="K856" s="15"/>
      <c r="L856" s="15"/>
      <c r="M856" s="15"/>
      <c r="N856" s="4"/>
      <c r="O856" s="5"/>
      <c r="P856" s="5"/>
      <c r="Q856" s="999"/>
      <c r="S856" s="65"/>
    </row>
    <row r="857" spans="4:19" ht="15.75" customHeight="1">
      <c r="D857" s="360"/>
      <c r="E857" s="360"/>
      <c r="F857" s="360"/>
      <c r="G857" s="497"/>
      <c r="H857" s="360"/>
      <c r="I857" s="360"/>
      <c r="K857" s="15"/>
      <c r="L857" s="15"/>
      <c r="M857" s="15"/>
      <c r="N857" s="4"/>
      <c r="O857" s="5"/>
      <c r="P857" s="5"/>
      <c r="Q857" s="999"/>
      <c r="S857" s="65"/>
    </row>
    <row r="858" spans="4:19" ht="15.75" customHeight="1">
      <c r="D858" s="360"/>
      <c r="E858" s="360"/>
      <c r="F858" s="360"/>
      <c r="G858" s="497"/>
      <c r="H858" s="360"/>
      <c r="I858" s="360"/>
      <c r="K858" s="15"/>
      <c r="L858" s="15"/>
      <c r="M858" s="15"/>
      <c r="N858" s="4"/>
      <c r="O858" s="5"/>
      <c r="P858" s="5"/>
      <c r="Q858" s="999"/>
      <c r="S858" s="65"/>
    </row>
    <row r="859" spans="4:19" ht="15.75" customHeight="1">
      <c r="D859" s="360"/>
      <c r="E859" s="360"/>
      <c r="F859" s="360"/>
      <c r="G859" s="497"/>
      <c r="H859" s="360"/>
      <c r="I859" s="360"/>
      <c r="K859" s="15"/>
      <c r="L859" s="15"/>
      <c r="M859" s="15"/>
      <c r="N859" s="4"/>
      <c r="O859" s="5"/>
      <c r="P859" s="5"/>
      <c r="Q859" s="999"/>
      <c r="S859" s="65"/>
    </row>
    <row r="860" spans="4:19" ht="15.75" customHeight="1">
      <c r="D860" s="360"/>
      <c r="E860" s="360"/>
      <c r="F860" s="360"/>
      <c r="G860" s="497"/>
      <c r="H860" s="360"/>
      <c r="I860" s="360"/>
      <c r="K860" s="15"/>
      <c r="L860" s="15"/>
      <c r="M860" s="15"/>
      <c r="N860" s="4"/>
      <c r="O860" s="5"/>
      <c r="P860" s="5"/>
      <c r="Q860" s="999"/>
      <c r="S860" s="65"/>
    </row>
    <row r="861" spans="4:19" ht="15.75" customHeight="1">
      <c r="D861" s="360"/>
      <c r="E861" s="360"/>
      <c r="F861" s="360"/>
      <c r="G861" s="497"/>
      <c r="H861" s="360"/>
      <c r="I861" s="360"/>
      <c r="K861" s="15"/>
      <c r="L861" s="15"/>
      <c r="M861" s="15"/>
      <c r="N861" s="4"/>
      <c r="O861" s="5"/>
      <c r="P861" s="5"/>
      <c r="Q861" s="999"/>
      <c r="S861" s="65"/>
    </row>
    <row r="862" spans="4:19" ht="15.75" customHeight="1">
      <c r="D862" s="360"/>
      <c r="E862" s="360"/>
      <c r="F862" s="360"/>
      <c r="G862" s="497"/>
      <c r="H862" s="360"/>
      <c r="I862" s="360"/>
      <c r="K862" s="15"/>
      <c r="L862" s="15"/>
      <c r="M862" s="15"/>
      <c r="N862" s="4"/>
      <c r="O862" s="5"/>
      <c r="P862" s="5"/>
      <c r="Q862" s="999"/>
      <c r="S862" s="65"/>
    </row>
    <row r="863" spans="4:19" ht="15.75" customHeight="1">
      <c r="D863" s="360"/>
      <c r="E863" s="360"/>
      <c r="F863" s="360"/>
      <c r="G863" s="497"/>
      <c r="H863" s="360"/>
      <c r="I863" s="360"/>
      <c r="K863" s="15"/>
      <c r="L863" s="15"/>
      <c r="M863" s="15"/>
      <c r="N863" s="4"/>
      <c r="O863" s="5"/>
      <c r="P863" s="5"/>
      <c r="Q863" s="999"/>
      <c r="S863" s="65"/>
    </row>
    <row r="864" spans="4:19" ht="15.75" customHeight="1">
      <c r="D864" s="360"/>
      <c r="E864" s="360"/>
      <c r="F864" s="360"/>
      <c r="G864" s="497"/>
      <c r="H864" s="360"/>
      <c r="I864" s="360"/>
      <c r="K864" s="15"/>
      <c r="L864" s="15"/>
      <c r="M864" s="15"/>
      <c r="N864" s="4"/>
      <c r="O864" s="5"/>
      <c r="P864" s="5"/>
      <c r="Q864" s="999"/>
      <c r="S864" s="65"/>
    </row>
    <row r="865" spans="4:19" ht="15.75" customHeight="1">
      <c r="D865" s="360"/>
      <c r="E865" s="360"/>
      <c r="F865" s="360"/>
      <c r="G865" s="497"/>
      <c r="H865" s="360"/>
      <c r="I865" s="360"/>
      <c r="K865" s="15"/>
      <c r="L865" s="15"/>
      <c r="M865" s="15"/>
      <c r="N865" s="4"/>
      <c r="O865" s="5"/>
      <c r="P865" s="5"/>
      <c r="Q865" s="999"/>
      <c r="S865" s="65"/>
    </row>
    <row r="866" spans="4:19" ht="15.75" customHeight="1">
      <c r="D866" s="360"/>
      <c r="E866" s="360"/>
      <c r="F866" s="360"/>
      <c r="G866" s="497"/>
      <c r="H866" s="360"/>
      <c r="I866" s="360"/>
      <c r="K866" s="15"/>
      <c r="L866" s="15"/>
      <c r="M866" s="15"/>
      <c r="N866" s="4"/>
      <c r="O866" s="5"/>
      <c r="P866" s="5"/>
      <c r="Q866" s="999"/>
      <c r="S866" s="65"/>
    </row>
    <row r="867" spans="4:19" ht="15.75" customHeight="1">
      <c r="D867" s="360"/>
      <c r="E867" s="360"/>
      <c r="F867" s="360"/>
      <c r="G867" s="497"/>
      <c r="H867" s="360"/>
      <c r="I867" s="360"/>
      <c r="K867" s="15"/>
      <c r="L867" s="15"/>
      <c r="M867" s="15"/>
      <c r="N867" s="4"/>
      <c r="O867" s="5"/>
      <c r="P867" s="5"/>
      <c r="Q867" s="999"/>
      <c r="S867" s="65"/>
    </row>
    <row r="868" spans="4:19" ht="15.75" customHeight="1">
      <c r="D868" s="360"/>
      <c r="E868" s="360"/>
      <c r="F868" s="360"/>
      <c r="G868" s="497"/>
      <c r="H868" s="360"/>
      <c r="I868" s="360"/>
      <c r="K868" s="15"/>
      <c r="L868" s="15"/>
      <c r="M868" s="15"/>
      <c r="N868" s="4"/>
      <c r="O868" s="5"/>
      <c r="P868" s="5"/>
      <c r="Q868" s="999"/>
      <c r="S868" s="65"/>
    </row>
    <row r="869" spans="4:19" ht="15.75" customHeight="1">
      <c r="D869" s="360"/>
      <c r="E869" s="360"/>
      <c r="F869" s="360"/>
      <c r="G869" s="497"/>
      <c r="H869" s="360"/>
      <c r="I869" s="360"/>
      <c r="K869" s="15"/>
      <c r="L869" s="15"/>
      <c r="M869" s="15"/>
      <c r="N869" s="4"/>
      <c r="O869" s="5"/>
      <c r="P869" s="5"/>
      <c r="Q869" s="999"/>
      <c r="S869" s="65"/>
    </row>
    <row r="870" spans="4:19" ht="15.75" customHeight="1">
      <c r="D870" s="360"/>
      <c r="E870" s="360"/>
      <c r="F870" s="360"/>
      <c r="G870" s="497"/>
      <c r="H870" s="360"/>
      <c r="I870" s="360"/>
      <c r="K870" s="15"/>
      <c r="L870" s="15"/>
      <c r="M870" s="15"/>
      <c r="N870" s="4"/>
      <c r="O870" s="5"/>
      <c r="P870" s="5"/>
      <c r="Q870" s="999"/>
      <c r="S870" s="65"/>
    </row>
    <row r="871" spans="4:19" ht="15.75" customHeight="1">
      <c r="D871" s="360"/>
      <c r="E871" s="360"/>
      <c r="F871" s="360"/>
      <c r="G871" s="497"/>
      <c r="H871" s="360"/>
      <c r="I871" s="360"/>
      <c r="K871" s="15"/>
      <c r="L871" s="15"/>
      <c r="M871" s="15"/>
      <c r="N871" s="4"/>
      <c r="O871" s="5"/>
      <c r="P871" s="5"/>
      <c r="Q871" s="999"/>
      <c r="S871" s="65"/>
    </row>
    <row r="872" spans="4:19" ht="15.75" customHeight="1">
      <c r="D872" s="360"/>
      <c r="E872" s="360"/>
      <c r="F872" s="360"/>
      <c r="G872" s="497"/>
      <c r="H872" s="360"/>
      <c r="I872" s="360"/>
      <c r="K872" s="15"/>
      <c r="L872" s="15"/>
      <c r="M872" s="15"/>
      <c r="N872" s="4"/>
      <c r="O872" s="5"/>
      <c r="P872" s="5"/>
      <c r="Q872" s="999"/>
      <c r="S872" s="65"/>
    </row>
    <row r="873" spans="4:19" ht="15.75" customHeight="1">
      <c r="D873" s="360"/>
      <c r="E873" s="360"/>
      <c r="F873" s="360"/>
      <c r="G873" s="497"/>
      <c r="H873" s="360"/>
      <c r="I873" s="360"/>
      <c r="K873" s="15"/>
      <c r="L873" s="15"/>
      <c r="M873" s="15"/>
      <c r="N873" s="4"/>
      <c r="O873" s="5"/>
      <c r="P873" s="5"/>
      <c r="Q873" s="999"/>
      <c r="S873" s="65"/>
    </row>
    <row r="874" spans="4:19" ht="15.75" customHeight="1">
      <c r="D874" s="360"/>
      <c r="E874" s="360"/>
      <c r="F874" s="360"/>
      <c r="G874" s="497"/>
      <c r="H874" s="360"/>
      <c r="I874" s="360"/>
      <c r="K874" s="15"/>
      <c r="L874" s="15"/>
      <c r="M874" s="15"/>
      <c r="N874" s="4"/>
      <c r="O874" s="5"/>
      <c r="P874" s="5"/>
      <c r="Q874" s="999"/>
      <c r="S874" s="65"/>
    </row>
    <row r="875" spans="4:19" ht="15.75" customHeight="1">
      <c r="D875" s="360"/>
      <c r="E875" s="360"/>
      <c r="F875" s="360"/>
      <c r="G875" s="497"/>
      <c r="H875" s="360"/>
      <c r="I875" s="360"/>
      <c r="K875" s="15"/>
      <c r="L875" s="15"/>
      <c r="M875" s="15"/>
      <c r="N875" s="4"/>
      <c r="O875" s="5"/>
      <c r="P875" s="5"/>
      <c r="Q875" s="999"/>
      <c r="S875" s="65"/>
    </row>
    <row r="876" spans="4:19" ht="15.75" customHeight="1">
      <c r="D876" s="360"/>
      <c r="E876" s="360"/>
      <c r="F876" s="360"/>
      <c r="G876" s="497"/>
      <c r="H876" s="360"/>
      <c r="I876" s="360"/>
      <c r="K876" s="15"/>
      <c r="L876" s="15"/>
      <c r="M876" s="15"/>
      <c r="N876" s="4"/>
      <c r="O876" s="5"/>
      <c r="P876" s="5"/>
      <c r="Q876" s="999"/>
      <c r="S876" s="65"/>
    </row>
    <row r="877" spans="4:19" ht="15.75" customHeight="1">
      <c r="D877" s="360"/>
      <c r="E877" s="360"/>
      <c r="F877" s="360"/>
      <c r="G877" s="497"/>
      <c r="H877" s="360"/>
      <c r="I877" s="360"/>
      <c r="K877" s="15"/>
      <c r="L877" s="15"/>
      <c r="M877" s="15"/>
      <c r="N877" s="4"/>
      <c r="O877" s="5"/>
      <c r="P877" s="5"/>
      <c r="Q877" s="999"/>
      <c r="S877" s="65"/>
    </row>
    <row r="878" spans="4:19" ht="15.75" customHeight="1">
      <c r="D878" s="360"/>
      <c r="E878" s="360"/>
      <c r="F878" s="360"/>
      <c r="G878" s="497"/>
      <c r="H878" s="360"/>
      <c r="I878" s="360"/>
      <c r="K878" s="15"/>
      <c r="L878" s="15"/>
      <c r="M878" s="15"/>
      <c r="N878" s="4"/>
      <c r="O878" s="5"/>
      <c r="P878" s="5"/>
      <c r="Q878" s="999"/>
      <c r="S878" s="65"/>
    </row>
    <row r="879" spans="4:19" ht="15.75" customHeight="1">
      <c r="D879" s="360"/>
      <c r="E879" s="360"/>
      <c r="F879" s="360"/>
      <c r="G879" s="497"/>
      <c r="H879" s="360"/>
      <c r="I879" s="360"/>
      <c r="K879" s="15"/>
      <c r="L879" s="15"/>
      <c r="M879" s="15"/>
      <c r="N879" s="4"/>
      <c r="O879" s="5"/>
      <c r="P879" s="5"/>
      <c r="Q879" s="999"/>
      <c r="S879" s="65"/>
    </row>
    <row r="880" spans="4:19" ht="15.75" customHeight="1">
      <c r="D880" s="360"/>
      <c r="E880" s="360"/>
      <c r="F880" s="360"/>
      <c r="G880" s="497"/>
      <c r="H880" s="360"/>
      <c r="I880" s="360"/>
      <c r="K880" s="15"/>
      <c r="L880" s="15"/>
      <c r="M880" s="15"/>
      <c r="N880" s="4"/>
      <c r="O880" s="5"/>
      <c r="P880" s="5"/>
      <c r="Q880" s="999"/>
      <c r="S880" s="65"/>
    </row>
    <row r="881" spans="4:19" ht="15.75" customHeight="1">
      <c r="D881" s="360"/>
      <c r="E881" s="360"/>
      <c r="F881" s="360"/>
      <c r="G881" s="497"/>
      <c r="H881" s="360"/>
      <c r="I881" s="360"/>
      <c r="K881" s="15"/>
      <c r="L881" s="15"/>
      <c r="M881" s="15"/>
      <c r="N881" s="4"/>
      <c r="O881" s="5"/>
      <c r="P881" s="5"/>
      <c r="Q881" s="999"/>
      <c r="S881" s="65"/>
    </row>
    <row r="882" spans="4:19" ht="15.75" customHeight="1">
      <c r="D882" s="360"/>
      <c r="E882" s="360"/>
      <c r="F882" s="360"/>
      <c r="G882" s="497"/>
      <c r="H882" s="360"/>
      <c r="I882" s="360"/>
      <c r="K882" s="15"/>
      <c r="L882" s="15"/>
      <c r="M882" s="15"/>
      <c r="N882" s="4"/>
      <c r="O882" s="5"/>
      <c r="P882" s="5"/>
      <c r="Q882" s="999"/>
      <c r="S882" s="65"/>
    </row>
    <row r="883" spans="4:19" ht="15.75" customHeight="1">
      <c r="D883" s="360"/>
      <c r="E883" s="360"/>
      <c r="F883" s="360"/>
      <c r="G883" s="497"/>
      <c r="H883" s="360"/>
      <c r="I883" s="360"/>
      <c r="K883" s="15"/>
      <c r="L883" s="15"/>
      <c r="M883" s="15"/>
      <c r="N883" s="4"/>
      <c r="O883" s="5"/>
      <c r="P883" s="5"/>
      <c r="Q883" s="999"/>
      <c r="S883" s="65"/>
    </row>
    <row r="884" spans="4:19" ht="15.75" customHeight="1">
      <c r="D884" s="360"/>
      <c r="E884" s="360"/>
      <c r="F884" s="360"/>
      <c r="G884" s="497"/>
      <c r="H884" s="360"/>
      <c r="I884" s="360"/>
      <c r="K884" s="15"/>
      <c r="L884" s="15"/>
      <c r="M884" s="15"/>
      <c r="N884" s="4"/>
      <c r="O884" s="5"/>
      <c r="P884" s="5"/>
      <c r="Q884" s="999"/>
      <c r="S884" s="65"/>
    </row>
    <row r="885" spans="4:19" ht="15.75" customHeight="1">
      <c r="D885" s="360"/>
      <c r="E885" s="360"/>
      <c r="F885" s="360"/>
      <c r="G885" s="497"/>
      <c r="H885" s="360"/>
      <c r="I885" s="360"/>
      <c r="K885" s="15"/>
      <c r="L885" s="15"/>
      <c r="M885" s="15"/>
      <c r="N885" s="4"/>
      <c r="O885" s="5"/>
      <c r="P885" s="5"/>
      <c r="Q885" s="999"/>
      <c r="S885" s="65"/>
    </row>
    <row r="886" spans="4:19" ht="15.75" customHeight="1">
      <c r="D886" s="360"/>
      <c r="E886" s="360"/>
      <c r="F886" s="360"/>
      <c r="G886" s="497"/>
      <c r="H886" s="360"/>
      <c r="I886" s="360"/>
      <c r="K886" s="15"/>
      <c r="L886" s="15"/>
      <c r="M886" s="15"/>
      <c r="N886" s="4"/>
      <c r="O886" s="5"/>
      <c r="P886" s="5"/>
      <c r="Q886" s="999"/>
      <c r="S886" s="65"/>
    </row>
    <row r="887" spans="4:19" ht="15.75" customHeight="1">
      <c r="D887" s="360"/>
      <c r="E887" s="360"/>
      <c r="F887" s="360"/>
      <c r="G887" s="497"/>
      <c r="H887" s="360"/>
      <c r="I887" s="360"/>
      <c r="K887" s="15"/>
      <c r="L887" s="15"/>
      <c r="M887" s="15"/>
      <c r="N887" s="4"/>
      <c r="O887" s="5"/>
      <c r="P887" s="5"/>
      <c r="Q887" s="999"/>
      <c r="S887" s="65"/>
    </row>
    <row r="888" spans="4:19" ht="15.75" customHeight="1">
      <c r="D888" s="360"/>
      <c r="E888" s="360"/>
      <c r="F888" s="360"/>
      <c r="G888" s="497"/>
      <c r="H888" s="360"/>
      <c r="I888" s="360"/>
      <c r="K888" s="15"/>
      <c r="L888" s="15"/>
      <c r="M888" s="15"/>
      <c r="N888" s="4"/>
      <c r="O888" s="5"/>
      <c r="P888" s="5"/>
      <c r="Q888" s="999"/>
      <c r="S888" s="65"/>
    </row>
    <row r="889" spans="4:19" ht="15.75" customHeight="1">
      <c r="D889" s="360"/>
      <c r="E889" s="360"/>
      <c r="F889" s="360"/>
      <c r="G889" s="497"/>
      <c r="H889" s="360"/>
      <c r="I889" s="360"/>
      <c r="K889" s="15"/>
      <c r="L889" s="15"/>
      <c r="M889" s="15"/>
      <c r="N889" s="4"/>
      <c r="O889" s="5"/>
      <c r="P889" s="5"/>
      <c r="Q889" s="999"/>
      <c r="S889" s="65"/>
    </row>
    <row r="890" spans="4:19" ht="15.75" customHeight="1">
      <c r="D890" s="360"/>
      <c r="E890" s="360"/>
      <c r="F890" s="360"/>
      <c r="G890" s="497"/>
      <c r="H890" s="360"/>
      <c r="I890" s="360"/>
      <c r="K890" s="15"/>
      <c r="L890" s="15"/>
      <c r="M890" s="15"/>
      <c r="N890" s="4"/>
      <c r="O890" s="5"/>
      <c r="P890" s="5"/>
      <c r="Q890" s="999"/>
      <c r="S890" s="65"/>
    </row>
    <row r="891" spans="4:19" ht="15.75" customHeight="1">
      <c r="D891" s="360"/>
      <c r="E891" s="360"/>
      <c r="F891" s="360"/>
      <c r="G891" s="497"/>
      <c r="H891" s="360"/>
      <c r="I891" s="360"/>
      <c r="K891" s="15"/>
      <c r="L891" s="15"/>
      <c r="M891" s="15"/>
      <c r="N891" s="4"/>
      <c r="O891" s="5"/>
      <c r="P891" s="5"/>
      <c r="Q891" s="999"/>
      <c r="S891" s="65"/>
    </row>
    <row r="892" spans="4:19" ht="15.75" customHeight="1">
      <c r="D892" s="360"/>
      <c r="E892" s="360"/>
      <c r="F892" s="360"/>
      <c r="G892" s="497"/>
      <c r="H892" s="360"/>
      <c r="I892" s="360"/>
      <c r="K892" s="15"/>
      <c r="L892" s="15"/>
      <c r="M892" s="15"/>
      <c r="N892" s="4"/>
      <c r="O892" s="5"/>
      <c r="P892" s="5"/>
      <c r="Q892" s="999"/>
      <c r="S892" s="65"/>
    </row>
    <row r="893" spans="4:19" ht="15.75" customHeight="1">
      <c r="D893" s="360"/>
      <c r="E893" s="360"/>
      <c r="F893" s="360"/>
      <c r="G893" s="497"/>
      <c r="H893" s="360"/>
      <c r="I893" s="360"/>
      <c r="K893" s="15"/>
      <c r="L893" s="15"/>
      <c r="M893" s="15"/>
      <c r="N893" s="4"/>
      <c r="O893" s="5"/>
      <c r="P893" s="5"/>
      <c r="Q893" s="999"/>
      <c r="S893" s="65"/>
    </row>
    <row r="894" spans="4:19" ht="15.75" customHeight="1">
      <c r="D894" s="360"/>
      <c r="E894" s="360"/>
      <c r="F894" s="360"/>
      <c r="G894" s="497"/>
      <c r="H894" s="360"/>
      <c r="I894" s="360"/>
      <c r="K894" s="15"/>
      <c r="L894" s="15"/>
      <c r="M894" s="15"/>
      <c r="N894" s="4"/>
      <c r="O894" s="5"/>
      <c r="P894" s="5"/>
      <c r="Q894" s="999"/>
      <c r="S894" s="65"/>
    </row>
    <row r="895" spans="4:19" ht="15.75" customHeight="1">
      <c r="D895" s="360"/>
      <c r="E895" s="360"/>
      <c r="F895" s="360"/>
      <c r="G895" s="497"/>
      <c r="H895" s="360"/>
      <c r="I895" s="360"/>
      <c r="K895" s="15"/>
      <c r="L895" s="15"/>
      <c r="M895" s="15"/>
      <c r="N895" s="4"/>
      <c r="O895" s="5"/>
      <c r="P895" s="5"/>
      <c r="Q895" s="999"/>
      <c r="S895" s="65"/>
    </row>
    <row r="896" spans="4:19" ht="15.75" customHeight="1">
      <c r="D896" s="360"/>
      <c r="E896" s="360"/>
      <c r="F896" s="360"/>
      <c r="G896" s="497"/>
      <c r="H896" s="360"/>
      <c r="I896" s="360"/>
      <c r="K896" s="15"/>
      <c r="L896" s="15"/>
      <c r="M896" s="15"/>
      <c r="N896" s="4"/>
      <c r="O896" s="5"/>
      <c r="P896" s="5"/>
      <c r="Q896" s="999"/>
      <c r="S896" s="65"/>
    </row>
    <row r="897" spans="4:19" ht="15.75" customHeight="1">
      <c r="D897" s="360"/>
      <c r="E897" s="360"/>
      <c r="F897" s="360"/>
      <c r="G897" s="497"/>
      <c r="H897" s="360"/>
      <c r="I897" s="360"/>
      <c r="K897" s="15"/>
      <c r="L897" s="15"/>
      <c r="M897" s="15"/>
      <c r="N897" s="4"/>
      <c r="O897" s="5"/>
      <c r="P897" s="5"/>
      <c r="Q897" s="999"/>
      <c r="S897" s="65"/>
    </row>
    <row r="898" spans="4:19" ht="15.75" customHeight="1">
      <c r="D898" s="360"/>
      <c r="E898" s="360"/>
      <c r="F898" s="360"/>
      <c r="G898" s="497"/>
      <c r="H898" s="360"/>
      <c r="I898" s="360"/>
      <c r="K898" s="15"/>
      <c r="L898" s="15"/>
      <c r="M898" s="15"/>
      <c r="N898" s="4"/>
      <c r="O898" s="5"/>
      <c r="P898" s="5"/>
      <c r="Q898" s="999"/>
      <c r="S898" s="65"/>
    </row>
    <row r="899" spans="4:19" ht="15.75" customHeight="1">
      <c r="D899" s="360"/>
      <c r="E899" s="360"/>
      <c r="F899" s="360"/>
      <c r="G899" s="497"/>
      <c r="H899" s="360"/>
      <c r="I899" s="360"/>
      <c r="K899" s="15"/>
      <c r="L899" s="15"/>
      <c r="M899" s="15"/>
      <c r="N899" s="4"/>
      <c r="O899" s="5"/>
      <c r="P899" s="5"/>
      <c r="Q899" s="999"/>
      <c r="S899" s="65"/>
    </row>
    <row r="900" spans="4:19" ht="15.75" customHeight="1">
      <c r="D900" s="360"/>
      <c r="E900" s="360"/>
      <c r="F900" s="360"/>
      <c r="G900" s="497"/>
      <c r="H900" s="360"/>
      <c r="I900" s="360"/>
      <c r="K900" s="15"/>
      <c r="L900" s="15"/>
      <c r="M900" s="15"/>
      <c r="N900" s="4"/>
      <c r="O900" s="5"/>
      <c r="P900" s="5"/>
      <c r="Q900" s="999"/>
      <c r="S900" s="65"/>
    </row>
    <row r="901" spans="4:19" ht="15.75" customHeight="1">
      <c r="D901" s="360"/>
      <c r="E901" s="360"/>
      <c r="F901" s="360"/>
      <c r="G901" s="497"/>
      <c r="H901" s="360"/>
      <c r="I901" s="360"/>
      <c r="K901" s="15"/>
      <c r="L901" s="15"/>
      <c r="M901" s="15"/>
      <c r="N901" s="4"/>
      <c r="O901" s="5"/>
      <c r="P901" s="5"/>
      <c r="Q901" s="999"/>
      <c r="S901" s="65"/>
    </row>
    <row r="902" spans="4:19" ht="15.75" customHeight="1">
      <c r="D902" s="360"/>
      <c r="E902" s="360"/>
      <c r="F902" s="360"/>
      <c r="G902" s="497"/>
      <c r="H902" s="360"/>
      <c r="I902" s="360"/>
      <c r="K902" s="15"/>
      <c r="L902" s="15"/>
      <c r="M902" s="15"/>
      <c r="N902" s="4"/>
      <c r="O902" s="5"/>
      <c r="P902" s="5"/>
      <c r="Q902" s="999"/>
      <c r="S902" s="65"/>
    </row>
    <row r="903" spans="4:19" ht="15.75" customHeight="1">
      <c r="D903" s="360"/>
      <c r="E903" s="360"/>
      <c r="F903" s="360"/>
      <c r="G903" s="497"/>
      <c r="H903" s="360"/>
      <c r="I903" s="360"/>
      <c r="K903" s="15"/>
      <c r="L903" s="15"/>
      <c r="M903" s="15"/>
      <c r="N903" s="4"/>
      <c r="O903" s="5"/>
      <c r="P903" s="5"/>
      <c r="Q903" s="999"/>
      <c r="S903" s="65"/>
    </row>
    <row r="904" spans="4:19" ht="15.75" customHeight="1">
      <c r="D904" s="360"/>
      <c r="E904" s="360"/>
      <c r="F904" s="360"/>
      <c r="G904" s="497"/>
      <c r="H904" s="360"/>
      <c r="I904" s="360"/>
      <c r="K904" s="15"/>
      <c r="L904" s="15"/>
      <c r="M904" s="15"/>
      <c r="N904" s="4"/>
      <c r="O904" s="5"/>
      <c r="P904" s="5"/>
      <c r="Q904" s="999"/>
      <c r="S904" s="65"/>
    </row>
    <row r="905" spans="4:19" ht="15.75" customHeight="1">
      <c r="D905" s="360"/>
      <c r="E905" s="360"/>
      <c r="F905" s="360"/>
      <c r="G905" s="497"/>
      <c r="H905" s="360"/>
      <c r="I905" s="360"/>
      <c r="K905" s="15"/>
      <c r="L905" s="15"/>
      <c r="M905" s="15"/>
      <c r="N905" s="4"/>
      <c r="O905" s="5"/>
      <c r="P905" s="5"/>
      <c r="Q905" s="999"/>
      <c r="S905" s="65"/>
    </row>
    <row r="906" spans="4:19" ht="15.75" customHeight="1">
      <c r="D906" s="360"/>
      <c r="E906" s="360"/>
      <c r="F906" s="360"/>
      <c r="G906" s="497"/>
      <c r="H906" s="360"/>
      <c r="I906" s="360"/>
      <c r="K906" s="15"/>
      <c r="L906" s="15"/>
      <c r="M906" s="15"/>
      <c r="N906" s="4"/>
      <c r="O906" s="5"/>
      <c r="P906" s="5"/>
      <c r="Q906" s="999"/>
      <c r="S906" s="65"/>
    </row>
    <row r="907" spans="4:19" ht="15.75" customHeight="1">
      <c r="D907" s="360"/>
      <c r="E907" s="360"/>
      <c r="F907" s="360"/>
      <c r="G907" s="497"/>
      <c r="H907" s="360"/>
      <c r="I907" s="360"/>
      <c r="K907" s="15"/>
      <c r="L907" s="15"/>
      <c r="M907" s="15"/>
      <c r="N907" s="4"/>
      <c r="O907" s="5"/>
      <c r="P907" s="5"/>
      <c r="Q907" s="999"/>
      <c r="S907" s="65"/>
    </row>
    <row r="908" spans="4:19" ht="15.75" customHeight="1">
      <c r="D908" s="360"/>
      <c r="E908" s="360"/>
      <c r="F908" s="360"/>
      <c r="G908" s="497"/>
      <c r="H908" s="360"/>
      <c r="I908" s="360"/>
      <c r="K908" s="15"/>
      <c r="L908" s="15"/>
      <c r="M908" s="15"/>
      <c r="N908" s="4"/>
      <c r="O908" s="5"/>
      <c r="P908" s="5"/>
      <c r="Q908" s="999"/>
      <c r="S908" s="65"/>
    </row>
    <row r="909" spans="4:19" ht="15.75" customHeight="1">
      <c r="D909" s="360"/>
      <c r="E909" s="360"/>
      <c r="F909" s="360"/>
      <c r="G909" s="497"/>
      <c r="H909" s="360"/>
      <c r="I909" s="360"/>
      <c r="K909" s="15"/>
      <c r="L909" s="15"/>
      <c r="M909" s="15"/>
      <c r="N909" s="4"/>
      <c r="O909" s="5"/>
      <c r="P909" s="5"/>
      <c r="Q909" s="999"/>
      <c r="S909" s="65"/>
    </row>
    <row r="910" spans="4:19" ht="15.75" customHeight="1">
      <c r="D910" s="360"/>
      <c r="E910" s="360"/>
      <c r="F910" s="360"/>
      <c r="G910" s="497"/>
      <c r="H910" s="360"/>
      <c r="I910" s="360"/>
      <c r="K910" s="15"/>
      <c r="L910" s="15"/>
      <c r="M910" s="15"/>
      <c r="N910" s="4"/>
      <c r="O910" s="5"/>
      <c r="P910" s="5"/>
      <c r="Q910" s="999"/>
      <c r="S910" s="65"/>
    </row>
    <row r="911" spans="4:19" ht="15.75" customHeight="1">
      <c r="D911" s="360"/>
      <c r="E911" s="360"/>
      <c r="F911" s="360"/>
      <c r="G911" s="497"/>
      <c r="H911" s="360"/>
      <c r="I911" s="360"/>
      <c r="K911" s="15"/>
      <c r="L911" s="15"/>
      <c r="M911" s="15"/>
      <c r="N911" s="4"/>
      <c r="O911" s="5"/>
      <c r="P911" s="5"/>
      <c r="Q911" s="999"/>
      <c r="S911" s="65"/>
    </row>
    <row r="912" spans="4:19" ht="15.75" customHeight="1">
      <c r="D912" s="360"/>
      <c r="E912" s="360"/>
      <c r="F912" s="360"/>
      <c r="G912" s="497"/>
      <c r="H912" s="360"/>
      <c r="I912" s="360"/>
      <c r="K912" s="15"/>
      <c r="L912" s="15"/>
      <c r="M912" s="15"/>
      <c r="N912" s="4"/>
      <c r="O912" s="5"/>
      <c r="P912" s="5"/>
      <c r="Q912" s="999"/>
      <c r="S912" s="65"/>
    </row>
    <row r="913" spans="4:19" ht="15.75" customHeight="1">
      <c r="D913" s="360"/>
      <c r="E913" s="360"/>
      <c r="F913" s="360"/>
      <c r="G913" s="497"/>
      <c r="H913" s="360"/>
      <c r="I913" s="360"/>
      <c r="K913" s="15"/>
      <c r="L913" s="15"/>
      <c r="M913" s="15"/>
      <c r="N913" s="4"/>
      <c r="O913" s="5"/>
      <c r="P913" s="5"/>
      <c r="Q913" s="999"/>
      <c r="S913" s="65"/>
    </row>
    <row r="914" spans="4:19" ht="15.75" customHeight="1">
      <c r="D914" s="360"/>
      <c r="E914" s="360"/>
      <c r="F914" s="360"/>
      <c r="G914" s="497"/>
      <c r="H914" s="360"/>
      <c r="I914" s="360"/>
      <c r="K914" s="15"/>
      <c r="L914" s="15"/>
      <c r="M914" s="15"/>
      <c r="N914" s="4"/>
      <c r="O914" s="5"/>
      <c r="P914" s="5"/>
      <c r="Q914" s="999"/>
      <c r="S914" s="65"/>
    </row>
    <row r="915" spans="4:19" ht="15.75" customHeight="1">
      <c r="D915" s="360"/>
      <c r="E915" s="360"/>
      <c r="F915" s="360"/>
      <c r="G915" s="497"/>
      <c r="H915" s="360"/>
      <c r="I915" s="360"/>
      <c r="K915" s="15"/>
      <c r="L915" s="15"/>
      <c r="M915" s="15"/>
      <c r="N915" s="4"/>
      <c r="O915" s="5"/>
      <c r="P915" s="5"/>
      <c r="Q915" s="999"/>
      <c r="S915" s="65"/>
    </row>
    <row r="916" spans="4:19" ht="15.75" customHeight="1">
      <c r="D916" s="360"/>
      <c r="E916" s="360"/>
      <c r="F916" s="360"/>
      <c r="G916" s="497"/>
      <c r="H916" s="360"/>
      <c r="I916" s="360"/>
      <c r="K916" s="15"/>
      <c r="L916" s="15"/>
      <c r="M916" s="15"/>
      <c r="N916" s="4"/>
      <c r="O916" s="5"/>
      <c r="P916" s="5"/>
      <c r="Q916" s="999"/>
      <c r="S916" s="65"/>
    </row>
    <row r="917" spans="4:19" ht="15.75" customHeight="1">
      <c r="D917" s="360"/>
      <c r="E917" s="360"/>
      <c r="F917" s="360"/>
      <c r="G917" s="497"/>
      <c r="H917" s="360"/>
      <c r="I917" s="360"/>
      <c r="K917" s="15"/>
      <c r="L917" s="15"/>
      <c r="M917" s="15"/>
      <c r="N917" s="4"/>
      <c r="O917" s="5"/>
      <c r="P917" s="5"/>
      <c r="Q917" s="999"/>
      <c r="S917" s="65"/>
    </row>
    <row r="918" spans="4:19" ht="15.75" customHeight="1">
      <c r="D918" s="360"/>
      <c r="E918" s="360"/>
      <c r="F918" s="360"/>
      <c r="G918" s="497"/>
      <c r="H918" s="360"/>
      <c r="I918" s="360"/>
      <c r="K918" s="15"/>
      <c r="L918" s="15"/>
      <c r="M918" s="15"/>
      <c r="N918" s="4"/>
      <c r="O918" s="5"/>
      <c r="P918" s="5"/>
      <c r="Q918" s="999"/>
      <c r="S918" s="65"/>
    </row>
    <row r="919" spans="4:19" ht="15.75" customHeight="1">
      <c r="D919" s="360"/>
      <c r="E919" s="360"/>
      <c r="F919" s="360"/>
      <c r="G919" s="497"/>
      <c r="H919" s="360"/>
      <c r="I919" s="360"/>
      <c r="K919" s="15"/>
      <c r="L919" s="15"/>
      <c r="M919" s="15"/>
      <c r="N919" s="4"/>
      <c r="O919" s="5"/>
      <c r="P919" s="5"/>
      <c r="Q919" s="999"/>
      <c r="S919" s="65"/>
    </row>
    <row r="920" spans="4:19" ht="15.75" customHeight="1">
      <c r="D920" s="360"/>
      <c r="E920" s="360"/>
      <c r="F920" s="360"/>
      <c r="G920" s="497"/>
      <c r="H920" s="360"/>
      <c r="I920" s="360"/>
      <c r="K920" s="15"/>
      <c r="L920" s="15"/>
      <c r="M920" s="15"/>
      <c r="N920" s="4"/>
      <c r="O920" s="5"/>
      <c r="P920" s="5"/>
      <c r="Q920" s="999"/>
      <c r="S920" s="65"/>
    </row>
    <row r="921" spans="4:19" ht="15.75" customHeight="1">
      <c r="D921" s="360"/>
      <c r="E921" s="360"/>
      <c r="F921" s="360"/>
      <c r="G921" s="497"/>
      <c r="H921" s="360"/>
      <c r="I921" s="360"/>
      <c r="K921" s="15"/>
      <c r="L921" s="15"/>
      <c r="M921" s="15"/>
      <c r="N921" s="4"/>
      <c r="O921" s="5"/>
      <c r="P921" s="5"/>
      <c r="Q921" s="999"/>
      <c r="S921" s="65"/>
    </row>
    <row r="922" spans="4:19" ht="15.75" customHeight="1">
      <c r="D922" s="360"/>
      <c r="E922" s="360"/>
      <c r="F922" s="360"/>
      <c r="G922" s="497"/>
      <c r="H922" s="360"/>
      <c r="I922" s="360"/>
      <c r="K922" s="15"/>
      <c r="L922" s="15"/>
      <c r="M922" s="15"/>
      <c r="N922" s="4"/>
      <c r="O922" s="5"/>
      <c r="P922" s="5"/>
      <c r="Q922" s="999"/>
      <c r="S922" s="65"/>
    </row>
    <row r="923" spans="4:19" ht="15.75" customHeight="1">
      <c r="D923" s="360"/>
      <c r="E923" s="360"/>
      <c r="F923" s="360"/>
      <c r="G923" s="497"/>
      <c r="H923" s="360"/>
      <c r="I923" s="360"/>
      <c r="K923" s="15"/>
      <c r="L923" s="15"/>
      <c r="M923" s="15"/>
      <c r="N923" s="4"/>
      <c r="O923" s="5"/>
      <c r="P923" s="5"/>
      <c r="Q923" s="999"/>
      <c r="S923" s="65"/>
    </row>
    <row r="924" spans="4:19" ht="15.75" customHeight="1">
      <c r="D924" s="360"/>
      <c r="E924" s="360"/>
      <c r="F924" s="360"/>
      <c r="G924" s="497"/>
      <c r="H924" s="360"/>
      <c r="I924" s="360"/>
      <c r="K924" s="15"/>
      <c r="L924" s="15"/>
      <c r="M924" s="15"/>
      <c r="N924" s="4"/>
      <c r="O924" s="5"/>
      <c r="P924" s="5"/>
      <c r="Q924" s="999"/>
      <c r="S924" s="65"/>
    </row>
    <row r="925" spans="4:19" ht="15.75" customHeight="1">
      <c r="D925" s="360"/>
      <c r="E925" s="360"/>
      <c r="F925" s="360"/>
      <c r="G925" s="497"/>
      <c r="H925" s="360"/>
      <c r="I925" s="360"/>
      <c r="K925" s="15"/>
      <c r="L925" s="15"/>
      <c r="M925" s="15"/>
      <c r="N925" s="4"/>
      <c r="O925" s="5"/>
      <c r="P925" s="5"/>
      <c r="Q925" s="999"/>
      <c r="S925" s="65"/>
    </row>
    <row r="926" spans="4:19" ht="15.75" customHeight="1">
      <c r="D926" s="360"/>
      <c r="E926" s="360"/>
      <c r="F926" s="360"/>
      <c r="G926" s="497"/>
      <c r="H926" s="360"/>
      <c r="I926" s="360"/>
      <c r="K926" s="15"/>
      <c r="L926" s="15"/>
      <c r="M926" s="15"/>
      <c r="N926" s="4"/>
      <c r="O926" s="5"/>
      <c r="P926" s="5"/>
      <c r="Q926" s="999"/>
      <c r="S926" s="65"/>
    </row>
    <row r="927" spans="4:19" ht="15.75" customHeight="1">
      <c r="D927" s="360"/>
      <c r="E927" s="360"/>
      <c r="F927" s="360"/>
      <c r="G927" s="497"/>
      <c r="H927" s="360"/>
      <c r="I927" s="360"/>
      <c r="K927" s="15"/>
      <c r="L927" s="15"/>
      <c r="M927" s="15"/>
      <c r="N927" s="4"/>
      <c r="O927" s="5"/>
      <c r="P927" s="5"/>
      <c r="Q927" s="999"/>
      <c r="S927" s="65"/>
    </row>
    <row r="928" spans="4:19" ht="15.75" customHeight="1">
      <c r="D928" s="360"/>
      <c r="E928" s="360"/>
      <c r="F928" s="360"/>
      <c r="G928" s="497"/>
      <c r="H928" s="360"/>
      <c r="I928" s="360"/>
      <c r="K928" s="15"/>
      <c r="L928" s="15"/>
      <c r="M928" s="15"/>
      <c r="N928" s="4"/>
      <c r="O928" s="5"/>
      <c r="P928" s="5"/>
      <c r="Q928" s="999"/>
      <c r="S928" s="65"/>
    </row>
    <row r="929" spans="4:19" ht="15.75" customHeight="1">
      <c r="D929" s="360"/>
      <c r="E929" s="360"/>
      <c r="F929" s="360"/>
      <c r="G929" s="497"/>
      <c r="H929" s="360"/>
      <c r="I929" s="360"/>
      <c r="K929" s="15"/>
      <c r="L929" s="15"/>
      <c r="M929" s="15"/>
      <c r="N929" s="4"/>
      <c r="O929" s="5"/>
      <c r="P929" s="5"/>
      <c r="Q929" s="999"/>
      <c r="S929" s="65"/>
    </row>
    <row r="930" spans="4:19" ht="15.75" customHeight="1">
      <c r="D930" s="360"/>
      <c r="E930" s="360"/>
      <c r="F930" s="360"/>
      <c r="G930" s="497"/>
      <c r="H930" s="360"/>
      <c r="I930" s="360"/>
      <c r="K930" s="15"/>
      <c r="L930" s="15"/>
      <c r="M930" s="15"/>
      <c r="N930" s="4"/>
      <c r="O930" s="5"/>
      <c r="P930" s="5"/>
      <c r="Q930" s="999"/>
      <c r="S930" s="65"/>
    </row>
    <row r="931" spans="4:19" ht="15.75" customHeight="1">
      <c r="D931" s="360"/>
      <c r="E931" s="360"/>
      <c r="F931" s="360"/>
      <c r="G931" s="497"/>
      <c r="H931" s="360"/>
      <c r="I931" s="360"/>
      <c r="K931" s="15"/>
      <c r="L931" s="15"/>
      <c r="M931" s="15"/>
      <c r="N931" s="4"/>
      <c r="O931" s="5"/>
      <c r="P931" s="5"/>
      <c r="Q931" s="999"/>
      <c r="S931" s="65"/>
    </row>
    <row r="932" spans="4:19" ht="15.75" customHeight="1">
      <c r="D932" s="360"/>
      <c r="E932" s="360"/>
      <c r="F932" s="360"/>
      <c r="G932" s="497"/>
      <c r="H932" s="360"/>
      <c r="I932" s="360"/>
      <c r="K932" s="15"/>
      <c r="L932" s="15"/>
      <c r="M932" s="15"/>
      <c r="N932" s="4"/>
      <c r="O932" s="5"/>
      <c r="P932" s="5"/>
      <c r="Q932" s="999"/>
      <c r="S932" s="65"/>
    </row>
    <row r="933" spans="4:19" ht="15.75" customHeight="1">
      <c r="D933" s="360"/>
      <c r="E933" s="360"/>
      <c r="F933" s="360"/>
      <c r="G933" s="497"/>
      <c r="H933" s="360"/>
      <c r="I933" s="360"/>
      <c r="K933" s="15"/>
      <c r="L933" s="15"/>
      <c r="M933" s="15"/>
      <c r="N933" s="4"/>
      <c r="O933" s="5"/>
      <c r="P933" s="5"/>
      <c r="Q933" s="999"/>
      <c r="S933" s="65"/>
    </row>
    <row r="934" spans="4:19" ht="15.75" customHeight="1">
      <c r="D934" s="360"/>
      <c r="E934" s="360"/>
      <c r="F934" s="360"/>
      <c r="G934" s="497"/>
      <c r="H934" s="360"/>
      <c r="I934" s="360"/>
      <c r="K934" s="15"/>
      <c r="L934" s="15"/>
      <c r="M934" s="15"/>
      <c r="N934" s="4"/>
      <c r="O934" s="5"/>
      <c r="P934" s="5"/>
      <c r="Q934" s="999"/>
      <c r="S934" s="65"/>
    </row>
    <row r="935" spans="4:19" ht="15.75" customHeight="1">
      <c r="D935" s="360"/>
      <c r="E935" s="360"/>
      <c r="F935" s="360"/>
      <c r="G935" s="497"/>
      <c r="H935" s="360"/>
      <c r="I935" s="360"/>
      <c r="K935" s="15"/>
      <c r="L935" s="15"/>
      <c r="M935" s="15"/>
      <c r="N935" s="4"/>
      <c r="O935" s="5"/>
      <c r="P935" s="5"/>
      <c r="Q935" s="999"/>
      <c r="S935" s="65"/>
    </row>
    <row r="936" spans="4:19" ht="15.75" customHeight="1">
      <c r="D936" s="360"/>
      <c r="E936" s="360"/>
      <c r="F936" s="360"/>
      <c r="G936" s="497"/>
      <c r="H936" s="360"/>
      <c r="I936" s="360"/>
      <c r="K936" s="15"/>
      <c r="L936" s="15"/>
      <c r="M936" s="15"/>
      <c r="N936" s="4"/>
      <c r="O936" s="5"/>
      <c r="P936" s="5"/>
      <c r="Q936" s="999"/>
      <c r="S936" s="65"/>
    </row>
    <row r="937" spans="4:19" ht="15.75" customHeight="1">
      <c r="D937" s="360"/>
      <c r="E937" s="360"/>
      <c r="F937" s="360"/>
      <c r="G937" s="497"/>
      <c r="H937" s="360"/>
      <c r="I937" s="360"/>
      <c r="K937" s="15"/>
      <c r="L937" s="15"/>
      <c r="M937" s="15"/>
      <c r="N937" s="4"/>
      <c r="O937" s="5"/>
      <c r="P937" s="5"/>
      <c r="Q937" s="999"/>
      <c r="S937" s="65"/>
    </row>
    <row r="938" spans="4:19" ht="15.75" customHeight="1">
      <c r="D938" s="360"/>
      <c r="E938" s="360"/>
      <c r="F938" s="360"/>
      <c r="G938" s="497"/>
      <c r="H938" s="360"/>
      <c r="I938" s="360"/>
      <c r="K938" s="15"/>
      <c r="L938" s="15"/>
      <c r="M938" s="15"/>
      <c r="N938" s="4"/>
      <c r="O938" s="5"/>
      <c r="P938" s="5"/>
      <c r="Q938" s="999"/>
      <c r="S938" s="65"/>
    </row>
    <row r="939" spans="4:19" ht="15.75" customHeight="1">
      <c r="D939" s="360"/>
      <c r="E939" s="360"/>
      <c r="F939" s="360"/>
      <c r="G939" s="497"/>
      <c r="H939" s="360"/>
      <c r="I939" s="360"/>
      <c r="K939" s="15"/>
      <c r="L939" s="15"/>
      <c r="M939" s="15"/>
      <c r="N939" s="4"/>
      <c r="O939" s="5"/>
      <c r="P939" s="5"/>
      <c r="Q939" s="999"/>
      <c r="S939" s="65"/>
    </row>
    <row r="940" spans="4:19" ht="15.75" customHeight="1">
      <c r="D940" s="360"/>
      <c r="E940" s="360"/>
      <c r="F940" s="360"/>
      <c r="G940" s="497"/>
      <c r="H940" s="360"/>
      <c r="I940" s="360"/>
      <c r="K940" s="15"/>
      <c r="L940" s="15"/>
      <c r="M940" s="15"/>
      <c r="N940" s="4"/>
      <c r="O940" s="5"/>
      <c r="P940" s="5"/>
      <c r="Q940" s="999"/>
      <c r="S940" s="65"/>
    </row>
    <row r="941" spans="4:19" ht="15.75" customHeight="1">
      <c r="D941" s="360"/>
      <c r="E941" s="360"/>
      <c r="F941" s="360"/>
      <c r="G941" s="497"/>
      <c r="H941" s="360"/>
      <c r="I941" s="360"/>
      <c r="K941" s="15"/>
      <c r="L941" s="15"/>
      <c r="M941" s="15"/>
      <c r="N941" s="4"/>
      <c r="O941" s="5"/>
      <c r="P941" s="5"/>
      <c r="Q941" s="999"/>
      <c r="S941" s="65"/>
    </row>
    <row r="942" spans="4:19" ht="15.75" customHeight="1">
      <c r="D942" s="360"/>
      <c r="E942" s="360"/>
      <c r="F942" s="360"/>
      <c r="G942" s="497"/>
      <c r="H942" s="360"/>
      <c r="I942" s="360"/>
      <c r="K942" s="15"/>
      <c r="L942" s="15"/>
      <c r="M942" s="15"/>
      <c r="N942" s="4"/>
      <c r="O942" s="5"/>
      <c r="P942" s="5"/>
      <c r="Q942" s="999"/>
      <c r="S942" s="65"/>
    </row>
    <row r="943" spans="4:19" ht="15.75" customHeight="1">
      <c r="D943" s="360"/>
      <c r="E943" s="360"/>
      <c r="F943" s="360"/>
      <c r="G943" s="497"/>
      <c r="H943" s="360"/>
      <c r="I943" s="360"/>
      <c r="K943" s="15"/>
      <c r="L943" s="15"/>
      <c r="M943" s="15"/>
      <c r="N943" s="4"/>
      <c r="O943" s="5"/>
      <c r="P943" s="5"/>
      <c r="Q943" s="999"/>
      <c r="S943" s="65"/>
    </row>
    <row r="944" spans="4:19" ht="15.75" customHeight="1">
      <c r="D944" s="360"/>
      <c r="E944" s="360"/>
      <c r="F944" s="360"/>
      <c r="G944" s="497"/>
      <c r="H944" s="360"/>
      <c r="I944" s="360"/>
      <c r="K944" s="15"/>
      <c r="L944" s="15"/>
      <c r="M944" s="15"/>
      <c r="N944" s="4"/>
      <c r="O944" s="5"/>
      <c r="P944" s="5"/>
      <c r="Q944" s="999"/>
      <c r="S944" s="65"/>
    </row>
    <row r="945" spans="4:19" ht="15.75" customHeight="1">
      <c r="D945" s="360"/>
      <c r="E945" s="360"/>
      <c r="F945" s="360"/>
      <c r="G945" s="497"/>
      <c r="H945" s="360"/>
      <c r="I945" s="360"/>
      <c r="K945" s="15"/>
      <c r="L945" s="15"/>
      <c r="M945" s="15"/>
      <c r="N945" s="4"/>
      <c r="O945" s="5"/>
      <c r="P945" s="5"/>
      <c r="Q945" s="999"/>
      <c r="S945" s="65"/>
    </row>
    <row r="946" spans="4:19" ht="15.75" customHeight="1">
      <c r="D946" s="360"/>
      <c r="E946" s="360"/>
      <c r="F946" s="360"/>
      <c r="G946" s="497"/>
      <c r="H946" s="360"/>
      <c r="I946" s="360"/>
      <c r="K946" s="15"/>
      <c r="L946" s="15"/>
      <c r="M946" s="15"/>
      <c r="N946" s="4"/>
      <c r="O946" s="5"/>
      <c r="P946" s="5"/>
      <c r="Q946" s="999"/>
      <c r="S946" s="65"/>
    </row>
    <row r="947" spans="4:19" ht="15.75" customHeight="1">
      <c r="D947" s="360"/>
      <c r="E947" s="360"/>
      <c r="F947" s="360"/>
      <c r="G947" s="497"/>
      <c r="H947" s="360"/>
      <c r="I947" s="360"/>
      <c r="K947" s="15"/>
      <c r="L947" s="15"/>
      <c r="M947" s="15"/>
      <c r="N947" s="4"/>
      <c r="O947" s="5"/>
      <c r="P947" s="5"/>
      <c r="Q947" s="999"/>
      <c r="S947" s="65"/>
    </row>
    <row r="948" spans="4:19" ht="15.75" customHeight="1">
      <c r="D948" s="360"/>
      <c r="E948" s="360"/>
      <c r="F948" s="360"/>
      <c r="G948" s="497"/>
      <c r="H948" s="360"/>
      <c r="I948" s="360"/>
      <c r="K948" s="15"/>
      <c r="L948" s="15"/>
      <c r="M948" s="15"/>
      <c r="N948" s="4"/>
      <c r="O948" s="5"/>
      <c r="P948" s="5"/>
      <c r="Q948" s="999"/>
      <c r="S948" s="65"/>
    </row>
    <row r="949" spans="4:19" ht="15.75" customHeight="1">
      <c r="D949" s="360"/>
      <c r="E949" s="360"/>
      <c r="F949" s="360"/>
      <c r="G949" s="497"/>
      <c r="H949" s="360"/>
      <c r="I949" s="360"/>
      <c r="K949" s="15"/>
      <c r="L949" s="15"/>
      <c r="M949" s="15"/>
      <c r="N949" s="4"/>
      <c r="O949" s="5"/>
      <c r="P949" s="5"/>
      <c r="Q949" s="999"/>
      <c r="S949" s="65"/>
    </row>
    <row r="950" spans="4:19" ht="15.75" customHeight="1">
      <c r="D950" s="360"/>
      <c r="E950" s="360"/>
      <c r="F950" s="360"/>
      <c r="G950" s="497"/>
      <c r="H950" s="360"/>
      <c r="I950" s="360"/>
      <c r="K950" s="15"/>
      <c r="L950" s="15"/>
      <c r="M950" s="15"/>
      <c r="N950" s="4"/>
      <c r="O950" s="5"/>
      <c r="P950" s="5"/>
      <c r="Q950" s="999"/>
      <c r="S950" s="65"/>
    </row>
    <row r="951" spans="4:19" ht="15.75" customHeight="1">
      <c r="D951" s="360"/>
      <c r="E951" s="360"/>
      <c r="F951" s="360"/>
      <c r="G951" s="497"/>
      <c r="H951" s="360"/>
      <c r="I951" s="360"/>
      <c r="K951" s="15"/>
      <c r="L951" s="15"/>
      <c r="M951" s="15"/>
      <c r="N951" s="4"/>
      <c r="O951" s="5"/>
      <c r="P951" s="5"/>
      <c r="Q951" s="999"/>
      <c r="S951" s="65"/>
    </row>
    <row r="952" spans="4:19" ht="15.75" customHeight="1">
      <c r="D952" s="360"/>
      <c r="E952" s="360"/>
      <c r="F952" s="360"/>
      <c r="G952" s="497"/>
      <c r="H952" s="360"/>
      <c r="I952" s="360"/>
      <c r="K952" s="15"/>
      <c r="L952" s="15"/>
      <c r="M952" s="15"/>
      <c r="N952" s="4"/>
      <c r="O952" s="5"/>
      <c r="P952" s="5"/>
      <c r="Q952" s="999"/>
      <c r="S952" s="65"/>
    </row>
    <row r="953" spans="4:19" ht="15.75" customHeight="1">
      <c r="D953" s="360"/>
      <c r="E953" s="360"/>
      <c r="F953" s="360"/>
      <c r="G953" s="497"/>
      <c r="H953" s="360"/>
      <c r="I953" s="360"/>
      <c r="K953" s="15"/>
      <c r="L953" s="15"/>
      <c r="M953" s="15"/>
      <c r="N953" s="4"/>
      <c r="O953" s="5"/>
      <c r="P953" s="5"/>
      <c r="Q953" s="999"/>
      <c r="S953" s="65"/>
    </row>
    <row r="954" spans="4:19" ht="15.75" customHeight="1">
      <c r="D954" s="360"/>
      <c r="E954" s="360"/>
      <c r="F954" s="360"/>
      <c r="G954" s="497"/>
      <c r="H954" s="360"/>
      <c r="I954" s="360"/>
      <c r="K954" s="15"/>
      <c r="L954" s="15"/>
      <c r="M954" s="15"/>
      <c r="N954" s="4"/>
      <c r="O954" s="5"/>
      <c r="P954" s="5"/>
      <c r="Q954" s="999"/>
      <c r="S954" s="65"/>
    </row>
    <row r="955" spans="4:19" ht="15.75" customHeight="1">
      <c r="D955" s="360"/>
      <c r="E955" s="360"/>
      <c r="F955" s="360"/>
      <c r="G955" s="497"/>
      <c r="H955" s="360"/>
      <c r="I955" s="360"/>
      <c r="K955" s="15"/>
      <c r="L955" s="15"/>
      <c r="M955" s="15"/>
      <c r="N955" s="4"/>
      <c r="O955" s="5"/>
      <c r="P955" s="5"/>
      <c r="Q955" s="999"/>
      <c r="S955" s="65"/>
    </row>
    <row r="956" spans="4:19" ht="15.75" customHeight="1">
      <c r="D956" s="360"/>
      <c r="E956" s="360"/>
      <c r="F956" s="360"/>
      <c r="G956" s="497"/>
      <c r="H956" s="360"/>
      <c r="I956" s="360"/>
      <c r="K956" s="15"/>
      <c r="L956" s="15"/>
      <c r="M956" s="15"/>
      <c r="N956" s="4"/>
      <c r="O956" s="5"/>
      <c r="P956" s="5"/>
      <c r="Q956" s="999"/>
      <c r="S956" s="65"/>
    </row>
    <row r="957" spans="4:19" ht="15.75" customHeight="1">
      <c r="D957" s="360"/>
      <c r="E957" s="360"/>
      <c r="F957" s="360"/>
      <c r="G957" s="497"/>
      <c r="H957" s="360"/>
      <c r="I957" s="360"/>
      <c r="K957" s="15"/>
      <c r="L957" s="15"/>
      <c r="M957" s="15"/>
      <c r="N957" s="4"/>
      <c r="O957" s="5"/>
      <c r="P957" s="5"/>
      <c r="Q957" s="999"/>
      <c r="S957" s="65"/>
    </row>
    <row r="958" spans="4:19" ht="15.75" customHeight="1">
      <c r="D958" s="360"/>
      <c r="E958" s="360"/>
      <c r="F958" s="360"/>
      <c r="G958" s="497"/>
      <c r="H958" s="360"/>
      <c r="I958" s="360"/>
      <c r="K958" s="15"/>
      <c r="L958" s="15"/>
      <c r="M958" s="15"/>
      <c r="N958" s="4"/>
      <c r="O958" s="5"/>
      <c r="P958" s="5"/>
      <c r="Q958" s="999"/>
      <c r="S958" s="65"/>
    </row>
    <row r="959" spans="4:19" ht="15.75" customHeight="1">
      <c r="D959" s="360"/>
      <c r="E959" s="360"/>
      <c r="F959" s="360"/>
      <c r="G959" s="497"/>
      <c r="H959" s="360"/>
      <c r="I959" s="360"/>
      <c r="K959" s="15"/>
      <c r="L959" s="15"/>
      <c r="M959" s="15"/>
      <c r="N959" s="4"/>
      <c r="O959" s="5"/>
      <c r="P959" s="5"/>
      <c r="Q959" s="999"/>
      <c r="S959" s="65"/>
    </row>
    <row r="960" spans="4:19" ht="15.75" customHeight="1">
      <c r="D960" s="360"/>
      <c r="E960" s="360"/>
      <c r="F960" s="360"/>
      <c r="G960" s="497"/>
      <c r="H960" s="360"/>
      <c r="I960" s="360"/>
      <c r="K960" s="15"/>
      <c r="L960" s="15"/>
      <c r="M960" s="15"/>
      <c r="N960" s="4"/>
      <c r="O960" s="5"/>
      <c r="P960" s="5"/>
      <c r="Q960" s="999"/>
      <c r="S960" s="65"/>
    </row>
    <row r="961" spans="4:19" ht="15.75" customHeight="1">
      <c r="D961" s="360"/>
      <c r="E961" s="360"/>
      <c r="F961" s="360"/>
      <c r="G961" s="497"/>
      <c r="H961" s="360"/>
      <c r="I961" s="360"/>
      <c r="K961" s="15"/>
      <c r="L961" s="15"/>
      <c r="M961" s="15"/>
      <c r="N961" s="4"/>
      <c r="O961" s="5"/>
      <c r="P961" s="5"/>
      <c r="Q961" s="999"/>
      <c r="S961" s="65"/>
    </row>
    <row r="962" spans="4:19" ht="15.75" customHeight="1">
      <c r="D962" s="360"/>
      <c r="E962" s="360"/>
      <c r="F962" s="360"/>
      <c r="G962" s="497"/>
      <c r="H962" s="360"/>
      <c r="I962" s="360"/>
      <c r="K962" s="15"/>
      <c r="L962" s="15"/>
      <c r="M962" s="15"/>
      <c r="N962" s="4"/>
      <c r="O962" s="5"/>
      <c r="P962" s="5"/>
      <c r="Q962" s="999"/>
      <c r="S962" s="65"/>
    </row>
    <row r="963" spans="4:19" ht="15.75" customHeight="1">
      <c r="D963" s="360"/>
      <c r="E963" s="360"/>
      <c r="F963" s="360"/>
      <c r="G963" s="497"/>
      <c r="H963" s="360"/>
      <c r="I963" s="360"/>
      <c r="K963" s="15"/>
      <c r="L963" s="15"/>
      <c r="M963" s="15"/>
      <c r="N963" s="4"/>
      <c r="O963" s="5"/>
      <c r="P963" s="5"/>
      <c r="Q963" s="999"/>
      <c r="S963" s="65"/>
    </row>
    <row r="964" spans="4:19" ht="15.75" customHeight="1">
      <c r="D964" s="360"/>
      <c r="E964" s="360"/>
      <c r="F964" s="360"/>
      <c r="G964" s="497"/>
      <c r="H964" s="360"/>
      <c r="I964" s="360"/>
      <c r="K964" s="15"/>
      <c r="L964" s="15"/>
      <c r="M964" s="15"/>
      <c r="N964" s="4"/>
      <c r="O964" s="5"/>
      <c r="P964" s="5"/>
      <c r="Q964" s="999"/>
      <c r="S964" s="65"/>
    </row>
    <row r="965" spans="4:19" ht="15.75" customHeight="1">
      <c r="D965" s="360"/>
      <c r="E965" s="360"/>
      <c r="F965" s="360"/>
      <c r="G965" s="497"/>
      <c r="H965" s="360"/>
      <c r="I965" s="360"/>
      <c r="K965" s="15"/>
      <c r="L965" s="15"/>
      <c r="M965" s="15"/>
      <c r="N965" s="4"/>
      <c r="O965" s="5"/>
      <c r="P965" s="5"/>
      <c r="Q965" s="999"/>
      <c r="S965" s="65"/>
    </row>
    <row r="966" spans="4:19" ht="15.75" customHeight="1">
      <c r="D966" s="360"/>
      <c r="E966" s="360"/>
      <c r="F966" s="360"/>
      <c r="G966" s="497"/>
      <c r="H966" s="360"/>
      <c r="I966" s="360"/>
      <c r="K966" s="15"/>
      <c r="L966" s="15"/>
      <c r="M966" s="15"/>
      <c r="N966" s="4"/>
      <c r="O966" s="5"/>
      <c r="P966" s="5"/>
      <c r="Q966" s="999"/>
      <c r="S966" s="65"/>
    </row>
    <row r="967" spans="4:19" ht="15.75" customHeight="1">
      <c r="D967" s="360"/>
      <c r="E967" s="360"/>
      <c r="F967" s="360"/>
      <c r="G967" s="497"/>
      <c r="H967" s="360"/>
      <c r="I967" s="360"/>
      <c r="K967" s="15"/>
      <c r="L967" s="15"/>
      <c r="M967" s="15"/>
      <c r="N967" s="4"/>
      <c r="O967" s="5"/>
      <c r="P967" s="5"/>
      <c r="Q967" s="999"/>
      <c r="S967" s="65"/>
    </row>
    <row r="968" spans="4:19" ht="15.75" customHeight="1">
      <c r="D968" s="360"/>
      <c r="E968" s="360"/>
      <c r="F968" s="360"/>
      <c r="G968" s="497"/>
      <c r="H968" s="360"/>
      <c r="I968" s="360"/>
      <c r="K968" s="15"/>
      <c r="L968" s="15"/>
      <c r="M968" s="15"/>
      <c r="N968" s="4"/>
      <c r="O968" s="5"/>
      <c r="P968" s="5"/>
      <c r="Q968" s="999"/>
      <c r="S968" s="65"/>
    </row>
    <row r="969" spans="4:19" ht="15.75" customHeight="1">
      <c r="D969" s="360"/>
      <c r="E969" s="360"/>
      <c r="F969" s="360"/>
      <c r="G969" s="497"/>
      <c r="H969" s="360"/>
      <c r="I969" s="360"/>
      <c r="K969" s="15"/>
      <c r="L969" s="15"/>
      <c r="M969" s="15"/>
      <c r="N969" s="4"/>
      <c r="O969" s="5"/>
      <c r="P969" s="5"/>
      <c r="Q969" s="999"/>
      <c r="S969" s="65"/>
    </row>
    <row r="970" spans="4:19" ht="15.75" customHeight="1">
      <c r="D970" s="360"/>
      <c r="E970" s="360"/>
      <c r="F970" s="360"/>
      <c r="G970" s="497"/>
      <c r="H970" s="360"/>
      <c r="I970" s="360"/>
      <c r="K970" s="15"/>
      <c r="L970" s="15"/>
      <c r="M970" s="15"/>
      <c r="N970" s="4"/>
      <c r="O970" s="5"/>
      <c r="P970" s="5"/>
      <c r="Q970" s="999"/>
      <c r="S970" s="65"/>
    </row>
    <row r="971" spans="4:19" ht="15.75" customHeight="1">
      <c r="D971" s="360"/>
      <c r="E971" s="360"/>
      <c r="F971" s="360"/>
      <c r="G971" s="497"/>
      <c r="H971" s="360"/>
      <c r="I971" s="360"/>
      <c r="K971" s="15"/>
      <c r="L971" s="15"/>
      <c r="M971" s="15"/>
      <c r="N971" s="4"/>
      <c r="O971" s="5"/>
      <c r="P971" s="5"/>
      <c r="Q971" s="999"/>
      <c r="S971" s="65"/>
    </row>
    <row r="972" spans="4:19" ht="15.75" customHeight="1">
      <c r="D972" s="360"/>
      <c r="E972" s="360"/>
      <c r="F972" s="360"/>
      <c r="G972" s="497"/>
      <c r="H972" s="360"/>
      <c r="I972" s="360"/>
      <c r="K972" s="15"/>
      <c r="L972" s="15"/>
      <c r="M972" s="15"/>
      <c r="N972" s="4"/>
      <c r="O972" s="5"/>
      <c r="P972" s="5"/>
      <c r="Q972" s="999"/>
      <c r="S972" s="65"/>
    </row>
    <row r="973" spans="4:19" ht="15.75" customHeight="1">
      <c r="D973" s="360"/>
      <c r="E973" s="360"/>
      <c r="F973" s="360"/>
      <c r="G973" s="497"/>
      <c r="H973" s="360"/>
      <c r="I973" s="360"/>
      <c r="K973" s="15"/>
      <c r="L973" s="15"/>
      <c r="M973" s="15"/>
      <c r="N973" s="4"/>
      <c r="O973" s="5"/>
      <c r="P973" s="5"/>
      <c r="Q973" s="999"/>
      <c r="S973" s="65"/>
    </row>
    <row r="974" spans="4:19" ht="15.75" customHeight="1">
      <c r="D974" s="360"/>
      <c r="E974" s="360"/>
      <c r="F974" s="360"/>
      <c r="G974" s="497"/>
      <c r="H974" s="360"/>
      <c r="I974" s="360"/>
      <c r="K974" s="15"/>
      <c r="L974" s="15"/>
      <c r="M974" s="15"/>
      <c r="N974" s="4"/>
      <c r="O974" s="5"/>
      <c r="P974" s="5"/>
      <c r="Q974" s="999"/>
      <c r="S974" s="65"/>
    </row>
    <row r="975" spans="4:19" ht="15.75" customHeight="1">
      <c r="D975" s="360"/>
      <c r="E975" s="360"/>
      <c r="F975" s="360"/>
      <c r="G975" s="497"/>
      <c r="H975" s="360"/>
      <c r="I975" s="360"/>
      <c r="K975" s="15"/>
      <c r="L975" s="15"/>
      <c r="M975" s="15"/>
      <c r="N975" s="4"/>
      <c r="O975" s="5"/>
      <c r="P975" s="5"/>
      <c r="Q975" s="999"/>
      <c r="S975" s="65"/>
    </row>
    <row r="976" spans="4:19" ht="15.75" customHeight="1">
      <c r="D976" s="360"/>
      <c r="E976" s="360"/>
      <c r="F976" s="360"/>
      <c r="G976" s="497"/>
      <c r="H976" s="360"/>
      <c r="I976" s="360"/>
      <c r="K976" s="15"/>
      <c r="L976" s="15"/>
      <c r="M976" s="15"/>
      <c r="N976" s="4"/>
      <c r="O976" s="5"/>
      <c r="P976" s="5"/>
      <c r="Q976" s="999"/>
      <c r="S976" s="65"/>
    </row>
    <row r="977" spans="4:19" ht="15.75" customHeight="1">
      <c r="D977" s="360"/>
      <c r="E977" s="360"/>
      <c r="F977" s="360"/>
      <c r="G977" s="497"/>
      <c r="H977" s="360"/>
      <c r="I977" s="360"/>
      <c r="K977" s="15"/>
      <c r="L977" s="15"/>
      <c r="M977" s="15"/>
      <c r="N977" s="4"/>
      <c r="O977" s="5"/>
      <c r="P977" s="5"/>
      <c r="Q977" s="999"/>
      <c r="S977" s="65"/>
    </row>
    <row r="978" spans="4:19" ht="15.75" customHeight="1">
      <c r="D978" s="360"/>
      <c r="E978" s="360"/>
      <c r="F978" s="360"/>
      <c r="G978" s="497"/>
      <c r="H978" s="360"/>
      <c r="I978" s="360"/>
      <c r="K978" s="15"/>
      <c r="L978" s="15"/>
      <c r="M978" s="15"/>
      <c r="N978" s="4"/>
      <c r="O978" s="5"/>
      <c r="P978" s="5"/>
      <c r="Q978" s="999"/>
      <c r="S978" s="65"/>
    </row>
    <row r="979" spans="4:19" ht="15.75" customHeight="1">
      <c r="D979" s="360"/>
      <c r="E979" s="360"/>
      <c r="F979" s="360"/>
      <c r="G979" s="497"/>
      <c r="H979" s="360"/>
      <c r="I979" s="360"/>
      <c r="K979" s="15"/>
      <c r="L979" s="15"/>
      <c r="M979" s="15"/>
      <c r="N979" s="4"/>
      <c r="O979" s="5"/>
      <c r="P979" s="5"/>
      <c r="Q979" s="999"/>
      <c r="S979" s="65"/>
    </row>
    <row r="980" spans="4:19" ht="15.75" customHeight="1">
      <c r="D980" s="360"/>
      <c r="E980" s="360"/>
      <c r="F980" s="360"/>
      <c r="G980" s="497"/>
      <c r="H980" s="360"/>
      <c r="I980" s="360"/>
      <c r="K980" s="15"/>
      <c r="L980" s="15"/>
      <c r="M980" s="15"/>
      <c r="N980" s="4"/>
      <c r="O980" s="5"/>
      <c r="P980" s="5"/>
      <c r="Q980" s="999"/>
      <c r="S980" s="65"/>
    </row>
    <row r="981" spans="4:19" ht="15.75" customHeight="1">
      <c r="D981" s="360"/>
      <c r="E981" s="360"/>
      <c r="F981" s="360"/>
      <c r="G981" s="497"/>
      <c r="H981" s="360"/>
      <c r="I981" s="360"/>
      <c r="K981" s="15"/>
      <c r="L981" s="15"/>
      <c r="M981" s="15"/>
      <c r="N981" s="4"/>
      <c r="O981" s="5"/>
      <c r="P981" s="5"/>
      <c r="Q981" s="999"/>
      <c r="S981" s="65"/>
    </row>
    <row r="982" spans="4:19" ht="15.75" customHeight="1">
      <c r="D982" s="360"/>
      <c r="E982" s="360"/>
      <c r="F982" s="360"/>
      <c r="G982" s="497"/>
      <c r="H982" s="360"/>
      <c r="I982" s="360"/>
      <c r="K982" s="15"/>
      <c r="L982" s="15"/>
      <c r="M982" s="15"/>
      <c r="N982" s="4"/>
      <c r="O982" s="5"/>
      <c r="P982" s="5"/>
      <c r="Q982" s="999"/>
      <c r="S982" s="65"/>
    </row>
    <row r="983" spans="4:19" ht="15.75" customHeight="1">
      <c r="D983" s="360"/>
      <c r="E983" s="360"/>
      <c r="F983" s="360"/>
      <c r="G983" s="497"/>
      <c r="H983" s="360"/>
      <c r="I983" s="360"/>
      <c r="K983" s="15"/>
      <c r="L983" s="15"/>
      <c r="M983" s="15"/>
      <c r="N983" s="4"/>
      <c r="O983" s="5"/>
      <c r="P983" s="5"/>
      <c r="Q983" s="999"/>
      <c r="S983" s="65"/>
    </row>
    <row r="984" spans="4:19" ht="15.75" customHeight="1">
      <c r="D984" s="360"/>
      <c r="E984" s="360"/>
      <c r="F984" s="360"/>
      <c r="G984" s="497"/>
      <c r="H984" s="360"/>
      <c r="I984" s="360"/>
      <c r="K984" s="15"/>
      <c r="L984" s="15"/>
      <c r="M984" s="15"/>
      <c r="N984" s="4"/>
      <c r="O984" s="5"/>
      <c r="P984" s="5"/>
      <c r="Q984" s="999"/>
      <c r="S984" s="65"/>
    </row>
    <row r="985" spans="4:19" ht="15.75" customHeight="1">
      <c r="D985" s="360"/>
      <c r="E985" s="360"/>
      <c r="F985" s="360"/>
      <c r="G985" s="497"/>
      <c r="H985" s="360"/>
      <c r="I985" s="360"/>
      <c r="K985" s="15"/>
      <c r="L985" s="15"/>
      <c r="M985" s="15"/>
      <c r="N985" s="4"/>
      <c r="O985" s="5"/>
      <c r="P985" s="5"/>
      <c r="Q985" s="999"/>
      <c r="S985" s="65"/>
    </row>
    <row r="986" spans="4:19" ht="15.75" customHeight="1">
      <c r="D986" s="360"/>
      <c r="E986" s="360"/>
      <c r="F986" s="360"/>
      <c r="G986" s="497"/>
      <c r="H986" s="360"/>
      <c r="I986" s="360"/>
      <c r="K986" s="15"/>
      <c r="L986" s="15"/>
      <c r="M986" s="15"/>
      <c r="N986" s="4"/>
      <c r="O986" s="5"/>
      <c r="P986" s="5"/>
      <c r="Q986" s="999"/>
      <c r="S986" s="65"/>
    </row>
    <row r="987" spans="4:19" ht="15.75" customHeight="1">
      <c r="D987" s="360"/>
      <c r="E987" s="360"/>
      <c r="F987" s="360"/>
      <c r="G987" s="497"/>
      <c r="H987" s="360"/>
      <c r="I987" s="360"/>
      <c r="K987" s="15"/>
      <c r="L987" s="15"/>
      <c r="M987" s="15"/>
      <c r="N987" s="4"/>
      <c r="O987" s="5"/>
      <c r="P987" s="5"/>
      <c r="Q987" s="999"/>
      <c r="S987" s="65"/>
    </row>
    <row r="988" spans="4:19" ht="15.75" customHeight="1">
      <c r="D988" s="360"/>
      <c r="E988" s="360"/>
      <c r="F988" s="360"/>
      <c r="G988" s="497"/>
      <c r="H988" s="360"/>
      <c r="I988" s="360"/>
      <c r="K988" s="15"/>
      <c r="L988" s="15"/>
      <c r="M988" s="15"/>
      <c r="N988" s="4"/>
      <c r="O988" s="5"/>
      <c r="P988" s="5"/>
      <c r="Q988" s="999"/>
      <c r="S988" s="65"/>
    </row>
    <row r="989" spans="4:19" ht="15.75" customHeight="1">
      <c r="D989" s="360"/>
      <c r="E989" s="360"/>
      <c r="F989" s="360"/>
      <c r="G989" s="497"/>
      <c r="H989" s="360"/>
      <c r="I989" s="360"/>
      <c r="K989" s="15"/>
      <c r="L989" s="15"/>
      <c r="M989" s="15"/>
      <c r="N989" s="4"/>
      <c r="O989" s="5"/>
      <c r="P989" s="5"/>
      <c r="Q989" s="999"/>
      <c r="S989" s="65"/>
    </row>
    <row r="990" spans="4:19" ht="15.75" customHeight="1">
      <c r="D990" s="360"/>
      <c r="E990" s="360"/>
      <c r="F990" s="360"/>
      <c r="G990" s="497"/>
      <c r="H990" s="360"/>
      <c r="I990" s="360"/>
      <c r="K990" s="15"/>
      <c r="L990" s="15"/>
      <c r="M990" s="15"/>
      <c r="N990" s="4"/>
      <c r="O990" s="5"/>
      <c r="P990" s="5"/>
      <c r="Q990" s="999"/>
      <c r="S990" s="65"/>
    </row>
    <row r="991" spans="4:19" ht="15.75" customHeight="1">
      <c r="D991" s="360"/>
      <c r="E991" s="360"/>
      <c r="F991" s="360"/>
      <c r="G991" s="497"/>
      <c r="H991" s="360"/>
      <c r="I991" s="360"/>
      <c r="K991" s="15"/>
      <c r="L991" s="15"/>
      <c r="M991" s="15"/>
      <c r="N991" s="4"/>
      <c r="O991" s="5"/>
      <c r="P991" s="5"/>
      <c r="Q991" s="999"/>
      <c r="S991" s="65"/>
    </row>
    <row r="992" spans="4:19" ht="15.75" customHeight="1">
      <c r="D992" s="360"/>
      <c r="E992" s="360"/>
      <c r="F992" s="360"/>
      <c r="G992" s="497"/>
      <c r="H992" s="360"/>
      <c r="I992" s="360"/>
      <c r="K992" s="15"/>
      <c r="L992" s="15"/>
      <c r="M992" s="15"/>
      <c r="N992" s="4"/>
      <c r="O992" s="5"/>
      <c r="P992" s="5"/>
      <c r="Q992" s="999"/>
      <c r="S992" s="65"/>
    </row>
    <row r="993" spans="4:19" ht="15.75" customHeight="1">
      <c r="D993" s="360"/>
      <c r="E993" s="360"/>
      <c r="F993" s="360"/>
      <c r="G993" s="497"/>
      <c r="H993" s="360"/>
      <c r="I993" s="360"/>
      <c r="K993" s="15"/>
      <c r="L993" s="15"/>
      <c r="M993" s="15"/>
      <c r="N993" s="4"/>
      <c r="O993" s="5"/>
      <c r="P993" s="5"/>
      <c r="Q993" s="999"/>
      <c r="S993" s="65"/>
    </row>
    <row r="994" spans="4:19" ht="15.75" customHeight="1">
      <c r="D994" s="360"/>
      <c r="E994" s="360"/>
      <c r="F994" s="360"/>
      <c r="G994" s="497"/>
      <c r="H994" s="360"/>
      <c r="I994" s="360"/>
      <c r="K994" s="15"/>
      <c r="L994" s="15"/>
      <c r="M994" s="15"/>
      <c r="N994" s="4"/>
      <c r="O994" s="5"/>
      <c r="P994" s="5"/>
      <c r="Q994" s="999"/>
      <c r="S994" s="65"/>
    </row>
    <row r="995" spans="4:19" ht="15.75" customHeight="1">
      <c r="D995" s="360"/>
      <c r="E995" s="360"/>
      <c r="F995" s="360"/>
      <c r="G995" s="497"/>
      <c r="H995" s="360"/>
      <c r="I995" s="360"/>
      <c r="K995" s="15"/>
      <c r="L995" s="15"/>
      <c r="M995" s="15"/>
      <c r="N995" s="4"/>
      <c r="O995" s="5"/>
      <c r="P995" s="5"/>
      <c r="Q995" s="999"/>
      <c r="S995" s="65"/>
    </row>
    <row r="996" spans="4:19" ht="15.75" customHeight="1">
      <c r="D996" s="360"/>
      <c r="E996" s="360"/>
      <c r="F996" s="360"/>
      <c r="G996" s="497"/>
      <c r="H996" s="360"/>
      <c r="I996" s="360"/>
      <c r="K996" s="15"/>
      <c r="L996" s="15"/>
      <c r="M996" s="15"/>
      <c r="N996" s="4"/>
      <c r="O996" s="5"/>
      <c r="P996" s="5"/>
      <c r="Q996" s="999"/>
      <c r="S996" s="65"/>
    </row>
    <row r="997" spans="4:19" ht="15.75" customHeight="1">
      <c r="D997" s="360"/>
      <c r="E997" s="360"/>
      <c r="F997" s="360"/>
      <c r="G997" s="497"/>
      <c r="H997" s="360"/>
      <c r="I997" s="360"/>
      <c r="K997" s="15"/>
      <c r="L997" s="15"/>
      <c r="M997" s="15"/>
      <c r="N997" s="4"/>
      <c r="O997" s="5"/>
      <c r="P997" s="5"/>
      <c r="Q997" s="999"/>
      <c r="S997" s="65"/>
    </row>
    <row r="998" spans="4:19" ht="15.75" customHeight="1">
      <c r="D998" s="360"/>
      <c r="E998" s="360"/>
      <c r="F998" s="360"/>
      <c r="G998" s="497"/>
      <c r="H998" s="360"/>
      <c r="I998" s="360"/>
      <c r="K998" s="15"/>
      <c r="L998" s="15"/>
      <c r="M998" s="15"/>
      <c r="N998" s="4"/>
      <c r="O998" s="5"/>
      <c r="P998" s="5"/>
      <c r="Q998" s="999"/>
      <c r="S998" s="65"/>
    </row>
    <row r="999" spans="4:19" ht="15.75" customHeight="1">
      <c r="D999" s="360"/>
      <c r="E999" s="360"/>
      <c r="F999" s="360"/>
      <c r="G999" s="497"/>
      <c r="H999" s="360"/>
      <c r="I999" s="360"/>
      <c r="K999" s="15"/>
      <c r="L999" s="15"/>
      <c r="M999" s="15"/>
      <c r="N999" s="4"/>
      <c r="O999" s="5"/>
      <c r="P999" s="5"/>
      <c r="Q999" s="999"/>
      <c r="S999" s="65"/>
    </row>
    <row r="1000" spans="4:19" ht="15.75" customHeight="1">
      <c r="D1000" s="360"/>
      <c r="E1000" s="360"/>
      <c r="F1000" s="360"/>
      <c r="G1000" s="497"/>
      <c r="H1000" s="360"/>
      <c r="I1000" s="360"/>
      <c r="K1000" s="15"/>
      <c r="L1000" s="15"/>
      <c r="M1000" s="15"/>
      <c r="N1000" s="4"/>
      <c r="O1000" s="5"/>
      <c r="P1000" s="5"/>
      <c r="Q1000" s="999"/>
      <c r="S1000" s="65"/>
    </row>
  </sheetData>
  <mergeCells count="1">
    <mergeCell ref="U2:Z2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17"/>
  <sheetViews>
    <sheetView topLeftCell="A135" workbookViewId="0">
      <selection activeCell="J150" sqref="J150"/>
    </sheetView>
  </sheetViews>
  <sheetFormatPr baseColWidth="10" defaultRowHeight="14.25"/>
  <cols>
    <col min="2" max="2" width="1.5" style="899" customWidth="1"/>
    <col min="3" max="3" width="15.5" style="899" customWidth="1"/>
    <col min="4" max="5" width="3.5" style="899" customWidth="1"/>
    <col min="6" max="6" width="2.625" style="899" customWidth="1"/>
    <col min="7" max="7" width="0.875" style="899" customWidth="1"/>
    <col min="8" max="8" width="3.375" customWidth="1"/>
    <col min="9" max="9" width="1.5" style="899" customWidth="1"/>
    <col min="10" max="10" width="15.5" style="899" customWidth="1"/>
    <col min="11" max="12" width="3.5" style="899" customWidth="1"/>
    <col min="13" max="13" width="2.625" style="899" customWidth="1"/>
    <col min="14" max="14" width="0.875" style="899" customWidth="1"/>
  </cols>
  <sheetData>
    <row r="1" spans="2:14" ht="15">
      <c r="B1" s="360"/>
      <c r="C1" s="496" t="s">
        <v>0</v>
      </c>
      <c r="D1" s="497"/>
      <c r="E1" s="497"/>
      <c r="F1" s="360"/>
      <c r="G1" s="360"/>
      <c r="I1" s="360"/>
      <c r="J1" s="496" t="s">
        <v>0</v>
      </c>
      <c r="K1" s="497"/>
      <c r="L1" s="497"/>
      <c r="M1" s="360"/>
      <c r="N1" s="360"/>
    </row>
    <row r="2" spans="2:14" ht="15">
      <c r="B2" s="360"/>
      <c r="C2" s="498" t="s">
        <v>4</v>
      </c>
      <c r="D2" s="497"/>
      <c r="E2" s="497"/>
      <c r="F2" s="360"/>
      <c r="G2" s="360"/>
      <c r="I2" s="360"/>
      <c r="J2" s="498" t="s">
        <v>4</v>
      </c>
      <c r="K2" s="497"/>
      <c r="L2" s="497"/>
      <c r="M2" s="360"/>
      <c r="N2" s="360"/>
    </row>
    <row r="3" spans="2:14" ht="15">
      <c r="B3" s="360"/>
      <c r="C3" s="498" t="s">
        <v>1</v>
      </c>
      <c r="D3" s="497"/>
      <c r="E3" s="497"/>
      <c r="F3" s="360"/>
      <c r="G3" s="360"/>
      <c r="I3" s="360"/>
      <c r="J3" s="498" t="s">
        <v>1</v>
      </c>
      <c r="K3" s="497"/>
      <c r="L3" s="497"/>
      <c r="M3" s="360"/>
      <c r="N3" s="360"/>
    </row>
    <row r="4" spans="2:14" ht="15">
      <c r="B4" s="360"/>
      <c r="C4" s="498" t="s">
        <v>3</v>
      </c>
      <c r="D4" s="497"/>
      <c r="E4" s="497"/>
      <c r="F4" s="360"/>
      <c r="G4" s="360"/>
      <c r="I4" s="360"/>
      <c r="J4" s="498" t="s">
        <v>3</v>
      </c>
      <c r="K4" s="497"/>
      <c r="L4" s="497"/>
      <c r="M4" s="360"/>
      <c r="N4" s="360"/>
    </row>
    <row r="5" spans="2:14" ht="15">
      <c r="B5" s="360"/>
      <c r="C5" s="498" t="s">
        <v>7</v>
      </c>
      <c r="D5" s="497"/>
      <c r="E5" s="497"/>
      <c r="F5" s="360"/>
      <c r="G5" s="360"/>
      <c r="I5" s="360"/>
      <c r="J5" s="498" t="s">
        <v>7</v>
      </c>
      <c r="K5" s="497"/>
      <c r="L5" s="497"/>
      <c r="M5" s="360"/>
      <c r="N5" s="360"/>
    </row>
    <row r="6" spans="2:14" ht="15">
      <c r="B6" s="360"/>
      <c r="C6" s="498" t="s">
        <v>2</v>
      </c>
      <c r="D6" s="497"/>
      <c r="E6" s="497"/>
      <c r="F6" s="360"/>
      <c r="G6" s="360"/>
      <c r="I6" s="360"/>
      <c r="J6" s="498" t="s">
        <v>2</v>
      </c>
      <c r="K6" s="497"/>
      <c r="L6" s="497"/>
      <c r="M6" s="360"/>
      <c r="N6" s="360"/>
    </row>
    <row r="7" spans="2:14" ht="15">
      <c r="B7" s="360"/>
      <c r="C7" s="498" t="s">
        <v>22</v>
      </c>
      <c r="D7" s="497"/>
      <c r="E7" s="497"/>
      <c r="F7" s="360"/>
      <c r="G7" s="360"/>
      <c r="I7" s="360"/>
      <c r="J7" s="498" t="s">
        <v>22</v>
      </c>
      <c r="K7" s="497"/>
      <c r="L7" s="497"/>
      <c r="M7" s="360"/>
      <c r="N7" s="360"/>
    </row>
    <row r="8" spans="2:14" ht="15">
      <c r="B8" s="360"/>
      <c r="C8" s="498" t="s">
        <v>5</v>
      </c>
      <c r="D8" s="497"/>
      <c r="E8" s="497"/>
      <c r="F8" s="360"/>
      <c r="G8" s="360"/>
      <c r="I8" s="360"/>
      <c r="J8" s="498" t="s">
        <v>5</v>
      </c>
      <c r="K8" s="497"/>
      <c r="L8" s="497"/>
      <c r="M8" s="360"/>
      <c r="N8" s="360"/>
    </row>
    <row r="9" spans="2:14" ht="15">
      <c r="B9" s="360"/>
      <c r="C9" s="498" t="s">
        <v>9</v>
      </c>
      <c r="D9" s="497"/>
      <c r="E9" s="497"/>
      <c r="F9" s="360"/>
      <c r="G9" s="360"/>
      <c r="I9" s="360"/>
      <c r="J9" s="498" t="s">
        <v>9</v>
      </c>
      <c r="K9" s="497"/>
      <c r="L9" s="497"/>
      <c r="M9" s="360"/>
      <c r="N9" s="360"/>
    </row>
    <row r="10" spans="2:14" ht="15">
      <c r="B10" s="360"/>
      <c r="C10" s="498" t="s">
        <v>13</v>
      </c>
      <c r="D10" s="497"/>
      <c r="E10" s="497"/>
      <c r="F10" s="360"/>
      <c r="G10" s="360"/>
      <c r="I10" s="360"/>
      <c r="J10" s="498" t="s">
        <v>13</v>
      </c>
      <c r="K10" s="497"/>
      <c r="L10" s="497"/>
      <c r="M10" s="360"/>
      <c r="N10" s="360"/>
    </row>
    <row r="11" spans="2:14" ht="15">
      <c r="B11" s="360"/>
      <c r="C11" s="498" t="s">
        <v>8</v>
      </c>
      <c r="D11" s="497"/>
      <c r="E11" s="497"/>
      <c r="F11" s="360"/>
      <c r="G11" s="360"/>
      <c r="I11" s="360"/>
      <c r="J11" s="498" t="s">
        <v>8</v>
      </c>
      <c r="K11" s="497"/>
      <c r="L11" s="497"/>
      <c r="M11" s="360"/>
      <c r="N11" s="360"/>
    </row>
    <row r="12" spans="2:14" ht="15">
      <c r="B12" s="360"/>
      <c r="C12" s="498" t="s">
        <v>6</v>
      </c>
      <c r="D12" s="497"/>
      <c r="E12" s="497"/>
      <c r="F12" s="360"/>
      <c r="G12" s="360"/>
      <c r="I12" s="360"/>
      <c r="J12" s="498" t="s">
        <v>6</v>
      </c>
      <c r="K12" s="497"/>
      <c r="L12" s="497"/>
      <c r="M12" s="360"/>
      <c r="N12" s="360"/>
    </row>
    <row r="13" spans="2:14" ht="15">
      <c r="B13" s="360"/>
      <c r="C13" s="498" t="s">
        <v>10</v>
      </c>
      <c r="D13" s="497"/>
      <c r="E13" s="497"/>
      <c r="F13" s="360"/>
      <c r="G13" s="360"/>
      <c r="I13" s="360"/>
      <c r="J13" s="498" t="s">
        <v>10</v>
      </c>
      <c r="K13" s="497"/>
      <c r="L13" s="497"/>
      <c r="M13" s="360"/>
      <c r="N13" s="360"/>
    </row>
    <row r="14" spans="2:14" ht="15">
      <c r="B14" s="360"/>
      <c r="C14" s="498" t="s">
        <v>11</v>
      </c>
      <c r="D14" s="497"/>
      <c r="E14" s="497"/>
      <c r="F14" s="360"/>
      <c r="G14" s="360"/>
      <c r="I14" s="360"/>
      <c r="J14" s="498" t="s">
        <v>11</v>
      </c>
      <c r="K14" s="497"/>
      <c r="L14" s="497"/>
      <c r="M14" s="360"/>
      <c r="N14" s="360"/>
    </row>
    <row r="15" spans="2:14" ht="15">
      <c r="B15" s="360"/>
      <c r="C15" s="498" t="s">
        <v>12</v>
      </c>
      <c r="D15" s="497"/>
      <c r="E15" s="497"/>
      <c r="F15" s="360"/>
      <c r="G15" s="360"/>
      <c r="I15" s="360"/>
      <c r="J15" s="498" t="s">
        <v>12</v>
      </c>
      <c r="K15" s="497"/>
      <c r="L15" s="497"/>
      <c r="M15" s="360"/>
      <c r="N15" s="360"/>
    </row>
    <row r="16" spans="2:14" ht="15">
      <c r="B16" s="360"/>
      <c r="C16" s="498" t="s">
        <v>15</v>
      </c>
      <c r="D16" s="497"/>
      <c r="E16" s="497"/>
      <c r="F16" s="360"/>
      <c r="G16" s="360"/>
      <c r="I16" s="360"/>
      <c r="J16" s="498" t="s">
        <v>15</v>
      </c>
      <c r="K16" s="497"/>
      <c r="L16" s="497"/>
      <c r="M16" s="360"/>
      <c r="N16" s="360"/>
    </row>
    <row r="17" spans="2:14" ht="15">
      <c r="B17" s="360"/>
      <c r="C17" s="498" t="s">
        <v>16</v>
      </c>
      <c r="D17" s="497"/>
      <c r="E17" s="497"/>
      <c r="F17" s="360"/>
      <c r="G17" s="360"/>
      <c r="I17" s="360"/>
      <c r="J17" s="498" t="s">
        <v>16</v>
      </c>
      <c r="K17" s="497"/>
      <c r="L17" s="497"/>
      <c r="M17" s="360"/>
      <c r="N17" s="360"/>
    </row>
    <row r="18" spans="2:14" ht="15">
      <c r="B18" s="360"/>
      <c r="C18" s="498" t="s">
        <v>14</v>
      </c>
      <c r="D18" s="497"/>
      <c r="E18" s="497"/>
      <c r="F18" s="360"/>
      <c r="G18" s="360"/>
      <c r="I18" s="360"/>
      <c r="J18" s="498" t="s">
        <v>14</v>
      </c>
      <c r="K18" s="497"/>
      <c r="L18" s="497"/>
      <c r="M18" s="360"/>
      <c r="N18" s="360"/>
    </row>
    <row r="19" spans="2:14" ht="15">
      <c r="B19" s="360"/>
      <c r="C19" s="498" t="s">
        <v>18</v>
      </c>
      <c r="D19" s="497"/>
      <c r="E19" s="497"/>
      <c r="F19" s="360"/>
      <c r="G19" s="360"/>
      <c r="I19" s="360"/>
      <c r="J19" s="498" t="s">
        <v>18</v>
      </c>
      <c r="K19" s="497"/>
      <c r="L19" s="497"/>
      <c r="M19" s="360"/>
      <c r="N19" s="360"/>
    </row>
    <row r="20" spans="2:14" ht="15">
      <c r="B20" s="360"/>
      <c r="C20" s="498" t="s">
        <v>19</v>
      </c>
      <c r="D20" s="497"/>
      <c r="E20" s="497"/>
      <c r="F20" s="360"/>
      <c r="G20" s="360"/>
      <c r="I20" s="360"/>
      <c r="J20" s="498" t="s">
        <v>19</v>
      </c>
      <c r="K20" s="497"/>
      <c r="L20" s="497"/>
      <c r="M20" s="360"/>
      <c r="N20" s="360"/>
    </row>
    <row r="21" spans="2:14" ht="15">
      <c r="B21" s="360"/>
      <c r="C21" s="498" t="s">
        <v>17</v>
      </c>
      <c r="D21" s="497"/>
      <c r="E21" s="497"/>
      <c r="F21" s="360"/>
      <c r="G21" s="360"/>
      <c r="I21" s="360"/>
      <c r="J21" s="498" t="s">
        <v>17</v>
      </c>
      <c r="K21" s="497"/>
      <c r="L21" s="497"/>
      <c r="M21" s="360"/>
      <c r="N21" s="360"/>
    </row>
    <row r="22" spans="2:14" ht="15">
      <c r="B22" s="360"/>
      <c r="C22" s="498" t="s">
        <v>21</v>
      </c>
      <c r="D22" s="497"/>
      <c r="E22" s="497"/>
      <c r="F22" s="360"/>
      <c r="G22" s="360"/>
      <c r="I22" s="360"/>
      <c r="J22" s="498" t="s">
        <v>21</v>
      </c>
      <c r="K22" s="497"/>
      <c r="L22" s="497"/>
      <c r="M22" s="360"/>
      <c r="N22" s="360"/>
    </row>
    <row r="23" spans="2:14" ht="15">
      <c r="B23" s="360"/>
      <c r="C23" s="498" t="s">
        <v>24</v>
      </c>
      <c r="D23" s="497"/>
      <c r="E23" s="497"/>
      <c r="F23" s="360"/>
      <c r="G23" s="360"/>
      <c r="I23" s="360"/>
      <c r="J23" s="498" t="s">
        <v>24</v>
      </c>
      <c r="K23" s="497"/>
      <c r="L23" s="497"/>
      <c r="M23" s="360"/>
      <c r="N23" s="360"/>
    </row>
    <row r="24" spans="2:14" ht="15">
      <c r="B24" s="360"/>
      <c r="C24" s="498" t="s">
        <v>27</v>
      </c>
      <c r="D24" s="497"/>
      <c r="E24" s="497"/>
      <c r="F24" s="360"/>
      <c r="G24" s="360"/>
      <c r="I24" s="360"/>
      <c r="J24" s="498" t="s">
        <v>27</v>
      </c>
      <c r="K24" s="497"/>
      <c r="L24" s="497"/>
      <c r="M24" s="360"/>
      <c r="N24" s="360"/>
    </row>
    <row r="25" spans="2:14" ht="15">
      <c r="B25" s="360"/>
      <c r="C25" s="498" t="s">
        <v>23</v>
      </c>
      <c r="D25" s="497"/>
      <c r="E25" s="497"/>
      <c r="F25" s="360"/>
      <c r="G25" s="360"/>
      <c r="I25" s="360"/>
      <c r="J25" s="498" t="s">
        <v>23</v>
      </c>
      <c r="K25" s="497"/>
      <c r="L25" s="497"/>
      <c r="M25" s="360"/>
      <c r="N25" s="360"/>
    </row>
    <row r="26" spans="2:14" ht="15">
      <c r="B26" s="360"/>
      <c r="C26" s="498" t="s">
        <v>26</v>
      </c>
      <c r="D26" s="497"/>
      <c r="E26" s="497"/>
      <c r="F26" s="360"/>
      <c r="G26" s="360"/>
      <c r="I26" s="360"/>
      <c r="J26" s="498" t="s">
        <v>26</v>
      </c>
      <c r="K26" s="497"/>
      <c r="L26" s="497"/>
      <c r="M26" s="360"/>
      <c r="N26" s="360"/>
    </row>
    <row r="27" spans="2:14" ht="15">
      <c r="B27" s="360"/>
      <c r="C27" s="498" t="s">
        <v>31</v>
      </c>
      <c r="D27" s="497"/>
      <c r="E27" s="497"/>
      <c r="F27" s="360"/>
      <c r="G27" s="360"/>
      <c r="I27" s="360"/>
      <c r="J27" s="498" t="s">
        <v>31</v>
      </c>
      <c r="K27" s="497"/>
      <c r="L27" s="497"/>
      <c r="M27" s="360"/>
      <c r="N27" s="360"/>
    </row>
    <row r="28" spans="2:14" ht="15">
      <c r="B28" s="360"/>
      <c r="C28" s="498" t="s">
        <v>30</v>
      </c>
      <c r="D28" s="497"/>
      <c r="E28" s="497"/>
      <c r="F28" s="360"/>
      <c r="G28" s="360"/>
      <c r="I28" s="360"/>
      <c r="J28" s="498" t="s">
        <v>30</v>
      </c>
      <c r="K28" s="497"/>
      <c r="L28" s="497"/>
      <c r="M28" s="360"/>
      <c r="N28" s="360"/>
    </row>
    <row r="29" spans="2:14" ht="15">
      <c r="B29" s="360"/>
      <c r="C29" s="498" t="s">
        <v>25</v>
      </c>
      <c r="D29" s="497"/>
      <c r="E29" s="497"/>
      <c r="F29" s="360"/>
      <c r="G29" s="360"/>
      <c r="I29" s="360"/>
      <c r="J29" s="498" t="s">
        <v>25</v>
      </c>
      <c r="K29" s="497"/>
      <c r="L29" s="497"/>
      <c r="M29" s="360"/>
      <c r="N29" s="360"/>
    </row>
    <row r="30" spans="2:14" ht="15">
      <c r="B30" s="360"/>
      <c r="C30" s="498" t="s">
        <v>29</v>
      </c>
      <c r="D30" s="497"/>
      <c r="E30" s="497"/>
      <c r="F30" s="360"/>
      <c r="G30" s="360"/>
      <c r="I30" s="360"/>
      <c r="J30" s="498" t="s">
        <v>29</v>
      </c>
      <c r="K30" s="497"/>
      <c r="L30" s="497"/>
      <c r="M30" s="360"/>
      <c r="N30" s="360"/>
    </row>
    <row r="31" spans="2:14" ht="15">
      <c r="B31" s="360"/>
      <c r="C31" s="498" t="s">
        <v>28</v>
      </c>
      <c r="D31" s="497"/>
      <c r="E31" s="497"/>
      <c r="F31" s="360"/>
      <c r="G31" s="360"/>
      <c r="I31" s="360"/>
      <c r="J31" s="498" t="s">
        <v>28</v>
      </c>
      <c r="K31" s="497"/>
      <c r="L31" s="497"/>
      <c r="M31" s="360"/>
      <c r="N31" s="360"/>
    </row>
    <row r="32" spans="2:14" ht="15">
      <c r="B32" s="360"/>
      <c r="C32" s="499" t="s">
        <v>20</v>
      </c>
      <c r="D32" s="497"/>
      <c r="E32" s="497"/>
      <c r="F32" s="360"/>
      <c r="G32" s="360"/>
      <c r="I32" s="360"/>
      <c r="J32" s="499" t="s">
        <v>20</v>
      </c>
      <c r="K32" s="497"/>
      <c r="L32" s="497"/>
      <c r="M32" s="360"/>
      <c r="N32" s="360"/>
    </row>
    <row r="33" spans="2:14" ht="15">
      <c r="B33" s="360"/>
      <c r="C33" s="8" t="s">
        <v>32</v>
      </c>
      <c r="D33" s="497"/>
      <c r="E33" s="497"/>
      <c r="F33" s="360"/>
      <c r="G33" s="360"/>
      <c r="I33" s="360"/>
      <c r="J33" s="8" t="s">
        <v>32</v>
      </c>
      <c r="K33" s="497"/>
      <c r="L33" s="497"/>
      <c r="M33" s="360"/>
      <c r="N33" s="360"/>
    </row>
    <row r="34" spans="2:14" ht="15">
      <c r="B34" s="360"/>
      <c r="C34" s="8" t="s">
        <v>33</v>
      </c>
      <c r="D34" s="497"/>
      <c r="E34" s="497"/>
      <c r="F34" s="360"/>
      <c r="G34" s="360"/>
      <c r="I34" s="360"/>
      <c r="J34" s="8" t="s">
        <v>33</v>
      </c>
      <c r="K34" s="497"/>
      <c r="L34" s="497"/>
      <c r="M34" s="360"/>
      <c r="N34" s="360"/>
    </row>
    <row r="35" spans="2:14" ht="15">
      <c r="B35" s="360"/>
      <c r="C35" s="8" t="s">
        <v>34</v>
      </c>
      <c r="D35" s="497"/>
      <c r="E35" s="497"/>
      <c r="F35" s="360"/>
      <c r="G35" s="360"/>
      <c r="I35" s="360"/>
      <c r="J35" s="8" t="s">
        <v>34</v>
      </c>
      <c r="K35" s="497"/>
      <c r="L35" s="497"/>
      <c r="M35" s="360"/>
      <c r="N35" s="360"/>
    </row>
    <row r="36" spans="2:14" ht="15">
      <c r="B36" s="360"/>
      <c r="C36" s="8" t="s">
        <v>35</v>
      </c>
      <c r="D36" s="497"/>
      <c r="E36" s="497"/>
      <c r="F36" s="360"/>
      <c r="G36" s="360"/>
      <c r="I36" s="360"/>
      <c r="J36" s="8" t="s">
        <v>35</v>
      </c>
      <c r="K36" s="497"/>
      <c r="L36" s="497"/>
      <c r="M36" s="360"/>
      <c r="N36" s="360"/>
    </row>
    <row r="37" spans="2:14" ht="15">
      <c r="B37" s="360"/>
      <c r="C37" s="9" t="s">
        <v>36</v>
      </c>
      <c r="D37" s="497"/>
      <c r="E37" s="497"/>
      <c r="F37" s="360"/>
      <c r="G37" s="360"/>
      <c r="I37" s="360"/>
      <c r="J37" s="9" t="s">
        <v>36</v>
      </c>
      <c r="K37" s="497"/>
      <c r="L37" s="497"/>
      <c r="M37" s="360"/>
      <c r="N37" s="360"/>
    </row>
    <row r="38" spans="2:14" ht="15">
      <c r="B38" s="360"/>
      <c r="C38" s="8" t="s">
        <v>37</v>
      </c>
      <c r="D38" s="497"/>
      <c r="E38" s="497"/>
      <c r="F38" s="360"/>
      <c r="G38" s="360"/>
      <c r="I38" s="360"/>
      <c r="J38" s="8" t="s">
        <v>37</v>
      </c>
      <c r="K38" s="497"/>
      <c r="L38" s="497"/>
      <c r="M38" s="360"/>
      <c r="N38" s="360"/>
    </row>
    <row r="39" spans="2:14" ht="15">
      <c r="B39" s="360"/>
      <c r="C39" s="8" t="s">
        <v>38</v>
      </c>
      <c r="D39" s="497"/>
      <c r="E39" s="497"/>
      <c r="F39" s="360"/>
      <c r="G39" s="360"/>
      <c r="I39" s="360"/>
      <c r="J39" s="8" t="s">
        <v>38</v>
      </c>
      <c r="K39" s="497"/>
      <c r="L39" s="497"/>
      <c r="M39" s="360"/>
      <c r="N39" s="360"/>
    </row>
    <row r="40" spans="2:14" ht="15">
      <c r="B40" s="360"/>
      <c r="C40" s="8" t="s">
        <v>39</v>
      </c>
      <c r="D40" s="497"/>
      <c r="E40" s="497"/>
      <c r="F40" s="360"/>
      <c r="G40" s="360"/>
      <c r="I40" s="360"/>
      <c r="J40" s="8" t="s">
        <v>39</v>
      </c>
      <c r="K40" s="497"/>
      <c r="L40" s="497"/>
      <c r="M40" s="360"/>
      <c r="N40" s="360"/>
    </row>
    <row r="41" spans="2:14" ht="15">
      <c r="B41" s="360"/>
      <c r="C41" s="11" t="s">
        <v>41</v>
      </c>
      <c r="D41" s="497"/>
      <c r="E41" s="497"/>
      <c r="F41" s="360"/>
      <c r="G41" s="360"/>
      <c r="I41" s="360"/>
      <c r="J41" s="11" t="s">
        <v>41</v>
      </c>
      <c r="K41" s="497"/>
      <c r="L41" s="497"/>
      <c r="M41" s="360"/>
      <c r="N41" s="360"/>
    </row>
    <row r="42" spans="2:14" ht="15">
      <c r="B42" s="360"/>
      <c r="C42" s="11" t="s">
        <v>42</v>
      </c>
      <c r="D42" s="497"/>
      <c r="E42" s="497"/>
      <c r="F42" s="360"/>
      <c r="G42" s="360"/>
      <c r="I42" s="360"/>
      <c r="J42" s="11" t="s">
        <v>42</v>
      </c>
      <c r="K42" s="497"/>
      <c r="L42" s="497"/>
      <c r="M42" s="360"/>
      <c r="N42" s="360"/>
    </row>
    <row r="43" spans="2:14" ht="15">
      <c r="B43" s="360"/>
      <c r="C43" s="11" t="s">
        <v>43</v>
      </c>
      <c r="D43" s="497"/>
      <c r="E43" s="497"/>
      <c r="F43" s="360"/>
      <c r="G43" s="360"/>
      <c r="I43" s="360"/>
      <c r="J43" s="11" t="s">
        <v>43</v>
      </c>
      <c r="K43" s="497"/>
      <c r="L43" s="497"/>
      <c r="M43" s="360"/>
      <c r="N43" s="360"/>
    </row>
    <row r="44" spans="2:14" ht="15">
      <c r="B44" s="360"/>
      <c r="C44" s="11" t="s">
        <v>44</v>
      </c>
      <c r="D44" s="497"/>
      <c r="E44" s="497"/>
      <c r="F44" s="360"/>
      <c r="G44" s="360"/>
      <c r="I44" s="360"/>
      <c r="J44" s="11" t="s">
        <v>44</v>
      </c>
      <c r="K44" s="497"/>
      <c r="L44" s="497"/>
      <c r="M44" s="360"/>
      <c r="N44" s="360"/>
    </row>
    <row r="45" spans="2:14" ht="15">
      <c r="B45" s="360"/>
      <c r="C45" s="11" t="s">
        <v>45</v>
      </c>
      <c r="D45" s="497"/>
      <c r="E45" s="497"/>
      <c r="F45" s="360"/>
      <c r="G45" s="360"/>
      <c r="I45" s="360"/>
      <c r="J45" s="11" t="s">
        <v>45</v>
      </c>
      <c r="K45" s="497"/>
      <c r="L45" s="497"/>
      <c r="M45" s="360"/>
      <c r="N45" s="360"/>
    </row>
    <row r="46" spans="2:14" ht="15">
      <c r="B46" s="360"/>
      <c r="C46" s="11" t="s">
        <v>46</v>
      </c>
      <c r="D46" s="497"/>
      <c r="E46" s="497"/>
      <c r="F46" s="360"/>
      <c r="G46" s="360"/>
      <c r="I46" s="360"/>
      <c r="J46" s="11" t="s">
        <v>46</v>
      </c>
      <c r="K46" s="497"/>
      <c r="L46" s="497"/>
      <c r="M46" s="360"/>
      <c r="N46" s="360"/>
    </row>
    <row r="47" spans="2:14" ht="15">
      <c r="B47" s="360"/>
      <c r="C47" s="11" t="s">
        <v>47</v>
      </c>
      <c r="D47" s="497"/>
      <c r="E47" s="497"/>
      <c r="F47" s="360"/>
      <c r="G47" s="360"/>
      <c r="I47" s="360"/>
      <c r="J47" s="11" t="s">
        <v>47</v>
      </c>
      <c r="K47" s="497"/>
      <c r="L47" s="497"/>
      <c r="M47" s="360"/>
      <c r="N47" s="360"/>
    </row>
    <row r="48" spans="2:14" ht="15">
      <c r="B48" s="360"/>
      <c r="C48" s="11" t="s">
        <v>658</v>
      </c>
      <c r="D48" s="497"/>
      <c r="E48" s="497"/>
      <c r="F48" s="360"/>
      <c r="G48" s="360"/>
      <c r="I48" s="360"/>
      <c r="J48" s="11" t="s">
        <v>658</v>
      </c>
      <c r="K48" s="497"/>
      <c r="L48" s="497"/>
      <c r="M48" s="360"/>
      <c r="N48" s="360"/>
    </row>
    <row r="49" spans="2:14" ht="15">
      <c r="B49" s="360"/>
      <c r="C49" s="11" t="s">
        <v>49</v>
      </c>
      <c r="D49" s="497"/>
      <c r="E49" s="497"/>
      <c r="F49" s="360"/>
      <c r="G49" s="360"/>
      <c r="I49" s="360"/>
      <c r="J49" s="11" t="s">
        <v>49</v>
      </c>
      <c r="K49" s="497"/>
      <c r="L49" s="497"/>
      <c r="M49" s="360"/>
      <c r="N49" s="360"/>
    </row>
    <row r="50" spans="2:14" ht="15">
      <c r="B50" s="360"/>
      <c r="C50" s="11" t="s">
        <v>50</v>
      </c>
      <c r="D50" s="497"/>
      <c r="E50" s="497"/>
      <c r="F50" s="360"/>
      <c r="G50" s="360"/>
      <c r="I50" s="360"/>
      <c r="J50" s="11" t="s">
        <v>50</v>
      </c>
      <c r="K50" s="497"/>
      <c r="L50" s="497"/>
      <c r="M50" s="360"/>
      <c r="N50" s="360"/>
    </row>
    <row r="51" spans="2:14" ht="15">
      <c r="B51" s="360"/>
      <c r="C51" s="11" t="s">
        <v>51</v>
      </c>
      <c r="D51" s="497"/>
      <c r="E51" s="497"/>
      <c r="F51" s="360"/>
      <c r="G51" s="360"/>
      <c r="I51" s="360"/>
      <c r="J51" s="11" t="s">
        <v>51</v>
      </c>
      <c r="K51" s="497"/>
      <c r="L51" s="497"/>
      <c r="M51" s="360"/>
      <c r="N51" s="360"/>
    </row>
    <row r="52" spans="2:14" ht="15">
      <c r="B52" s="360"/>
      <c r="C52" s="11" t="s">
        <v>52</v>
      </c>
      <c r="D52" s="497"/>
      <c r="E52" s="497"/>
      <c r="F52" s="360"/>
      <c r="G52" s="360"/>
      <c r="I52" s="360"/>
      <c r="J52" s="11" t="s">
        <v>52</v>
      </c>
      <c r="K52" s="497"/>
      <c r="L52" s="497"/>
      <c r="M52" s="360"/>
      <c r="N52" s="360"/>
    </row>
    <row r="53" spans="2:14" ht="15">
      <c r="B53" s="360"/>
      <c r="C53" s="11" t="s">
        <v>53</v>
      </c>
      <c r="D53" s="497"/>
      <c r="E53" s="497"/>
      <c r="F53" s="360"/>
      <c r="G53" s="360"/>
      <c r="I53" s="360"/>
      <c r="J53" s="11" t="s">
        <v>53</v>
      </c>
      <c r="K53" s="497"/>
      <c r="L53" s="497"/>
      <c r="M53" s="360"/>
      <c r="N53" s="360"/>
    </row>
    <row r="54" spans="2:14" ht="15">
      <c r="B54" s="360"/>
      <c r="C54" s="11" t="s">
        <v>54</v>
      </c>
      <c r="D54" s="497"/>
      <c r="E54" s="497"/>
      <c r="F54" s="360"/>
      <c r="G54" s="360"/>
      <c r="I54" s="360"/>
      <c r="J54" s="11" t="s">
        <v>54</v>
      </c>
      <c r="K54" s="497"/>
      <c r="L54" s="497"/>
      <c r="M54" s="360"/>
      <c r="N54" s="360"/>
    </row>
    <row r="55" spans="2:14" ht="15">
      <c r="B55" s="360"/>
      <c r="C55" s="11" t="s">
        <v>55</v>
      </c>
      <c r="D55" s="497"/>
      <c r="E55" s="497"/>
      <c r="F55" s="360"/>
      <c r="G55" s="360"/>
      <c r="I55" s="360"/>
      <c r="J55" s="11" t="s">
        <v>55</v>
      </c>
      <c r="K55" s="497"/>
      <c r="L55" s="497"/>
      <c r="M55" s="360"/>
      <c r="N55" s="360"/>
    </row>
    <row r="56" spans="2:14" ht="15">
      <c r="B56" s="360"/>
      <c r="C56" s="11" t="s">
        <v>56</v>
      </c>
      <c r="D56" s="497"/>
      <c r="E56" s="497"/>
      <c r="F56" s="360"/>
      <c r="G56" s="360"/>
      <c r="I56" s="360"/>
      <c r="J56" s="11" t="s">
        <v>56</v>
      </c>
      <c r="K56" s="497"/>
      <c r="L56" s="497"/>
      <c r="M56" s="360"/>
      <c r="N56" s="360"/>
    </row>
    <row r="57" spans="2:14" ht="15">
      <c r="B57" s="360"/>
      <c r="C57" s="11" t="s">
        <v>57</v>
      </c>
      <c r="D57" s="497"/>
      <c r="E57" s="497"/>
      <c r="F57" s="360"/>
      <c r="G57" s="360"/>
      <c r="I57" s="360"/>
      <c r="J57" s="11" t="s">
        <v>57</v>
      </c>
      <c r="K57" s="497"/>
      <c r="L57" s="497"/>
      <c r="M57" s="360"/>
      <c r="N57" s="360"/>
    </row>
    <row r="58" spans="2:14" ht="15">
      <c r="B58" s="360"/>
      <c r="C58" s="13" t="s">
        <v>58</v>
      </c>
      <c r="D58" s="497"/>
      <c r="E58" s="497"/>
      <c r="F58" s="360"/>
      <c r="G58" s="360"/>
      <c r="I58" s="360"/>
      <c r="J58" s="13" t="s">
        <v>58</v>
      </c>
      <c r="K58" s="497"/>
      <c r="L58" s="497"/>
      <c r="M58" s="360"/>
      <c r="N58" s="360"/>
    </row>
    <row r="59" spans="2:14" ht="15">
      <c r="B59" s="360"/>
      <c r="C59" s="897" t="s">
        <v>514</v>
      </c>
      <c r="D59" s="497"/>
      <c r="E59" s="497"/>
      <c r="F59" s="360"/>
      <c r="G59" s="360"/>
      <c r="I59" s="360"/>
      <c r="J59" s="897" t="s">
        <v>514</v>
      </c>
      <c r="K59" s="497"/>
      <c r="L59" s="497"/>
      <c r="M59" s="360"/>
      <c r="N59" s="360"/>
    </row>
    <row r="60" spans="2:14" ht="15">
      <c r="B60" s="360"/>
      <c r="C60" s="897" t="s">
        <v>258</v>
      </c>
      <c r="D60" s="497"/>
      <c r="E60" s="497"/>
      <c r="F60" s="360"/>
      <c r="G60" s="360"/>
      <c r="I60" s="360"/>
      <c r="J60" s="897" t="s">
        <v>258</v>
      </c>
      <c r="K60" s="497"/>
      <c r="L60" s="497"/>
      <c r="M60" s="360"/>
      <c r="N60" s="360"/>
    </row>
    <row r="61" spans="2:14" ht="15">
      <c r="B61" s="360"/>
      <c r="C61" s="897" t="s">
        <v>264</v>
      </c>
      <c r="D61" s="497"/>
      <c r="E61" s="497"/>
      <c r="F61" s="360"/>
      <c r="G61" s="360"/>
      <c r="I61" s="360"/>
      <c r="J61" s="897" t="s">
        <v>264</v>
      </c>
      <c r="K61" s="497"/>
      <c r="L61" s="497"/>
      <c r="M61" s="360"/>
      <c r="N61" s="360"/>
    </row>
    <row r="62" spans="2:14" ht="15">
      <c r="B62" s="360"/>
      <c r="C62" s="897" t="s">
        <v>268</v>
      </c>
      <c r="D62" s="497"/>
      <c r="E62" s="497"/>
      <c r="F62" s="360"/>
      <c r="G62" s="360"/>
      <c r="I62" s="360"/>
      <c r="J62" s="897" t="s">
        <v>268</v>
      </c>
      <c r="K62" s="497"/>
      <c r="L62" s="497"/>
      <c r="M62" s="360"/>
      <c r="N62" s="360"/>
    </row>
    <row r="63" spans="2:14" ht="15">
      <c r="B63" s="360"/>
      <c r="C63" s="897" t="s">
        <v>259</v>
      </c>
      <c r="D63" s="497"/>
      <c r="E63" s="497"/>
      <c r="F63" s="360"/>
      <c r="G63" s="360"/>
      <c r="I63" s="360"/>
      <c r="J63" s="897" t="s">
        <v>259</v>
      </c>
      <c r="K63" s="497"/>
      <c r="L63" s="497"/>
      <c r="M63" s="360"/>
      <c r="N63" s="360"/>
    </row>
    <row r="64" spans="2:14" ht="15">
      <c r="B64" s="360"/>
      <c r="C64" s="897" t="s">
        <v>519</v>
      </c>
      <c r="D64" s="497"/>
      <c r="E64" s="497"/>
      <c r="F64" s="360"/>
      <c r="G64" s="360"/>
      <c r="I64" s="360"/>
      <c r="J64" s="897" t="s">
        <v>519</v>
      </c>
      <c r="K64" s="497"/>
      <c r="L64" s="497"/>
      <c r="M64" s="360"/>
      <c r="N64" s="360"/>
    </row>
    <row r="65" spans="2:14" ht="15">
      <c r="B65" s="360"/>
      <c r="C65" s="897" t="s">
        <v>520</v>
      </c>
      <c r="D65" s="497"/>
      <c r="E65" s="497"/>
      <c r="F65" s="360"/>
      <c r="G65" s="360"/>
      <c r="I65" s="360"/>
      <c r="J65" s="897" t="s">
        <v>520</v>
      </c>
      <c r="K65" s="497"/>
      <c r="L65" s="497"/>
      <c r="M65" s="360"/>
      <c r="N65" s="360"/>
    </row>
    <row r="66" spans="2:14" ht="15">
      <c r="B66" s="360"/>
      <c r="C66" s="897" t="s">
        <v>521</v>
      </c>
      <c r="D66" s="497"/>
      <c r="E66" s="497"/>
      <c r="F66" s="360"/>
      <c r="G66" s="360"/>
      <c r="I66" s="360"/>
      <c r="J66" s="897" t="s">
        <v>521</v>
      </c>
      <c r="K66" s="497"/>
      <c r="L66" s="497"/>
      <c r="M66" s="360"/>
      <c r="N66" s="360"/>
    </row>
    <row r="67" spans="2:14" ht="15">
      <c r="B67" s="360"/>
      <c r="C67" s="897" t="s">
        <v>522</v>
      </c>
      <c r="D67" s="497"/>
      <c r="E67" s="497"/>
      <c r="F67" s="360"/>
      <c r="G67" s="360"/>
      <c r="I67" s="360"/>
      <c r="J67" s="897" t="s">
        <v>522</v>
      </c>
      <c r="K67" s="497"/>
      <c r="L67" s="497"/>
      <c r="M67" s="360"/>
      <c r="N67" s="360"/>
    </row>
    <row r="68" spans="2:14" ht="15">
      <c r="B68" s="360"/>
      <c r="C68" s="897" t="s">
        <v>523</v>
      </c>
      <c r="D68" s="497"/>
      <c r="E68" s="497"/>
      <c r="F68" s="360"/>
      <c r="G68" s="360"/>
      <c r="I68" s="360"/>
      <c r="J68" s="897" t="s">
        <v>523</v>
      </c>
      <c r="K68" s="497"/>
      <c r="L68" s="497"/>
      <c r="M68" s="360"/>
      <c r="N68" s="360"/>
    </row>
    <row r="69" spans="2:14" ht="15">
      <c r="B69" s="360"/>
      <c r="C69" s="897" t="s">
        <v>525</v>
      </c>
      <c r="D69" s="497"/>
      <c r="E69" s="497"/>
      <c r="F69" s="360"/>
      <c r="G69" s="360"/>
      <c r="I69" s="360"/>
      <c r="J69" s="897" t="s">
        <v>525</v>
      </c>
      <c r="K69" s="497"/>
      <c r="L69" s="497"/>
      <c r="M69" s="360"/>
      <c r="N69" s="360"/>
    </row>
    <row r="70" spans="2:14" ht="15">
      <c r="B70" s="360"/>
      <c r="C70" s="897" t="s">
        <v>524</v>
      </c>
      <c r="D70" s="497"/>
      <c r="E70" s="497"/>
      <c r="F70" s="360"/>
      <c r="G70" s="360"/>
      <c r="I70" s="360"/>
      <c r="J70" s="897" t="s">
        <v>524</v>
      </c>
      <c r="K70" s="497"/>
      <c r="L70" s="497"/>
      <c r="M70" s="360"/>
      <c r="N70" s="360"/>
    </row>
    <row r="71" spans="2:14" ht="15">
      <c r="B71" s="360"/>
      <c r="C71" s="897" t="s">
        <v>260</v>
      </c>
      <c r="D71" s="497"/>
      <c r="E71" s="497"/>
      <c r="F71" s="360"/>
      <c r="G71" s="360"/>
      <c r="I71" s="360"/>
      <c r="J71" s="897" t="s">
        <v>260</v>
      </c>
      <c r="K71" s="497"/>
      <c r="L71" s="497"/>
      <c r="M71" s="360"/>
      <c r="N71" s="360"/>
    </row>
    <row r="72" spans="2:14" ht="15">
      <c r="B72" s="360"/>
      <c r="C72" s="897" t="s">
        <v>270</v>
      </c>
      <c r="D72" s="497"/>
      <c r="E72" s="497"/>
      <c r="F72" s="360"/>
      <c r="G72" s="360"/>
      <c r="I72" s="360"/>
      <c r="J72" s="897" t="s">
        <v>270</v>
      </c>
      <c r="K72" s="497"/>
      <c r="L72" s="497"/>
      <c r="M72" s="360"/>
      <c r="N72" s="360"/>
    </row>
    <row r="73" spans="2:14" ht="15">
      <c r="B73" s="360"/>
      <c r="C73" s="897" t="s">
        <v>548</v>
      </c>
      <c r="D73" s="497"/>
      <c r="E73" s="497"/>
      <c r="F73" s="360"/>
      <c r="G73" s="360"/>
      <c r="I73" s="360"/>
      <c r="J73" s="897" t="s">
        <v>548</v>
      </c>
      <c r="K73" s="497"/>
      <c r="L73" s="497"/>
      <c r="M73" s="360"/>
      <c r="N73" s="360"/>
    </row>
    <row r="74" spans="2:14" ht="15">
      <c r="B74" s="360"/>
      <c r="C74" s="897" t="s">
        <v>270</v>
      </c>
      <c r="D74" s="497"/>
      <c r="E74" s="497"/>
      <c r="F74" s="360"/>
      <c r="G74" s="360"/>
      <c r="I74" s="360"/>
      <c r="J74" s="897" t="s">
        <v>270</v>
      </c>
      <c r="K74" s="497"/>
      <c r="L74" s="497"/>
      <c r="M74" s="360"/>
      <c r="N74" s="360"/>
    </row>
    <row r="75" spans="2:14" ht="15">
      <c r="B75" s="360"/>
      <c r="C75" s="897" t="s">
        <v>660</v>
      </c>
      <c r="D75" s="497"/>
      <c r="E75" s="497"/>
      <c r="F75" s="360"/>
      <c r="G75" s="360"/>
      <c r="I75" s="360"/>
      <c r="J75" s="897" t="s">
        <v>660</v>
      </c>
      <c r="K75" s="497"/>
      <c r="L75" s="497"/>
      <c r="M75" s="360"/>
      <c r="N75" s="360"/>
    </row>
    <row r="76" spans="2:14" ht="15">
      <c r="B76" s="360"/>
      <c r="C76" s="897" t="s">
        <v>521</v>
      </c>
      <c r="D76" s="497"/>
      <c r="E76" s="497"/>
      <c r="F76" s="360"/>
      <c r="G76" s="360"/>
      <c r="I76" s="360"/>
      <c r="J76" s="897" t="s">
        <v>521</v>
      </c>
      <c r="K76" s="497"/>
      <c r="L76" s="497"/>
      <c r="M76" s="360"/>
      <c r="N76" s="360"/>
    </row>
    <row r="77" spans="2:14" ht="15">
      <c r="B77" s="360"/>
      <c r="C77" s="897" t="s">
        <v>522</v>
      </c>
      <c r="D77" s="497"/>
      <c r="E77" s="497"/>
      <c r="F77" s="360"/>
      <c r="G77" s="360"/>
      <c r="I77" s="360"/>
      <c r="J77" s="897" t="s">
        <v>522</v>
      </c>
      <c r="K77" s="497"/>
      <c r="L77" s="497"/>
      <c r="M77" s="360"/>
      <c r="N77" s="360"/>
    </row>
    <row r="78" spans="2:14" ht="15">
      <c r="B78" s="360"/>
      <c r="C78" s="897" t="s">
        <v>259</v>
      </c>
      <c r="D78" s="497"/>
      <c r="E78" s="497"/>
      <c r="F78" s="360"/>
      <c r="G78" s="360"/>
      <c r="I78" s="360"/>
      <c r="J78" s="897" t="s">
        <v>259</v>
      </c>
      <c r="K78" s="497"/>
      <c r="L78" s="497"/>
      <c r="M78" s="360"/>
      <c r="N78" s="360"/>
    </row>
    <row r="79" spans="2:14" ht="15">
      <c r="B79" s="360"/>
      <c r="C79" s="897" t="s">
        <v>547</v>
      </c>
      <c r="D79" s="497"/>
      <c r="E79" s="497"/>
      <c r="F79" s="360"/>
      <c r="G79" s="360"/>
      <c r="I79" s="360"/>
      <c r="J79" s="897" t="s">
        <v>547</v>
      </c>
      <c r="K79" s="497"/>
      <c r="L79" s="497"/>
      <c r="M79" s="360"/>
      <c r="N79" s="360"/>
    </row>
    <row r="80" spans="2:14" ht="15">
      <c r="B80" s="360"/>
      <c r="C80" s="897" t="s">
        <v>525</v>
      </c>
      <c r="D80" s="497"/>
      <c r="E80" s="497"/>
      <c r="F80" s="360"/>
      <c r="G80" s="360"/>
      <c r="I80" s="360"/>
      <c r="J80" s="897" t="s">
        <v>525</v>
      </c>
      <c r="K80" s="497"/>
      <c r="L80" s="497"/>
      <c r="M80" s="360"/>
      <c r="N80" s="360"/>
    </row>
    <row r="81" spans="2:14" ht="15">
      <c r="B81" s="360"/>
      <c r="C81" s="897" t="s">
        <v>267</v>
      </c>
      <c r="D81" s="497"/>
      <c r="E81" s="497"/>
      <c r="F81" s="360"/>
      <c r="G81" s="360"/>
      <c r="I81" s="360"/>
      <c r="J81" s="897" t="s">
        <v>267</v>
      </c>
      <c r="K81" s="497"/>
      <c r="L81" s="497"/>
      <c r="M81" s="360"/>
      <c r="N81" s="360"/>
    </row>
    <row r="82" spans="2:14" ht="15">
      <c r="B82" s="360"/>
      <c r="C82" s="897" t="s">
        <v>639</v>
      </c>
      <c r="D82" s="497"/>
      <c r="E82" s="497"/>
      <c r="F82" s="360"/>
      <c r="G82" s="360"/>
      <c r="I82" s="360"/>
      <c r="J82" s="897" t="s">
        <v>639</v>
      </c>
      <c r="K82" s="497"/>
      <c r="L82" s="497"/>
      <c r="M82" s="360"/>
      <c r="N82" s="360"/>
    </row>
    <row r="83" spans="2:14" ht="15">
      <c r="B83" s="360"/>
      <c r="C83" s="897" t="s">
        <v>268</v>
      </c>
      <c r="D83" s="497"/>
      <c r="E83" s="497"/>
      <c r="F83" s="360"/>
      <c r="G83" s="360"/>
      <c r="I83" s="360"/>
      <c r="J83" s="897" t="s">
        <v>268</v>
      </c>
      <c r="K83" s="497"/>
      <c r="L83" s="497"/>
      <c r="M83" s="360"/>
      <c r="N83" s="360"/>
    </row>
    <row r="84" spans="2:14" ht="15">
      <c r="B84" s="360"/>
      <c r="C84" s="897" t="s">
        <v>549</v>
      </c>
      <c r="D84" s="497"/>
      <c r="E84" s="497"/>
      <c r="F84" s="360"/>
      <c r="G84" s="360"/>
      <c r="I84" s="360"/>
      <c r="J84" s="897" t="s">
        <v>549</v>
      </c>
      <c r="K84" s="497"/>
      <c r="L84" s="497"/>
      <c r="M84" s="360"/>
      <c r="N84" s="360"/>
    </row>
    <row r="85" spans="2:14" ht="15">
      <c r="B85" s="360"/>
      <c r="C85" s="897" t="s">
        <v>637</v>
      </c>
      <c r="D85" s="497"/>
      <c r="E85" s="497"/>
      <c r="F85" s="360"/>
      <c r="G85" s="360"/>
      <c r="I85" s="360"/>
      <c r="J85" s="897" t="s">
        <v>637</v>
      </c>
      <c r="K85" s="497"/>
      <c r="L85" s="497"/>
      <c r="M85" s="360"/>
      <c r="N85" s="360"/>
    </row>
    <row r="86" spans="2:14" ht="15">
      <c r="B86" s="360"/>
      <c r="C86" s="897" t="s">
        <v>638</v>
      </c>
      <c r="D86" s="497"/>
      <c r="E86" s="497"/>
      <c r="F86" s="360"/>
      <c r="G86" s="360"/>
      <c r="I86" s="360"/>
      <c r="J86" s="897" t="s">
        <v>638</v>
      </c>
      <c r="K86" s="497"/>
      <c r="L86" s="497"/>
      <c r="M86" s="360"/>
      <c r="N86" s="360"/>
    </row>
    <row r="87" spans="2:14" ht="15">
      <c r="B87" s="360"/>
      <c r="C87" s="897" t="s">
        <v>40</v>
      </c>
      <c r="D87" s="497"/>
      <c r="E87" s="497"/>
      <c r="F87" s="360"/>
      <c r="G87" s="360"/>
      <c r="I87" s="360"/>
      <c r="J87" s="897" t="s">
        <v>40</v>
      </c>
      <c r="K87" s="497"/>
      <c r="L87" s="497"/>
      <c r="M87" s="360"/>
      <c r="N87" s="360"/>
    </row>
    <row r="88" spans="2:14" ht="15">
      <c r="B88" s="360"/>
      <c r="C88" s="897" t="s">
        <v>40</v>
      </c>
      <c r="D88" s="497"/>
      <c r="E88" s="497"/>
      <c r="F88" s="360"/>
      <c r="G88" s="360"/>
      <c r="I88" s="360"/>
      <c r="J88" s="897" t="s">
        <v>40</v>
      </c>
      <c r="K88" s="497"/>
      <c r="L88" s="497"/>
      <c r="M88" s="360"/>
      <c r="N88" s="360"/>
    </row>
    <row r="89" spans="2:14" ht="15">
      <c r="B89" s="360"/>
      <c r="C89" s="897" t="s">
        <v>40</v>
      </c>
      <c r="D89" s="497"/>
      <c r="E89" s="497"/>
      <c r="F89" s="360"/>
      <c r="G89" s="360"/>
      <c r="I89" s="360"/>
      <c r="J89" s="897" t="s">
        <v>40</v>
      </c>
      <c r="K89" s="497"/>
      <c r="L89" s="497"/>
      <c r="M89" s="360"/>
      <c r="N89" s="360"/>
    </row>
    <row r="90" spans="2:14" ht="15">
      <c r="B90" s="360"/>
      <c r="C90" s="897" t="s">
        <v>40</v>
      </c>
      <c r="D90" s="497"/>
      <c r="E90" s="497"/>
      <c r="F90" s="360"/>
      <c r="G90" s="360"/>
      <c r="I90" s="360"/>
      <c r="J90" s="897" t="s">
        <v>40</v>
      </c>
      <c r="K90" s="497"/>
      <c r="L90" s="497"/>
      <c r="M90" s="360"/>
      <c r="N90" s="360"/>
    </row>
    <row r="91" spans="2:14" ht="15">
      <c r="B91" s="360"/>
      <c r="C91" s="979" t="s">
        <v>40</v>
      </c>
      <c r="D91" s="497"/>
      <c r="E91" s="497"/>
      <c r="F91" s="360"/>
      <c r="G91" s="360"/>
      <c r="I91" s="360"/>
      <c r="J91" s="979" t="s">
        <v>40</v>
      </c>
      <c r="K91" s="497"/>
      <c r="L91" s="497"/>
      <c r="M91" s="360"/>
      <c r="N91" s="360"/>
    </row>
    <row r="92" spans="2:14" ht="15">
      <c r="B92" s="360"/>
      <c r="C92" s="360" t="s">
        <v>40</v>
      </c>
      <c r="D92" s="497"/>
      <c r="E92" s="497"/>
      <c r="F92" s="360"/>
      <c r="G92" s="360"/>
      <c r="I92" s="360"/>
      <c r="J92" s="360" t="s">
        <v>40</v>
      </c>
      <c r="K92" s="497"/>
      <c r="L92" s="497"/>
      <c r="M92" s="360"/>
      <c r="N92" s="360"/>
    </row>
    <row r="93" spans="2:14" ht="15">
      <c r="B93" s="360"/>
      <c r="C93" s="501" t="s">
        <v>22</v>
      </c>
      <c r="D93" s="502"/>
      <c r="E93" s="502"/>
      <c r="F93" s="503"/>
      <c r="G93" s="360"/>
      <c r="I93" s="360"/>
      <c r="J93" s="901" t="s">
        <v>588</v>
      </c>
      <c r="K93" s="502"/>
      <c r="L93" s="502"/>
      <c r="M93" s="503"/>
      <c r="N93" s="360"/>
    </row>
    <row r="94" spans="2:14" ht="15">
      <c r="B94" s="360" t="s">
        <v>474</v>
      </c>
      <c r="C94" s="902" t="s">
        <v>73</v>
      </c>
      <c r="D94" s="903" t="s">
        <v>81</v>
      </c>
      <c r="E94" s="904" t="s">
        <v>82</v>
      </c>
      <c r="F94" s="905" t="s">
        <v>89</v>
      </c>
      <c r="G94" s="360"/>
      <c r="I94" s="360" t="s">
        <v>474</v>
      </c>
      <c r="J94" s="902" t="s">
        <v>73</v>
      </c>
      <c r="K94" s="903" t="s">
        <v>81</v>
      </c>
      <c r="L94" s="904" t="s">
        <v>82</v>
      </c>
      <c r="M94" s="905" t="s">
        <v>89</v>
      </c>
      <c r="N94" s="360"/>
    </row>
    <row r="95" spans="2:14" ht="15">
      <c r="B95" s="1082"/>
      <c r="C95" s="906" t="s">
        <v>519</v>
      </c>
      <c r="D95" s="906">
        <v>3</v>
      </c>
      <c r="E95" s="906">
        <v>0</v>
      </c>
      <c r="F95" s="907"/>
      <c r="G95" s="360"/>
      <c r="I95" s="360"/>
      <c r="J95" s="906"/>
      <c r="K95" s="906"/>
      <c r="L95" s="906"/>
      <c r="M95" s="909"/>
      <c r="N95" s="360"/>
    </row>
    <row r="96" spans="2:14" ht="15">
      <c r="B96" s="1082"/>
      <c r="C96" s="906" t="s">
        <v>6</v>
      </c>
      <c r="D96" s="906">
        <v>10</v>
      </c>
      <c r="E96" s="906">
        <v>5</v>
      </c>
      <c r="F96" s="907"/>
      <c r="G96" s="360"/>
      <c r="I96" s="360"/>
      <c r="J96" s="906"/>
      <c r="K96" s="906"/>
      <c r="L96" s="906"/>
      <c r="M96" s="909"/>
      <c r="N96" s="360"/>
    </row>
    <row r="97" spans="2:14" ht="15">
      <c r="B97" s="1082"/>
      <c r="C97" s="906" t="s">
        <v>31</v>
      </c>
      <c r="D97" s="906">
        <v>7</v>
      </c>
      <c r="E97" s="906">
        <v>1</v>
      </c>
      <c r="F97" s="907"/>
      <c r="G97" s="360"/>
      <c r="I97" s="360"/>
      <c r="J97" s="906"/>
      <c r="K97" s="906"/>
      <c r="L97" s="906"/>
      <c r="M97" s="909"/>
      <c r="N97" s="360"/>
    </row>
    <row r="98" spans="2:14" ht="15">
      <c r="B98" s="1082"/>
      <c r="C98" s="906" t="s">
        <v>24</v>
      </c>
      <c r="D98" s="906">
        <v>11</v>
      </c>
      <c r="E98" s="906">
        <v>4</v>
      </c>
      <c r="F98" s="907"/>
      <c r="G98" s="360"/>
      <c r="I98" s="360"/>
      <c r="J98" s="906"/>
      <c r="K98" s="906"/>
      <c r="L98" s="906"/>
      <c r="M98" s="909"/>
      <c r="N98" s="360"/>
    </row>
    <row r="99" spans="2:14" ht="15">
      <c r="B99" s="1082"/>
      <c r="C99" s="906" t="s">
        <v>38</v>
      </c>
      <c r="D99" s="906">
        <v>1</v>
      </c>
      <c r="E99" s="906">
        <v>0</v>
      </c>
      <c r="F99" s="907"/>
      <c r="G99" s="360"/>
      <c r="I99" s="360"/>
      <c r="J99" s="906"/>
      <c r="K99" s="906"/>
      <c r="L99" s="906"/>
      <c r="M99" s="909"/>
      <c r="N99" s="360"/>
    </row>
    <row r="100" spans="2:14" ht="15">
      <c r="B100" s="1082"/>
      <c r="C100" s="906" t="s">
        <v>43</v>
      </c>
      <c r="D100" s="906">
        <v>4</v>
      </c>
      <c r="E100" s="906">
        <v>1</v>
      </c>
      <c r="F100" s="907"/>
      <c r="G100" s="360"/>
      <c r="I100" s="360"/>
      <c r="J100" s="906"/>
      <c r="K100" s="906"/>
      <c r="L100" s="906"/>
      <c r="M100" s="909"/>
      <c r="N100" s="360"/>
    </row>
    <row r="101" spans="2:14" ht="15">
      <c r="B101" s="1082"/>
      <c r="C101" s="906" t="s">
        <v>37</v>
      </c>
      <c r="D101" s="906">
        <v>5</v>
      </c>
      <c r="E101" s="906">
        <v>1</v>
      </c>
      <c r="F101" s="907"/>
      <c r="G101" s="360"/>
      <c r="I101" s="360"/>
      <c r="J101" s="906"/>
      <c r="K101" s="906"/>
      <c r="L101" s="906"/>
      <c r="M101" s="909"/>
      <c r="N101" s="360"/>
    </row>
    <row r="102" spans="2:14" ht="15">
      <c r="B102" s="1082"/>
      <c r="C102" s="906" t="s">
        <v>20</v>
      </c>
      <c r="D102" s="906">
        <v>5</v>
      </c>
      <c r="E102" s="906">
        <v>2</v>
      </c>
      <c r="F102" s="907"/>
      <c r="G102" s="360"/>
      <c r="I102" s="360"/>
      <c r="J102" s="906"/>
      <c r="K102" s="906"/>
      <c r="L102" s="906"/>
      <c r="M102" s="909"/>
      <c r="N102" s="360"/>
    </row>
    <row r="103" spans="2:14" ht="15">
      <c r="B103" s="1082"/>
      <c r="C103" s="906" t="s">
        <v>10</v>
      </c>
      <c r="D103" s="906">
        <v>7</v>
      </c>
      <c r="E103" s="906">
        <v>1</v>
      </c>
      <c r="F103" s="907"/>
      <c r="G103" s="360"/>
      <c r="I103" s="360"/>
      <c r="J103" s="906"/>
      <c r="K103" s="906"/>
      <c r="L103" s="906"/>
      <c r="M103" s="909"/>
      <c r="N103" s="360"/>
    </row>
    <row r="104" spans="2:14" ht="15">
      <c r="B104" s="1082"/>
      <c r="C104" s="906" t="s">
        <v>13</v>
      </c>
      <c r="D104" s="906">
        <v>14</v>
      </c>
      <c r="E104" s="906">
        <v>9</v>
      </c>
      <c r="F104" s="907"/>
      <c r="G104" s="360"/>
      <c r="I104" s="360"/>
      <c r="J104" s="906"/>
      <c r="K104" s="906"/>
      <c r="L104" s="906"/>
      <c r="M104" s="909"/>
      <c r="N104" s="360"/>
    </row>
    <row r="105" spans="2:14" ht="15">
      <c r="B105" s="1082"/>
      <c r="C105" s="906" t="s">
        <v>33</v>
      </c>
      <c r="D105" s="906">
        <v>4</v>
      </c>
      <c r="E105" s="906">
        <v>1</v>
      </c>
      <c r="F105" s="907"/>
      <c r="G105" s="360"/>
      <c r="I105" s="360"/>
      <c r="J105" s="906"/>
      <c r="K105" s="906"/>
      <c r="L105" s="906"/>
      <c r="M105" s="909"/>
      <c r="N105" s="360"/>
    </row>
    <row r="106" spans="2:14" ht="15">
      <c r="B106" s="1082"/>
      <c r="C106" s="906" t="s">
        <v>5</v>
      </c>
      <c r="D106" s="906">
        <v>4</v>
      </c>
      <c r="E106" s="906">
        <v>3</v>
      </c>
      <c r="F106" s="907"/>
      <c r="G106" s="360"/>
      <c r="I106" s="360"/>
      <c r="J106" s="906"/>
      <c r="K106" s="906"/>
      <c r="L106" s="906"/>
      <c r="M106" s="909"/>
      <c r="N106" s="360"/>
    </row>
    <row r="107" spans="2:14" ht="15">
      <c r="B107" s="1082"/>
      <c r="C107" s="906" t="s">
        <v>25</v>
      </c>
      <c r="D107" s="906">
        <v>5</v>
      </c>
      <c r="E107" s="906">
        <v>2</v>
      </c>
      <c r="F107" s="907"/>
      <c r="G107" s="360"/>
      <c r="I107" s="360"/>
      <c r="J107" s="906"/>
      <c r="K107" s="906"/>
      <c r="L107" s="906"/>
      <c r="M107" s="909"/>
      <c r="N107" s="360"/>
    </row>
    <row r="108" spans="2:14" ht="15">
      <c r="B108" s="1082"/>
      <c r="C108" s="906" t="s">
        <v>45</v>
      </c>
      <c r="D108" s="906">
        <v>3</v>
      </c>
      <c r="E108" s="906">
        <v>1</v>
      </c>
      <c r="F108" s="907"/>
      <c r="G108" s="360"/>
      <c r="I108" s="360"/>
      <c r="J108" s="908"/>
      <c r="K108" s="906"/>
      <c r="L108" s="906"/>
      <c r="M108" s="909"/>
      <c r="N108" s="360"/>
    </row>
    <row r="109" spans="2:14" ht="15">
      <c r="B109" s="1082"/>
      <c r="C109" s="908" t="s">
        <v>0</v>
      </c>
      <c r="D109" s="906">
        <v>7</v>
      </c>
      <c r="E109" s="906">
        <v>2</v>
      </c>
      <c r="F109" s="907"/>
      <c r="G109" s="360"/>
      <c r="I109" s="360"/>
      <c r="J109" s="906"/>
      <c r="K109" s="906"/>
      <c r="L109" s="906"/>
      <c r="M109" s="909"/>
      <c r="N109" s="360"/>
    </row>
    <row r="110" spans="2:14" ht="15">
      <c r="B110" s="1082"/>
      <c r="C110" s="906" t="s">
        <v>26</v>
      </c>
      <c r="D110" s="906">
        <v>8</v>
      </c>
      <c r="E110" s="906">
        <v>0</v>
      </c>
      <c r="F110" s="907"/>
      <c r="G110" s="360"/>
      <c r="I110" s="360"/>
      <c r="J110" s="908"/>
      <c r="K110" s="906"/>
      <c r="L110" s="906"/>
      <c r="M110" s="909"/>
      <c r="N110" s="360"/>
    </row>
    <row r="111" spans="2:14" ht="15">
      <c r="B111" s="1082"/>
      <c r="C111" s="908" t="s">
        <v>3</v>
      </c>
      <c r="D111" s="906">
        <v>17</v>
      </c>
      <c r="E111" s="906">
        <v>9</v>
      </c>
      <c r="F111" s="907"/>
      <c r="G111" s="360"/>
      <c r="I111" s="360"/>
      <c r="J111" s="906"/>
      <c r="K111" s="906"/>
      <c r="L111" s="906"/>
      <c r="M111" s="909"/>
      <c r="N111" s="360"/>
    </row>
    <row r="112" spans="2:14" ht="15">
      <c r="B112" s="1082" t="s">
        <v>474</v>
      </c>
      <c r="C112" s="906" t="s">
        <v>12</v>
      </c>
      <c r="D112" s="906">
        <v>12</v>
      </c>
      <c r="E112" s="906">
        <v>2</v>
      </c>
      <c r="F112" s="907"/>
      <c r="G112" s="360"/>
      <c r="I112" s="360" t="s">
        <v>474</v>
      </c>
      <c r="J112" s="906"/>
      <c r="K112" s="906"/>
      <c r="L112" s="906"/>
      <c r="M112" s="909"/>
      <c r="N112" s="360"/>
    </row>
    <row r="113" spans="2:14" ht="15">
      <c r="B113" s="1082"/>
      <c r="C113" s="906" t="s">
        <v>57</v>
      </c>
      <c r="D113" s="906">
        <v>5</v>
      </c>
      <c r="E113" s="906">
        <v>1</v>
      </c>
      <c r="F113" s="907"/>
      <c r="G113" s="360"/>
      <c r="I113" s="360"/>
      <c r="J113" s="906"/>
      <c r="K113" s="906"/>
      <c r="L113" s="906"/>
      <c r="M113" s="909"/>
      <c r="N113" s="360"/>
    </row>
    <row r="114" spans="2:14" ht="15">
      <c r="B114" s="1082"/>
      <c r="C114" s="906" t="s">
        <v>51</v>
      </c>
      <c r="D114" s="906">
        <v>2</v>
      </c>
      <c r="E114" s="906">
        <v>1</v>
      </c>
      <c r="F114" s="907"/>
      <c r="G114" s="360"/>
      <c r="I114" s="360"/>
      <c r="J114" s="906"/>
      <c r="K114" s="906"/>
      <c r="L114" s="906"/>
      <c r="M114" s="909"/>
      <c r="N114" s="360"/>
    </row>
    <row r="115" spans="2:14" ht="15">
      <c r="B115" s="1082"/>
      <c r="C115" s="906" t="s">
        <v>34</v>
      </c>
      <c r="D115" s="906">
        <v>5</v>
      </c>
      <c r="E115" s="906">
        <v>0</v>
      </c>
      <c r="F115" s="907"/>
      <c r="G115" s="360"/>
      <c r="I115" s="360"/>
      <c r="J115" s="906"/>
      <c r="K115" s="906"/>
      <c r="L115" s="906"/>
      <c r="M115" s="909"/>
      <c r="N115" s="360"/>
    </row>
    <row r="116" spans="2:14" ht="15">
      <c r="B116" s="1082"/>
      <c r="C116" s="906" t="s">
        <v>55</v>
      </c>
      <c r="D116" s="906">
        <v>5</v>
      </c>
      <c r="E116" s="906">
        <v>1</v>
      </c>
      <c r="F116" s="907"/>
      <c r="G116" s="360"/>
      <c r="I116" s="360"/>
      <c r="J116" s="906"/>
      <c r="K116" s="906"/>
      <c r="L116" s="906"/>
      <c r="M116" s="909"/>
      <c r="N116" s="360"/>
    </row>
    <row r="117" spans="2:14" ht="15">
      <c r="B117" s="1082"/>
      <c r="C117" s="906" t="s">
        <v>18</v>
      </c>
      <c r="D117" s="906">
        <v>6</v>
      </c>
      <c r="E117" s="906">
        <v>1</v>
      </c>
      <c r="F117" s="907"/>
      <c r="G117" s="360"/>
      <c r="I117" s="360"/>
      <c r="J117" s="906"/>
      <c r="K117" s="906"/>
      <c r="L117" s="906"/>
      <c r="M117" s="909"/>
      <c r="N117" s="360"/>
    </row>
    <row r="118" spans="2:14" ht="15">
      <c r="B118" s="1082"/>
      <c r="C118" s="906" t="s">
        <v>41</v>
      </c>
      <c r="D118" s="906">
        <v>1</v>
      </c>
      <c r="E118" s="906">
        <v>0</v>
      </c>
      <c r="F118" s="907"/>
      <c r="G118" s="360"/>
      <c r="I118" s="360"/>
      <c r="J118" s="906"/>
      <c r="K118" s="906"/>
      <c r="L118" s="906"/>
      <c r="M118" s="909"/>
      <c r="N118" s="360"/>
    </row>
    <row r="119" spans="2:14" ht="15">
      <c r="B119" s="1082"/>
      <c r="C119" s="906" t="s">
        <v>8</v>
      </c>
      <c r="D119" s="906">
        <v>8</v>
      </c>
      <c r="E119" s="906">
        <v>6</v>
      </c>
      <c r="F119" s="907"/>
      <c r="G119" s="360"/>
      <c r="I119" s="360"/>
      <c r="J119" s="906"/>
      <c r="K119" s="906"/>
      <c r="L119" s="906"/>
      <c r="M119" s="909"/>
      <c r="N119" s="360"/>
    </row>
    <row r="120" spans="2:14" ht="15">
      <c r="B120" s="1082"/>
      <c r="C120" s="906" t="s">
        <v>16</v>
      </c>
      <c r="D120" s="906">
        <v>5</v>
      </c>
      <c r="E120" s="906">
        <v>0</v>
      </c>
      <c r="F120" s="907"/>
      <c r="G120" s="360"/>
      <c r="I120" s="360"/>
      <c r="J120" s="906"/>
      <c r="K120" s="906"/>
      <c r="L120" s="906"/>
      <c r="M120" s="909"/>
      <c r="N120" s="360"/>
    </row>
    <row r="121" spans="2:14" ht="15">
      <c r="B121" s="1082"/>
      <c r="C121" s="906" t="s">
        <v>9</v>
      </c>
      <c r="D121" s="906">
        <v>5</v>
      </c>
      <c r="E121" s="906">
        <v>0</v>
      </c>
      <c r="F121" s="907"/>
      <c r="G121" s="360"/>
      <c r="I121" s="360"/>
      <c r="J121" s="906"/>
      <c r="K121" s="906"/>
      <c r="L121" s="906"/>
      <c r="M121" s="909"/>
      <c r="N121" s="360"/>
    </row>
    <row r="122" spans="2:14" ht="15">
      <c r="B122" s="1082"/>
      <c r="C122" s="906" t="s">
        <v>30</v>
      </c>
      <c r="D122" s="906">
        <v>8</v>
      </c>
      <c r="E122" s="906">
        <v>1</v>
      </c>
      <c r="F122" s="907"/>
      <c r="G122" s="360"/>
      <c r="I122" s="360"/>
      <c r="J122" s="906"/>
      <c r="K122" s="906"/>
      <c r="L122" s="906"/>
      <c r="M122" s="909"/>
      <c r="N122" s="360"/>
    </row>
    <row r="123" spans="2:14" ht="15">
      <c r="B123" s="1082"/>
      <c r="C123" s="906" t="s">
        <v>54</v>
      </c>
      <c r="D123" s="906">
        <v>3</v>
      </c>
      <c r="E123" s="906">
        <v>1</v>
      </c>
      <c r="F123" s="907"/>
      <c r="G123" s="360"/>
      <c r="I123" s="360"/>
      <c r="J123" s="906"/>
      <c r="K123" s="906"/>
      <c r="L123" s="906"/>
      <c r="M123" s="909"/>
      <c r="N123" s="360"/>
    </row>
    <row r="124" spans="2:14" ht="15">
      <c r="B124" s="1082"/>
      <c r="C124" s="906" t="s">
        <v>44</v>
      </c>
      <c r="D124" s="906">
        <v>5</v>
      </c>
      <c r="E124" s="906">
        <v>1</v>
      </c>
      <c r="F124" s="907"/>
      <c r="G124" s="360"/>
      <c r="I124" s="360"/>
      <c r="J124" s="906"/>
      <c r="K124" s="906"/>
      <c r="L124" s="906"/>
      <c r="M124" s="909"/>
      <c r="N124" s="360"/>
    </row>
    <row r="125" spans="2:14" ht="15">
      <c r="B125" s="1082"/>
      <c r="C125" s="906" t="s">
        <v>53</v>
      </c>
      <c r="D125" s="906">
        <v>8</v>
      </c>
      <c r="E125" s="906">
        <v>1</v>
      </c>
      <c r="F125" s="907"/>
      <c r="G125" s="360"/>
      <c r="I125" s="360"/>
      <c r="J125" s="908"/>
      <c r="K125" s="906"/>
      <c r="L125" s="906"/>
      <c r="M125" s="909"/>
      <c r="N125" s="360"/>
    </row>
    <row r="126" spans="2:14" ht="15">
      <c r="B126" s="1082"/>
      <c r="C126" s="906" t="s">
        <v>17</v>
      </c>
      <c r="D126" s="906">
        <v>9</v>
      </c>
      <c r="E126" s="906">
        <v>4</v>
      </c>
      <c r="F126" s="907"/>
      <c r="G126" s="360"/>
      <c r="I126" s="360"/>
      <c r="J126" s="906"/>
      <c r="K126" s="906"/>
      <c r="L126" s="906"/>
      <c r="M126" s="909"/>
      <c r="N126" s="360"/>
    </row>
    <row r="127" spans="2:14" ht="15">
      <c r="B127" s="1082"/>
      <c r="C127" s="906" t="s">
        <v>28</v>
      </c>
      <c r="D127" s="906">
        <v>1</v>
      </c>
      <c r="E127" s="906">
        <v>0</v>
      </c>
      <c r="F127" s="907"/>
      <c r="G127" s="360"/>
      <c r="I127" s="360"/>
      <c r="J127" s="906"/>
      <c r="K127" s="906"/>
      <c r="L127" s="906"/>
      <c r="M127" s="909"/>
      <c r="N127" s="360"/>
    </row>
    <row r="128" spans="2:14" ht="15">
      <c r="B128" s="1082"/>
      <c r="C128" s="906" t="s">
        <v>514</v>
      </c>
      <c r="D128" s="906">
        <v>2</v>
      </c>
      <c r="E128" s="906">
        <v>0</v>
      </c>
      <c r="F128" s="907"/>
      <c r="G128" s="360"/>
      <c r="I128" s="360"/>
      <c r="J128" s="906"/>
      <c r="K128" s="906"/>
      <c r="L128" s="906"/>
      <c r="M128" s="909"/>
      <c r="N128" s="360"/>
    </row>
    <row r="129" spans="2:14" ht="15">
      <c r="B129" s="1082"/>
      <c r="C129" s="908" t="s">
        <v>1</v>
      </c>
      <c r="D129" s="906">
        <v>12</v>
      </c>
      <c r="E129" s="906">
        <v>5</v>
      </c>
      <c r="F129" s="907"/>
      <c r="G129" s="360"/>
      <c r="I129" s="360"/>
      <c r="J129" s="906"/>
      <c r="K129" s="906"/>
      <c r="L129" s="906"/>
      <c r="M129" s="909"/>
      <c r="N129" s="360"/>
    </row>
    <row r="130" spans="2:14" ht="15">
      <c r="B130" s="1082"/>
      <c r="C130" s="906" t="s">
        <v>11</v>
      </c>
      <c r="D130" s="906">
        <v>4</v>
      </c>
      <c r="E130" s="906">
        <v>2</v>
      </c>
      <c r="F130" s="907"/>
      <c r="G130" s="360"/>
      <c r="I130" s="360"/>
      <c r="J130" s="906"/>
      <c r="K130" s="906"/>
      <c r="L130" s="906"/>
      <c r="M130" s="909"/>
      <c r="N130" s="360"/>
    </row>
    <row r="131" spans="2:14" ht="15">
      <c r="B131" s="1082"/>
      <c r="C131" s="906" t="s">
        <v>58</v>
      </c>
      <c r="D131" s="906">
        <v>4</v>
      </c>
      <c r="E131" s="906">
        <v>0</v>
      </c>
      <c r="F131" s="907"/>
      <c r="G131" s="360"/>
      <c r="I131" s="360"/>
      <c r="J131" s="906"/>
      <c r="K131" s="906"/>
      <c r="L131" s="906"/>
      <c r="M131" s="909"/>
      <c r="N131" s="360"/>
    </row>
    <row r="132" spans="2:14" ht="15">
      <c r="B132" s="1082"/>
      <c r="C132" s="906" t="s">
        <v>56</v>
      </c>
      <c r="D132" s="906">
        <v>0</v>
      </c>
      <c r="E132" s="906">
        <v>1</v>
      </c>
      <c r="F132" s="1045"/>
      <c r="G132" s="360"/>
      <c r="I132" s="360"/>
      <c r="J132" s="906"/>
      <c r="K132" s="906"/>
      <c r="L132" s="906"/>
      <c r="M132" s="909"/>
      <c r="N132" s="360"/>
    </row>
    <row r="133" spans="2:14" ht="15">
      <c r="B133" s="1082"/>
      <c r="C133" s="906" t="s">
        <v>50</v>
      </c>
      <c r="D133" s="906">
        <v>1</v>
      </c>
      <c r="E133" s="906">
        <v>0</v>
      </c>
      <c r="F133" s="907"/>
      <c r="G133" s="360"/>
      <c r="I133" s="360"/>
      <c r="J133" s="906"/>
      <c r="K133" s="906"/>
      <c r="L133" s="906"/>
      <c r="M133" s="909"/>
      <c r="N133" s="360"/>
    </row>
    <row r="134" spans="2:14" ht="15">
      <c r="B134" s="1082"/>
      <c r="C134" s="906" t="s">
        <v>19</v>
      </c>
      <c r="D134" s="906">
        <v>7</v>
      </c>
      <c r="E134" s="906">
        <v>2</v>
      </c>
      <c r="F134" s="907"/>
      <c r="G134" s="360"/>
      <c r="I134" s="360"/>
      <c r="J134" s="906"/>
      <c r="K134" s="906"/>
      <c r="L134" s="906"/>
      <c r="M134" s="909"/>
      <c r="N134" s="360"/>
    </row>
    <row r="135" spans="2:14" ht="15">
      <c r="B135" s="1082"/>
      <c r="C135" s="906" t="s">
        <v>52</v>
      </c>
      <c r="D135" s="906">
        <v>2</v>
      </c>
      <c r="E135" s="906">
        <v>0</v>
      </c>
      <c r="F135" s="907"/>
      <c r="G135" s="360"/>
      <c r="I135" s="360"/>
      <c r="J135" s="906"/>
      <c r="K135" s="906"/>
      <c r="L135" s="906"/>
      <c r="M135" s="909"/>
      <c r="N135" s="360"/>
    </row>
    <row r="136" spans="2:14" ht="15">
      <c r="B136" s="1082"/>
      <c r="C136" s="906" t="s">
        <v>14</v>
      </c>
      <c r="D136" s="906">
        <v>6</v>
      </c>
      <c r="E136" s="906">
        <v>1</v>
      </c>
      <c r="F136" s="907"/>
      <c r="G136" s="360"/>
      <c r="I136" s="360"/>
      <c r="J136" s="906"/>
      <c r="K136" s="906"/>
      <c r="L136" s="906"/>
      <c r="M136" s="909"/>
      <c r="N136" s="360"/>
    </row>
    <row r="137" spans="2:14" ht="15">
      <c r="B137" s="1082"/>
      <c r="C137" s="906" t="s">
        <v>49</v>
      </c>
      <c r="D137" s="906">
        <v>10</v>
      </c>
      <c r="E137" s="906">
        <v>3</v>
      </c>
      <c r="F137" s="907"/>
      <c r="G137" s="360"/>
      <c r="I137" s="360"/>
      <c r="J137" s="906"/>
      <c r="K137" s="906"/>
      <c r="L137" s="906"/>
      <c r="M137" s="909"/>
      <c r="N137" s="360"/>
    </row>
    <row r="138" spans="2:14" ht="15">
      <c r="B138" s="1082"/>
      <c r="C138" s="906" t="s">
        <v>39</v>
      </c>
      <c r="D138" s="906">
        <v>6</v>
      </c>
      <c r="E138" s="906">
        <v>3</v>
      </c>
      <c r="F138" s="907"/>
      <c r="G138" s="360"/>
      <c r="I138" s="360"/>
      <c r="J138" s="906"/>
      <c r="K138" s="906"/>
      <c r="L138" s="906"/>
      <c r="M138" s="909"/>
      <c r="N138" s="360"/>
    </row>
    <row r="139" spans="2:14" ht="15">
      <c r="B139" s="1082"/>
      <c r="C139" s="906" t="s">
        <v>21</v>
      </c>
      <c r="D139" s="906">
        <v>3</v>
      </c>
      <c r="E139" s="906">
        <v>1</v>
      </c>
      <c r="F139" s="907"/>
      <c r="G139" s="360"/>
      <c r="I139" s="360"/>
      <c r="J139" s="906"/>
      <c r="K139" s="906"/>
      <c r="L139" s="906"/>
      <c r="M139" s="909"/>
      <c r="N139" s="360"/>
    </row>
    <row r="140" spans="2:14" ht="15">
      <c r="B140" s="1082"/>
      <c r="C140" s="906" t="s">
        <v>15</v>
      </c>
      <c r="D140" s="906">
        <v>3</v>
      </c>
      <c r="E140" s="906">
        <v>1</v>
      </c>
      <c r="F140" s="907"/>
      <c r="G140" s="360"/>
      <c r="I140" s="360"/>
      <c r="J140" s="906"/>
      <c r="K140" s="906"/>
      <c r="L140" s="906"/>
      <c r="M140" s="909"/>
      <c r="N140" s="360"/>
    </row>
    <row r="141" spans="2:14" ht="15">
      <c r="B141" s="1082"/>
      <c r="C141" s="906" t="s">
        <v>260</v>
      </c>
      <c r="D141" s="906">
        <v>1</v>
      </c>
      <c r="E141" s="906">
        <v>0</v>
      </c>
      <c r="F141" s="907"/>
      <c r="G141" s="360"/>
      <c r="I141" s="360"/>
      <c r="J141" s="906"/>
      <c r="K141" s="906"/>
      <c r="L141" s="906"/>
      <c r="M141" s="909"/>
      <c r="N141" s="360"/>
    </row>
    <row r="142" spans="2:14" ht="15">
      <c r="B142" s="1082"/>
      <c r="C142" s="906" t="s">
        <v>658</v>
      </c>
      <c r="D142" s="906">
        <v>3</v>
      </c>
      <c r="E142" s="906">
        <v>1</v>
      </c>
      <c r="F142" s="907"/>
      <c r="G142" s="360"/>
      <c r="I142" s="360"/>
      <c r="J142" s="906"/>
      <c r="K142" s="906"/>
      <c r="L142" s="906"/>
      <c r="M142" s="909"/>
      <c r="N142" s="360"/>
    </row>
    <row r="143" spans="2:14" ht="15">
      <c r="B143" s="1082"/>
      <c r="C143" s="906" t="s">
        <v>2</v>
      </c>
      <c r="D143" s="906">
        <v>12</v>
      </c>
      <c r="E143" s="906">
        <v>8</v>
      </c>
      <c r="F143" s="907"/>
      <c r="G143" s="360"/>
      <c r="I143" s="360"/>
      <c r="J143" s="572"/>
      <c r="K143" s="573">
        <f>SUM(K95:K142)</f>
        <v>0</v>
      </c>
      <c r="L143" s="574">
        <f>SUM(L95:L142)</f>
        <v>0</v>
      </c>
      <c r="M143" s="360"/>
      <c r="N143" s="360"/>
    </row>
    <row r="144" spans="2:14" ht="15.75" thickBot="1">
      <c r="B144" s="1082"/>
      <c r="C144" s="906" t="s">
        <v>7</v>
      </c>
      <c r="D144" s="906">
        <v>6</v>
      </c>
      <c r="E144" s="906">
        <v>0</v>
      </c>
      <c r="F144" s="907"/>
      <c r="G144" s="360"/>
      <c r="I144" s="360"/>
      <c r="J144" s="360" t="s">
        <v>501</v>
      </c>
      <c r="K144" s="497"/>
      <c r="L144" s="497"/>
      <c r="M144" s="360"/>
      <c r="N144" s="360"/>
    </row>
    <row r="145" spans="2:14" ht="15.75" thickBot="1">
      <c r="B145" s="1082"/>
      <c r="C145" s="906" t="s">
        <v>35</v>
      </c>
      <c r="D145" s="906">
        <v>8</v>
      </c>
      <c r="E145" s="906">
        <v>1</v>
      </c>
      <c r="F145" s="907"/>
      <c r="G145" s="360"/>
      <c r="I145" s="360"/>
      <c r="J145" s="576"/>
      <c r="K145" s="577"/>
      <c r="L145" s="577"/>
      <c r="M145" s="578"/>
      <c r="N145" s="360"/>
    </row>
    <row r="146" spans="2:14" ht="15">
      <c r="B146" s="1082"/>
      <c r="C146" s="906" t="s">
        <v>29</v>
      </c>
      <c r="D146" s="906">
        <v>3</v>
      </c>
      <c r="E146" s="906">
        <v>1</v>
      </c>
      <c r="F146" s="907"/>
      <c r="G146" s="360"/>
      <c r="I146" s="360"/>
      <c r="J146" s="579" t="s">
        <v>40</v>
      </c>
      <c r="K146" s="497"/>
      <c r="L146" s="497"/>
      <c r="M146" s="360"/>
      <c r="N146" s="360"/>
    </row>
    <row r="147" spans="2:14" ht="15">
      <c r="B147" s="1082"/>
      <c r="C147" s="906" t="s">
        <v>27</v>
      </c>
      <c r="D147" s="906">
        <v>8</v>
      </c>
      <c r="E147" s="906">
        <v>6</v>
      </c>
      <c r="F147" s="907"/>
      <c r="G147" s="360"/>
      <c r="I147" s="360"/>
      <c r="J147" s="497"/>
      <c r="K147" s="588">
        <v>48</v>
      </c>
      <c r="L147" s="497"/>
      <c r="M147" s="360"/>
      <c r="N147" s="360"/>
    </row>
    <row r="148" spans="2:14" ht="15">
      <c r="B148" s="1082"/>
      <c r="C148" s="906" t="s">
        <v>4</v>
      </c>
      <c r="D148" s="906">
        <v>16</v>
      </c>
      <c r="E148" s="906">
        <v>8</v>
      </c>
      <c r="F148" s="907"/>
      <c r="G148" s="360"/>
      <c r="I148" s="360"/>
      <c r="J148" s="497"/>
      <c r="K148" s="589">
        <v>0</v>
      </c>
      <c r="L148" s="497"/>
      <c r="M148" s="360"/>
      <c r="N148" s="360"/>
    </row>
    <row r="149" spans="2:14" ht="15">
      <c r="B149" s="1082"/>
      <c r="C149" s="572"/>
      <c r="D149" s="573">
        <f>SUM(D95:D148)</f>
        <v>320</v>
      </c>
      <c r="E149" s="574">
        <f>SUM(E95:E148)</f>
        <v>106</v>
      </c>
      <c r="F149" s="360"/>
      <c r="G149" s="360"/>
      <c r="I149" s="360"/>
      <c r="J149" s="497"/>
      <c r="K149" s="590">
        <v>0</v>
      </c>
      <c r="L149" s="497"/>
      <c r="M149" s="360"/>
      <c r="N149" s="360"/>
    </row>
    <row r="150" spans="2:14" ht="15.75" thickBot="1">
      <c r="B150" s="1082"/>
      <c r="C150" s="497"/>
      <c r="D150" s="497"/>
      <c r="E150" s="497"/>
      <c r="F150" s="360"/>
      <c r="G150" s="360"/>
      <c r="I150" s="360"/>
      <c r="J150" s="497"/>
      <c r="K150" s="497"/>
      <c r="L150" s="497"/>
      <c r="M150" s="360"/>
      <c r="N150" s="360"/>
    </row>
    <row r="151" spans="2:14" ht="15.75" thickBot="1">
      <c r="B151" s="1082"/>
      <c r="C151" s="576" t="s">
        <v>676</v>
      </c>
      <c r="D151" s="577"/>
      <c r="E151" s="577"/>
      <c r="F151" s="578"/>
      <c r="G151" s="360"/>
      <c r="I151" s="360"/>
      <c r="J151" s="497"/>
      <c r="K151" s="497"/>
      <c r="L151" s="497"/>
      <c r="M151" s="360"/>
      <c r="N151" s="360"/>
    </row>
    <row r="152" spans="2:14" ht="15">
      <c r="B152" s="360"/>
      <c r="C152" s="497"/>
      <c r="D152" s="497"/>
      <c r="E152" s="497"/>
      <c r="F152" s="360"/>
      <c r="G152" s="360"/>
      <c r="I152" s="360"/>
      <c r="J152" s="497"/>
      <c r="K152" s="497"/>
      <c r="L152" s="497"/>
      <c r="M152" s="360"/>
      <c r="N152" s="360"/>
    </row>
    <row r="153" spans="2:14" ht="15">
      <c r="B153" s="360"/>
      <c r="C153" s="497"/>
      <c r="D153" s="497"/>
      <c r="E153" s="497"/>
      <c r="F153" s="360"/>
      <c r="G153" s="360"/>
      <c r="I153" s="360"/>
      <c r="J153" s="497"/>
      <c r="K153" s="497"/>
      <c r="L153" s="497"/>
      <c r="M153" s="360"/>
      <c r="N153" s="360"/>
    </row>
    <row r="154" spans="2:14" ht="15">
      <c r="B154" s="360"/>
      <c r="C154" s="497"/>
      <c r="D154" s="497"/>
      <c r="E154" s="497"/>
      <c r="F154" s="360"/>
      <c r="G154" s="360"/>
      <c r="I154" s="360"/>
      <c r="J154" s="497"/>
      <c r="K154" s="497"/>
      <c r="L154" s="497"/>
      <c r="M154" s="360"/>
      <c r="N154" s="360"/>
    </row>
    <row r="155" spans="2:14" ht="15">
      <c r="B155" s="360"/>
      <c r="C155" s="497"/>
      <c r="D155" s="497"/>
      <c r="E155" s="497"/>
      <c r="F155" s="360"/>
      <c r="G155" s="360"/>
      <c r="I155" s="360"/>
      <c r="J155" s="497"/>
      <c r="K155" s="497"/>
      <c r="L155" s="497"/>
      <c r="M155" s="360"/>
      <c r="N155" s="360"/>
    </row>
    <row r="156" spans="2:14" ht="15">
      <c r="B156" s="360"/>
      <c r="C156" s="497"/>
      <c r="D156" s="497"/>
      <c r="E156" s="497"/>
      <c r="F156" s="360"/>
      <c r="G156" s="360"/>
      <c r="I156" s="360"/>
      <c r="J156" s="497"/>
      <c r="K156" s="497"/>
      <c r="L156" s="497"/>
      <c r="M156" s="360"/>
      <c r="N156" s="360"/>
    </row>
    <row r="157" spans="2:14" ht="15">
      <c r="B157" s="360"/>
      <c r="C157" s="497"/>
      <c r="D157" s="497"/>
      <c r="E157" s="497"/>
      <c r="F157" s="360"/>
      <c r="G157" s="360"/>
      <c r="I157" s="360"/>
      <c r="J157" s="497"/>
      <c r="K157" s="497"/>
      <c r="L157" s="497"/>
      <c r="M157" s="360"/>
      <c r="N157" s="360"/>
    </row>
    <row r="158" spans="2:14" ht="15">
      <c r="B158" s="360"/>
      <c r="C158" s="497"/>
      <c r="D158" s="497"/>
      <c r="E158" s="497"/>
      <c r="F158" s="360"/>
      <c r="G158" s="360"/>
      <c r="I158" s="360"/>
      <c r="J158" s="497"/>
      <c r="K158" s="497"/>
      <c r="L158" s="497"/>
      <c r="M158" s="360"/>
      <c r="N158" s="360"/>
    </row>
    <row r="159" spans="2:14" ht="15">
      <c r="B159" s="360"/>
      <c r="C159" s="497"/>
      <c r="D159" s="497"/>
      <c r="E159" s="497"/>
      <c r="F159" s="360"/>
      <c r="G159" s="360"/>
      <c r="I159" s="360"/>
      <c r="J159" s="497"/>
      <c r="K159" s="497"/>
      <c r="L159" s="497"/>
      <c r="M159" s="360"/>
      <c r="N159" s="360"/>
    </row>
    <row r="160" spans="2:14" ht="15">
      <c r="B160" s="360"/>
      <c r="C160" s="497"/>
      <c r="D160" s="497"/>
      <c r="E160" s="497"/>
      <c r="F160" s="360"/>
      <c r="G160" s="360"/>
      <c r="I160" s="360"/>
      <c r="J160" s="497"/>
      <c r="K160" s="497"/>
      <c r="L160" s="497"/>
      <c r="M160" s="360"/>
      <c r="N160" s="360"/>
    </row>
    <row r="161" spans="2:14" ht="15">
      <c r="B161" s="360"/>
      <c r="C161" s="497"/>
      <c r="D161" s="497"/>
      <c r="E161" s="497"/>
      <c r="F161" s="360"/>
      <c r="G161" s="360"/>
      <c r="I161" s="360"/>
      <c r="J161" s="497"/>
      <c r="K161" s="497"/>
      <c r="L161" s="497"/>
      <c r="M161" s="360"/>
      <c r="N161" s="360"/>
    </row>
    <row r="162" spans="2:14" ht="15">
      <c r="B162" s="360"/>
      <c r="C162" s="497"/>
      <c r="D162" s="497"/>
      <c r="E162" s="497"/>
      <c r="F162" s="360"/>
      <c r="G162" s="360"/>
      <c r="I162" s="360"/>
      <c r="J162" s="497"/>
      <c r="K162" s="497"/>
      <c r="L162" s="497"/>
      <c r="M162" s="360"/>
      <c r="N162" s="360"/>
    </row>
    <row r="163" spans="2:14" ht="15">
      <c r="B163" s="360"/>
      <c r="C163" s="497"/>
      <c r="D163" s="497"/>
      <c r="E163" s="497"/>
      <c r="F163" s="360"/>
      <c r="G163" s="360"/>
      <c r="I163" s="360"/>
      <c r="J163" s="497"/>
      <c r="K163" s="497"/>
      <c r="L163" s="497"/>
      <c r="M163" s="360"/>
      <c r="N163" s="360"/>
    </row>
    <row r="164" spans="2:14" ht="15">
      <c r="B164" s="360"/>
      <c r="C164" s="497"/>
      <c r="D164" s="497"/>
      <c r="E164" s="497"/>
      <c r="F164" s="360"/>
      <c r="G164" s="360"/>
      <c r="I164" s="360"/>
      <c r="J164" s="497"/>
      <c r="K164" s="497"/>
      <c r="L164" s="497"/>
      <c r="M164" s="360"/>
      <c r="N164" s="360"/>
    </row>
    <row r="165" spans="2:14" ht="15">
      <c r="B165" s="360"/>
      <c r="C165" s="497"/>
      <c r="D165" s="497"/>
      <c r="E165" s="497"/>
      <c r="F165" s="360"/>
      <c r="G165" s="360"/>
      <c r="I165" s="360"/>
      <c r="J165" s="497"/>
      <c r="K165" s="497"/>
      <c r="L165" s="497"/>
      <c r="M165" s="360"/>
      <c r="N165" s="360"/>
    </row>
    <row r="166" spans="2:14" ht="15">
      <c r="B166" s="360"/>
      <c r="C166" s="497"/>
      <c r="D166" s="497"/>
      <c r="E166" s="497"/>
      <c r="F166" s="360"/>
      <c r="G166" s="360"/>
      <c r="I166" s="360"/>
      <c r="J166" s="497"/>
      <c r="K166" s="497"/>
      <c r="L166" s="497"/>
      <c r="M166" s="360"/>
      <c r="N166" s="360"/>
    </row>
    <row r="167" spans="2:14" ht="15">
      <c r="B167" s="360"/>
      <c r="C167" s="497"/>
      <c r="D167" s="497"/>
      <c r="E167" s="497"/>
      <c r="F167" s="360"/>
      <c r="G167" s="360"/>
      <c r="I167" s="360"/>
      <c r="J167" s="497"/>
      <c r="K167" s="497"/>
      <c r="L167" s="497"/>
      <c r="M167" s="360"/>
      <c r="N167" s="360"/>
    </row>
    <row r="168" spans="2:14" ht="15">
      <c r="B168" s="360"/>
      <c r="C168" s="497"/>
      <c r="D168" s="497"/>
      <c r="E168" s="497"/>
      <c r="F168" s="360"/>
      <c r="G168" s="360"/>
      <c r="I168" s="360"/>
      <c r="J168" s="497"/>
      <c r="K168" s="497"/>
      <c r="L168" s="497"/>
      <c r="M168" s="360"/>
      <c r="N168" s="360"/>
    </row>
    <row r="169" spans="2:14" ht="15">
      <c r="B169" s="360"/>
      <c r="C169" s="497"/>
      <c r="D169" s="497"/>
      <c r="E169" s="497"/>
      <c r="F169" s="360"/>
      <c r="G169" s="360"/>
      <c r="I169" s="360"/>
      <c r="J169" s="497"/>
      <c r="K169" s="497"/>
      <c r="L169" s="497"/>
      <c r="M169" s="360"/>
      <c r="N169" s="360"/>
    </row>
    <row r="170" spans="2:14" ht="15">
      <c r="B170" s="360"/>
      <c r="C170" s="497"/>
      <c r="D170" s="497"/>
      <c r="E170" s="497"/>
      <c r="F170" s="360"/>
      <c r="G170" s="360"/>
      <c r="I170" s="360"/>
      <c r="J170" s="497"/>
      <c r="K170" s="497"/>
      <c r="L170" s="497"/>
      <c r="M170" s="360"/>
      <c r="N170" s="360"/>
    </row>
    <row r="171" spans="2:14" ht="15">
      <c r="B171" s="360"/>
      <c r="C171" s="497"/>
      <c r="D171" s="497"/>
      <c r="E171" s="497"/>
      <c r="F171" s="360"/>
      <c r="G171" s="360"/>
      <c r="I171" s="360"/>
      <c r="J171" s="497"/>
      <c r="K171" s="497"/>
      <c r="L171" s="497"/>
      <c r="M171" s="360"/>
      <c r="N171" s="360"/>
    </row>
    <row r="172" spans="2:14" ht="15">
      <c r="B172" s="360"/>
      <c r="C172" s="497"/>
      <c r="D172" s="497"/>
      <c r="E172" s="497"/>
      <c r="F172" s="360"/>
      <c r="G172" s="360"/>
      <c r="I172" s="360"/>
      <c r="J172" s="497"/>
      <c r="K172" s="497"/>
      <c r="L172" s="497"/>
      <c r="M172" s="360"/>
      <c r="N172" s="360"/>
    </row>
    <row r="173" spans="2:14" ht="15">
      <c r="B173" s="360"/>
      <c r="C173" s="497"/>
      <c r="D173" s="497"/>
      <c r="E173" s="497"/>
      <c r="F173" s="360"/>
      <c r="G173" s="360"/>
      <c r="I173" s="360"/>
      <c r="J173" s="497"/>
      <c r="K173" s="497"/>
      <c r="L173" s="497"/>
      <c r="M173" s="360"/>
      <c r="N173" s="360"/>
    </row>
    <row r="174" spans="2:14" ht="15">
      <c r="B174" s="360"/>
      <c r="C174" s="497"/>
      <c r="D174" s="497"/>
      <c r="E174" s="497"/>
      <c r="F174" s="360"/>
      <c r="G174" s="360"/>
      <c r="I174" s="360"/>
      <c r="J174" s="497"/>
      <c r="K174" s="497"/>
      <c r="L174" s="497"/>
      <c r="M174" s="360"/>
      <c r="N174" s="360"/>
    </row>
    <row r="175" spans="2:14" ht="15">
      <c r="B175" s="360"/>
      <c r="C175" s="497"/>
      <c r="D175" s="497"/>
      <c r="E175" s="497"/>
      <c r="F175" s="360"/>
      <c r="G175" s="360"/>
      <c r="I175" s="360"/>
      <c r="J175" s="497"/>
      <c r="K175" s="497"/>
      <c r="L175" s="497"/>
      <c r="M175" s="360"/>
      <c r="N175" s="360"/>
    </row>
    <row r="176" spans="2:14" ht="15">
      <c r="B176" s="360"/>
      <c r="C176" s="497"/>
      <c r="D176" s="497"/>
      <c r="E176" s="497"/>
      <c r="F176" s="360"/>
      <c r="G176" s="360"/>
      <c r="I176" s="360"/>
      <c r="J176" s="497"/>
      <c r="K176" s="497"/>
      <c r="L176" s="497"/>
      <c r="M176" s="360"/>
      <c r="N176" s="360"/>
    </row>
    <row r="177" spans="2:14" ht="15">
      <c r="B177" s="360"/>
      <c r="C177" s="497"/>
      <c r="D177" s="497"/>
      <c r="E177" s="497"/>
      <c r="F177" s="360"/>
      <c r="G177" s="360"/>
      <c r="I177" s="360"/>
      <c r="J177" s="497"/>
      <c r="K177" s="497"/>
      <c r="L177" s="497"/>
      <c r="M177" s="360"/>
      <c r="N177" s="360"/>
    </row>
    <row r="178" spans="2:14" ht="15">
      <c r="B178" s="360"/>
      <c r="C178" s="497"/>
      <c r="D178" s="497"/>
      <c r="E178" s="497"/>
      <c r="F178" s="360"/>
      <c r="G178" s="360"/>
      <c r="I178" s="360"/>
      <c r="J178" s="497"/>
      <c r="K178" s="497"/>
      <c r="L178" s="497"/>
      <c r="M178" s="360"/>
      <c r="N178" s="360"/>
    </row>
    <row r="179" spans="2:14" ht="15">
      <c r="B179" s="360"/>
      <c r="C179" s="497"/>
      <c r="D179" s="497"/>
      <c r="E179" s="497"/>
      <c r="F179" s="360"/>
      <c r="G179" s="360"/>
      <c r="I179" s="360"/>
      <c r="J179" s="497"/>
      <c r="K179" s="497"/>
      <c r="L179" s="497"/>
      <c r="M179" s="360"/>
      <c r="N179" s="360"/>
    </row>
    <row r="180" spans="2:14" ht="15">
      <c r="B180" s="360"/>
      <c r="C180" s="497"/>
      <c r="D180" s="497"/>
      <c r="E180" s="497"/>
      <c r="F180" s="360"/>
      <c r="G180" s="360"/>
      <c r="I180" s="360"/>
      <c r="J180" s="497"/>
      <c r="K180" s="497"/>
      <c r="L180" s="497"/>
      <c r="M180" s="360"/>
      <c r="N180" s="360"/>
    </row>
    <row r="181" spans="2:14" ht="15">
      <c r="B181" s="360"/>
      <c r="C181" s="497"/>
      <c r="D181" s="497"/>
      <c r="E181" s="497"/>
      <c r="F181" s="360"/>
      <c r="G181" s="360"/>
      <c r="I181" s="360"/>
      <c r="J181" s="497"/>
      <c r="K181" s="497"/>
      <c r="L181" s="497"/>
      <c r="M181" s="360"/>
      <c r="N181" s="360"/>
    </row>
    <row r="182" spans="2:14" ht="15">
      <c r="B182" s="360"/>
      <c r="C182" s="497"/>
      <c r="D182" s="497"/>
      <c r="E182" s="497"/>
      <c r="F182" s="360"/>
      <c r="G182" s="360"/>
      <c r="I182" s="360"/>
      <c r="J182" s="497"/>
      <c r="K182" s="497"/>
      <c r="L182" s="497"/>
      <c r="M182" s="360"/>
      <c r="N182" s="360"/>
    </row>
    <row r="183" spans="2:14" ht="15">
      <c r="B183" s="360"/>
      <c r="C183" s="497"/>
      <c r="D183" s="497"/>
      <c r="E183" s="497"/>
      <c r="F183" s="360"/>
      <c r="G183" s="360"/>
      <c r="I183" s="360"/>
      <c r="J183" s="497"/>
      <c r="K183" s="497"/>
      <c r="L183" s="497"/>
      <c r="M183" s="360"/>
      <c r="N183" s="360"/>
    </row>
    <row r="184" spans="2:14" ht="15">
      <c r="B184" s="360"/>
      <c r="C184" s="497"/>
      <c r="D184" s="497"/>
      <c r="E184" s="497"/>
      <c r="F184" s="360"/>
      <c r="G184" s="360"/>
      <c r="I184" s="360"/>
      <c r="J184" s="497"/>
      <c r="K184" s="497"/>
      <c r="L184" s="497"/>
      <c r="M184" s="360"/>
      <c r="N184" s="360"/>
    </row>
    <row r="185" spans="2:14" ht="15">
      <c r="B185" s="360"/>
      <c r="C185" s="497"/>
      <c r="D185" s="497"/>
      <c r="E185" s="497"/>
      <c r="F185" s="360"/>
      <c r="G185" s="360"/>
      <c r="I185" s="360"/>
      <c r="J185" s="497"/>
      <c r="K185" s="497"/>
      <c r="L185" s="497"/>
      <c r="M185" s="360"/>
      <c r="N185" s="360"/>
    </row>
    <row r="186" spans="2:14" ht="15">
      <c r="B186" s="360"/>
      <c r="C186" s="497"/>
      <c r="D186" s="497"/>
      <c r="E186" s="497"/>
      <c r="F186" s="360"/>
      <c r="G186" s="360"/>
      <c r="I186" s="360"/>
      <c r="J186" s="497"/>
      <c r="K186" s="497"/>
      <c r="L186" s="497"/>
      <c r="M186" s="360"/>
      <c r="N186" s="360"/>
    </row>
    <row r="187" spans="2:14" ht="15">
      <c r="B187" s="360"/>
      <c r="C187" s="497"/>
      <c r="D187" s="497"/>
      <c r="E187" s="497"/>
      <c r="F187" s="360"/>
      <c r="G187" s="360"/>
      <c r="I187" s="360"/>
      <c r="J187" s="497"/>
      <c r="K187" s="497"/>
      <c r="L187" s="497"/>
      <c r="M187" s="360"/>
      <c r="N187" s="360"/>
    </row>
    <row r="188" spans="2:14" ht="15">
      <c r="B188" s="360"/>
      <c r="C188" s="497"/>
      <c r="D188" s="497"/>
      <c r="E188" s="497"/>
      <c r="F188" s="360"/>
      <c r="G188" s="360"/>
      <c r="I188" s="360"/>
      <c r="J188" s="497"/>
      <c r="K188" s="497"/>
      <c r="L188" s="497"/>
      <c r="M188" s="360"/>
      <c r="N188" s="360"/>
    </row>
    <row r="189" spans="2:14" ht="15">
      <c r="B189" s="360"/>
      <c r="C189" s="497"/>
      <c r="D189" s="497"/>
      <c r="E189" s="497"/>
      <c r="F189" s="360"/>
      <c r="G189" s="360"/>
      <c r="I189" s="360"/>
      <c r="J189" s="497"/>
      <c r="K189" s="497"/>
      <c r="L189" s="497"/>
      <c r="M189" s="360"/>
      <c r="N189" s="360"/>
    </row>
    <row r="190" spans="2:14" ht="15">
      <c r="B190" s="360"/>
      <c r="C190" s="497"/>
      <c r="D190" s="497"/>
      <c r="E190" s="497"/>
      <c r="F190" s="360"/>
      <c r="G190" s="360"/>
      <c r="I190" s="360"/>
      <c r="J190" s="497"/>
      <c r="K190" s="497"/>
      <c r="L190" s="497"/>
      <c r="M190" s="360"/>
      <c r="N190" s="360"/>
    </row>
    <row r="191" spans="2:14" ht="15">
      <c r="B191" s="360"/>
      <c r="C191" s="497"/>
      <c r="D191" s="497"/>
      <c r="E191" s="497"/>
      <c r="F191" s="360"/>
      <c r="G191" s="360"/>
      <c r="I191" s="360"/>
      <c r="J191" s="497"/>
      <c r="K191" s="497"/>
      <c r="L191" s="497"/>
      <c r="M191" s="360"/>
      <c r="N191" s="360"/>
    </row>
    <row r="192" spans="2:14" ht="15">
      <c r="B192" s="360"/>
      <c r="C192" s="497"/>
      <c r="D192" s="497"/>
      <c r="E192" s="497"/>
      <c r="F192" s="360"/>
      <c r="G192" s="360"/>
      <c r="I192" s="360"/>
      <c r="J192" s="497"/>
      <c r="K192" s="497"/>
      <c r="L192" s="497"/>
      <c r="M192" s="360"/>
      <c r="N192" s="360"/>
    </row>
    <row r="193" spans="2:14" ht="15">
      <c r="B193" s="360"/>
      <c r="C193" s="497"/>
      <c r="D193" s="497"/>
      <c r="E193" s="497"/>
      <c r="F193" s="360"/>
      <c r="G193" s="360"/>
      <c r="I193" s="360"/>
      <c r="J193" s="497"/>
      <c r="K193" s="497"/>
      <c r="L193" s="497"/>
      <c r="M193" s="360"/>
      <c r="N193" s="360"/>
    </row>
    <row r="194" spans="2:14" ht="15">
      <c r="B194" s="360"/>
      <c r="C194" s="497"/>
      <c r="D194" s="497"/>
      <c r="E194" s="497"/>
      <c r="F194" s="360"/>
      <c r="G194" s="360"/>
      <c r="I194" s="360"/>
      <c r="J194" s="497"/>
      <c r="K194" s="497"/>
      <c r="L194" s="497"/>
      <c r="M194" s="360"/>
      <c r="N194" s="360"/>
    </row>
    <row r="195" spans="2:14" ht="15">
      <c r="B195" s="360"/>
      <c r="C195" s="497"/>
      <c r="D195" s="497"/>
      <c r="E195" s="497"/>
      <c r="F195" s="360"/>
      <c r="G195" s="360"/>
      <c r="I195" s="360"/>
      <c r="J195" s="497"/>
      <c r="K195" s="497"/>
      <c r="L195" s="497"/>
      <c r="M195" s="360"/>
      <c r="N195" s="360"/>
    </row>
    <row r="196" spans="2:14" ht="15">
      <c r="B196" s="360"/>
      <c r="C196" s="497"/>
      <c r="D196" s="497"/>
      <c r="E196" s="497"/>
      <c r="F196" s="360"/>
      <c r="G196" s="360"/>
      <c r="I196" s="360"/>
      <c r="J196" s="497"/>
      <c r="K196" s="497"/>
      <c r="L196" s="497"/>
      <c r="M196" s="360"/>
      <c r="N196" s="360"/>
    </row>
    <row r="197" spans="2:14" ht="15">
      <c r="B197" s="360"/>
      <c r="C197" s="497"/>
      <c r="D197" s="497"/>
      <c r="E197" s="497"/>
      <c r="F197" s="360"/>
      <c r="G197" s="360"/>
      <c r="I197" s="360"/>
      <c r="J197" s="497"/>
      <c r="K197" s="497"/>
      <c r="L197" s="497"/>
      <c r="M197" s="360"/>
      <c r="N197" s="360"/>
    </row>
    <row r="198" spans="2:14" ht="15">
      <c r="B198" s="360"/>
      <c r="C198" s="497"/>
      <c r="D198" s="497"/>
      <c r="E198" s="497"/>
      <c r="F198" s="360"/>
      <c r="G198" s="360"/>
      <c r="I198" s="360"/>
      <c r="J198" s="497"/>
      <c r="K198" s="497"/>
      <c r="L198" s="497"/>
      <c r="M198" s="360"/>
      <c r="N198" s="360"/>
    </row>
    <row r="199" spans="2:14" ht="15">
      <c r="B199" s="360"/>
      <c r="C199" s="497"/>
      <c r="D199" s="497"/>
      <c r="E199" s="497"/>
      <c r="F199" s="360"/>
      <c r="G199" s="360"/>
      <c r="I199" s="360"/>
      <c r="J199" s="497"/>
      <c r="K199" s="497"/>
      <c r="L199" s="497"/>
      <c r="M199" s="360"/>
      <c r="N199" s="360"/>
    </row>
    <row r="200" spans="2:14" ht="15">
      <c r="B200" s="360"/>
      <c r="C200" s="497"/>
      <c r="D200" s="497"/>
      <c r="E200" s="497"/>
      <c r="F200" s="360"/>
      <c r="G200" s="360"/>
      <c r="I200" s="360"/>
      <c r="J200" s="497"/>
      <c r="K200" s="497"/>
      <c r="L200" s="497"/>
      <c r="M200" s="360"/>
      <c r="N200" s="360"/>
    </row>
    <row r="201" spans="2:14" ht="15">
      <c r="B201" s="360"/>
      <c r="C201" s="497"/>
      <c r="D201" s="497"/>
      <c r="E201" s="497"/>
      <c r="F201" s="360"/>
      <c r="G201" s="360"/>
      <c r="I201" s="360"/>
      <c r="J201" s="497"/>
      <c r="K201" s="497"/>
      <c r="L201" s="497"/>
      <c r="M201" s="360"/>
      <c r="N201" s="360"/>
    </row>
    <row r="202" spans="2:14" ht="15">
      <c r="B202" s="360"/>
      <c r="C202" s="497"/>
      <c r="D202" s="497"/>
      <c r="E202" s="497"/>
      <c r="F202" s="360"/>
      <c r="G202" s="360"/>
      <c r="I202" s="360"/>
      <c r="J202" s="497"/>
      <c r="K202" s="497"/>
      <c r="L202" s="497"/>
      <c r="M202" s="360"/>
      <c r="N202" s="360"/>
    </row>
    <row r="203" spans="2:14" ht="15">
      <c r="B203" s="360"/>
      <c r="C203" s="497"/>
      <c r="D203" s="497"/>
      <c r="E203" s="497"/>
      <c r="F203" s="360"/>
      <c r="G203" s="360"/>
      <c r="I203" s="360"/>
      <c r="J203" s="497"/>
      <c r="K203" s="497"/>
      <c r="L203" s="497"/>
      <c r="M203" s="360"/>
      <c r="N203" s="360"/>
    </row>
    <row r="204" spans="2:14" ht="15">
      <c r="B204" s="360"/>
      <c r="C204" s="497"/>
      <c r="D204" s="497"/>
      <c r="E204" s="497"/>
      <c r="F204" s="360"/>
      <c r="G204" s="360"/>
      <c r="I204" s="360"/>
      <c r="J204" s="497"/>
      <c r="K204" s="497"/>
      <c r="L204" s="497"/>
      <c r="M204" s="360"/>
      <c r="N204" s="360"/>
    </row>
    <row r="205" spans="2:14" ht="15">
      <c r="B205" s="360"/>
      <c r="C205" s="497"/>
      <c r="D205" s="497"/>
      <c r="E205" s="497"/>
      <c r="F205" s="360"/>
      <c r="G205" s="360"/>
      <c r="I205" s="360"/>
      <c r="J205" s="497"/>
      <c r="K205" s="497"/>
      <c r="L205" s="497"/>
      <c r="M205" s="360"/>
      <c r="N205" s="360"/>
    </row>
    <row r="206" spans="2:14" ht="15">
      <c r="B206" s="360"/>
      <c r="C206" s="497"/>
      <c r="D206" s="497"/>
      <c r="E206" s="497"/>
      <c r="F206" s="360"/>
      <c r="G206" s="360"/>
      <c r="I206" s="360"/>
      <c r="J206" s="497"/>
      <c r="K206" s="497"/>
      <c r="L206" s="497"/>
      <c r="M206" s="360"/>
      <c r="N206" s="360"/>
    </row>
    <row r="207" spans="2:14" ht="15">
      <c r="B207" s="360"/>
      <c r="C207" s="497"/>
      <c r="D207" s="497"/>
      <c r="E207" s="497"/>
      <c r="F207" s="360"/>
      <c r="G207" s="360"/>
      <c r="I207" s="360"/>
      <c r="J207" s="497"/>
      <c r="K207" s="497"/>
      <c r="L207" s="497"/>
      <c r="M207" s="360"/>
      <c r="N207" s="360"/>
    </row>
    <row r="208" spans="2:14" ht="15">
      <c r="B208" s="360"/>
      <c r="C208" s="497"/>
      <c r="D208" s="497"/>
      <c r="E208" s="497"/>
      <c r="F208" s="360"/>
      <c r="G208" s="360"/>
      <c r="I208" s="360"/>
      <c r="J208" s="497"/>
      <c r="K208" s="497"/>
      <c r="L208" s="497"/>
      <c r="M208" s="360"/>
      <c r="N208" s="360"/>
    </row>
    <row r="209" spans="2:14" ht="15">
      <c r="B209" s="360"/>
      <c r="C209" s="497"/>
      <c r="D209" s="497"/>
      <c r="E209" s="497"/>
      <c r="F209" s="360"/>
      <c r="G209" s="360"/>
      <c r="I209" s="360"/>
      <c r="J209" s="497"/>
      <c r="K209" s="497"/>
      <c r="L209" s="497"/>
      <c r="M209" s="360"/>
      <c r="N209" s="360"/>
    </row>
    <row r="210" spans="2:14" ht="15">
      <c r="B210" s="360"/>
      <c r="C210" s="497"/>
      <c r="D210" s="497"/>
      <c r="E210" s="497"/>
      <c r="F210" s="360"/>
      <c r="G210" s="360"/>
      <c r="I210" s="360"/>
      <c r="J210" s="497"/>
      <c r="K210" s="497"/>
      <c r="L210" s="497"/>
      <c r="M210" s="360"/>
      <c r="N210" s="360"/>
    </row>
    <row r="211" spans="2:14" ht="15">
      <c r="B211" s="360"/>
      <c r="C211" s="497"/>
      <c r="D211" s="497"/>
      <c r="E211" s="497"/>
      <c r="F211" s="360"/>
      <c r="G211" s="360"/>
      <c r="I211" s="360"/>
      <c r="J211" s="497"/>
      <c r="K211" s="497"/>
      <c r="L211" s="497"/>
      <c r="M211" s="360"/>
      <c r="N211" s="360"/>
    </row>
    <row r="212" spans="2:14" ht="15">
      <c r="B212" s="360"/>
      <c r="C212" s="497"/>
      <c r="D212" s="497"/>
      <c r="E212" s="497"/>
      <c r="F212" s="360"/>
      <c r="G212" s="360"/>
      <c r="I212" s="360"/>
      <c r="J212" s="497"/>
      <c r="K212" s="497"/>
      <c r="L212" s="497"/>
      <c r="M212" s="360"/>
      <c r="N212" s="360"/>
    </row>
    <row r="213" spans="2:14" ht="15">
      <c r="B213" s="360"/>
      <c r="C213" s="497"/>
      <c r="D213" s="497"/>
      <c r="E213" s="497"/>
      <c r="F213" s="360"/>
      <c r="G213" s="360"/>
      <c r="I213" s="360"/>
      <c r="J213" s="497"/>
      <c r="K213" s="497"/>
      <c r="L213" s="497"/>
      <c r="M213" s="360"/>
      <c r="N213" s="360"/>
    </row>
    <row r="214" spans="2:14" ht="15">
      <c r="B214" s="360"/>
      <c r="C214" s="497"/>
      <c r="D214" s="497"/>
      <c r="E214" s="497"/>
      <c r="F214" s="360"/>
      <c r="G214" s="360"/>
      <c r="I214" s="360"/>
      <c r="J214" s="497"/>
      <c r="K214" s="497"/>
      <c r="L214" s="497"/>
      <c r="M214" s="360"/>
      <c r="N214" s="360"/>
    </row>
    <row r="215" spans="2:14" ht="15">
      <c r="B215" s="360"/>
      <c r="C215" s="497"/>
      <c r="D215" s="497"/>
      <c r="E215" s="497"/>
      <c r="F215" s="360"/>
      <c r="G215" s="360"/>
      <c r="I215" s="360"/>
      <c r="J215" s="497"/>
      <c r="K215" s="497"/>
      <c r="L215" s="497"/>
      <c r="M215" s="360"/>
      <c r="N215" s="360"/>
    </row>
    <row r="216" spans="2:14" ht="15">
      <c r="B216" s="360"/>
      <c r="C216" s="497"/>
      <c r="D216" s="497"/>
      <c r="E216" s="497"/>
      <c r="F216" s="360"/>
      <c r="G216" s="360"/>
      <c r="I216" s="360"/>
      <c r="J216" s="497"/>
      <c r="K216" s="497"/>
      <c r="L216" s="497"/>
      <c r="M216" s="360"/>
      <c r="N216" s="360"/>
    </row>
    <row r="217" spans="2:14" ht="15">
      <c r="B217" s="360"/>
      <c r="C217" s="497"/>
      <c r="D217" s="497"/>
      <c r="E217" s="497"/>
      <c r="F217" s="360"/>
      <c r="G217" s="360"/>
      <c r="I217" s="360"/>
      <c r="J217" s="497"/>
      <c r="K217" s="497"/>
      <c r="L217" s="497"/>
      <c r="M217" s="360"/>
      <c r="N217" s="360"/>
    </row>
    <row r="218" spans="2:14" ht="15">
      <c r="B218" s="360"/>
      <c r="C218" s="497"/>
      <c r="D218" s="497"/>
      <c r="E218" s="497"/>
      <c r="F218" s="360"/>
      <c r="G218" s="360"/>
      <c r="I218" s="360"/>
      <c r="J218" s="497"/>
      <c r="K218" s="497"/>
      <c r="L218" s="497"/>
      <c r="M218" s="360"/>
      <c r="N218" s="360"/>
    </row>
    <row r="219" spans="2:14" ht="15">
      <c r="B219" s="360"/>
      <c r="C219" s="497"/>
      <c r="D219" s="497"/>
      <c r="E219" s="497"/>
      <c r="F219" s="360"/>
      <c r="G219" s="360"/>
      <c r="I219" s="360"/>
      <c r="J219" s="497"/>
      <c r="K219" s="497"/>
      <c r="L219" s="497"/>
      <c r="M219" s="360"/>
      <c r="N219" s="360"/>
    </row>
    <row r="220" spans="2:14" ht="15">
      <c r="B220" s="360"/>
      <c r="C220" s="497"/>
      <c r="D220" s="497"/>
      <c r="E220" s="497"/>
      <c r="F220" s="360"/>
      <c r="G220" s="360"/>
      <c r="I220" s="360"/>
      <c r="J220" s="497"/>
      <c r="K220" s="497"/>
      <c r="L220" s="497"/>
      <c r="M220" s="360"/>
      <c r="N220" s="360"/>
    </row>
    <row r="221" spans="2:14" ht="15">
      <c r="B221" s="360"/>
      <c r="C221" s="497"/>
      <c r="D221" s="497"/>
      <c r="E221" s="497"/>
      <c r="F221" s="360"/>
      <c r="G221" s="360"/>
      <c r="I221" s="360"/>
      <c r="J221" s="497"/>
      <c r="K221" s="497"/>
      <c r="L221" s="497"/>
      <c r="M221" s="360"/>
      <c r="N221" s="360"/>
    </row>
    <row r="222" spans="2:14" ht="15">
      <c r="B222" s="360"/>
      <c r="C222" s="497"/>
      <c r="D222" s="497"/>
      <c r="E222" s="497"/>
      <c r="F222" s="360"/>
      <c r="G222" s="360"/>
      <c r="I222" s="360"/>
      <c r="J222" s="497"/>
      <c r="K222" s="497"/>
      <c r="L222" s="497"/>
      <c r="M222" s="360"/>
      <c r="N222" s="360"/>
    </row>
    <row r="223" spans="2:14" ht="15">
      <c r="B223" s="360"/>
      <c r="C223" s="497"/>
      <c r="D223" s="497"/>
      <c r="E223" s="497"/>
      <c r="F223" s="360"/>
      <c r="G223" s="360"/>
      <c r="I223" s="360"/>
      <c r="J223" s="497"/>
      <c r="K223" s="497"/>
      <c r="L223" s="497"/>
      <c r="M223" s="360"/>
      <c r="N223" s="360"/>
    </row>
    <row r="224" spans="2:14" ht="15">
      <c r="B224" s="360"/>
      <c r="C224" s="497"/>
      <c r="D224" s="497"/>
      <c r="E224" s="497"/>
      <c r="F224" s="360"/>
      <c r="G224" s="360"/>
      <c r="I224" s="360"/>
      <c r="J224" s="497"/>
      <c r="K224" s="497"/>
      <c r="L224" s="497"/>
      <c r="M224" s="360"/>
      <c r="N224" s="360"/>
    </row>
    <row r="225" spans="2:14" ht="15">
      <c r="B225" s="360"/>
      <c r="C225" s="497"/>
      <c r="D225" s="497"/>
      <c r="E225" s="497"/>
      <c r="F225" s="360"/>
      <c r="G225" s="360"/>
      <c r="I225" s="360"/>
      <c r="J225" s="497"/>
      <c r="K225" s="497"/>
      <c r="L225" s="497"/>
      <c r="M225" s="360"/>
      <c r="N225" s="360"/>
    </row>
    <row r="226" spans="2:14" ht="15">
      <c r="B226" s="360"/>
      <c r="C226" s="497"/>
      <c r="D226" s="497"/>
      <c r="E226" s="497"/>
      <c r="F226" s="360"/>
      <c r="G226" s="360"/>
      <c r="I226" s="360"/>
      <c r="J226" s="497"/>
      <c r="K226" s="497"/>
      <c r="L226" s="497"/>
      <c r="M226" s="360"/>
      <c r="N226" s="360"/>
    </row>
    <row r="227" spans="2:14" ht="15">
      <c r="B227" s="360"/>
      <c r="C227" s="497"/>
      <c r="D227" s="497"/>
      <c r="E227" s="497"/>
      <c r="F227" s="360"/>
      <c r="G227" s="360"/>
      <c r="I227" s="360"/>
      <c r="J227" s="497"/>
      <c r="K227" s="497"/>
      <c r="L227" s="497"/>
      <c r="M227" s="360"/>
      <c r="N227" s="360"/>
    </row>
    <row r="228" spans="2:14" ht="15">
      <c r="B228" s="360"/>
      <c r="C228" s="497"/>
      <c r="D228" s="497"/>
      <c r="E228" s="497"/>
      <c r="F228" s="360"/>
      <c r="G228" s="360"/>
      <c r="I228" s="360"/>
      <c r="J228" s="497"/>
      <c r="K228" s="497"/>
      <c r="L228" s="497"/>
      <c r="M228" s="360"/>
      <c r="N228" s="360"/>
    </row>
    <row r="229" spans="2:14" ht="15">
      <c r="B229" s="360"/>
      <c r="C229" s="497"/>
      <c r="D229" s="497"/>
      <c r="E229" s="497"/>
      <c r="F229" s="360"/>
      <c r="G229" s="360"/>
      <c r="I229" s="360"/>
      <c r="J229" s="497"/>
      <c r="K229" s="497"/>
      <c r="L229" s="497"/>
      <c r="M229" s="360"/>
      <c r="N229" s="360"/>
    </row>
    <row r="230" spans="2:14" ht="15">
      <c r="B230" s="360"/>
      <c r="C230" s="497"/>
      <c r="D230" s="497"/>
      <c r="E230" s="497"/>
      <c r="F230" s="360"/>
      <c r="G230" s="360"/>
      <c r="I230" s="360"/>
      <c r="J230" s="497"/>
      <c r="K230" s="497"/>
      <c r="L230" s="497"/>
      <c r="M230" s="360"/>
      <c r="N230" s="360"/>
    </row>
    <row r="231" spans="2:14" ht="15">
      <c r="B231" s="360"/>
      <c r="C231" s="497"/>
      <c r="D231" s="497"/>
      <c r="E231" s="497"/>
      <c r="F231" s="360"/>
      <c r="G231" s="360"/>
      <c r="I231" s="360"/>
      <c r="J231" s="497"/>
      <c r="K231" s="497"/>
      <c r="L231" s="497"/>
      <c r="M231" s="360"/>
      <c r="N231" s="360"/>
    </row>
    <row r="232" spans="2:14" ht="15">
      <c r="B232" s="360"/>
      <c r="C232" s="497"/>
      <c r="D232" s="497"/>
      <c r="E232" s="497"/>
      <c r="F232" s="360"/>
      <c r="G232" s="360"/>
      <c r="I232" s="360"/>
      <c r="J232" s="497"/>
      <c r="K232" s="497"/>
      <c r="L232" s="497"/>
      <c r="M232" s="360"/>
      <c r="N232" s="360"/>
    </row>
    <row r="233" spans="2:14" ht="15">
      <c r="B233" s="360"/>
      <c r="C233" s="497"/>
      <c r="D233" s="497"/>
      <c r="E233" s="497"/>
      <c r="F233" s="360"/>
      <c r="G233" s="360"/>
      <c r="I233" s="360"/>
      <c r="J233" s="497"/>
      <c r="K233" s="497"/>
      <c r="L233" s="497"/>
      <c r="M233" s="360"/>
      <c r="N233" s="360"/>
    </row>
    <row r="234" spans="2:14" ht="15">
      <c r="B234" s="360"/>
      <c r="C234" s="497"/>
      <c r="D234" s="497"/>
      <c r="E234" s="497"/>
      <c r="F234" s="360"/>
      <c r="G234" s="360"/>
      <c r="I234" s="360"/>
      <c r="J234" s="497"/>
      <c r="K234" s="497"/>
      <c r="L234" s="497"/>
      <c r="M234" s="360"/>
      <c r="N234" s="360"/>
    </row>
    <row r="235" spans="2:14" ht="15">
      <c r="B235" s="360"/>
      <c r="C235" s="497"/>
      <c r="D235" s="497"/>
      <c r="E235" s="497"/>
      <c r="F235" s="360"/>
      <c r="G235" s="360"/>
      <c r="I235" s="360"/>
      <c r="J235" s="497"/>
      <c r="K235" s="497"/>
      <c r="L235" s="497"/>
      <c r="M235" s="360"/>
      <c r="N235" s="360"/>
    </row>
    <row r="236" spans="2:14" ht="15">
      <c r="B236" s="360"/>
      <c r="C236" s="497"/>
      <c r="D236" s="497"/>
      <c r="E236" s="497"/>
      <c r="F236" s="360"/>
      <c r="G236" s="360"/>
      <c r="I236" s="360"/>
      <c r="J236" s="497"/>
      <c r="K236" s="497"/>
      <c r="L236" s="497"/>
      <c r="M236" s="360"/>
      <c r="N236" s="360"/>
    </row>
    <row r="237" spans="2:14" ht="15">
      <c r="B237" s="360"/>
      <c r="C237" s="497"/>
      <c r="D237" s="497"/>
      <c r="E237" s="497"/>
      <c r="F237" s="360"/>
      <c r="G237" s="360"/>
      <c r="I237" s="360"/>
      <c r="J237" s="497"/>
      <c r="K237" s="497"/>
      <c r="L237" s="497"/>
      <c r="M237" s="360"/>
      <c r="N237" s="360"/>
    </row>
    <row r="238" spans="2:14" ht="15">
      <c r="B238" s="360"/>
      <c r="C238" s="497"/>
      <c r="D238" s="497"/>
      <c r="E238" s="497"/>
      <c r="F238" s="360"/>
      <c r="G238" s="360"/>
      <c r="I238" s="360"/>
      <c r="J238" s="497"/>
      <c r="K238" s="497"/>
      <c r="L238" s="497"/>
      <c r="M238" s="360"/>
      <c r="N238" s="360"/>
    </row>
    <row r="239" spans="2:14" ht="15">
      <c r="B239" s="360"/>
      <c r="C239" s="497"/>
      <c r="D239" s="497"/>
      <c r="E239" s="497"/>
      <c r="F239" s="360"/>
      <c r="G239" s="360"/>
      <c r="I239" s="360"/>
      <c r="J239" s="497"/>
      <c r="K239" s="497"/>
      <c r="L239" s="497"/>
      <c r="M239" s="360"/>
      <c r="N239" s="360"/>
    </row>
    <row r="240" spans="2:14" ht="15">
      <c r="B240" s="360"/>
      <c r="C240" s="497"/>
      <c r="D240" s="497"/>
      <c r="E240" s="497"/>
      <c r="F240" s="360"/>
      <c r="G240" s="360"/>
      <c r="I240" s="360"/>
      <c r="J240" s="497"/>
      <c r="K240" s="497"/>
      <c r="L240" s="497"/>
      <c r="M240" s="360"/>
      <c r="N240" s="360"/>
    </row>
    <row r="241" spans="2:14" ht="15">
      <c r="B241" s="360"/>
      <c r="C241" s="497"/>
      <c r="D241" s="497"/>
      <c r="E241" s="497"/>
      <c r="F241" s="360"/>
      <c r="G241" s="360"/>
      <c r="I241" s="360"/>
      <c r="J241" s="497"/>
      <c r="K241" s="497"/>
      <c r="L241" s="497"/>
      <c r="M241" s="360"/>
      <c r="N241" s="360"/>
    </row>
    <row r="242" spans="2:14" ht="15">
      <c r="B242" s="360"/>
      <c r="C242" s="497"/>
      <c r="D242" s="497"/>
      <c r="E242" s="497"/>
      <c r="F242" s="360"/>
      <c r="G242" s="360"/>
      <c r="I242" s="360"/>
      <c r="J242" s="497"/>
      <c r="K242" s="497"/>
      <c r="L242" s="497"/>
      <c r="M242" s="360"/>
      <c r="N242" s="360"/>
    </row>
    <row r="243" spans="2:14" ht="15">
      <c r="B243" s="360"/>
      <c r="C243" s="497"/>
      <c r="D243" s="497"/>
      <c r="E243" s="497"/>
      <c r="F243" s="360"/>
      <c r="G243" s="360"/>
      <c r="I243" s="360"/>
      <c r="J243" s="497"/>
      <c r="K243" s="497"/>
      <c r="L243" s="497"/>
      <c r="M243" s="360"/>
      <c r="N243" s="360"/>
    </row>
    <row r="244" spans="2:14" ht="15">
      <c r="B244" s="360"/>
      <c r="C244" s="497"/>
      <c r="D244" s="497"/>
      <c r="E244" s="497"/>
      <c r="F244" s="360"/>
      <c r="G244" s="360"/>
      <c r="I244" s="360"/>
      <c r="J244" s="497"/>
      <c r="K244" s="497"/>
      <c r="L244" s="497"/>
      <c r="M244" s="360"/>
      <c r="N244" s="360"/>
    </row>
    <row r="245" spans="2:14" ht="15">
      <c r="B245" s="360"/>
      <c r="C245" s="497"/>
      <c r="D245" s="497"/>
      <c r="E245" s="497"/>
      <c r="F245" s="360"/>
      <c r="G245" s="360"/>
      <c r="I245" s="360"/>
      <c r="J245" s="497"/>
      <c r="K245" s="497"/>
      <c r="L245" s="497"/>
      <c r="M245" s="360"/>
      <c r="N245" s="360"/>
    </row>
    <row r="246" spans="2:14" ht="15">
      <c r="B246" s="360"/>
      <c r="C246" s="497"/>
      <c r="D246" s="497"/>
      <c r="E246" s="497"/>
      <c r="F246" s="360"/>
      <c r="G246" s="360"/>
      <c r="I246" s="360"/>
      <c r="J246" s="497"/>
      <c r="K246" s="497"/>
      <c r="L246" s="497"/>
      <c r="M246" s="360"/>
      <c r="N246" s="360"/>
    </row>
    <row r="247" spans="2:14" ht="15">
      <c r="B247" s="360"/>
      <c r="C247" s="497"/>
      <c r="D247" s="497"/>
      <c r="E247" s="497"/>
      <c r="F247" s="360"/>
      <c r="G247" s="360"/>
      <c r="I247" s="360"/>
      <c r="J247" s="497"/>
      <c r="K247" s="497"/>
      <c r="L247" s="497"/>
      <c r="M247" s="360"/>
      <c r="N247" s="360"/>
    </row>
    <row r="248" spans="2:14" ht="15">
      <c r="B248" s="360"/>
      <c r="C248" s="497"/>
      <c r="D248" s="497"/>
      <c r="E248" s="497"/>
      <c r="F248" s="360"/>
      <c r="G248" s="360"/>
      <c r="I248" s="360"/>
      <c r="J248" s="497"/>
      <c r="K248" s="497"/>
      <c r="L248" s="497"/>
      <c r="M248" s="360"/>
      <c r="N248" s="360"/>
    </row>
    <row r="249" spans="2:14" ht="15">
      <c r="B249" s="360"/>
      <c r="C249" s="497"/>
      <c r="D249" s="497"/>
      <c r="E249" s="497"/>
      <c r="F249" s="360"/>
      <c r="G249" s="360"/>
      <c r="I249" s="360"/>
      <c r="J249" s="497"/>
      <c r="K249" s="497"/>
      <c r="L249" s="497"/>
      <c r="M249" s="360"/>
      <c r="N249" s="360"/>
    </row>
    <row r="250" spans="2:14" ht="15">
      <c r="B250" s="360"/>
      <c r="C250" s="497"/>
      <c r="D250" s="497"/>
      <c r="E250" s="497"/>
      <c r="F250" s="360"/>
      <c r="G250" s="360"/>
      <c r="I250" s="360"/>
      <c r="J250" s="497"/>
      <c r="K250" s="497"/>
      <c r="L250" s="497"/>
      <c r="M250" s="360"/>
      <c r="N250" s="360"/>
    </row>
    <row r="251" spans="2:14" ht="15">
      <c r="B251" s="360"/>
      <c r="C251" s="497"/>
      <c r="D251" s="497"/>
      <c r="E251" s="497"/>
      <c r="F251" s="360"/>
      <c r="G251" s="360"/>
      <c r="I251" s="360"/>
      <c r="J251" s="497"/>
      <c r="K251" s="497"/>
      <c r="L251" s="497"/>
      <c r="M251" s="360"/>
      <c r="N251" s="360"/>
    </row>
    <row r="252" spans="2:14" ht="15">
      <c r="B252" s="360"/>
      <c r="C252" s="497"/>
      <c r="D252" s="497"/>
      <c r="E252" s="497"/>
      <c r="F252" s="360"/>
      <c r="G252" s="360"/>
      <c r="I252" s="360"/>
      <c r="J252" s="497"/>
      <c r="K252" s="497"/>
      <c r="L252" s="497"/>
      <c r="M252" s="360"/>
      <c r="N252" s="360"/>
    </row>
    <row r="253" spans="2:14" ht="15">
      <c r="B253" s="360"/>
      <c r="C253" s="497"/>
      <c r="D253" s="497"/>
      <c r="E253" s="497"/>
      <c r="F253" s="360"/>
      <c r="G253" s="360"/>
      <c r="I253" s="360"/>
      <c r="J253" s="497"/>
      <c r="K253" s="497"/>
      <c r="L253" s="497"/>
      <c r="M253" s="360"/>
      <c r="N253" s="360"/>
    </row>
    <row r="254" spans="2:14" ht="15">
      <c r="B254" s="360"/>
      <c r="C254" s="497"/>
      <c r="D254" s="497"/>
      <c r="E254" s="497"/>
      <c r="F254" s="360"/>
      <c r="G254" s="360"/>
      <c r="I254" s="360"/>
      <c r="J254" s="497"/>
      <c r="K254" s="497"/>
      <c r="L254" s="497"/>
      <c r="M254" s="360"/>
      <c r="N254" s="360"/>
    </row>
    <row r="255" spans="2:14" ht="15">
      <c r="B255" s="360"/>
      <c r="C255" s="497"/>
      <c r="D255" s="497"/>
      <c r="E255" s="497"/>
      <c r="F255" s="360"/>
      <c r="G255" s="360"/>
      <c r="I255" s="360"/>
      <c r="J255" s="497"/>
      <c r="K255" s="497"/>
      <c r="L255" s="497"/>
      <c r="M255" s="360"/>
      <c r="N255" s="360"/>
    </row>
    <row r="256" spans="2:14" ht="15">
      <c r="B256" s="360"/>
      <c r="C256" s="497"/>
      <c r="D256" s="497"/>
      <c r="E256" s="497"/>
      <c r="F256" s="360"/>
      <c r="G256" s="360"/>
      <c r="I256" s="360"/>
      <c r="J256" s="497"/>
      <c r="K256" s="497"/>
      <c r="L256" s="497"/>
      <c r="M256" s="360"/>
      <c r="N256" s="360"/>
    </row>
    <row r="257" spans="2:14" ht="15">
      <c r="B257" s="360"/>
      <c r="C257" s="497"/>
      <c r="D257" s="497"/>
      <c r="E257" s="497"/>
      <c r="F257" s="360"/>
      <c r="G257" s="360"/>
      <c r="I257" s="360"/>
      <c r="J257" s="497"/>
      <c r="K257" s="497"/>
      <c r="L257" s="497"/>
      <c r="M257" s="360"/>
      <c r="N257" s="360"/>
    </row>
    <row r="258" spans="2:14" ht="15">
      <c r="B258" s="360"/>
      <c r="C258" s="497"/>
      <c r="D258" s="497"/>
      <c r="E258" s="497"/>
      <c r="F258" s="360"/>
      <c r="G258" s="360"/>
      <c r="I258" s="360"/>
      <c r="J258" s="497"/>
      <c r="K258" s="497"/>
      <c r="L258" s="497"/>
      <c r="M258" s="360"/>
      <c r="N258" s="360"/>
    </row>
    <row r="259" spans="2:14" ht="15">
      <c r="B259" s="360"/>
      <c r="C259" s="497"/>
      <c r="D259" s="497"/>
      <c r="E259" s="497"/>
      <c r="F259" s="360"/>
      <c r="G259" s="360"/>
      <c r="I259" s="360"/>
      <c r="J259" s="497"/>
      <c r="K259" s="497"/>
      <c r="L259" s="497"/>
      <c r="M259" s="360"/>
      <c r="N259" s="360"/>
    </row>
    <row r="260" spans="2:14" ht="15">
      <c r="B260" s="360"/>
      <c r="C260" s="497"/>
      <c r="D260" s="497"/>
      <c r="E260" s="497"/>
      <c r="F260" s="360"/>
      <c r="G260" s="360"/>
      <c r="I260" s="360"/>
      <c r="J260" s="497"/>
      <c r="K260" s="497"/>
      <c r="L260" s="497"/>
      <c r="M260" s="360"/>
      <c r="N260" s="360"/>
    </row>
    <row r="261" spans="2:14" ht="15">
      <c r="B261" s="360"/>
      <c r="C261" s="497"/>
      <c r="D261" s="497"/>
      <c r="E261" s="497"/>
      <c r="F261" s="360"/>
      <c r="G261" s="360"/>
      <c r="I261" s="360"/>
      <c r="J261" s="497"/>
      <c r="K261" s="497"/>
      <c r="L261" s="497"/>
      <c r="M261" s="360"/>
      <c r="N261" s="360"/>
    </row>
    <row r="262" spans="2:14" ht="15">
      <c r="B262" s="360"/>
      <c r="C262" s="497"/>
      <c r="D262" s="497"/>
      <c r="E262" s="497"/>
      <c r="F262" s="360"/>
      <c r="G262" s="360"/>
      <c r="I262" s="360"/>
      <c r="J262" s="497"/>
      <c r="K262" s="497"/>
      <c r="L262" s="497"/>
      <c r="M262" s="360"/>
      <c r="N262" s="360"/>
    </row>
    <row r="263" spans="2:14" ht="15">
      <c r="B263" s="360"/>
      <c r="C263" s="497"/>
      <c r="D263" s="497"/>
      <c r="E263" s="497"/>
      <c r="F263" s="360"/>
      <c r="G263" s="360"/>
      <c r="I263" s="360"/>
      <c r="J263" s="497"/>
      <c r="K263" s="497"/>
      <c r="L263" s="497"/>
      <c r="M263" s="360"/>
      <c r="N263" s="360"/>
    </row>
    <row r="264" spans="2:14" ht="15">
      <c r="B264" s="360"/>
      <c r="C264" s="497"/>
      <c r="D264" s="497"/>
      <c r="E264" s="497"/>
      <c r="F264" s="360"/>
      <c r="G264" s="360"/>
      <c r="I264" s="360"/>
      <c r="J264" s="497"/>
      <c r="K264" s="497"/>
      <c r="L264" s="497"/>
      <c r="M264" s="360"/>
      <c r="N264" s="360"/>
    </row>
    <row r="265" spans="2:14" ht="15">
      <c r="B265" s="360"/>
      <c r="C265" s="497"/>
      <c r="D265" s="497"/>
      <c r="E265" s="497"/>
      <c r="F265" s="360"/>
      <c r="G265" s="360"/>
      <c r="I265" s="360"/>
      <c r="J265" s="497"/>
      <c r="K265" s="497"/>
      <c r="L265" s="497"/>
      <c r="M265" s="360"/>
      <c r="N265" s="360"/>
    </row>
    <row r="266" spans="2:14" ht="15">
      <c r="B266" s="360"/>
      <c r="C266" s="497"/>
      <c r="D266" s="497"/>
      <c r="E266" s="497"/>
      <c r="F266" s="360"/>
      <c r="G266" s="360"/>
      <c r="I266" s="360"/>
      <c r="J266" s="497"/>
      <c r="K266" s="497"/>
      <c r="L266" s="497"/>
      <c r="M266" s="360"/>
      <c r="N266" s="360"/>
    </row>
    <row r="267" spans="2:14" ht="15">
      <c r="B267" s="360"/>
      <c r="C267" s="497"/>
      <c r="D267" s="497"/>
      <c r="E267" s="497"/>
      <c r="F267" s="360"/>
      <c r="G267" s="360"/>
      <c r="I267" s="360"/>
      <c r="J267" s="497"/>
      <c r="K267" s="497"/>
      <c r="L267" s="497"/>
      <c r="M267" s="360"/>
      <c r="N267" s="360"/>
    </row>
    <row r="268" spans="2:14" ht="15">
      <c r="B268" s="360"/>
      <c r="C268" s="497"/>
      <c r="D268" s="497"/>
      <c r="E268" s="497"/>
      <c r="F268" s="360"/>
      <c r="G268" s="360"/>
      <c r="I268" s="360"/>
      <c r="J268" s="497"/>
      <c r="K268" s="497"/>
      <c r="L268" s="497"/>
      <c r="M268" s="360"/>
      <c r="N268" s="360"/>
    </row>
    <row r="269" spans="2:14" ht="15">
      <c r="B269" s="360"/>
      <c r="C269" s="497"/>
      <c r="D269" s="497"/>
      <c r="E269" s="497"/>
      <c r="F269" s="360"/>
      <c r="G269" s="360"/>
      <c r="I269" s="360"/>
      <c r="J269" s="497"/>
      <c r="K269" s="497"/>
      <c r="L269" s="497"/>
      <c r="M269" s="360"/>
      <c r="N269" s="360"/>
    </row>
    <row r="270" spans="2:14" ht="15">
      <c r="B270" s="360"/>
      <c r="C270" s="497"/>
      <c r="D270" s="497"/>
      <c r="E270" s="497"/>
      <c r="F270" s="360"/>
      <c r="G270" s="360"/>
      <c r="I270" s="360"/>
      <c r="J270" s="497"/>
      <c r="K270" s="497"/>
      <c r="L270" s="497"/>
      <c r="M270" s="360"/>
      <c r="N270" s="360"/>
    </row>
    <row r="271" spans="2:14" ht="15">
      <c r="B271" s="360"/>
      <c r="C271" s="497"/>
      <c r="D271" s="497"/>
      <c r="E271" s="497"/>
      <c r="F271" s="360"/>
      <c r="G271" s="360"/>
      <c r="I271" s="360"/>
      <c r="J271" s="497"/>
      <c r="K271" s="497"/>
      <c r="L271" s="497"/>
      <c r="M271" s="360"/>
      <c r="N271" s="360"/>
    </row>
    <row r="272" spans="2:14" ht="15">
      <c r="B272" s="360"/>
      <c r="C272" s="497"/>
      <c r="D272" s="497"/>
      <c r="E272" s="497"/>
      <c r="F272" s="360"/>
      <c r="G272" s="360"/>
      <c r="I272" s="360"/>
      <c r="J272" s="497"/>
      <c r="K272" s="497"/>
      <c r="L272" s="497"/>
      <c r="M272" s="360"/>
      <c r="N272" s="360"/>
    </row>
    <row r="273" spans="2:14" ht="15">
      <c r="B273" s="360"/>
      <c r="C273" s="497"/>
      <c r="D273" s="497"/>
      <c r="E273" s="497"/>
      <c r="F273" s="360"/>
      <c r="G273" s="360"/>
      <c r="I273" s="360"/>
      <c r="J273" s="497"/>
      <c r="K273" s="497"/>
      <c r="L273" s="497"/>
      <c r="M273" s="360"/>
      <c r="N273" s="360"/>
    </row>
    <row r="274" spans="2:14" ht="15">
      <c r="B274" s="360"/>
      <c r="C274" s="497"/>
      <c r="D274" s="497"/>
      <c r="E274" s="497"/>
      <c r="F274" s="360"/>
      <c r="G274" s="360"/>
      <c r="I274" s="360"/>
      <c r="J274" s="497"/>
      <c r="K274" s="497"/>
      <c r="L274" s="497"/>
      <c r="M274" s="360"/>
      <c r="N274" s="360"/>
    </row>
    <row r="275" spans="2:14" ht="15">
      <c r="B275" s="360"/>
      <c r="C275" s="497"/>
      <c r="D275" s="497"/>
      <c r="E275" s="497"/>
      <c r="F275" s="360"/>
      <c r="G275" s="360"/>
      <c r="I275" s="360"/>
      <c r="J275" s="497"/>
      <c r="K275" s="497"/>
      <c r="L275" s="497"/>
      <c r="M275" s="360"/>
      <c r="N275" s="360"/>
    </row>
    <row r="276" spans="2:14" ht="15">
      <c r="B276" s="360"/>
      <c r="C276" s="497"/>
      <c r="D276" s="497"/>
      <c r="E276" s="497"/>
      <c r="F276" s="360"/>
      <c r="G276" s="360"/>
      <c r="I276" s="360"/>
      <c r="J276" s="497"/>
      <c r="K276" s="497"/>
      <c r="L276" s="497"/>
      <c r="M276" s="360"/>
      <c r="N276" s="360"/>
    </row>
    <row r="277" spans="2:14" ht="15">
      <c r="B277" s="360"/>
      <c r="C277" s="497"/>
      <c r="D277" s="497"/>
      <c r="E277" s="497"/>
      <c r="F277" s="360"/>
      <c r="G277" s="360"/>
      <c r="I277" s="360"/>
      <c r="J277" s="497"/>
      <c r="K277" s="497"/>
      <c r="L277" s="497"/>
      <c r="M277" s="360"/>
      <c r="N277" s="360"/>
    </row>
    <row r="278" spans="2:14" ht="15">
      <c r="B278" s="360"/>
      <c r="C278" s="497"/>
      <c r="D278" s="497"/>
      <c r="E278" s="497"/>
      <c r="F278" s="360"/>
      <c r="G278" s="360"/>
      <c r="I278" s="360"/>
      <c r="J278" s="497"/>
      <c r="K278" s="497"/>
      <c r="L278" s="497"/>
      <c r="M278" s="360"/>
      <c r="N278" s="360"/>
    </row>
    <row r="279" spans="2:14" ht="15">
      <c r="B279" s="360"/>
      <c r="C279" s="497"/>
      <c r="D279" s="497"/>
      <c r="E279" s="497"/>
      <c r="F279" s="360"/>
      <c r="G279" s="360"/>
      <c r="I279" s="360"/>
      <c r="J279" s="497"/>
      <c r="K279" s="497"/>
      <c r="L279" s="497"/>
      <c r="M279" s="360"/>
      <c r="N279" s="360"/>
    </row>
    <row r="280" spans="2:14" ht="15">
      <c r="B280" s="360"/>
      <c r="C280" s="497"/>
      <c r="D280" s="497"/>
      <c r="E280" s="497"/>
      <c r="F280" s="360"/>
      <c r="G280" s="360"/>
      <c r="I280" s="360"/>
      <c r="J280" s="497"/>
      <c r="K280" s="497"/>
      <c r="L280" s="497"/>
      <c r="M280" s="360"/>
      <c r="N280" s="360"/>
    </row>
    <row r="281" spans="2:14" ht="15">
      <c r="B281" s="360"/>
      <c r="C281" s="497"/>
      <c r="D281" s="497"/>
      <c r="E281" s="497"/>
      <c r="F281" s="360"/>
      <c r="G281" s="360"/>
      <c r="I281" s="360"/>
      <c r="J281" s="497"/>
      <c r="K281" s="497"/>
      <c r="L281" s="497"/>
      <c r="M281" s="360"/>
      <c r="N281" s="360"/>
    </row>
    <row r="282" spans="2:14" ht="15">
      <c r="B282" s="360"/>
      <c r="C282" s="497"/>
      <c r="D282" s="497"/>
      <c r="E282" s="497"/>
      <c r="F282" s="360"/>
      <c r="G282" s="360"/>
      <c r="I282" s="360"/>
      <c r="J282" s="497"/>
      <c r="K282" s="497"/>
      <c r="L282" s="497"/>
      <c r="M282" s="360"/>
      <c r="N282" s="360"/>
    </row>
    <row r="283" spans="2:14" ht="15">
      <c r="B283" s="360"/>
      <c r="C283" s="497"/>
      <c r="D283" s="497"/>
      <c r="E283" s="497"/>
      <c r="F283" s="360"/>
      <c r="G283" s="360"/>
      <c r="I283" s="360"/>
      <c r="J283" s="497"/>
      <c r="K283" s="497"/>
      <c r="L283" s="497"/>
      <c r="M283" s="360"/>
      <c r="N283" s="360"/>
    </row>
    <row r="284" spans="2:14" ht="15">
      <c r="B284" s="360"/>
      <c r="C284" s="497"/>
      <c r="D284" s="497"/>
      <c r="E284" s="497"/>
      <c r="F284" s="360"/>
      <c r="G284" s="360"/>
      <c r="I284" s="360"/>
      <c r="J284" s="497"/>
      <c r="K284" s="497"/>
      <c r="L284" s="497"/>
      <c r="M284" s="360"/>
      <c r="N284" s="360"/>
    </row>
    <row r="285" spans="2:14" ht="15">
      <c r="B285" s="360"/>
      <c r="C285" s="497"/>
      <c r="D285" s="497"/>
      <c r="E285" s="497"/>
      <c r="F285" s="360"/>
      <c r="G285" s="360"/>
      <c r="I285" s="360"/>
      <c r="J285" s="497"/>
      <c r="K285" s="497"/>
      <c r="L285" s="497"/>
      <c r="M285" s="360"/>
      <c r="N285" s="360"/>
    </row>
    <row r="286" spans="2:14" ht="15">
      <c r="B286" s="360"/>
      <c r="C286" s="497"/>
      <c r="D286" s="497"/>
      <c r="E286" s="497"/>
      <c r="F286" s="360"/>
      <c r="G286" s="360"/>
      <c r="I286" s="360"/>
      <c r="J286" s="497"/>
      <c r="K286" s="497"/>
      <c r="L286" s="497"/>
      <c r="M286" s="360"/>
      <c r="N286" s="360"/>
    </row>
    <row r="287" spans="2:14" ht="15">
      <c r="B287" s="360"/>
      <c r="C287" s="497"/>
      <c r="D287" s="497"/>
      <c r="E287" s="497"/>
      <c r="F287" s="360"/>
      <c r="G287" s="360"/>
      <c r="I287" s="360"/>
      <c r="J287" s="497"/>
      <c r="K287" s="497"/>
      <c r="L287" s="497"/>
      <c r="M287" s="360"/>
      <c r="N287" s="360"/>
    </row>
    <row r="288" spans="2:14" ht="15">
      <c r="B288" s="360"/>
      <c r="C288" s="497"/>
      <c r="D288" s="497"/>
      <c r="E288" s="497"/>
      <c r="F288" s="360"/>
      <c r="G288" s="360"/>
      <c r="I288" s="360"/>
      <c r="J288" s="497"/>
      <c r="K288" s="497"/>
      <c r="L288" s="497"/>
      <c r="M288" s="360"/>
      <c r="N288" s="360"/>
    </row>
    <row r="289" spans="2:14" ht="15">
      <c r="B289" s="360"/>
      <c r="C289" s="497"/>
      <c r="D289" s="497"/>
      <c r="E289" s="497"/>
      <c r="F289" s="360"/>
      <c r="G289" s="360"/>
      <c r="I289" s="360"/>
      <c r="J289" s="497"/>
      <c r="K289" s="497"/>
      <c r="L289" s="497"/>
      <c r="M289" s="360"/>
      <c r="N289" s="360"/>
    </row>
    <row r="290" spans="2:14" ht="15">
      <c r="B290" s="360"/>
      <c r="C290" s="497"/>
      <c r="D290" s="497"/>
      <c r="E290" s="497"/>
      <c r="F290" s="360"/>
      <c r="G290" s="360"/>
      <c r="I290" s="360"/>
      <c r="J290" s="497"/>
      <c r="K290" s="497"/>
      <c r="L290" s="497"/>
      <c r="M290" s="360"/>
      <c r="N290" s="360"/>
    </row>
    <row r="291" spans="2:14" ht="15">
      <c r="B291" s="360"/>
      <c r="C291" s="497"/>
      <c r="D291" s="497"/>
      <c r="E291" s="497"/>
      <c r="F291" s="360"/>
      <c r="G291" s="360"/>
      <c r="I291" s="360"/>
      <c r="J291" s="497"/>
      <c r="K291" s="497"/>
      <c r="L291" s="497"/>
      <c r="M291" s="360"/>
      <c r="N291" s="360"/>
    </row>
    <row r="292" spans="2:14" ht="15">
      <c r="B292" s="360"/>
      <c r="C292" s="497"/>
      <c r="D292" s="497"/>
      <c r="E292" s="497"/>
      <c r="F292" s="360"/>
      <c r="G292" s="360"/>
      <c r="I292" s="360"/>
      <c r="J292" s="497"/>
      <c r="K292" s="497"/>
      <c r="L292" s="497"/>
      <c r="M292" s="360"/>
      <c r="N292" s="360"/>
    </row>
    <row r="293" spans="2:14" ht="15">
      <c r="B293" s="360"/>
      <c r="C293" s="497"/>
      <c r="D293" s="497"/>
      <c r="E293" s="497"/>
      <c r="F293" s="360"/>
      <c r="G293" s="360"/>
      <c r="I293" s="360"/>
      <c r="J293" s="497"/>
      <c r="K293" s="497"/>
      <c r="L293" s="497"/>
      <c r="M293" s="360"/>
      <c r="N293" s="360"/>
    </row>
    <row r="294" spans="2:14" ht="15">
      <c r="B294" s="360"/>
      <c r="C294" s="497"/>
      <c r="D294" s="497"/>
      <c r="E294" s="497"/>
      <c r="F294" s="360"/>
      <c r="G294" s="360"/>
      <c r="I294" s="360"/>
      <c r="J294" s="497"/>
      <c r="K294" s="497"/>
      <c r="L294" s="497"/>
      <c r="M294" s="360"/>
      <c r="N294" s="360"/>
    </row>
    <row r="295" spans="2:14" ht="15">
      <c r="B295" s="360"/>
      <c r="C295" s="497"/>
      <c r="D295" s="497"/>
      <c r="E295" s="497"/>
      <c r="F295" s="360"/>
      <c r="G295" s="360"/>
      <c r="I295" s="360"/>
      <c r="J295" s="497"/>
      <c r="K295" s="497"/>
      <c r="L295" s="497"/>
      <c r="M295" s="360"/>
      <c r="N295" s="360"/>
    </row>
    <row r="296" spans="2:14" ht="15">
      <c r="B296" s="360"/>
      <c r="C296" s="497"/>
      <c r="D296" s="497"/>
      <c r="E296" s="497"/>
      <c r="F296" s="360"/>
      <c r="G296" s="360"/>
      <c r="I296" s="360"/>
      <c r="J296" s="497"/>
      <c r="K296" s="497"/>
      <c r="L296" s="497"/>
      <c r="M296" s="360"/>
      <c r="N296" s="360"/>
    </row>
    <row r="297" spans="2:14" ht="15">
      <c r="B297" s="360"/>
      <c r="C297" s="497"/>
      <c r="D297" s="497"/>
      <c r="E297" s="497"/>
      <c r="F297" s="360"/>
      <c r="G297" s="360"/>
      <c r="I297" s="360"/>
      <c r="J297" s="497"/>
      <c r="K297" s="497"/>
      <c r="L297" s="497"/>
      <c r="M297" s="360"/>
      <c r="N297" s="360"/>
    </row>
    <row r="298" spans="2:14" ht="15">
      <c r="B298" s="360"/>
      <c r="C298" s="497"/>
      <c r="D298" s="497"/>
      <c r="E298" s="497"/>
      <c r="F298" s="360"/>
      <c r="G298" s="360"/>
      <c r="I298" s="360"/>
      <c r="J298" s="497"/>
      <c r="K298" s="497"/>
      <c r="L298" s="497"/>
      <c r="M298" s="360"/>
      <c r="N298" s="360"/>
    </row>
    <row r="299" spans="2:14" ht="15">
      <c r="B299" s="360"/>
      <c r="C299" s="497"/>
      <c r="D299" s="497"/>
      <c r="E299" s="497"/>
      <c r="F299" s="360"/>
      <c r="G299" s="360"/>
      <c r="I299" s="360"/>
      <c r="J299" s="497"/>
      <c r="K299" s="497"/>
      <c r="L299" s="497"/>
      <c r="M299" s="360"/>
      <c r="N299" s="360"/>
    </row>
    <row r="300" spans="2:14" ht="15">
      <c r="B300" s="360"/>
      <c r="C300" s="497"/>
      <c r="D300" s="497"/>
      <c r="E300" s="497"/>
      <c r="F300" s="360"/>
      <c r="G300" s="360"/>
      <c r="I300" s="360"/>
      <c r="J300" s="497"/>
      <c r="K300" s="497"/>
      <c r="L300" s="497"/>
      <c r="M300" s="360"/>
      <c r="N300" s="360"/>
    </row>
    <row r="301" spans="2:14" ht="15">
      <c r="B301" s="360"/>
      <c r="C301" s="497"/>
      <c r="D301" s="497"/>
      <c r="E301" s="497"/>
      <c r="F301" s="360"/>
      <c r="G301" s="360"/>
      <c r="I301" s="360"/>
      <c r="J301" s="497"/>
      <c r="K301" s="497"/>
      <c r="L301" s="497"/>
      <c r="M301" s="360"/>
      <c r="N301" s="360"/>
    </row>
    <row r="302" spans="2:14" ht="15">
      <c r="B302" s="360"/>
      <c r="C302" s="497"/>
      <c r="D302" s="497"/>
      <c r="E302" s="497"/>
      <c r="F302" s="360"/>
      <c r="G302" s="360"/>
      <c r="I302" s="360"/>
      <c r="J302" s="497"/>
      <c r="K302" s="497"/>
      <c r="L302" s="497"/>
      <c r="M302" s="360"/>
      <c r="N302" s="360"/>
    </row>
    <row r="303" spans="2:14" ht="15">
      <c r="B303" s="360"/>
      <c r="C303" s="497"/>
      <c r="D303" s="497"/>
      <c r="E303" s="497"/>
      <c r="F303" s="360"/>
      <c r="G303" s="360"/>
      <c r="I303" s="360"/>
      <c r="J303" s="497"/>
      <c r="K303" s="497"/>
      <c r="L303" s="497"/>
      <c r="M303" s="360"/>
      <c r="N303" s="360"/>
    </row>
    <row r="304" spans="2:14" ht="15">
      <c r="B304" s="360"/>
      <c r="C304" s="497"/>
      <c r="D304" s="497"/>
      <c r="E304" s="497"/>
      <c r="F304" s="360"/>
      <c r="G304" s="360"/>
      <c r="I304" s="360"/>
      <c r="J304" s="497"/>
      <c r="K304" s="497"/>
      <c r="L304" s="497"/>
      <c r="M304" s="360"/>
      <c r="N304" s="360"/>
    </row>
    <row r="305" spans="2:14" ht="15">
      <c r="B305" s="360"/>
      <c r="C305" s="497"/>
      <c r="D305" s="497"/>
      <c r="E305" s="497"/>
      <c r="F305" s="360"/>
      <c r="G305" s="360"/>
      <c r="I305" s="360"/>
      <c r="J305" s="497"/>
      <c r="K305" s="497"/>
      <c r="L305" s="497"/>
      <c r="M305" s="360"/>
      <c r="N305" s="360"/>
    </row>
    <row r="306" spans="2:14" ht="15">
      <c r="B306" s="360"/>
      <c r="C306" s="497"/>
      <c r="D306" s="497"/>
      <c r="E306" s="497"/>
      <c r="F306" s="360"/>
      <c r="G306" s="360"/>
      <c r="I306" s="360"/>
      <c r="J306" s="497"/>
      <c r="K306" s="497"/>
      <c r="L306" s="497"/>
      <c r="M306" s="360"/>
      <c r="N306" s="360"/>
    </row>
    <row r="307" spans="2:14" ht="15">
      <c r="B307" s="360"/>
      <c r="C307" s="497"/>
      <c r="D307" s="497"/>
      <c r="E307" s="497"/>
      <c r="F307" s="360"/>
      <c r="G307" s="360"/>
      <c r="I307" s="360"/>
      <c r="J307" s="497"/>
      <c r="K307" s="497"/>
      <c r="L307" s="497"/>
      <c r="M307" s="360"/>
      <c r="N307" s="360"/>
    </row>
    <row r="308" spans="2:14" ht="15">
      <c r="B308" s="360"/>
      <c r="C308" s="497"/>
      <c r="D308" s="497"/>
      <c r="E308" s="497"/>
      <c r="F308" s="360"/>
      <c r="G308" s="360"/>
      <c r="I308" s="360"/>
      <c r="J308" s="497"/>
      <c r="K308" s="497"/>
      <c r="L308" s="497"/>
      <c r="M308" s="360"/>
      <c r="N308" s="360"/>
    </row>
    <row r="309" spans="2:14" ht="15">
      <c r="B309" s="360"/>
      <c r="C309" s="497"/>
      <c r="D309" s="497"/>
      <c r="E309" s="497"/>
      <c r="F309" s="360"/>
      <c r="G309" s="360"/>
      <c r="I309" s="360"/>
      <c r="J309" s="497"/>
      <c r="K309" s="497"/>
      <c r="L309" s="497"/>
      <c r="M309" s="360"/>
      <c r="N309" s="360"/>
    </row>
    <row r="310" spans="2:14" ht="15">
      <c r="B310" s="360"/>
      <c r="C310" s="497"/>
      <c r="D310" s="497"/>
      <c r="E310" s="497"/>
      <c r="F310" s="360"/>
      <c r="G310" s="360"/>
      <c r="I310" s="360"/>
      <c r="J310" s="497"/>
      <c r="K310" s="497"/>
      <c r="L310" s="497"/>
      <c r="M310" s="360"/>
      <c r="N310" s="360"/>
    </row>
    <row r="311" spans="2:14" ht="15">
      <c r="B311" s="360"/>
      <c r="C311" s="497"/>
      <c r="D311" s="497"/>
      <c r="E311" s="497"/>
      <c r="F311" s="360"/>
      <c r="G311" s="360"/>
      <c r="I311" s="360"/>
      <c r="J311" s="497"/>
      <c r="K311" s="497"/>
      <c r="L311" s="497"/>
      <c r="M311" s="360"/>
      <c r="N311" s="360"/>
    </row>
    <row r="312" spans="2:14" ht="15">
      <c r="B312" s="360"/>
      <c r="C312" s="497"/>
      <c r="D312" s="497"/>
      <c r="E312" s="497"/>
      <c r="F312" s="360"/>
      <c r="G312" s="360"/>
      <c r="I312" s="360"/>
      <c r="J312" s="497"/>
      <c r="K312" s="497"/>
      <c r="L312" s="497"/>
      <c r="M312" s="360"/>
      <c r="N312" s="360"/>
    </row>
    <row r="313" spans="2:14" ht="15">
      <c r="B313" s="360"/>
      <c r="C313" s="497"/>
      <c r="D313" s="497"/>
      <c r="E313" s="497"/>
      <c r="F313" s="360"/>
      <c r="G313" s="360"/>
      <c r="I313" s="360"/>
      <c r="J313" s="497"/>
      <c r="K313" s="497"/>
      <c r="L313" s="497"/>
      <c r="M313" s="360"/>
      <c r="N313" s="360"/>
    </row>
    <row r="314" spans="2:14" ht="15">
      <c r="B314" s="360"/>
      <c r="C314" s="497"/>
      <c r="D314" s="497"/>
      <c r="E314" s="497"/>
      <c r="F314" s="360"/>
      <c r="G314" s="360"/>
      <c r="I314" s="360"/>
      <c r="J314" s="497"/>
      <c r="K314" s="497"/>
      <c r="L314" s="497"/>
      <c r="M314" s="360"/>
      <c r="N314" s="360"/>
    </row>
    <row r="315" spans="2:14" ht="15">
      <c r="B315" s="360"/>
      <c r="C315" s="497"/>
      <c r="D315" s="497"/>
      <c r="E315" s="497"/>
      <c r="F315" s="360"/>
      <c r="G315" s="360"/>
      <c r="I315" s="360"/>
      <c r="J315" s="497"/>
      <c r="K315" s="497"/>
      <c r="L315" s="497"/>
      <c r="M315" s="360"/>
      <c r="N315" s="360"/>
    </row>
    <row r="316" spans="2:14" ht="15">
      <c r="B316" s="360"/>
      <c r="C316" s="497"/>
      <c r="D316" s="497"/>
      <c r="E316" s="497"/>
      <c r="F316" s="360"/>
      <c r="G316" s="360"/>
      <c r="I316" s="360"/>
      <c r="J316" s="497"/>
      <c r="K316" s="497"/>
      <c r="L316" s="497"/>
      <c r="M316" s="360"/>
      <c r="N316" s="360"/>
    </row>
    <row r="317" spans="2:14" ht="15">
      <c r="B317" s="360"/>
      <c r="C317" s="497"/>
      <c r="D317" s="497"/>
      <c r="E317" s="497"/>
      <c r="F317" s="360"/>
      <c r="G317" s="360"/>
      <c r="I317" s="360"/>
      <c r="J317" s="497"/>
      <c r="K317" s="497"/>
      <c r="L317" s="497"/>
      <c r="M317" s="360"/>
      <c r="N317" s="360"/>
    </row>
    <row r="318" spans="2:14" ht="15">
      <c r="B318" s="360"/>
      <c r="C318" s="497"/>
      <c r="D318" s="497"/>
      <c r="E318" s="497"/>
      <c r="F318" s="360"/>
      <c r="G318" s="360"/>
      <c r="I318" s="360"/>
      <c r="J318" s="497"/>
      <c r="K318" s="497"/>
      <c r="L318" s="497"/>
      <c r="M318" s="360"/>
      <c r="N318" s="360"/>
    </row>
    <row r="319" spans="2:14" ht="15">
      <c r="B319" s="360"/>
      <c r="C319" s="497"/>
      <c r="D319" s="497"/>
      <c r="E319" s="497"/>
      <c r="F319" s="360"/>
      <c r="G319" s="360"/>
      <c r="I319" s="360"/>
      <c r="J319" s="497"/>
      <c r="K319" s="497"/>
      <c r="L319" s="497"/>
      <c r="M319" s="360"/>
      <c r="N319" s="360"/>
    </row>
    <row r="320" spans="2:14" ht="15">
      <c r="B320" s="360"/>
      <c r="C320" s="497"/>
      <c r="D320" s="497"/>
      <c r="E320" s="497"/>
      <c r="F320" s="360"/>
      <c r="G320" s="360"/>
      <c r="I320" s="360"/>
      <c r="J320" s="497"/>
      <c r="K320" s="497"/>
      <c r="L320" s="497"/>
      <c r="M320" s="360"/>
      <c r="N320" s="360"/>
    </row>
    <row r="321" spans="2:14" ht="15">
      <c r="B321" s="360"/>
      <c r="C321" s="497"/>
      <c r="D321" s="497"/>
      <c r="E321" s="497"/>
      <c r="F321" s="360"/>
      <c r="G321" s="360"/>
      <c r="I321" s="360"/>
      <c r="J321" s="497"/>
      <c r="K321" s="497"/>
      <c r="L321" s="497"/>
      <c r="M321" s="360"/>
      <c r="N321" s="360"/>
    </row>
    <row r="322" spans="2:14" ht="15">
      <c r="B322" s="360"/>
      <c r="C322" s="497"/>
      <c r="D322" s="497"/>
      <c r="E322" s="497"/>
      <c r="F322" s="360"/>
      <c r="G322" s="360"/>
      <c r="I322" s="360"/>
      <c r="J322" s="497"/>
      <c r="K322" s="497"/>
      <c r="L322" s="497"/>
      <c r="M322" s="360"/>
      <c r="N322" s="360"/>
    </row>
    <row r="323" spans="2:14" ht="15">
      <c r="B323" s="360"/>
      <c r="C323" s="497"/>
      <c r="D323" s="497"/>
      <c r="E323" s="497"/>
      <c r="F323" s="360"/>
      <c r="G323" s="360"/>
      <c r="I323" s="360"/>
      <c r="J323" s="497"/>
      <c r="K323" s="497"/>
      <c r="L323" s="497"/>
      <c r="M323" s="360"/>
      <c r="N323" s="360"/>
    </row>
    <row r="324" spans="2:14" ht="15">
      <c r="B324" s="360"/>
      <c r="C324" s="497"/>
      <c r="D324" s="497"/>
      <c r="E324" s="497"/>
      <c r="F324" s="360"/>
      <c r="G324" s="360"/>
      <c r="I324" s="360"/>
      <c r="J324" s="497"/>
      <c r="K324" s="497"/>
      <c r="L324" s="497"/>
      <c r="M324" s="360"/>
      <c r="N324" s="360"/>
    </row>
    <row r="325" spans="2:14" ht="15">
      <c r="B325" s="360"/>
      <c r="C325" s="497"/>
      <c r="D325" s="497"/>
      <c r="E325" s="497"/>
      <c r="F325" s="360"/>
      <c r="G325" s="360"/>
      <c r="I325" s="360"/>
      <c r="J325" s="497"/>
      <c r="K325" s="497"/>
      <c r="L325" s="497"/>
      <c r="M325" s="360"/>
      <c r="N325" s="360"/>
    </row>
    <row r="326" spans="2:14" ht="15">
      <c r="B326" s="360"/>
      <c r="C326" s="497"/>
      <c r="D326" s="497"/>
      <c r="E326" s="497"/>
      <c r="F326" s="360"/>
      <c r="G326" s="360"/>
      <c r="I326" s="360"/>
      <c r="J326" s="497"/>
      <c r="K326" s="497"/>
      <c r="L326" s="497"/>
      <c r="M326" s="360"/>
      <c r="N326" s="360"/>
    </row>
    <row r="327" spans="2:14" ht="15">
      <c r="B327" s="360"/>
      <c r="C327" s="497"/>
      <c r="D327" s="497"/>
      <c r="E327" s="497"/>
      <c r="F327" s="360"/>
      <c r="G327" s="360"/>
      <c r="I327" s="360"/>
      <c r="J327" s="497"/>
      <c r="K327" s="497"/>
      <c r="L327" s="497"/>
      <c r="M327" s="360"/>
      <c r="N327" s="360"/>
    </row>
    <row r="328" spans="2:14" ht="15">
      <c r="B328" s="360"/>
      <c r="C328" s="497"/>
      <c r="D328" s="497"/>
      <c r="E328" s="497"/>
      <c r="F328" s="360"/>
      <c r="G328" s="360"/>
      <c r="I328" s="360"/>
      <c r="J328" s="497"/>
      <c r="K328" s="497"/>
      <c r="L328" s="497"/>
      <c r="M328" s="360"/>
      <c r="N328" s="360"/>
    </row>
    <row r="329" spans="2:14" ht="15">
      <c r="B329" s="360"/>
      <c r="C329" s="497"/>
      <c r="D329" s="497"/>
      <c r="E329" s="497"/>
      <c r="F329" s="360"/>
      <c r="G329" s="360"/>
      <c r="I329" s="360"/>
      <c r="J329" s="497"/>
      <c r="K329" s="497"/>
      <c r="L329" s="497"/>
      <c r="M329" s="360"/>
      <c r="N329" s="360"/>
    </row>
    <row r="330" spans="2:14" ht="15">
      <c r="B330" s="360"/>
      <c r="C330" s="497"/>
      <c r="D330" s="497"/>
      <c r="E330" s="497"/>
      <c r="F330" s="360"/>
      <c r="G330" s="360"/>
      <c r="I330" s="360"/>
      <c r="J330" s="497"/>
      <c r="K330" s="497"/>
      <c r="L330" s="497"/>
      <c r="M330" s="360"/>
      <c r="N330" s="360"/>
    </row>
    <row r="331" spans="2:14" ht="15">
      <c r="B331" s="360"/>
      <c r="C331" s="497"/>
      <c r="D331" s="497"/>
      <c r="E331" s="497"/>
      <c r="F331" s="360"/>
      <c r="G331" s="360"/>
      <c r="I331" s="360"/>
      <c r="J331" s="497"/>
      <c r="K331" s="497"/>
      <c r="L331" s="497"/>
      <c r="M331" s="360"/>
      <c r="N331" s="360"/>
    </row>
    <row r="332" spans="2:14" ht="15">
      <c r="B332" s="360"/>
      <c r="C332" s="497"/>
      <c r="D332" s="497"/>
      <c r="E332" s="497"/>
      <c r="F332" s="360"/>
      <c r="G332" s="360"/>
      <c r="I332" s="360"/>
      <c r="J332" s="497"/>
      <c r="K332" s="497"/>
      <c r="L332" s="497"/>
      <c r="M332" s="360"/>
      <c r="N332" s="360"/>
    </row>
    <row r="333" spans="2:14" ht="15">
      <c r="B333" s="360"/>
      <c r="C333" s="497"/>
      <c r="D333" s="497"/>
      <c r="E333" s="497"/>
      <c r="F333" s="360"/>
      <c r="G333" s="360"/>
      <c r="I333" s="360"/>
      <c r="J333" s="497"/>
      <c r="K333" s="497"/>
      <c r="L333" s="497"/>
      <c r="M333" s="360"/>
      <c r="N333" s="360"/>
    </row>
    <row r="334" spans="2:14" ht="15">
      <c r="B334" s="360"/>
      <c r="C334" s="497"/>
      <c r="D334" s="497"/>
      <c r="E334" s="497"/>
      <c r="F334" s="360"/>
      <c r="G334" s="360"/>
      <c r="I334" s="360"/>
      <c r="J334" s="497"/>
      <c r="K334" s="497"/>
      <c r="L334" s="497"/>
      <c r="M334" s="360"/>
      <c r="N334" s="360"/>
    </row>
    <row r="335" spans="2:14" ht="15">
      <c r="B335" s="360"/>
      <c r="C335" s="497"/>
      <c r="D335" s="497"/>
      <c r="E335" s="497"/>
      <c r="F335" s="360"/>
      <c r="G335" s="360"/>
      <c r="I335" s="360"/>
      <c r="J335" s="497"/>
      <c r="K335" s="497"/>
      <c r="L335" s="497"/>
      <c r="M335" s="360"/>
      <c r="N335" s="360"/>
    </row>
    <row r="336" spans="2:14" ht="15">
      <c r="B336" s="360"/>
      <c r="C336" s="497"/>
      <c r="D336" s="497"/>
      <c r="E336" s="497"/>
      <c r="F336" s="360"/>
      <c r="G336" s="360"/>
      <c r="I336" s="360"/>
      <c r="J336" s="497"/>
      <c r="K336" s="497"/>
      <c r="L336" s="497"/>
      <c r="M336" s="360"/>
      <c r="N336" s="360"/>
    </row>
    <row r="337" spans="2:14" ht="15">
      <c r="B337" s="360"/>
      <c r="C337" s="497"/>
      <c r="D337" s="497"/>
      <c r="E337" s="497"/>
      <c r="F337" s="360"/>
      <c r="G337" s="360"/>
      <c r="I337" s="360"/>
      <c r="J337" s="497"/>
      <c r="K337" s="497"/>
      <c r="L337" s="497"/>
      <c r="M337" s="360"/>
      <c r="N337" s="360"/>
    </row>
    <row r="338" spans="2:14" ht="15">
      <c r="B338" s="360"/>
      <c r="C338" s="497"/>
      <c r="D338" s="497"/>
      <c r="E338" s="497"/>
      <c r="F338" s="360"/>
      <c r="G338" s="360"/>
      <c r="I338" s="360"/>
      <c r="J338" s="497"/>
      <c r="K338" s="497"/>
      <c r="L338" s="497"/>
      <c r="M338" s="360"/>
      <c r="N338" s="360"/>
    </row>
    <row r="339" spans="2:14" ht="15">
      <c r="B339" s="360"/>
      <c r="C339" s="497"/>
      <c r="D339" s="497"/>
      <c r="E339" s="497"/>
      <c r="F339" s="360"/>
      <c r="G339" s="360"/>
      <c r="I339" s="360"/>
      <c r="J339" s="497"/>
      <c r="K339" s="497"/>
      <c r="L339" s="497"/>
      <c r="M339" s="360"/>
      <c r="N339" s="360"/>
    </row>
    <row r="340" spans="2:14" ht="15">
      <c r="B340" s="360"/>
      <c r="C340" s="497"/>
      <c r="D340" s="497"/>
      <c r="E340" s="497"/>
      <c r="F340" s="360"/>
      <c r="G340" s="360"/>
      <c r="I340" s="360"/>
      <c r="J340" s="497"/>
      <c r="K340" s="497"/>
      <c r="L340" s="497"/>
      <c r="M340" s="360"/>
      <c r="N340" s="360"/>
    </row>
    <row r="341" spans="2:14" ht="15">
      <c r="B341" s="360"/>
      <c r="C341" s="497"/>
      <c r="D341" s="497"/>
      <c r="E341" s="497"/>
      <c r="F341" s="360"/>
      <c r="G341" s="360"/>
      <c r="I341" s="360"/>
      <c r="J341" s="497"/>
      <c r="K341" s="497"/>
      <c r="L341" s="497"/>
      <c r="M341" s="360"/>
      <c r="N341" s="360"/>
    </row>
    <row r="342" spans="2:14" ht="15">
      <c r="B342" s="360"/>
      <c r="C342" s="497"/>
      <c r="D342" s="497"/>
      <c r="E342" s="497"/>
      <c r="F342" s="360"/>
      <c r="G342" s="360"/>
      <c r="I342" s="360"/>
      <c r="J342" s="497"/>
      <c r="K342" s="497"/>
      <c r="L342" s="497"/>
      <c r="M342" s="360"/>
      <c r="N342" s="360"/>
    </row>
    <row r="343" spans="2:14" ht="15">
      <c r="B343" s="360"/>
      <c r="C343" s="497"/>
      <c r="D343" s="497"/>
      <c r="E343" s="497"/>
      <c r="F343" s="360"/>
      <c r="G343" s="360"/>
      <c r="I343" s="360"/>
      <c r="J343" s="497"/>
      <c r="K343" s="497"/>
      <c r="L343" s="497"/>
      <c r="M343" s="360"/>
      <c r="N343" s="360"/>
    </row>
    <row r="344" spans="2:14" ht="15">
      <c r="B344" s="360"/>
      <c r="C344" s="497"/>
      <c r="D344" s="497"/>
      <c r="E344" s="497"/>
      <c r="F344" s="360"/>
      <c r="G344" s="360"/>
      <c r="I344" s="360"/>
      <c r="J344" s="497"/>
      <c r="K344" s="497"/>
      <c r="L344" s="497"/>
      <c r="M344" s="360"/>
      <c r="N344" s="360"/>
    </row>
    <row r="345" spans="2:14" ht="15">
      <c r="B345" s="360"/>
      <c r="C345" s="497"/>
      <c r="D345" s="497"/>
      <c r="E345" s="497"/>
      <c r="F345" s="360"/>
      <c r="G345" s="360"/>
      <c r="I345" s="360"/>
      <c r="J345" s="497"/>
      <c r="K345" s="497"/>
      <c r="L345" s="497"/>
      <c r="M345" s="360"/>
      <c r="N345" s="360"/>
    </row>
    <row r="346" spans="2:14" ht="15">
      <c r="B346" s="360"/>
      <c r="C346" s="497"/>
      <c r="D346" s="497"/>
      <c r="E346" s="497"/>
      <c r="F346" s="360"/>
      <c r="G346" s="360"/>
      <c r="I346" s="360"/>
      <c r="J346" s="497"/>
      <c r="K346" s="497"/>
      <c r="L346" s="497"/>
      <c r="M346" s="360"/>
      <c r="N346" s="360"/>
    </row>
    <row r="347" spans="2:14" ht="15">
      <c r="B347" s="360"/>
      <c r="C347" s="497"/>
      <c r="D347" s="497"/>
      <c r="E347" s="497"/>
      <c r="F347" s="360"/>
      <c r="G347" s="360"/>
      <c r="I347" s="360"/>
      <c r="J347" s="497"/>
      <c r="K347" s="497"/>
      <c r="L347" s="497"/>
      <c r="M347" s="360"/>
      <c r="N347" s="360"/>
    </row>
    <row r="348" spans="2:14" ht="15">
      <c r="B348" s="360"/>
      <c r="C348" s="497"/>
      <c r="D348" s="497"/>
      <c r="E348" s="497"/>
      <c r="F348" s="360"/>
      <c r="G348" s="360"/>
      <c r="I348" s="360"/>
      <c r="J348" s="497"/>
      <c r="K348" s="497"/>
      <c r="L348" s="497"/>
      <c r="M348" s="360"/>
      <c r="N348" s="360"/>
    </row>
    <row r="349" spans="2:14" ht="15">
      <c r="B349" s="360"/>
      <c r="C349" s="497"/>
      <c r="D349" s="497"/>
      <c r="E349" s="497"/>
      <c r="F349" s="360"/>
      <c r="G349" s="360"/>
      <c r="I349" s="360"/>
      <c r="J349" s="497"/>
      <c r="K349" s="497"/>
      <c r="L349" s="497"/>
      <c r="M349" s="360"/>
      <c r="N349" s="360"/>
    </row>
    <row r="350" spans="2:14" ht="15">
      <c r="B350" s="360"/>
      <c r="C350" s="497"/>
      <c r="D350" s="497"/>
      <c r="E350" s="497"/>
      <c r="F350" s="360"/>
      <c r="G350" s="360"/>
      <c r="I350" s="360"/>
      <c r="J350" s="497"/>
      <c r="K350" s="497"/>
      <c r="L350" s="497"/>
      <c r="M350" s="360"/>
      <c r="N350" s="360"/>
    </row>
    <row r="351" spans="2:14" ht="15">
      <c r="B351" s="360"/>
      <c r="C351" s="497"/>
      <c r="D351" s="497"/>
      <c r="E351" s="497"/>
      <c r="F351" s="360"/>
      <c r="G351" s="360"/>
      <c r="I351" s="360"/>
      <c r="J351" s="497"/>
      <c r="K351" s="497"/>
      <c r="L351" s="497"/>
      <c r="M351" s="360"/>
      <c r="N351" s="360"/>
    </row>
    <row r="352" spans="2:14" ht="15">
      <c r="B352" s="360"/>
      <c r="C352" s="497"/>
      <c r="D352" s="497"/>
      <c r="E352" s="497"/>
      <c r="F352" s="360"/>
      <c r="G352" s="360"/>
      <c r="I352" s="360"/>
      <c r="J352" s="497"/>
      <c r="K352" s="497"/>
      <c r="L352" s="497"/>
      <c r="M352" s="360"/>
      <c r="N352" s="360"/>
    </row>
    <row r="353" spans="2:14" ht="15">
      <c r="B353" s="360"/>
      <c r="C353" s="497"/>
      <c r="D353" s="497"/>
      <c r="E353" s="497"/>
      <c r="F353" s="360"/>
      <c r="G353" s="360"/>
      <c r="I353" s="360"/>
      <c r="J353" s="497"/>
      <c r="K353" s="497"/>
      <c r="L353" s="497"/>
      <c r="M353" s="360"/>
      <c r="N353" s="360"/>
    </row>
    <row r="354" spans="2:14" ht="15">
      <c r="B354" s="360"/>
      <c r="C354" s="497"/>
      <c r="D354" s="497"/>
      <c r="E354" s="497"/>
      <c r="F354" s="360"/>
      <c r="G354" s="360"/>
      <c r="I354" s="360"/>
      <c r="J354" s="497"/>
      <c r="K354" s="497"/>
      <c r="L354" s="497"/>
      <c r="M354" s="360"/>
      <c r="N354" s="360"/>
    </row>
    <row r="355" spans="2:14" ht="15">
      <c r="B355" s="360"/>
      <c r="C355" s="497"/>
      <c r="D355" s="497"/>
      <c r="E355" s="497"/>
      <c r="F355" s="360"/>
      <c r="G355" s="360"/>
      <c r="I355" s="360"/>
      <c r="J355" s="497"/>
      <c r="K355" s="497"/>
      <c r="L355" s="497"/>
      <c r="M355" s="360"/>
      <c r="N355" s="360"/>
    </row>
    <row r="356" spans="2:14" ht="15">
      <c r="B356" s="360"/>
      <c r="C356" s="497"/>
      <c r="D356" s="497"/>
      <c r="E356" s="497"/>
      <c r="F356" s="360"/>
      <c r="G356" s="360"/>
      <c r="I356" s="360"/>
      <c r="J356" s="497"/>
      <c r="K356" s="497"/>
      <c r="L356" s="497"/>
      <c r="M356" s="360"/>
      <c r="N356" s="360"/>
    </row>
    <row r="357" spans="2:14" ht="15">
      <c r="B357" s="360"/>
      <c r="C357" s="497"/>
      <c r="D357" s="497"/>
      <c r="E357" s="497"/>
      <c r="F357" s="360"/>
      <c r="G357" s="360"/>
      <c r="I357" s="360"/>
      <c r="J357" s="497"/>
      <c r="K357" s="497"/>
      <c r="L357" s="497"/>
      <c r="M357" s="360"/>
      <c r="N357" s="360"/>
    </row>
    <row r="358" spans="2:14" ht="15">
      <c r="B358" s="360"/>
      <c r="C358" s="497"/>
      <c r="D358" s="497"/>
      <c r="E358" s="497"/>
      <c r="F358" s="360"/>
      <c r="G358" s="360"/>
      <c r="I358" s="360"/>
      <c r="J358" s="497"/>
      <c r="K358" s="497"/>
      <c r="L358" s="497"/>
      <c r="M358" s="360"/>
      <c r="N358" s="360"/>
    </row>
    <row r="359" spans="2:14" ht="15">
      <c r="B359" s="360"/>
      <c r="C359" s="497"/>
      <c r="D359" s="497"/>
      <c r="E359" s="497"/>
      <c r="F359" s="360"/>
      <c r="G359" s="360"/>
      <c r="I359" s="360"/>
      <c r="J359" s="497"/>
      <c r="K359" s="497"/>
      <c r="L359" s="497"/>
      <c r="M359" s="360"/>
      <c r="N359" s="360"/>
    </row>
    <row r="360" spans="2:14" ht="15">
      <c r="B360" s="360"/>
      <c r="C360" s="497"/>
      <c r="D360" s="497"/>
      <c r="E360" s="497"/>
      <c r="F360" s="360"/>
      <c r="G360" s="360"/>
      <c r="I360" s="360"/>
      <c r="J360" s="497"/>
      <c r="K360" s="497"/>
      <c r="L360" s="497"/>
      <c r="M360" s="360"/>
      <c r="N360" s="360"/>
    </row>
    <row r="361" spans="2:14" ht="15">
      <c r="B361" s="360"/>
      <c r="C361" s="497"/>
      <c r="D361" s="497"/>
      <c r="E361" s="497"/>
      <c r="F361" s="360"/>
      <c r="G361" s="360"/>
      <c r="I361" s="360"/>
      <c r="J361" s="497"/>
      <c r="K361" s="497"/>
      <c r="L361" s="497"/>
      <c r="M361" s="360"/>
      <c r="N361" s="360"/>
    </row>
    <row r="362" spans="2:14" ht="15">
      <c r="B362" s="360"/>
      <c r="C362" s="497"/>
      <c r="D362" s="497"/>
      <c r="E362" s="497"/>
      <c r="F362" s="360"/>
      <c r="G362" s="360"/>
      <c r="I362" s="360"/>
      <c r="J362" s="497"/>
      <c r="K362" s="497"/>
      <c r="L362" s="497"/>
      <c r="M362" s="360"/>
      <c r="N362" s="360"/>
    </row>
    <row r="363" spans="2:14" ht="15">
      <c r="B363" s="360"/>
      <c r="C363" s="497"/>
      <c r="D363" s="497"/>
      <c r="E363" s="497"/>
      <c r="F363" s="360"/>
      <c r="G363" s="360"/>
      <c r="I363" s="360"/>
      <c r="J363" s="497"/>
      <c r="K363" s="497"/>
      <c r="L363" s="497"/>
      <c r="M363" s="360"/>
      <c r="N363" s="360"/>
    </row>
    <row r="364" spans="2:14" ht="15">
      <c r="B364" s="360"/>
      <c r="C364" s="497"/>
      <c r="D364" s="497"/>
      <c r="E364" s="497"/>
      <c r="F364" s="360"/>
      <c r="G364" s="360"/>
      <c r="I364" s="360"/>
      <c r="J364" s="497"/>
      <c r="K364" s="497"/>
      <c r="L364" s="497"/>
      <c r="M364" s="360"/>
      <c r="N364" s="360"/>
    </row>
    <row r="365" spans="2:14" ht="15">
      <c r="B365" s="360"/>
      <c r="C365" s="497"/>
      <c r="D365" s="497"/>
      <c r="E365" s="497"/>
      <c r="F365" s="360"/>
      <c r="G365" s="360"/>
      <c r="I365" s="360"/>
      <c r="J365" s="497"/>
      <c r="K365" s="497"/>
      <c r="L365" s="497"/>
      <c r="M365" s="360"/>
      <c r="N365" s="360"/>
    </row>
    <row r="366" spans="2:14" ht="15">
      <c r="B366" s="360"/>
      <c r="C366" s="497"/>
      <c r="D366" s="497"/>
      <c r="E366" s="497"/>
      <c r="F366" s="360"/>
      <c r="G366" s="360"/>
      <c r="I366" s="360"/>
      <c r="J366" s="497"/>
      <c r="K366" s="497"/>
      <c r="L366" s="497"/>
      <c r="M366" s="360"/>
      <c r="N366" s="360"/>
    </row>
    <row r="367" spans="2:14" ht="15">
      <c r="B367" s="360"/>
      <c r="C367" s="497"/>
      <c r="D367" s="497"/>
      <c r="E367" s="497"/>
      <c r="F367" s="360"/>
      <c r="G367" s="360"/>
      <c r="I367" s="360"/>
      <c r="J367" s="497"/>
      <c r="K367" s="497"/>
      <c r="L367" s="497"/>
      <c r="M367" s="360"/>
      <c r="N367" s="360"/>
    </row>
    <row r="368" spans="2:14" ht="15">
      <c r="B368" s="360"/>
      <c r="C368" s="497"/>
      <c r="D368" s="497"/>
      <c r="E368" s="497"/>
      <c r="F368" s="360"/>
      <c r="G368" s="360"/>
      <c r="I368" s="360"/>
      <c r="J368" s="497"/>
      <c r="K368" s="497"/>
      <c r="L368" s="497"/>
      <c r="M368" s="360"/>
      <c r="N368" s="360"/>
    </row>
    <row r="369" spans="2:14" ht="15">
      <c r="B369" s="360"/>
      <c r="C369" s="497"/>
      <c r="D369" s="497"/>
      <c r="E369" s="497"/>
      <c r="F369" s="360"/>
      <c r="G369" s="360"/>
      <c r="I369" s="360"/>
      <c r="J369" s="497"/>
      <c r="K369" s="497"/>
      <c r="L369" s="497"/>
      <c r="M369" s="360"/>
      <c r="N369" s="360"/>
    </row>
    <row r="370" spans="2:14" ht="15">
      <c r="B370" s="360"/>
      <c r="C370" s="497"/>
      <c r="D370" s="497"/>
      <c r="E370" s="497"/>
      <c r="F370" s="360"/>
      <c r="G370" s="360"/>
      <c r="I370" s="360"/>
      <c r="J370" s="497"/>
      <c r="K370" s="497"/>
      <c r="L370" s="497"/>
      <c r="M370" s="360"/>
      <c r="N370" s="360"/>
    </row>
    <row r="371" spans="2:14" ht="15">
      <c r="B371" s="360"/>
      <c r="C371" s="497"/>
      <c r="D371" s="497"/>
      <c r="E371" s="497"/>
      <c r="F371" s="360"/>
      <c r="G371" s="360"/>
      <c r="I371" s="360"/>
      <c r="J371" s="497"/>
      <c r="K371" s="497"/>
      <c r="L371" s="497"/>
      <c r="M371" s="360"/>
      <c r="N371" s="360"/>
    </row>
    <row r="372" spans="2:14" ht="15">
      <c r="B372" s="360"/>
      <c r="C372" s="497"/>
      <c r="D372" s="497"/>
      <c r="E372" s="497"/>
      <c r="F372" s="360"/>
      <c r="G372" s="360"/>
      <c r="I372" s="360"/>
      <c r="J372" s="497"/>
      <c r="K372" s="497"/>
      <c r="L372" s="497"/>
      <c r="M372" s="360"/>
      <c r="N372" s="360"/>
    </row>
    <row r="373" spans="2:14" ht="15">
      <c r="B373" s="360"/>
      <c r="C373" s="497"/>
      <c r="D373" s="497"/>
      <c r="E373" s="497"/>
      <c r="F373" s="360"/>
      <c r="G373" s="360"/>
      <c r="I373" s="360"/>
      <c r="J373" s="497"/>
      <c r="K373" s="497"/>
      <c r="L373" s="497"/>
      <c r="M373" s="360"/>
      <c r="N373" s="360"/>
    </row>
    <row r="374" spans="2:14" ht="15">
      <c r="B374" s="360"/>
      <c r="C374" s="497"/>
      <c r="D374" s="497"/>
      <c r="E374" s="497"/>
      <c r="F374" s="360"/>
      <c r="G374" s="360"/>
      <c r="I374" s="360"/>
      <c r="J374" s="497"/>
      <c r="K374" s="497"/>
      <c r="L374" s="497"/>
      <c r="M374" s="360"/>
      <c r="N374" s="360"/>
    </row>
    <row r="375" spans="2:14" ht="15">
      <c r="B375" s="360"/>
      <c r="C375" s="497"/>
      <c r="D375" s="497"/>
      <c r="E375" s="497"/>
      <c r="F375" s="360"/>
      <c r="G375" s="360"/>
      <c r="I375" s="360"/>
      <c r="J375" s="497"/>
      <c r="K375" s="497"/>
      <c r="L375" s="497"/>
      <c r="M375" s="360"/>
      <c r="N375" s="360"/>
    </row>
    <row r="376" spans="2:14" ht="15">
      <c r="B376" s="360"/>
      <c r="C376" s="497"/>
      <c r="D376" s="497"/>
      <c r="E376" s="497"/>
      <c r="F376" s="360"/>
      <c r="G376" s="360"/>
      <c r="I376" s="360"/>
      <c r="J376" s="497"/>
      <c r="K376" s="497"/>
      <c r="L376" s="497"/>
      <c r="M376" s="360"/>
      <c r="N376" s="360"/>
    </row>
    <row r="377" spans="2:14" ht="15">
      <c r="B377" s="360"/>
      <c r="C377" s="497"/>
      <c r="D377" s="497"/>
      <c r="E377" s="497"/>
      <c r="F377" s="360"/>
      <c r="G377" s="360"/>
      <c r="I377" s="360"/>
      <c r="J377" s="497"/>
      <c r="K377" s="497"/>
      <c r="L377" s="497"/>
      <c r="M377" s="360"/>
      <c r="N377" s="360"/>
    </row>
    <row r="378" spans="2:14" ht="15">
      <c r="B378" s="360"/>
      <c r="C378" s="497"/>
      <c r="D378" s="497"/>
      <c r="E378" s="497"/>
      <c r="F378" s="360"/>
      <c r="G378" s="360"/>
      <c r="I378" s="360"/>
      <c r="J378" s="497"/>
      <c r="K378" s="497"/>
      <c r="L378" s="497"/>
      <c r="M378" s="360"/>
      <c r="N378" s="360"/>
    </row>
    <row r="379" spans="2:14" ht="15">
      <c r="B379" s="360"/>
      <c r="C379" s="497"/>
      <c r="D379" s="497"/>
      <c r="E379" s="497"/>
      <c r="F379" s="360"/>
      <c r="G379" s="360"/>
      <c r="I379" s="360"/>
      <c r="J379" s="497"/>
      <c r="K379" s="497"/>
      <c r="L379" s="497"/>
      <c r="M379" s="360"/>
      <c r="N379" s="360"/>
    </row>
    <row r="380" spans="2:14" ht="15">
      <c r="B380" s="360"/>
      <c r="C380" s="497"/>
      <c r="D380" s="497"/>
      <c r="E380" s="497"/>
      <c r="F380" s="360"/>
      <c r="G380" s="360"/>
      <c r="I380" s="360"/>
      <c r="J380" s="497"/>
      <c r="K380" s="497"/>
      <c r="L380" s="497"/>
      <c r="M380" s="360"/>
      <c r="N380" s="360"/>
    </row>
    <row r="381" spans="2:14" ht="15">
      <c r="B381" s="360"/>
      <c r="C381" s="497"/>
      <c r="D381" s="497"/>
      <c r="E381" s="497"/>
      <c r="F381" s="360"/>
      <c r="G381" s="360"/>
      <c r="I381" s="360"/>
      <c r="J381" s="497"/>
      <c r="K381" s="497"/>
      <c r="L381" s="497"/>
      <c r="M381" s="360"/>
      <c r="N381" s="360"/>
    </row>
    <row r="382" spans="2:14" ht="15">
      <c r="B382" s="360"/>
      <c r="C382" s="497"/>
      <c r="D382" s="497"/>
      <c r="E382" s="497"/>
      <c r="F382" s="360"/>
      <c r="G382" s="360"/>
      <c r="I382" s="360"/>
      <c r="J382" s="497"/>
      <c r="K382" s="497"/>
      <c r="L382" s="497"/>
      <c r="M382" s="360"/>
      <c r="N382" s="360"/>
    </row>
    <row r="383" spans="2:14" ht="15">
      <c r="B383" s="360"/>
      <c r="C383" s="497"/>
      <c r="D383" s="497"/>
      <c r="E383" s="497"/>
      <c r="F383" s="360"/>
      <c r="G383" s="360"/>
      <c r="I383" s="360"/>
      <c r="J383" s="497"/>
      <c r="K383" s="497"/>
      <c r="L383" s="497"/>
      <c r="M383" s="360"/>
      <c r="N383" s="360"/>
    </row>
    <row r="384" spans="2:14" ht="15">
      <c r="B384" s="360"/>
      <c r="C384" s="497"/>
      <c r="D384" s="497"/>
      <c r="E384" s="497"/>
      <c r="F384" s="360"/>
      <c r="G384" s="360"/>
      <c r="I384" s="360"/>
      <c r="J384" s="497"/>
      <c r="K384" s="497"/>
      <c r="L384" s="497"/>
      <c r="M384" s="360"/>
      <c r="N384" s="360"/>
    </row>
    <row r="385" spans="2:14" ht="15">
      <c r="B385" s="360"/>
      <c r="C385" s="497"/>
      <c r="D385" s="497"/>
      <c r="E385" s="497"/>
      <c r="F385" s="360"/>
      <c r="G385" s="360"/>
      <c r="I385" s="360"/>
      <c r="J385" s="497"/>
      <c r="K385" s="497"/>
      <c r="L385" s="497"/>
      <c r="M385" s="360"/>
      <c r="N385" s="360"/>
    </row>
    <row r="386" spans="2:14" ht="15">
      <c r="B386" s="360"/>
      <c r="C386" s="497"/>
      <c r="D386" s="497"/>
      <c r="E386" s="497"/>
      <c r="F386" s="360"/>
      <c r="G386" s="360"/>
      <c r="I386" s="360"/>
      <c r="J386" s="497"/>
      <c r="K386" s="497"/>
      <c r="L386" s="497"/>
      <c r="M386" s="360"/>
      <c r="N386" s="360"/>
    </row>
    <row r="387" spans="2:14" ht="15">
      <c r="B387" s="360"/>
      <c r="C387" s="497"/>
      <c r="D387" s="497"/>
      <c r="E387" s="497"/>
      <c r="F387" s="360"/>
      <c r="G387" s="360"/>
      <c r="I387" s="360"/>
      <c r="J387" s="497"/>
      <c r="K387" s="497"/>
      <c r="L387" s="497"/>
      <c r="M387" s="360"/>
      <c r="N387" s="360"/>
    </row>
    <row r="388" spans="2:14" ht="15">
      <c r="B388" s="360"/>
      <c r="C388" s="497"/>
      <c r="D388" s="497"/>
      <c r="E388" s="497"/>
      <c r="F388" s="360"/>
      <c r="G388" s="360"/>
      <c r="I388" s="360"/>
      <c r="J388" s="497"/>
      <c r="K388" s="497"/>
      <c r="L388" s="497"/>
      <c r="M388" s="360"/>
      <c r="N388" s="360"/>
    </row>
    <row r="389" spans="2:14" ht="15">
      <c r="B389" s="360"/>
      <c r="C389" s="497"/>
      <c r="D389" s="497"/>
      <c r="E389" s="497"/>
      <c r="F389" s="360"/>
      <c r="G389" s="360"/>
      <c r="I389" s="360"/>
      <c r="J389" s="497"/>
      <c r="K389" s="497"/>
      <c r="L389" s="497"/>
      <c r="M389" s="360"/>
      <c r="N389" s="360"/>
    </row>
    <row r="390" spans="2:14" ht="15">
      <c r="B390" s="360"/>
      <c r="C390" s="497"/>
      <c r="D390" s="497"/>
      <c r="E390" s="497"/>
      <c r="F390" s="360"/>
      <c r="G390" s="360"/>
      <c r="I390" s="360"/>
      <c r="J390" s="497"/>
      <c r="K390" s="497"/>
      <c r="L390" s="497"/>
      <c r="M390" s="360"/>
      <c r="N390" s="360"/>
    </row>
    <row r="391" spans="2:14" ht="15">
      <c r="B391" s="360"/>
      <c r="C391" s="497"/>
      <c r="D391" s="497"/>
      <c r="E391" s="497"/>
      <c r="F391" s="360"/>
      <c r="G391" s="360"/>
      <c r="I391" s="360"/>
      <c r="J391" s="497"/>
      <c r="K391" s="497"/>
      <c r="L391" s="497"/>
      <c r="M391" s="360"/>
      <c r="N391" s="360"/>
    </row>
    <row r="392" spans="2:14" ht="15">
      <c r="B392" s="360"/>
      <c r="C392" s="497"/>
      <c r="D392" s="497"/>
      <c r="E392" s="497"/>
      <c r="F392" s="360"/>
      <c r="G392" s="360"/>
      <c r="I392" s="360"/>
      <c r="J392" s="497"/>
      <c r="K392" s="497"/>
      <c r="L392" s="497"/>
      <c r="M392" s="360"/>
      <c r="N392" s="360"/>
    </row>
    <row r="393" spans="2:14" ht="15">
      <c r="B393" s="360"/>
      <c r="C393" s="497"/>
      <c r="D393" s="497"/>
      <c r="E393" s="497"/>
      <c r="F393" s="360"/>
      <c r="G393" s="360"/>
      <c r="I393" s="360"/>
      <c r="J393" s="497"/>
      <c r="K393" s="497"/>
      <c r="L393" s="497"/>
      <c r="M393" s="360"/>
      <c r="N393" s="360"/>
    </row>
    <row r="394" spans="2:14" ht="15">
      <c r="B394" s="360"/>
      <c r="C394" s="497"/>
      <c r="D394" s="497"/>
      <c r="E394" s="497"/>
      <c r="F394" s="360"/>
      <c r="G394" s="360"/>
      <c r="I394" s="360"/>
      <c r="J394" s="497"/>
      <c r="K394" s="497"/>
      <c r="L394" s="497"/>
      <c r="M394" s="360"/>
      <c r="N394" s="360"/>
    </row>
    <row r="395" spans="2:14" ht="15">
      <c r="B395" s="360"/>
      <c r="C395" s="497"/>
      <c r="D395" s="497"/>
      <c r="E395" s="497"/>
      <c r="F395" s="360"/>
      <c r="G395" s="360"/>
      <c r="I395" s="360"/>
      <c r="J395" s="497"/>
      <c r="K395" s="497"/>
      <c r="L395" s="497"/>
      <c r="M395" s="360"/>
      <c r="N395" s="360"/>
    </row>
    <row r="396" spans="2:14" ht="15">
      <c r="B396" s="360"/>
      <c r="C396" s="497"/>
      <c r="D396" s="497"/>
      <c r="E396" s="497"/>
      <c r="F396" s="360"/>
      <c r="G396" s="360"/>
      <c r="I396" s="360"/>
      <c r="J396" s="497"/>
      <c r="K396" s="497"/>
      <c r="L396" s="497"/>
      <c r="M396" s="360"/>
      <c r="N396" s="360"/>
    </row>
    <row r="397" spans="2:14" ht="15">
      <c r="B397" s="360"/>
      <c r="C397" s="497"/>
      <c r="D397" s="497"/>
      <c r="E397" s="497"/>
      <c r="F397" s="360"/>
      <c r="G397" s="360"/>
      <c r="I397" s="360"/>
      <c r="J397" s="497"/>
      <c r="K397" s="497"/>
      <c r="L397" s="497"/>
      <c r="M397" s="360"/>
      <c r="N397" s="360"/>
    </row>
    <row r="398" spans="2:14" ht="15">
      <c r="B398" s="360"/>
      <c r="C398" s="497"/>
      <c r="D398" s="497"/>
      <c r="E398" s="497"/>
      <c r="F398" s="360"/>
      <c r="G398" s="360"/>
      <c r="I398" s="360"/>
      <c r="J398" s="497"/>
      <c r="K398" s="497"/>
      <c r="L398" s="497"/>
      <c r="M398" s="360"/>
      <c r="N398" s="360"/>
    </row>
    <row r="399" spans="2:14" ht="15">
      <c r="B399" s="360"/>
      <c r="C399" s="497"/>
      <c r="D399" s="497"/>
      <c r="E399" s="497"/>
      <c r="F399" s="360"/>
      <c r="G399" s="360"/>
      <c r="I399" s="360"/>
      <c r="J399" s="497"/>
      <c r="K399" s="497"/>
      <c r="L399" s="497"/>
      <c r="M399" s="360"/>
      <c r="N399" s="360"/>
    </row>
    <row r="400" spans="2:14" ht="15">
      <c r="B400" s="360"/>
      <c r="C400" s="497"/>
      <c r="D400" s="497"/>
      <c r="E400" s="497"/>
      <c r="F400" s="360"/>
      <c r="G400" s="360"/>
      <c r="I400" s="360"/>
      <c r="J400" s="497"/>
      <c r="K400" s="497"/>
      <c r="L400" s="497"/>
      <c r="M400" s="360"/>
      <c r="N400" s="360"/>
    </row>
    <row r="401" spans="2:14" ht="15">
      <c r="B401" s="360"/>
      <c r="C401" s="497"/>
      <c r="D401" s="497"/>
      <c r="E401" s="497"/>
      <c r="F401" s="360"/>
      <c r="G401" s="360"/>
      <c r="I401" s="360"/>
      <c r="J401" s="497"/>
      <c r="K401" s="497"/>
      <c r="L401" s="497"/>
      <c r="M401" s="360"/>
      <c r="N401" s="360"/>
    </row>
    <row r="402" spans="2:14" ht="15">
      <c r="B402" s="360"/>
      <c r="C402" s="497"/>
      <c r="D402" s="497"/>
      <c r="E402" s="497"/>
      <c r="F402" s="360"/>
      <c r="G402" s="360"/>
      <c r="I402" s="360"/>
      <c r="J402" s="497"/>
      <c r="K402" s="497"/>
      <c r="L402" s="497"/>
      <c r="M402" s="360"/>
      <c r="N402" s="360"/>
    </row>
    <row r="403" spans="2:14" ht="15">
      <c r="B403" s="360"/>
      <c r="C403" s="497"/>
      <c r="D403" s="497"/>
      <c r="E403" s="497"/>
      <c r="F403" s="360"/>
      <c r="G403" s="360"/>
      <c r="I403" s="360"/>
      <c r="J403" s="497"/>
      <c r="K403" s="497"/>
      <c r="L403" s="497"/>
      <c r="M403" s="360"/>
      <c r="N403" s="360"/>
    </row>
    <row r="404" spans="2:14" ht="15">
      <c r="B404" s="360"/>
      <c r="C404" s="497"/>
      <c r="D404" s="497"/>
      <c r="E404" s="497"/>
      <c r="F404" s="360"/>
      <c r="G404" s="360"/>
      <c r="I404" s="360"/>
      <c r="J404" s="497"/>
      <c r="K404" s="497"/>
      <c r="L404" s="497"/>
      <c r="M404" s="360"/>
      <c r="N404" s="360"/>
    </row>
    <row r="405" spans="2:14" ht="15">
      <c r="B405" s="360"/>
      <c r="C405" s="497"/>
      <c r="D405" s="497"/>
      <c r="E405" s="497"/>
      <c r="F405" s="360"/>
      <c r="G405" s="360"/>
      <c r="I405" s="360"/>
      <c r="J405" s="497"/>
      <c r="K405" s="497"/>
      <c r="L405" s="497"/>
      <c r="M405" s="360"/>
      <c r="N405" s="360"/>
    </row>
    <row r="406" spans="2:14" ht="15">
      <c r="B406" s="360"/>
      <c r="C406" s="497"/>
      <c r="D406" s="497"/>
      <c r="E406" s="497"/>
      <c r="F406" s="360"/>
      <c r="G406" s="360"/>
      <c r="I406" s="360"/>
      <c r="J406" s="497"/>
      <c r="K406" s="497"/>
      <c r="L406" s="497"/>
      <c r="M406" s="360"/>
      <c r="N406" s="360"/>
    </row>
    <row r="407" spans="2:14" ht="15">
      <c r="B407" s="360"/>
      <c r="C407" s="497"/>
      <c r="D407" s="497"/>
      <c r="E407" s="497"/>
      <c r="F407" s="360"/>
      <c r="G407" s="360"/>
      <c r="I407" s="360"/>
      <c r="J407" s="497"/>
      <c r="K407" s="497"/>
      <c r="L407" s="497"/>
      <c r="M407" s="360"/>
      <c r="N407" s="360"/>
    </row>
    <row r="408" spans="2:14" ht="15">
      <c r="B408" s="360"/>
      <c r="C408" s="497"/>
      <c r="D408" s="497"/>
      <c r="E408" s="497"/>
      <c r="F408" s="360"/>
      <c r="G408" s="360"/>
      <c r="I408" s="360"/>
      <c r="J408" s="497"/>
      <c r="K408" s="497"/>
      <c r="L408" s="497"/>
      <c r="M408" s="360"/>
      <c r="N408" s="360"/>
    </row>
    <row r="409" spans="2:14" ht="15">
      <c r="B409" s="360"/>
      <c r="C409" s="497"/>
      <c r="D409" s="497"/>
      <c r="E409" s="497"/>
      <c r="F409" s="360"/>
      <c r="G409" s="360"/>
      <c r="I409" s="360"/>
      <c r="J409" s="497"/>
      <c r="K409" s="497"/>
      <c r="L409" s="497"/>
      <c r="M409" s="360"/>
      <c r="N409" s="360"/>
    </row>
    <row r="410" spans="2:14" ht="15">
      <c r="B410" s="360"/>
      <c r="C410" s="497"/>
      <c r="D410" s="497"/>
      <c r="E410" s="497"/>
      <c r="F410" s="360"/>
      <c r="G410" s="360"/>
      <c r="I410" s="360"/>
      <c r="J410" s="497"/>
      <c r="K410" s="497"/>
      <c r="L410" s="497"/>
      <c r="M410" s="360"/>
      <c r="N410" s="360"/>
    </row>
    <row r="411" spans="2:14" ht="15">
      <c r="B411" s="360"/>
      <c r="C411" s="497"/>
      <c r="D411" s="497"/>
      <c r="E411" s="497"/>
      <c r="F411" s="360"/>
      <c r="G411" s="360"/>
      <c r="I411" s="360"/>
      <c r="J411" s="497"/>
      <c r="K411" s="497"/>
      <c r="L411" s="497"/>
      <c r="M411" s="360"/>
      <c r="N411" s="360"/>
    </row>
    <row r="412" spans="2:14" ht="15">
      <c r="B412" s="360"/>
      <c r="C412" s="497"/>
      <c r="D412" s="497"/>
      <c r="E412" s="497"/>
      <c r="F412" s="360"/>
      <c r="G412" s="360"/>
      <c r="I412" s="360"/>
      <c r="J412" s="497"/>
      <c r="K412" s="497"/>
      <c r="L412" s="497"/>
      <c r="M412" s="360"/>
      <c r="N412" s="360"/>
    </row>
    <row r="413" spans="2:14" ht="15">
      <c r="B413" s="360"/>
      <c r="C413" s="497"/>
      <c r="D413" s="497"/>
      <c r="E413" s="497"/>
      <c r="F413" s="360"/>
      <c r="G413" s="360"/>
      <c r="I413" s="360"/>
      <c r="J413" s="497"/>
      <c r="K413" s="497"/>
      <c r="L413" s="497"/>
      <c r="M413" s="360"/>
      <c r="N413" s="360"/>
    </row>
    <row r="414" spans="2:14" ht="15">
      <c r="B414" s="360"/>
      <c r="C414" s="497"/>
      <c r="D414" s="497"/>
      <c r="E414" s="497"/>
      <c r="F414" s="360"/>
      <c r="G414" s="360"/>
      <c r="I414" s="360"/>
      <c r="J414" s="497"/>
      <c r="K414" s="497"/>
      <c r="L414" s="497"/>
      <c r="M414" s="360"/>
      <c r="N414" s="360"/>
    </row>
    <row r="415" spans="2:14" ht="15">
      <c r="B415" s="360"/>
      <c r="C415" s="497"/>
      <c r="D415" s="497"/>
      <c r="E415" s="497"/>
      <c r="F415" s="360"/>
      <c r="G415" s="360"/>
      <c r="I415" s="360"/>
      <c r="J415" s="497"/>
      <c r="K415" s="497"/>
      <c r="L415" s="497"/>
      <c r="M415" s="360"/>
      <c r="N415" s="360"/>
    </row>
    <row r="416" spans="2:14" ht="15">
      <c r="B416" s="360"/>
      <c r="C416" s="497"/>
      <c r="D416" s="497"/>
      <c r="E416" s="497"/>
      <c r="F416" s="360"/>
      <c r="G416" s="360"/>
      <c r="I416" s="360"/>
      <c r="J416" s="497"/>
      <c r="K416" s="497"/>
      <c r="L416" s="497"/>
      <c r="M416" s="360"/>
      <c r="N416" s="360"/>
    </row>
    <row r="417" spans="2:14" ht="15">
      <c r="B417" s="360"/>
      <c r="C417" s="497"/>
      <c r="D417" s="497"/>
      <c r="E417" s="497"/>
      <c r="F417" s="360"/>
      <c r="G417" s="360"/>
      <c r="I417" s="360"/>
      <c r="J417" s="497"/>
      <c r="K417" s="497"/>
      <c r="L417" s="497"/>
      <c r="M417" s="360"/>
      <c r="N417" s="360"/>
    </row>
    <row r="418" spans="2:14" ht="15">
      <c r="B418" s="360"/>
      <c r="C418" s="497"/>
      <c r="D418" s="497"/>
      <c r="E418" s="497"/>
      <c r="F418" s="360"/>
      <c r="G418" s="360"/>
      <c r="I418" s="360"/>
      <c r="J418" s="497"/>
      <c r="K418" s="497"/>
      <c r="L418" s="497"/>
      <c r="M418" s="360"/>
      <c r="N418" s="360"/>
    </row>
    <row r="419" spans="2:14" ht="15">
      <c r="B419" s="360"/>
      <c r="C419" s="497"/>
      <c r="D419" s="497"/>
      <c r="E419" s="497"/>
      <c r="F419" s="360"/>
      <c r="G419" s="360"/>
      <c r="I419" s="360"/>
      <c r="J419" s="497"/>
      <c r="K419" s="497"/>
      <c r="L419" s="497"/>
      <c r="M419" s="360"/>
      <c r="N419" s="360"/>
    </row>
    <row r="420" spans="2:14" ht="15">
      <c r="B420" s="360"/>
      <c r="C420" s="497"/>
      <c r="D420" s="497"/>
      <c r="E420" s="497"/>
      <c r="F420" s="360"/>
      <c r="G420" s="360"/>
      <c r="I420" s="360"/>
      <c r="J420" s="497"/>
      <c r="K420" s="497"/>
      <c r="L420" s="497"/>
      <c r="M420" s="360"/>
      <c r="N420" s="360"/>
    </row>
    <row r="421" spans="2:14" ht="15">
      <c r="B421" s="360"/>
      <c r="C421" s="497"/>
      <c r="D421" s="497"/>
      <c r="E421" s="497"/>
      <c r="F421" s="360"/>
      <c r="G421" s="360"/>
      <c r="I421" s="360"/>
      <c r="J421" s="497"/>
      <c r="K421" s="497"/>
      <c r="L421" s="497"/>
      <c r="M421" s="360"/>
      <c r="N421" s="360"/>
    </row>
    <row r="422" spans="2:14" ht="15">
      <c r="B422" s="360"/>
      <c r="C422" s="497"/>
      <c r="D422" s="497"/>
      <c r="E422" s="497"/>
      <c r="F422" s="360"/>
      <c r="G422" s="360"/>
      <c r="I422" s="360"/>
      <c r="J422" s="497"/>
      <c r="K422" s="497"/>
      <c r="L422" s="497"/>
      <c r="M422" s="360"/>
      <c r="N422" s="360"/>
    </row>
    <row r="423" spans="2:14" ht="15">
      <c r="B423" s="360"/>
      <c r="C423" s="497"/>
      <c r="D423" s="497"/>
      <c r="E423" s="497"/>
      <c r="F423" s="360"/>
      <c r="G423" s="360"/>
      <c r="I423" s="360"/>
      <c r="J423" s="497"/>
      <c r="K423" s="497"/>
      <c r="L423" s="497"/>
      <c r="M423" s="360"/>
      <c r="N423" s="360"/>
    </row>
    <row r="424" spans="2:14" ht="15">
      <c r="B424" s="360"/>
      <c r="C424" s="497"/>
      <c r="D424" s="497"/>
      <c r="E424" s="497"/>
      <c r="F424" s="360"/>
      <c r="G424" s="360"/>
      <c r="I424" s="360"/>
      <c r="J424" s="497"/>
      <c r="K424" s="497"/>
      <c r="L424" s="497"/>
      <c r="M424" s="360"/>
      <c r="N424" s="360"/>
    </row>
    <row r="425" spans="2:14" ht="15">
      <c r="B425" s="360"/>
      <c r="C425" s="497"/>
      <c r="D425" s="497"/>
      <c r="E425" s="497"/>
      <c r="F425" s="360"/>
      <c r="G425" s="360"/>
      <c r="I425" s="360"/>
      <c r="J425" s="497"/>
      <c r="K425" s="497"/>
      <c r="L425" s="497"/>
      <c r="M425" s="360"/>
      <c r="N425" s="360"/>
    </row>
    <row r="426" spans="2:14" ht="15">
      <c r="B426" s="360"/>
      <c r="C426" s="497"/>
      <c r="D426" s="497"/>
      <c r="E426" s="497"/>
      <c r="F426" s="360"/>
      <c r="G426" s="360"/>
      <c r="I426" s="360"/>
      <c r="J426" s="497"/>
      <c r="K426" s="497"/>
      <c r="L426" s="497"/>
      <c r="M426" s="360"/>
      <c r="N426" s="360"/>
    </row>
    <row r="427" spans="2:14" ht="15">
      <c r="B427" s="360"/>
      <c r="C427" s="497"/>
      <c r="D427" s="497"/>
      <c r="E427" s="497"/>
      <c r="F427" s="360"/>
      <c r="G427" s="360"/>
      <c r="I427" s="360"/>
      <c r="J427" s="497"/>
      <c r="K427" s="497"/>
      <c r="L427" s="497"/>
      <c r="M427" s="360"/>
      <c r="N427" s="360"/>
    </row>
    <row r="428" spans="2:14" ht="15">
      <c r="B428" s="360"/>
      <c r="C428" s="497"/>
      <c r="D428" s="497"/>
      <c r="E428" s="497"/>
      <c r="F428" s="360"/>
      <c r="G428" s="360"/>
      <c r="I428" s="360"/>
      <c r="J428" s="497"/>
      <c r="K428" s="497"/>
      <c r="L428" s="497"/>
      <c r="M428" s="360"/>
      <c r="N428" s="360"/>
    </row>
    <row r="429" spans="2:14" ht="15">
      <c r="B429" s="360"/>
      <c r="C429" s="497"/>
      <c r="D429" s="497"/>
      <c r="E429" s="497"/>
      <c r="F429" s="360"/>
      <c r="G429" s="360"/>
      <c r="I429" s="360"/>
      <c r="J429" s="497"/>
      <c r="K429" s="497"/>
      <c r="L429" s="497"/>
      <c r="M429" s="360"/>
      <c r="N429" s="360"/>
    </row>
    <row r="430" spans="2:14" ht="15">
      <c r="B430" s="360"/>
      <c r="C430" s="497"/>
      <c r="D430" s="497"/>
      <c r="E430" s="497"/>
      <c r="F430" s="360"/>
      <c r="G430" s="360"/>
      <c r="I430" s="360"/>
      <c r="J430" s="497"/>
      <c r="K430" s="497"/>
      <c r="L430" s="497"/>
      <c r="M430" s="360"/>
      <c r="N430" s="360"/>
    </row>
    <row r="431" spans="2:14" ht="15">
      <c r="B431" s="360"/>
      <c r="C431" s="497"/>
      <c r="D431" s="497"/>
      <c r="E431" s="497"/>
      <c r="F431" s="360"/>
      <c r="G431" s="360"/>
      <c r="I431" s="360"/>
      <c r="J431" s="497"/>
      <c r="K431" s="497"/>
      <c r="L431" s="497"/>
      <c r="M431" s="360"/>
      <c r="N431" s="360"/>
    </row>
    <row r="432" spans="2:14" ht="15">
      <c r="B432" s="360"/>
      <c r="C432" s="497"/>
      <c r="D432" s="497"/>
      <c r="E432" s="497"/>
      <c r="F432" s="360"/>
      <c r="G432" s="360"/>
      <c r="I432" s="360"/>
      <c r="J432" s="497"/>
      <c r="K432" s="497"/>
      <c r="L432" s="497"/>
      <c r="M432" s="360"/>
      <c r="N432" s="360"/>
    </row>
    <row r="433" spans="2:14" ht="15">
      <c r="B433" s="360"/>
      <c r="C433" s="497"/>
      <c r="D433" s="497"/>
      <c r="E433" s="497"/>
      <c r="F433" s="360"/>
      <c r="G433" s="360"/>
      <c r="I433" s="360"/>
      <c r="J433" s="497"/>
      <c r="K433" s="497"/>
      <c r="L433" s="497"/>
      <c r="M433" s="360"/>
      <c r="N433" s="360"/>
    </row>
    <row r="434" spans="2:14" ht="15">
      <c r="B434" s="360"/>
      <c r="C434" s="497"/>
      <c r="D434" s="497"/>
      <c r="E434" s="497"/>
      <c r="F434" s="360"/>
      <c r="G434" s="360"/>
      <c r="I434" s="360"/>
      <c r="J434" s="497"/>
      <c r="K434" s="497"/>
      <c r="L434" s="497"/>
      <c r="M434" s="360"/>
      <c r="N434" s="360"/>
    </row>
    <row r="435" spans="2:14" ht="15">
      <c r="B435" s="360"/>
      <c r="C435" s="497"/>
      <c r="D435" s="497"/>
      <c r="E435" s="497"/>
      <c r="F435" s="360"/>
      <c r="G435" s="360"/>
      <c r="I435" s="360"/>
      <c r="J435" s="497"/>
      <c r="K435" s="497"/>
      <c r="L435" s="497"/>
      <c r="M435" s="360"/>
      <c r="N435" s="360"/>
    </row>
    <row r="436" spans="2:14" ht="15">
      <c r="B436" s="360"/>
      <c r="C436" s="497"/>
      <c r="D436" s="497"/>
      <c r="E436" s="497"/>
      <c r="F436" s="360"/>
      <c r="G436" s="360"/>
      <c r="I436" s="360"/>
      <c r="J436" s="497"/>
      <c r="K436" s="497"/>
      <c r="L436" s="497"/>
      <c r="M436" s="360"/>
      <c r="N436" s="360"/>
    </row>
    <row r="437" spans="2:14" ht="15">
      <c r="B437" s="360"/>
      <c r="C437" s="497"/>
      <c r="D437" s="497"/>
      <c r="E437" s="497"/>
      <c r="F437" s="360"/>
      <c r="G437" s="360"/>
      <c r="I437" s="360"/>
      <c r="J437" s="497"/>
      <c r="K437" s="497"/>
      <c r="L437" s="497"/>
      <c r="M437" s="360"/>
      <c r="N437" s="360"/>
    </row>
    <row r="438" spans="2:14" ht="15">
      <c r="B438" s="360"/>
      <c r="C438" s="497"/>
      <c r="D438" s="497"/>
      <c r="E438" s="497"/>
      <c r="F438" s="360"/>
      <c r="G438" s="360"/>
      <c r="I438" s="360"/>
      <c r="J438" s="497"/>
      <c r="K438" s="497"/>
      <c r="L438" s="497"/>
      <c r="M438" s="360"/>
      <c r="N438" s="360"/>
    </row>
    <row r="439" spans="2:14" ht="15">
      <c r="B439" s="360"/>
      <c r="C439" s="497"/>
      <c r="D439" s="497"/>
      <c r="E439" s="497"/>
      <c r="F439" s="360"/>
      <c r="G439" s="360"/>
      <c r="I439" s="360"/>
      <c r="J439" s="497"/>
      <c r="K439" s="497"/>
      <c r="L439" s="497"/>
      <c r="M439" s="360"/>
      <c r="N439" s="360"/>
    </row>
    <row r="440" spans="2:14" ht="15">
      <c r="B440" s="360"/>
      <c r="C440" s="497"/>
      <c r="D440" s="497"/>
      <c r="E440" s="497"/>
      <c r="F440" s="360"/>
      <c r="G440" s="360"/>
      <c r="I440" s="360"/>
      <c r="J440" s="497"/>
      <c r="K440" s="497"/>
      <c r="L440" s="497"/>
      <c r="M440" s="360"/>
      <c r="N440" s="360"/>
    </row>
    <row r="441" spans="2:14" ht="15">
      <c r="B441" s="360"/>
      <c r="C441" s="497"/>
      <c r="D441" s="497"/>
      <c r="E441" s="497"/>
      <c r="F441" s="360"/>
      <c r="G441" s="360"/>
      <c r="I441" s="360"/>
      <c r="J441" s="497"/>
      <c r="K441" s="497"/>
      <c r="L441" s="497"/>
      <c r="M441" s="360"/>
      <c r="N441" s="360"/>
    </row>
    <row r="442" spans="2:14" ht="15">
      <c r="B442" s="360"/>
      <c r="C442" s="497"/>
      <c r="D442" s="497"/>
      <c r="E442" s="497"/>
      <c r="F442" s="360"/>
      <c r="G442" s="360"/>
      <c r="I442" s="360"/>
      <c r="J442" s="497"/>
      <c r="K442" s="497"/>
      <c r="L442" s="497"/>
      <c r="M442" s="360"/>
      <c r="N442" s="360"/>
    </row>
    <row r="443" spans="2:14" ht="15">
      <c r="B443" s="360"/>
      <c r="C443" s="497"/>
      <c r="D443" s="497"/>
      <c r="E443" s="497"/>
      <c r="F443" s="360"/>
      <c r="G443" s="360"/>
      <c r="I443" s="360"/>
      <c r="J443" s="497"/>
      <c r="K443" s="497"/>
      <c r="L443" s="497"/>
      <c r="M443" s="360"/>
      <c r="N443" s="360"/>
    </row>
    <row r="444" spans="2:14" ht="15">
      <c r="B444" s="360"/>
      <c r="C444" s="497"/>
      <c r="D444" s="497"/>
      <c r="E444" s="497"/>
      <c r="F444" s="360"/>
      <c r="G444" s="360"/>
      <c r="I444" s="360"/>
      <c r="J444" s="497"/>
      <c r="K444" s="497"/>
      <c r="L444" s="497"/>
      <c r="M444" s="360"/>
      <c r="N444" s="360"/>
    </row>
    <row r="445" spans="2:14" ht="15">
      <c r="B445" s="360"/>
      <c r="C445" s="497"/>
      <c r="D445" s="497"/>
      <c r="E445" s="497"/>
      <c r="F445" s="360"/>
      <c r="G445" s="360"/>
      <c r="I445" s="360"/>
      <c r="J445" s="497"/>
      <c r="K445" s="497"/>
      <c r="L445" s="497"/>
      <c r="M445" s="360"/>
      <c r="N445" s="360"/>
    </row>
    <row r="446" spans="2:14" ht="15">
      <c r="B446" s="360"/>
      <c r="C446" s="497"/>
      <c r="D446" s="497"/>
      <c r="E446" s="497"/>
      <c r="F446" s="360"/>
      <c r="G446" s="360"/>
      <c r="I446" s="360"/>
      <c r="J446" s="497"/>
      <c r="K446" s="497"/>
      <c r="L446" s="497"/>
      <c r="M446" s="360"/>
      <c r="N446" s="360"/>
    </row>
    <row r="447" spans="2:14" ht="15">
      <c r="B447" s="360"/>
      <c r="C447" s="497"/>
      <c r="D447" s="497"/>
      <c r="E447" s="497"/>
      <c r="F447" s="360"/>
      <c r="G447" s="360"/>
      <c r="I447" s="360"/>
      <c r="J447" s="497"/>
      <c r="K447" s="497"/>
      <c r="L447" s="497"/>
      <c r="M447" s="360"/>
      <c r="N447" s="360"/>
    </row>
    <row r="448" spans="2:14" ht="15">
      <c r="B448" s="360"/>
      <c r="C448" s="497"/>
      <c r="D448" s="497"/>
      <c r="E448" s="497"/>
      <c r="F448" s="360"/>
      <c r="G448" s="360"/>
      <c r="I448" s="360"/>
      <c r="J448" s="497"/>
      <c r="K448" s="497"/>
      <c r="L448" s="497"/>
      <c r="M448" s="360"/>
      <c r="N448" s="360"/>
    </row>
    <row r="449" spans="2:14" ht="15">
      <c r="B449" s="360"/>
      <c r="C449" s="497"/>
      <c r="D449" s="497"/>
      <c r="E449" s="497"/>
      <c r="F449" s="360"/>
      <c r="G449" s="360"/>
      <c r="I449" s="360"/>
      <c r="J449" s="497"/>
      <c r="K449" s="497"/>
      <c r="L449" s="497"/>
      <c r="M449" s="360"/>
      <c r="N449" s="360"/>
    </row>
    <row r="450" spans="2:14" ht="15">
      <c r="B450" s="360"/>
      <c r="C450" s="497"/>
      <c r="D450" s="497"/>
      <c r="E450" s="497"/>
      <c r="F450" s="360"/>
      <c r="G450" s="360"/>
      <c r="I450" s="360"/>
      <c r="J450" s="497"/>
      <c r="K450" s="497"/>
      <c r="L450" s="497"/>
      <c r="M450" s="360"/>
      <c r="N450" s="360"/>
    </row>
    <row r="451" spans="2:14" ht="15">
      <c r="B451" s="360"/>
      <c r="C451" s="497"/>
      <c r="D451" s="497"/>
      <c r="E451" s="497"/>
      <c r="F451" s="360"/>
      <c r="G451" s="360"/>
      <c r="I451" s="360"/>
      <c r="J451" s="497"/>
      <c r="K451" s="497"/>
      <c r="L451" s="497"/>
      <c r="M451" s="360"/>
      <c r="N451" s="360"/>
    </row>
    <row r="452" spans="2:14" ht="15">
      <c r="B452" s="360"/>
      <c r="C452" s="497"/>
      <c r="D452" s="497"/>
      <c r="E452" s="497"/>
      <c r="F452" s="360"/>
      <c r="G452" s="360"/>
      <c r="I452" s="360"/>
      <c r="J452" s="497"/>
      <c r="K452" s="497"/>
      <c r="L452" s="497"/>
      <c r="M452" s="360"/>
      <c r="N452" s="360"/>
    </row>
    <row r="453" spans="2:14" ht="15">
      <c r="B453" s="360"/>
      <c r="C453" s="497"/>
      <c r="D453" s="497"/>
      <c r="E453" s="497"/>
      <c r="F453" s="360"/>
      <c r="G453" s="360"/>
      <c r="I453" s="360"/>
      <c r="J453" s="497"/>
      <c r="K453" s="497"/>
      <c r="L453" s="497"/>
      <c r="M453" s="360"/>
      <c r="N453" s="360"/>
    </row>
    <row r="454" spans="2:14" ht="15">
      <c r="B454" s="360"/>
      <c r="C454" s="497"/>
      <c r="D454" s="497"/>
      <c r="E454" s="497"/>
      <c r="F454" s="360"/>
      <c r="G454" s="360"/>
      <c r="I454" s="360"/>
      <c r="J454" s="497"/>
      <c r="K454" s="497"/>
      <c r="L454" s="497"/>
      <c r="M454" s="360"/>
      <c r="N454" s="360"/>
    </row>
    <row r="455" spans="2:14" ht="15">
      <c r="B455" s="360"/>
      <c r="C455" s="497"/>
      <c r="D455" s="497"/>
      <c r="E455" s="497"/>
      <c r="F455" s="360"/>
      <c r="G455" s="360"/>
      <c r="I455" s="360"/>
      <c r="J455" s="497"/>
      <c r="K455" s="497"/>
      <c r="L455" s="497"/>
      <c r="M455" s="360"/>
      <c r="N455" s="360"/>
    </row>
    <row r="456" spans="2:14" ht="15">
      <c r="B456" s="360"/>
      <c r="C456" s="497"/>
      <c r="D456" s="497"/>
      <c r="E456" s="497"/>
      <c r="F456" s="360"/>
      <c r="G456" s="360"/>
      <c r="I456" s="360"/>
      <c r="J456" s="497"/>
      <c r="K456" s="497"/>
      <c r="L456" s="497"/>
      <c r="M456" s="360"/>
      <c r="N456" s="360"/>
    </row>
    <row r="457" spans="2:14" ht="15">
      <c r="B457" s="360"/>
      <c r="C457" s="497"/>
      <c r="D457" s="497"/>
      <c r="E457" s="497"/>
      <c r="F457" s="360"/>
      <c r="G457" s="360"/>
      <c r="I457" s="360"/>
      <c r="J457" s="497"/>
      <c r="K457" s="497"/>
      <c r="L457" s="497"/>
      <c r="M457" s="360"/>
      <c r="N457" s="360"/>
    </row>
    <row r="458" spans="2:14" ht="15">
      <c r="B458" s="360"/>
      <c r="C458" s="497"/>
      <c r="D458" s="497"/>
      <c r="E458" s="497"/>
      <c r="F458" s="360"/>
      <c r="G458" s="360"/>
      <c r="I458" s="360"/>
      <c r="J458" s="497"/>
      <c r="K458" s="497"/>
      <c r="L458" s="497"/>
      <c r="M458" s="360"/>
      <c r="N458" s="360"/>
    </row>
    <row r="459" spans="2:14" ht="15">
      <c r="B459" s="360"/>
      <c r="C459" s="497"/>
      <c r="D459" s="497"/>
      <c r="E459" s="497"/>
      <c r="F459" s="360"/>
      <c r="G459" s="360"/>
      <c r="I459" s="360"/>
      <c r="J459" s="497"/>
      <c r="K459" s="497"/>
      <c r="L459" s="497"/>
      <c r="M459" s="360"/>
      <c r="N459" s="360"/>
    </row>
    <row r="460" spans="2:14" ht="15">
      <c r="B460" s="360"/>
      <c r="C460" s="497"/>
      <c r="D460" s="497"/>
      <c r="E460" s="497"/>
      <c r="F460" s="360"/>
      <c r="G460" s="360"/>
      <c r="I460" s="360"/>
      <c r="J460" s="497"/>
      <c r="K460" s="497"/>
      <c r="L460" s="497"/>
      <c r="M460" s="360"/>
      <c r="N460" s="360"/>
    </row>
    <row r="461" spans="2:14" ht="15">
      <c r="B461" s="360"/>
      <c r="C461" s="497"/>
      <c r="D461" s="497"/>
      <c r="E461" s="497"/>
      <c r="F461" s="360"/>
      <c r="G461" s="360"/>
      <c r="I461" s="360"/>
      <c r="J461" s="497"/>
      <c r="K461" s="497"/>
      <c r="L461" s="497"/>
      <c r="M461" s="360"/>
      <c r="N461" s="360"/>
    </row>
    <row r="462" spans="2:14" ht="15">
      <c r="B462" s="360"/>
      <c r="C462" s="497"/>
      <c r="D462" s="497"/>
      <c r="E462" s="497"/>
      <c r="F462" s="360"/>
      <c r="G462" s="360"/>
      <c r="I462" s="360"/>
      <c r="J462" s="497"/>
      <c r="K462" s="497"/>
      <c r="L462" s="497"/>
      <c r="M462" s="360"/>
      <c r="N462" s="360"/>
    </row>
    <row r="463" spans="2:14" ht="15">
      <c r="B463" s="360"/>
      <c r="C463" s="497"/>
      <c r="D463" s="497"/>
      <c r="E463" s="497"/>
      <c r="F463" s="360"/>
      <c r="G463" s="360"/>
      <c r="I463" s="360"/>
      <c r="J463" s="497"/>
      <c r="K463" s="497"/>
      <c r="L463" s="497"/>
      <c r="M463" s="360"/>
      <c r="N463" s="360"/>
    </row>
    <row r="464" spans="2:14" ht="15">
      <c r="B464" s="360"/>
      <c r="C464" s="497"/>
      <c r="D464" s="497"/>
      <c r="E464" s="497"/>
      <c r="F464" s="360"/>
      <c r="G464" s="360"/>
      <c r="I464" s="360"/>
      <c r="J464" s="497"/>
      <c r="K464" s="497"/>
      <c r="L464" s="497"/>
      <c r="M464" s="360"/>
      <c r="N464" s="360"/>
    </row>
    <row r="465" spans="2:14" ht="15">
      <c r="B465" s="360"/>
      <c r="C465" s="497"/>
      <c r="D465" s="497"/>
      <c r="E465" s="497"/>
      <c r="F465" s="360"/>
      <c r="G465" s="360"/>
      <c r="I465" s="360"/>
      <c r="J465" s="497"/>
      <c r="K465" s="497"/>
      <c r="L465" s="497"/>
      <c r="M465" s="360"/>
      <c r="N465" s="360"/>
    </row>
    <row r="466" spans="2:14" ht="15">
      <c r="B466" s="360"/>
      <c r="C466" s="497"/>
      <c r="D466" s="497"/>
      <c r="E466" s="497"/>
      <c r="F466" s="360"/>
      <c r="G466" s="360"/>
      <c r="I466" s="360"/>
      <c r="J466" s="497"/>
      <c r="K466" s="497"/>
      <c r="L466" s="497"/>
      <c r="M466" s="360"/>
      <c r="N466" s="360"/>
    </row>
    <row r="467" spans="2:14" ht="15">
      <c r="B467" s="360"/>
      <c r="C467" s="497"/>
      <c r="D467" s="497"/>
      <c r="E467" s="497"/>
      <c r="F467" s="360"/>
      <c r="G467" s="360"/>
      <c r="I467" s="360"/>
      <c r="J467" s="497"/>
      <c r="K467" s="497"/>
      <c r="L467" s="497"/>
      <c r="M467" s="360"/>
      <c r="N467" s="360"/>
    </row>
    <row r="468" spans="2:14" ht="15">
      <c r="B468" s="360"/>
      <c r="C468" s="497"/>
      <c r="D468" s="497"/>
      <c r="E468" s="497"/>
      <c r="F468" s="360"/>
      <c r="G468" s="360"/>
      <c r="I468" s="360"/>
      <c r="J468" s="497"/>
      <c r="K468" s="497"/>
      <c r="L468" s="497"/>
      <c r="M468" s="360"/>
      <c r="N468" s="360"/>
    </row>
    <row r="469" spans="2:14" ht="15">
      <c r="B469" s="360"/>
      <c r="C469" s="497"/>
      <c r="D469" s="497"/>
      <c r="E469" s="497"/>
      <c r="F469" s="360"/>
      <c r="G469" s="360"/>
      <c r="I469" s="360"/>
      <c r="J469" s="497"/>
      <c r="K469" s="497"/>
      <c r="L469" s="497"/>
      <c r="M469" s="360"/>
      <c r="N469" s="360"/>
    </row>
    <row r="470" spans="2:14" ht="15">
      <c r="B470" s="360"/>
      <c r="C470" s="497"/>
      <c r="D470" s="497"/>
      <c r="E470" s="497"/>
      <c r="F470" s="360"/>
      <c r="G470" s="360"/>
      <c r="I470" s="360"/>
      <c r="J470" s="497"/>
      <c r="K470" s="497"/>
      <c r="L470" s="497"/>
      <c r="M470" s="360"/>
      <c r="N470" s="360"/>
    </row>
    <row r="471" spans="2:14" ht="15">
      <c r="B471" s="360"/>
      <c r="C471" s="497"/>
      <c r="D471" s="497"/>
      <c r="E471" s="497"/>
      <c r="F471" s="360"/>
      <c r="G471" s="360"/>
      <c r="I471" s="360"/>
      <c r="J471" s="497"/>
      <c r="K471" s="497"/>
      <c r="L471" s="497"/>
      <c r="M471" s="360"/>
      <c r="N471" s="360"/>
    </row>
    <row r="472" spans="2:14" ht="15">
      <c r="B472" s="360"/>
      <c r="C472" s="497"/>
      <c r="D472" s="497"/>
      <c r="E472" s="497"/>
      <c r="F472" s="360"/>
      <c r="G472" s="360"/>
      <c r="I472" s="360"/>
      <c r="J472" s="497"/>
      <c r="K472" s="497"/>
      <c r="L472" s="497"/>
      <c r="M472" s="360"/>
      <c r="N472" s="360"/>
    </row>
    <row r="473" spans="2:14" ht="15">
      <c r="B473" s="360"/>
      <c r="C473" s="497"/>
      <c r="D473" s="497"/>
      <c r="E473" s="497"/>
      <c r="F473" s="360"/>
      <c r="G473" s="360"/>
      <c r="I473" s="360"/>
      <c r="J473" s="497"/>
      <c r="K473" s="497"/>
      <c r="L473" s="497"/>
      <c r="M473" s="360"/>
      <c r="N473" s="360"/>
    </row>
    <row r="474" spans="2:14" ht="15">
      <c r="B474" s="360"/>
      <c r="C474" s="497"/>
      <c r="D474" s="497"/>
      <c r="E474" s="497"/>
      <c r="F474" s="360"/>
      <c r="G474" s="360"/>
      <c r="I474" s="360"/>
      <c r="J474" s="497"/>
      <c r="K474" s="497"/>
      <c r="L474" s="497"/>
      <c r="M474" s="360"/>
      <c r="N474" s="360"/>
    </row>
    <row r="475" spans="2:14" ht="15">
      <c r="B475" s="360"/>
      <c r="C475" s="497"/>
      <c r="D475" s="497"/>
      <c r="E475" s="497"/>
      <c r="F475" s="360"/>
      <c r="G475" s="360"/>
      <c r="I475" s="360"/>
      <c r="J475" s="497"/>
      <c r="K475" s="497"/>
      <c r="L475" s="497"/>
      <c r="M475" s="360"/>
      <c r="N475" s="360"/>
    </row>
    <row r="476" spans="2:14" ht="15">
      <c r="B476" s="360"/>
      <c r="C476" s="497"/>
      <c r="D476" s="497"/>
      <c r="E476" s="497"/>
      <c r="F476" s="360"/>
      <c r="G476" s="360"/>
      <c r="I476" s="360"/>
      <c r="J476" s="497"/>
      <c r="K476" s="497"/>
      <c r="L476" s="497"/>
      <c r="M476" s="360"/>
      <c r="N476" s="360"/>
    </row>
    <row r="477" spans="2:14" ht="15">
      <c r="B477" s="360"/>
      <c r="C477" s="497"/>
      <c r="D477" s="497"/>
      <c r="E477" s="497"/>
      <c r="F477" s="360"/>
      <c r="G477" s="360"/>
      <c r="I477" s="360"/>
      <c r="J477" s="497"/>
      <c r="K477" s="497"/>
      <c r="L477" s="497"/>
      <c r="M477" s="360"/>
      <c r="N477" s="360"/>
    </row>
    <row r="478" spans="2:14" ht="15">
      <c r="B478" s="360"/>
      <c r="C478" s="497"/>
      <c r="D478" s="497"/>
      <c r="E478" s="497"/>
      <c r="F478" s="360"/>
      <c r="G478" s="360"/>
      <c r="I478" s="360"/>
      <c r="J478" s="497"/>
      <c r="K478" s="497"/>
      <c r="L478" s="497"/>
      <c r="M478" s="360"/>
      <c r="N478" s="360"/>
    </row>
    <row r="479" spans="2:14" ht="15">
      <c r="B479" s="360"/>
      <c r="C479" s="497"/>
      <c r="D479" s="497"/>
      <c r="E479" s="497"/>
      <c r="F479" s="360"/>
      <c r="G479" s="360"/>
      <c r="I479" s="360"/>
      <c r="J479" s="497"/>
      <c r="K479" s="497"/>
      <c r="L479" s="497"/>
      <c r="M479" s="360"/>
      <c r="N479" s="360"/>
    </row>
    <row r="480" spans="2:14" ht="15">
      <c r="B480" s="360"/>
      <c r="C480" s="497"/>
      <c r="D480" s="497"/>
      <c r="E480" s="497"/>
      <c r="F480" s="360"/>
      <c r="G480" s="360"/>
      <c r="I480" s="360"/>
      <c r="J480" s="497"/>
      <c r="K480" s="497"/>
      <c r="L480" s="497"/>
      <c r="M480" s="360"/>
      <c r="N480" s="360"/>
    </row>
    <row r="481" spans="2:14" ht="15">
      <c r="B481" s="360"/>
      <c r="C481" s="497"/>
      <c r="D481" s="497"/>
      <c r="E481" s="497"/>
      <c r="F481" s="360"/>
      <c r="G481" s="360"/>
      <c r="I481" s="360"/>
      <c r="J481" s="497"/>
      <c r="K481" s="497"/>
      <c r="L481" s="497"/>
      <c r="M481" s="360"/>
      <c r="N481" s="360"/>
    </row>
    <row r="482" spans="2:14" ht="15">
      <c r="B482" s="360"/>
      <c r="C482" s="497"/>
      <c r="D482" s="497"/>
      <c r="E482" s="497"/>
      <c r="F482" s="360"/>
      <c r="G482" s="360"/>
      <c r="I482" s="360"/>
      <c r="J482" s="497"/>
      <c r="K482" s="497"/>
      <c r="L482" s="497"/>
      <c r="M482" s="360"/>
      <c r="N482" s="360"/>
    </row>
    <row r="483" spans="2:14" ht="15">
      <c r="B483" s="360"/>
      <c r="C483" s="497"/>
      <c r="D483" s="497"/>
      <c r="E483" s="497"/>
      <c r="F483" s="360"/>
      <c r="G483" s="360"/>
      <c r="I483" s="360"/>
      <c r="J483" s="497"/>
      <c r="K483" s="497"/>
      <c r="L483" s="497"/>
      <c r="M483" s="360"/>
      <c r="N483" s="360"/>
    </row>
    <row r="484" spans="2:14" ht="15">
      <c r="B484" s="360"/>
      <c r="C484" s="497"/>
      <c r="D484" s="497"/>
      <c r="E484" s="497"/>
      <c r="F484" s="360"/>
      <c r="G484" s="360"/>
      <c r="I484" s="360"/>
      <c r="J484" s="497"/>
      <c r="K484" s="497"/>
      <c r="L484" s="497"/>
      <c r="M484" s="360"/>
      <c r="N484" s="360"/>
    </row>
    <row r="485" spans="2:14" ht="15">
      <c r="B485" s="360"/>
      <c r="C485" s="497"/>
      <c r="D485" s="497"/>
      <c r="E485" s="497"/>
      <c r="F485" s="360"/>
      <c r="G485" s="360"/>
      <c r="I485" s="360"/>
      <c r="J485" s="497"/>
      <c r="K485" s="497"/>
      <c r="L485" s="497"/>
      <c r="M485" s="360"/>
      <c r="N485" s="360"/>
    </row>
    <row r="486" spans="2:14" ht="15">
      <c r="B486" s="360"/>
      <c r="C486" s="497"/>
      <c r="D486" s="497"/>
      <c r="E486" s="497"/>
      <c r="F486" s="360"/>
      <c r="G486" s="360"/>
      <c r="I486" s="360"/>
      <c r="J486" s="497"/>
      <c r="K486" s="497"/>
      <c r="L486" s="497"/>
      <c r="M486" s="360"/>
      <c r="N486" s="360"/>
    </row>
    <row r="487" spans="2:14" ht="15">
      <c r="B487" s="360"/>
      <c r="C487" s="497"/>
      <c r="D487" s="497"/>
      <c r="E487" s="497"/>
      <c r="F487" s="360"/>
      <c r="G487" s="360"/>
      <c r="I487" s="360"/>
      <c r="J487" s="497"/>
      <c r="K487" s="497"/>
      <c r="L487" s="497"/>
      <c r="M487" s="360"/>
      <c r="N487" s="360"/>
    </row>
    <row r="488" spans="2:14" ht="15">
      <c r="B488" s="360"/>
      <c r="C488" s="497"/>
      <c r="D488" s="497"/>
      <c r="E488" s="497"/>
      <c r="F488" s="360"/>
      <c r="G488" s="360"/>
      <c r="I488" s="360"/>
      <c r="J488" s="497"/>
      <c r="K488" s="497"/>
      <c r="L488" s="497"/>
      <c r="M488" s="360"/>
      <c r="N488" s="360"/>
    </row>
    <row r="489" spans="2:14" ht="15">
      <c r="B489" s="360"/>
      <c r="C489" s="497"/>
      <c r="D489" s="497"/>
      <c r="E489" s="497"/>
      <c r="F489" s="360"/>
      <c r="G489" s="360"/>
      <c r="I489" s="360"/>
      <c r="J489" s="497"/>
      <c r="K489" s="497"/>
      <c r="L489" s="497"/>
      <c r="M489" s="360"/>
      <c r="N489" s="360"/>
    </row>
    <row r="490" spans="2:14" ht="15">
      <c r="B490" s="360"/>
      <c r="C490" s="497"/>
      <c r="D490" s="497"/>
      <c r="E490" s="497"/>
      <c r="F490" s="360"/>
      <c r="G490" s="360"/>
      <c r="I490" s="360"/>
      <c r="J490" s="497"/>
      <c r="K490" s="497"/>
      <c r="L490" s="497"/>
      <c r="M490" s="360"/>
      <c r="N490" s="360"/>
    </row>
    <row r="491" spans="2:14" ht="15">
      <c r="B491" s="360"/>
      <c r="C491" s="497"/>
      <c r="D491" s="497"/>
      <c r="E491" s="497"/>
      <c r="F491" s="360"/>
      <c r="G491" s="360"/>
      <c r="I491" s="360"/>
      <c r="J491" s="497"/>
      <c r="K491" s="497"/>
      <c r="L491" s="497"/>
      <c r="M491" s="360"/>
      <c r="N491" s="360"/>
    </row>
    <row r="492" spans="2:14" ht="15">
      <c r="B492" s="360"/>
      <c r="C492" s="497"/>
      <c r="D492" s="497"/>
      <c r="E492" s="497"/>
      <c r="F492" s="360"/>
      <c r="G492" s="360"/>
      <c r="I492" s="360"/>
      <c r="J492" s="497"/>
      <c r="K492" s="497"/>
      <c r="L492" s="497"/>
      <c r="M492" s="360"/>
      <c r="N492" s="360"/>
    </row>
    <row r="493" spans="2:14" ht="15">
      <c r="B493" s="360"/>
      <c r="C493" s="497"/>
      <c r="D493" s="497"/>
      <c r="E493" s="497"/>
      <c r="F493" s="360"/>
      <c r="G493" s="360"/>
      <c r="I493" s="360"/>
      <c r="J493" s="497"/>
      <c r="K493" s="497"/>
      <c r="L493" s="497"/>
      <c r="M493" s="360"/>
      <c r="N493" s="360"/>
    </row>
    <row r="494" spans="2:14" ht="15">
      <c r="B494" s="360"/>
      <c r="C494" s="497"/>
      <c r="D494" s="497"/>
      <c r="E494" s="497"/>
      <c r="F494" s="360"/>
      <c r="G494" s="360"/>
      <c r="I494" s="360"/>
      <c r="J494" s="497"/>
      <c r="K494" s="497"/>
      <c r="L494" s="497"/>
      <c r="M494" s="360"/>
      <c r="N494" s="360"/>
    </row>
    <row r="495" spans="2:14" ht="15">
      <c r="B495" s="360"/>
      <c r="C495" s="497"/>
      <c r="D495" s="497"/>
      <c r="E495" s="497"/>
      <c r="F495" s="360"/>
      <c r="G495" s="360"/>
      <c r="I495" s="360"/>
      <c r="J495" s="497"/>
      <c r="K495" s="497"/>
      <c r="L495" s="497"/>
      <c r="M495" s="360"/>
      <c r="N495" s="360"/>
    </row>
    <row r="496" spans="2:14" ht="15">
      <c r="B496" s="360"/>
      <c r="C496" s="497"/>
      <c r="D496" s="497"/>
      <c r="E496" s="497"/>
      <c r="F496" s="360"/>
      <c r="G496" s="360"/>
      <c r="I496" s="360"/>
      <c r="J496" s="497"/>
      <c r="K496" s="497"/>
      <c r="L496" s="497"/>
      <c r="M496" s="360"/>
      <c r="N496" s="360"/>
    </row>
    <row r="497" spans="2:14" ht="15">
      <c r="B497" s="360"/>
      <c r="C497" s="497"/>
      <c r="D497" s="497"/>
      <c r="E497" s="497"/>
      <c r="F497" s="360"/>
      <c r="G497" s="360"/>
      <c r="I497" s="360"/>
      <c r="J497" s="497"/>
      <c r="K497" s="497"/>
      <c r="L497" s="497"/>
      <c r="M497" s="360"/>
      <c r="N497" s="360"/>
    </row>
    <row r="498" spans="2:14" ht="15">
      <c r="B498" s="360"/>
      <c r="C498" s="497"/>
      <c r="D498" s="497"/>
      <c r="E498" s="497"/>
      <c r="F498" s="360"/>
      <c r="G498" s="360"/>
      <c r="I498" s="360"/>
      <c r="J498" s="497"/>
      <c r="K498" s="497"/>
      <c r="L498" s="497"/>
      <c r="M498" s="360"/>
      <c r="N498" s="360"/>
    </row>
    <row r="499" spans="2:14" ht="15">
      <c r="B499" s="360"/>
      <c r="C499" s="497"/>
      <c r="D499" s="497"/>
      <c r="E499" s="497"/>
      <c r="F499" s="360"/>
      <c r="G499" s="360"/>
      <c r="I499" s="360"/>
      <c r="J499" s="497"/>
      <c r="K499" s="497"/>
      <c r="L499" s="497"/>
      <c r="M499" s="360"/>
      <c r="N499" s="360"/>
    </row>
    <row r="500" spans="2:14" ht="15">
      <c r="B500" s="360"/>
      <c r="C500" s="497"/>
      <c r="D500" s="497"/>
      <c r="E500" s="497"/>
      <c r="F500" s="360"/>
      <c r="G500" s="360"/>
      <c r="I500" s="360"/>
      <c r="J500" s="497"/>
      <c r="K500" s="497"/>
      <c r="L500" s="497"/>
      <c r="M500" s="360"/>
      <c r="N500" s="360"/>
    </row>
    <row r="501" spans="2:14" ht="15">
      <c r="B501" s="360"/>
      <c r="C501" s="497"/>
      <c r="D501" s="497"/>
      <c r="E501" s="497"/>
      <c r="F501" s="360"/>
      <c r="G501" s="360"/>
      <c r="I501" s="360"/>
      <c r="J501" s="497"/>
      <c r="K501" s="497"/>
      <c r="L501" s="497"/>
      <c r="M501" s="360"/>
      <c r="N501" s="360"/>
    </row>
    <row r="502" spans="2:14" ht="15">
      <c r="B502" s="360"/>
      <c r="C502" s="497"/>
      <c r="D502" s="497"/>
      <c r="E502" s="497"/>
      <c r="F502" s="360"/>
      <c r="G502" s="360"/>
      <c r="I502" s="360"/>
      <c r="J502" s="497"/>
      <c r="K502" s="497"/>
      <c r="L502" s="497"/>
      <c r="M502" s="360"/>
      <c r="N502" s="360"/>
    </row>
    <row r="503" spans="2:14" ht="15">
      <c r="B503" s="360"/>
      <c r="C503" s="497"/>
      <c r="D503" s="497"/>
      <c r="E503" s="497"/>
      <c r="F503" s="360"/>
      <c r="G503" s="360"/>
      <c r="I503" s="360"/>
      <c r="J503" s="497"/>
      <c r="K503" s="497"/>
      <c r="L503" s="497"/>
      <c r="M503" s="360"/>
      <c r="N503" s="360"/>
    </row>
    <row r="504" spans="2:14" ht="15">
      <c r="B504" s="360"/>
      <c r="C504" s="497"/>
      <c r="D504" s="497"/>
      <c r="E504" s="497"/>
      <c r="F504" s="360"/>
      <c r="G504" s="360"/>
      <c r="I504" s="360"/>
      <c r="J504" s="497"/>
      <c r="K504" s="497"/>
      <c r="L504" s="497"/>
      <c r="M504" s="360"/>
      <c r="N504" s="360"/>
    </row>
    <row r="505" spans="2:14" ht="15">
      <c r="B505" s="360"/>
      <c r="C505" s="497"/>
      <c r="D505" s="497"/>
      <c r="E505" s="497"/>
      <c r="F505" s="360"/>
      <c r="G505" s="360"/>
      <c r="I505" s="360"/>
      <c r="J505" s="497"/>
      <c r="K505" s="497"/>
      <c r="L505" s="497"/>
      <c r="M505" s="360"/>
      <c r="N505" s="360"/>
    </row>
    <row r="506" spans="2:14" ht="15">
      <c r="B506" s="360"/>
      <c r="C506" s="497"/>
      <c r="D506" s="497"/>
      <c r="E506" s="497"/>
      <c r="F506" s="360"/>
      <c r="G506" s="360"/>
      <c r="I506" s="360"/>
      <c r="J506" s="497"/>
      <c r="K506" s="497"/>
      <c r="L506" s="497"/>
      <c r="M506" s="360"/>
      <c r="N506" s="360"/>
    </row>
    <row r="507" spans="2:14" ht="15">
      <c r="B507" s="360"/>
      <c r="C507" s="497"/>
      <c r="D507" s="497"/>
      <c r="E507" s="497"/>
      <c r="F507" s="360"/>
      <c r="G507" s="360"/>
      <c r="I507" s="360"/>
      <c r="J507" s="497"/>
      <c r="K507" s="497"/>
      <c r="L507" s="497"/>
      <c r="M507" s="360"/>
      <c r="N507" s="360"/>
    </row>
    <row r="508" spans="2:14" ht="15">
      <c r="B508" s="360"/>
      <c r="C508" s="497"/>
      <c r="D508" s="497"/>
      <c r="E508" s="497"/>
      <c r="F508" s="360"/>
      <c r="G508" s="360"/>
      <c r="I508" s="360"/>
      <c r="J508" s="497"/>
      <c r="K508" s="497"/>
      <c r="L508" s="497"/>
      <c r="M508" s="360"/>
      <c r="N508" s="360"/>
    </row>
    <row r="509" spans="2:14" ht="15">
      <c r="B509" s="360"/>
      <c r="C509" s="497"/>
      <c r="D509" s="497"/>
      <c r="E509" s="497"/>
      <c r="F509" s="360"/>
      <c r="G509" s="360"/>
      <c r="I509" s="360"/>
      <c r="J509" s="497"/>
      <c r="K509" s="497"/>
      <c r="L509" s="497"/>
      <c r="M509" s="360"/>
      <c r="N509" s="360"/>
    </row>
    <row r="510" spans="2:14" ht="15">
      <c r="B510" s="360"/>
      <c r="C510" s="497"/>
      <c r="D510" s="497"/>
      <c r="E510" s="497"/>
      <c r="F510" s="360"/>
      <c r="G510" s="360"/>
      <c r="I510" s="360"/>
      <c r="J510" s="497"/>
      <c r="K510" s="497"/>
      <c r="L510" s="497"/>
      <c r="M510" s="360"/>
      <c r="N510" s="360"/>
    </row>
    <row r="511" spans="2:14" ht="15">
      <c r="B511" s="360"/>
      <c r="C511" s="497"/>
      <c r="D511" s="497"/>
      <c r="E511" s="497"/>
      <c r="F511" s="360"/>
      <c r="G511" s="360"/>
      <c r="I511" s="360"/>
      <c r="J511" s="497"/>
      <c r="K511" s="497"/>
      <c r="L511" s="497"/>
      <c r="M511" s="360"/>
      <c r="N511" s="360"/>
    </row>
    <row r="512" spans="2:14" ht="15">
      <c r="B512" s="360"/>
      <c r="C512" s="497"/>
      <c r="D512" s="497"/>
      <c r="E512" s="497"/>
      <c r="F512" s="360"/>
      <c r="G512" s="360"/>
      <c r="I512" s="360"/>
      <c r="J512" s="497"/>
      <c r="K512" s="497"/>
      <c r="L512" s="497"/>
      <c r="M512" s="360"/>
      <c r="N512" s="360"/>
    </row>
    <row r="513" spans="2:14" ht="15">
      <c r="B513" s="360"/>
      <c r="C513" s="497"/>
      <c r="D513" s="497"/>
      <c r="E513" s="497"/>
      <c r="F513" s="360"/>
      <c r="G513" s="360"/>
      <c r="I513" s="360"/>
      <c r="J513" s="497"/>
      <c r="K513" s="497"/>
      <c r="L513" s="497"/>
      <c r="M513" s="360"/>
      <c r="N513" s="360"/>
    </row>
    <row r="514" spans="2:14" ht="15">
      <c r="B514" s="360"/>
      <c r="C514" s="497"/>
      <c r="D514" s="497"/>
      <c r="E514" s="497"/>
      <c r="F514" s="360"/>
      <c r="G514" s="360"/>
      <c r="I514" s="360"/>
      <c r="J514" s="497"/>
      <c r="K514" s="497"/>
      <c r="L514" s="497"/>
      <c r="M514" s="360"/>
      <c r="N514" s="360"/>
    </row>
    <row r="515" spans="2:14" ht="15">
      <c r="B515" s="360"/>
      <c r="C515" s="497"/>
      <c r="D515" s="497"/>
      <c r="E515" s="497"/>
      <c r="F515" s="360"/>
      <c r="G515" s="360"/>
      <c r="I515" s="360"/>
      <c r="J515" s="497"/>
      <c r="K515" s="497"/>
      <c r="L515" s="497"/>
      <c r="M515" s="360"/>
      <c r="N515" s="360"/>
    </row>
    <row r="516" spans="2:14" ht="15">
      <c r="B516" s="360"/>
      <c r="C516" s="497"/>
      <c r="D516" s="497"/>
      <c r="E516" s="497"/>
      <c r="F516" s="360"/>
      <c r="G516" s="360"/>
      <c r="I516" s="360"/>
      <c r="J516" s="497"/>
      <c r="K516" s="497"/>
      <c r="L516" s="497"/>
      <c r="M516" s="360"/>
      <c r="N516" s="360"/>
    </row>
    <row r="517" spans="2:14" ht="15">
      <c r="B517" s="360"/>
      <c r="C517" s="497"/>
      <c r="D517" s="497"/>
      <c r="E517" s="497"/>
      <c r="F517" s="360"/>
      <c r="G517" s="360"/>
      <c r="I517" s="360"/>
      <c r="J517" s="497"/>
      <c r="K517" s="497"/>
      <c r="L517" s="497"/>
      <c r="M517" s="360"/>
      <c r="N517" s="360"/>
    </row>
    <row r="518" spans="2:14" ht="15">
      <c r="B518" s="360"/>
      <c r="C518" s="497"/>
      <c r="D518" s="497"/>
      <c r="E518" s="497"/>
      <c r="F518" s="360"/>
      <c r="G518" s="360"/>
      <c r="I518" s="360"/>
      <c r="J518" s="497"/>
      <c r="K518" s="497"/>
      <c r="L518" s="497"/>
      <c r="M518" s="360"/>
      <c r="N518" s="360"/>
    </row>
    <row r="519" spans="2:14" ht="15">
      <c r="B519" s="360"/>
      <c r="C519" s="497"/>
      <c r="D519" s="497"/>
      <c r="E519" s="497"/>
      <c r="F519" s="360"/>
      <c r="G519" s="360"/>
      <c r="I519" s="360"/>
      <c r="J519" s="497"/>
      <c r="K519" s="497"/>
      <c r="L519" s="497"/>
      <c r="M519" s="360"/>
      <c r="N519" s="360"/>
    </row>
    <row r="520" spans="2:14" ht="15">
      <c r="B520" s="360"/>
      <c r="C520" s="497"/>
      <c r="D520" s="497"/>
      <c r="E520" s="497"/>
      <c r="F520" s="360"/>
      <c r="G520" s="360"/>
      <c r="I520" s="360"/>
      <c r="J520" s="497"/>
      <c r="K520" s="497"/>
      <c r="L520" s="497"/>
      <c r="M520" s="360"/>
      <c r="N520" s="360"/>
    </row>
    <row r="521" spans="2:14" ht="15">
      <c r="B521" s="360"/>
      <c r="C521" s="497"/>
      <c r="D521" s="497"/>
      <c r="E521" s="497"/>
      <c r="F521" s="360"/>
      <c r="G521" s="360"/>
      <c r="I521" s="360"/>
      <c r="J521" s="497"/>
      <c r="K521" s="497"/>
      <c r="L521" s="497"/>
      <c r="M521" s="360"/>
      <c r="N521" s="360"/>
    </row>
    <row r="522" spans="2:14" ht="15">
      <c r="B522" s="360"/>
      <c r="C522" s="497"/>
      <c r="D522" s="497"/>
      <c r="E522" s="497"/>
      <c r="F522" s="360"/>
      <c r="G522" s="360"/>
      <c r="I522" s="360"/>
      <c r="J522" s="497"/>
      <c r="K522" s="497"/>
      <c r="L522" s="497"/>
      <c r="M522" s="360"/>
      <c r="N522" s="360"/>
    </row>
    <row r="523" spans="2:14" ht="15">
      <c r="B523" s="360"/>
      <c r="C523" s="497"/>
      <c r="D523" s="497"/>
      <c r="E523" s="497"/>
      <c r="F523" s="360"/>
      <c r="G523" s="360"/>
      <c r="I523" s="360"/>
      <c r="J523" s="497"/>
      <c r="K523" s="497"/>
      <c r="L523" s="497"/>
      <c r="M523" s="360"/>
      <c r="N523" s="360"/>
    </row>
    <row r="524" spans="2:14" ht="15">
      <c r="B524" s="360"/>
      <c r="C524" s="497"/>
      <c r="D524" s="497"/>
      <c r="E524" s="497"/>
      <c r="F524" s="360"/>
      <c r="G524" s="360"/>
      <c r="I524" s="360"/>
      <c r="J524" s="497"/>
      <c r="K524" s="497"/>
      <c r="L524" s="497"/>
      <c r="M524" s="360"/>
      <c r="N524" s="360"/>
    </row>
    <row r="525" spans="2:14" ht="15">
      <c r="B525" s="360"/>
      <c r="C525" s="497"/>
      <c r="D525" s="497"/>
      <c r="E525" s="497"/>
      <c r="F525" s="360"/>
      <c r="G525" s="360"/>
      <c r="I525" s="360"/>
      <c r="J525" s="497"/>
      <c r="K525" s="497"/>
      <c r="L525" s="497"/>
      <c r="M525" s="360"/>
      <c r="N525" s="360"/>
    </row>
    <row r="526" spans="2:14" ht="15">
      <c r="B526" s="360"/>
      <c r="C526" s="497"/>
      <c r="D526" s="497"/>
      <c r="E526" s="497"/>
      <c r="F526" s="360"/>
      <c r="G526" s="360"/>
      <c r="I526" s="360"/>
      <c r="J526" s="497"/>
      <c r="K526" s="497"/>
      <c r="L526" s="497"/>
      <c r="M526" s="360"/>
      <c r="N526" s="360"/>
    </row>
    <row r="527" spans="2:14" ht="15">
      <c r="B527" s="360"/>
      <c r="C527" s="497"/>
      <c r="D527" s="497"/>
      <c r="E527" s="497"/>
      <c r="F527" s="360"/>
      <c r="G527" s="360"/>
      <c r="I527" s="360"/>
      <c r="J527" s="497"/>
      <c r="K527" s="497"/>
      <c r="L527" s="497"/>
      <c r="M527" s="360"/>
      <c r="N527" s="360"/>
    </row>
    <row r="528" spans="2:14" ht="15">
      <c r="B528" s="360"/>
      <c r="C528" s="497"/>
      <c r="D528" s="497"/>
      <c r="E528" s="497"/>
      <c r="F528" s="360"/>
      <c r="G528" s="360"/>
      <c r="I528" s="360"/>
      <c r="J528" s="497"/>
      <c r="K528" s="497"/>
      <c r="L528" s="497"/>
      <c r="M528" s="360"/>
      <c r="N528" s="360"/>
    </row>
    <row r="529" spans="2:14" ht="15">
      <c r="B529" s="360"/>
      <c r="C529" s="497"/>
      <c r="D529" s="497"/>
      <c r="E529" s="497"/>
      <c r="F529" s="360"/>
      <c r="G529" s="360"/>
      <c r="I529" s="360"/>
      <c r="J529" s="497"/>
      <c r="K529" s="497"/>
      <c r="L529" s="497"/>
      <c r="M529" s="360"/>
      <c r="N529" s="360"/>
    </row>
    <row r="530" spans="2:14" ht="15">
      <c r="B530" s="360"/>
      <c r="C530" s="497"/>
      <c r="D530" s="497"/>
      <c r="E530" s="497"/>
      <c r="F530" s="360"/>
      <c r="G530" s="360"/>
      <c r="I530" s="360"/>
      <c r="J530" s="497"/>
      <c r="K530" s="497"/>
      <c r="L530" s="497"/>
      <c r="M530" s="360"/>
      <c r="N530" s="360"/>
    </row>
    <row r="531" spans="2:14" ht="15">
      <c r="B531" s="360"/>
      <c r="C531" s="497"/>
      <c r="D531" s="497"/>
      <c r="E531" s="497"/>
      <c r="F531" s="360"/>
      <c r="G531" s="360"/>
      <c r="I531" s="360"/>
      <c r="J531" s="497"/>
      <c r="K531" s="497"/>
      <c r="L531" s="497"/>
      <c r="M531" s="360"/>
      <c r="N531" s="360"/>
    </row>
    <row r="532" spans="2:14" ht="15">
      <c r="B532" s="360"/>
      <c r="C532" s="497"/>
      <c r="D532" s="497"/>
      <c r="E532" s="497"/>
      <c r="F532" s="360"/>
      <c r="G532" s="360"/>
      <c r="I532" s="360"/>
      <c r="J532" s="497"/>
      <c r="K532" s="497"/>
      <c r="L532" s="497"/>
      <c r="M532" s="360"/>
      <c r="N532" s="360"/>
    </row>
    <row r="533" spans="2:14" ht="15">
      <c r="B533" s="360"/>
      <c r="C533" s="497"/>
      <c r="D533" s="497"/>
      <c r="E533" s="497"/>
      <c r="F533" s="360"/>
      <c r="G533" s="360"/>
      <c r="I533" s="360"/>
      <c r="J533" s="497"/>
      <c r="K533" s="497"/>
      <c r="L533" s="497"/>
      <c r="M533" s="360"/>
      <c r="N533" s="360"/>
    </row>
    <row r="534" spans="2:14" ht="15">
      <c r="B534" s="360"/>
      <c r="C534" s="497"/>
      <c r="D534" s="497"/>
      <c r="E534" s="497"/>
      <c r="F534" s="360"/>
      <c r="G534" s="360"/>
      <c r="I534" s="360"/>
      <c r="J534" s="497"/>
      <c r="K534" s="497"/>
      <c r="L534" s="497"/>
      <c r="M534" s="360"/>
      <c r="N534" s="360"/>
    </row>
    <row r="535" spans="2:14" ht="15">
      <c r="B535" s="360"/>
      <c r="C535" s="497"/>
      <c r="D535" s="497"/>
      <c r="E535" s="497"/>
      <c r="F535" s="360"/>
      <c r="G535" s="360"/>
      <c r="I535" s="360"/>
      <c r="J535" s="497"/>
      <c r="K535" s="497"/>
      <c r="L535" s="497"/>
      <c r="M535" s="360"/>
      <c r="N535" s="360"/>
    </row>
    <row r="536" spans="2:14" ht="15">
      <c r="B536" s="360"/>
      <c r="C536" s="497"/>
      <c r="D536" s="497"/>
      <c r="E536" s="497"/>
      <c r="F536" s="360"/>
      <c r="G536" s="360"/>
      <c r="I536" s="360"/>
      <c r="J536" s="497"/>
      <c r="K536" s="497"/>
      <c r="L536" s="497"/>
      <c r="M536" s="360"/>
      <c r="N536" s="360"/>
    </row>
    <row r="537" spans="2:14" ht="15">
      <c r="B537" s="360"/>
      <c r="C537" s="497"/>
      <c r="D537" s="497"/>
      <c r="E537" s="497"/>
      <c r="F537" s="360"/>
      <c r="G537" s="360"/>
      <c r="I537" s="360"/>
      <c r="J537" s="497"/>
      <c r="K537" s="497"/>
      <c r="L537" s="497"/>
      <c r="M537" s="360"/>
      <c r="N537" s="360"/>
    </row>
    <row r="538" spans="2:14" ht="15">
      <c r="B538" s="360"/>
      <c r="C538" s="497"/>
      <c r="D538" s="497"/>
      <c r="E538" s="497"/>
      <c r="F538" s="360"/>
      <c r="G538" s="360"/>
      <c r="I538" s="360"/>
      <c r="J538" s="497"/>
      <c r="K538" s="497"/>
      <c r="L538" s="497"/>
      <c r="M538" s="360"/>
      <c r="N538" s="360"/>
    </row>
    <row r="539" spans="2:14" ht="15">
      <c r="B539" s="360"/>
      <c r="C539" s="497"/>
      <c r="D539" s="497"/>
      <c r="E539" s="497"/>
      <c r="F539" s="360"/>
      <c r="G539" s="360"/>
      <c r="I539" s="360"/>
      <c r="J539" s="497"/>
      <c r="K539" s="497"/>
      <c r="L539" s="497"/>
      <c r="M539" s="360"/>
      <c r="N539" s="360"/>
    </row>
    <row r="540" spans="2:14" ht="15">
      <c r="B540" s="360"/>
      <c r="C540" s="497"/>
      <c r="D540" s="497"/>
      <c r="E540" s="497"/>
      <c r="F540" s="360"/>
      <c r="G540" s="360"/>
      <c r="I540" s="360"/>
      <c r="J540" s="497"/>
      <c r="K540" s="497"/>
      <c r="L540" s="497"/>
      <c r="M540" s="360"/>
      <c r="N540" s="360"/>
    </row>
    <row r="541" spans="2:14" ht="15">
      <c r="B541" s="360"/>
      <c r="C541" s="497"/>
      <c r="D541" s="497"/>
      <c r="E541" s="497"/>
      <c r="F541" s="360"/>
      <c r="G541" s="360"/>
      <c r="I541" s="360"/>
      <c r="J541" s="497"/>
      <c r="K541" s="497"/>
      <c r="L541" s="497"/>
      <c r="M541" s="360"/>
      <c r="N541" s="360"/>
    </row>
    <row r="542" spans="2:14" ht="15">
      <c r="B542" s="360"/>
      <c r="C542" s="497"/>
      <c r="D542" s="497"/>
      <c r="E542" s="497"/>
      <c r="F542" s="360"/>
      <c r="G542" s="360"/>
      <c r="I542" s="360"/>
      <c r="J542" s="497"/>
      <c r="K542" s="497"/>
      <c r="L542" s="497"/>
      <c r="M542" s="360"/>
      <c r="N542" s="360"/>
    </row>
    <row r="543" spans="2:14" ht="15">
      <c r="B543" s="360"/>
      <c r="C543" s="497"/>
      <c r="D543" s="497"/>
      <c r="E543" s="497"/>
      <c r="F543" s="360"/>
      <c r="G543" s="360"/>
      <c r="I543" s="360"/>
      <c r="J543" s="497"/>
      <c r="K543" s="497"/>
      <c r="L543" s="497"/>
      <c r="M543" s="360"/>
      <c r="N543" s="360"/>
    </row>
    <row r="544" spans="2:14" ht="15">
      <c r="B544" s="360"/>
      <c r="C544" s="497"/>
      <c r="D544" s="497"/>
      <c r="E544" s="497"/>
      <c r="F544" s="360"/>
      <c r="G544" s="360"/>
      <c r="I544" s="360"/>
      <c r="J544" s="497"/>
      <c r="K544" s="497"/>
      <c r="L544" s="497"/>
      <c r="M544" s="360"/>
      <c r="N544" s="360"/>
    </row>
    <row r="545" spans="2:14" ht="15">
      <c r="B545" s="360"/>
      <c r="C545" s="497"/>
      <c r="D545" s="497"/>
      <c r="E545" s="497"/>
      <c r="F545" s="360"/>
      <c r="G545" s="360"/>
      <c r="I545" s="360"/>
      <c r="J545" s="497"/>
      <c r="K545" s="497"/>
      <c r="L545" s="497"/>
      <c r="M545" s="360"/>
      <c r="N545" s="360"/>
    </row>
    <row r="546" spans="2:14" ht="15">
      <c r="B546" s="360"/>
      <c r="C546" s="497"/>
      <c r="D546" s="497"/>
      <c r="E546" s="497"/>
      <c r="F546" s="360"/>
      <c r="G546" s="360"/>
      <c r="I546" s="360"/>
      <c r="J546" s="497"/>
      <c r="K546" s="497"/>
      <c r="L546" s="497"/>
      <c r="M546" s="360"/>
      <c r="N546" s="360"/>
    </row>
    <row r="547" spans="2:14" ht="15">
      <c r="B547" s="360"/>
      <c r="C547" s="497"/>
      <c r="D547" s="497"/>
      <c r="E547" s="497"/>
      <c r="F547" s="360"/>
      <c r="G547" s="360"/>
      <c r="I547" s="360"/>
      <c r="J547" s="497"/>
      <c r="K547" s="497"/>
      <c r="L547" s="497"/>
      <c r="M547" s="360"/>
      <c r="N547" s="360"/>
    </row>
    <row r="548" spans="2:14" ht="15">
      <c r="B548" s="360"/>
      <c r="C548" s="497"/>
      <c r="D548" s="497"/>
      <c r="E548" s="497"/>
      <c r="F548" s="360"/>
      <c r="G548" s="360"/>
      <c r="I548" s="360"/>
      <c r="J548" s="497"/>
      <c r="K548" s="497"/>
      <c r="L548" s="497"/>
      <c r="M548" s="360"/>
      <c r="N548" s="360"/>
    </row>
    <row r="549" spans="2:14" ht="15">
      <c r="B549" s="360"/>
      <c r="C549" s="497"/>
      <c r="D549" s="497"/>
      <c r="E549" s="497"/>
      <c r="F549" s="360"/>
      <c r="G549" s="360"/>
      <c r="I549" s="360"/>
      <c r="J549" s="497"/>
      <c r="K549" s="497"/>
      <c r="L549" s="497"/>
      <c r="M549" s="360"/>
      <c r="N549" s="360"/>
    </row>
    <row r="550" spans="2:14" ht="15">
      <c r="B550" s="360"/>
      <c r="C550" s="497"/>
      <c r="D550" s="497"/>
      <c r="E550" s="497"/>
      <c r="F550" s="360"/>
      <c r="G550" s="360"/>
      <c r="I550" s="360"/>
      <c r="J550" s="497"/>
      <c r="K550" s="497"/>
      <c r="L550" s="497"/>
      <c r="M550" s="360"/>
      <c r="N550" s="360"/>
    </row>
    <row r="551" spans="2:14" ht="15">
      <c r="B551" s="360"/>
      <c r="C551" s="497"/>
      <c r="D551" s="497"/>
      <c r="E551" s="497"/>
      <c r="F551" s="360"/>
      <c r="G551" s="360"/>
      <c r="I551" s="360"/>
      <c r="J551" s="497"/>
      <c r="K551" s="497"/>
      <c r="L551" s="497"/>
      <c r="M551" s="360"/>
      <c r="N551" s="360"/>
    </row>
    <row r="552" spans="2:14" ht="15">
      <c r="B552" s="360"/>
      <c r="C552" s="497"/>
      <c r="D552" s="497"/>
      <c r="E552" s="497"/>
      <c r="F552" s="360"/>
      <c r="G552" s="360"/>
      <c r="I552" s="360"/>
      <c r="J552" s="497"/>
      <c r="K552" s="497"/>
      <c r="L552" s="497"/>
      <c r="M552" s="360"/>
      <c r="N552" s="360"/>
    </row>
    <row r="553" spans="2:14" ht="15">
      <c r="B553" s="360"/>
      <c r="C553" s="497"/>
      <c r="D553" s="497"/>
      <c r="E553" s="497"/>
      <c r="F553" s="360"/>
      <c r="G553" s="360"/>
      <c r="I553" s="360"/>
      <c r="J553" s="497"/>
      <c r="K553" s="497"/>
      <c r="L553" s="497"/>
      <c r="M553" s="360"/>
      <c r="N553" s="360"/>
    </row>
    <row r="554" spans="2:14" ht="15">
      <c r="B554" s="360"/>
      <c r="C554" s="497"/>
      <c r="D554" s="497"/>
      <c r="E554" s="497"/>
      <c r="F554" s="360"/>
      <c r="G554" s="360"/>
      <c r="I554" s="360"/>
      <c r="J554" s="497"/>
      <c r="K554" s="497"/>
      <c r="L554" s="497"/>
      <c r="M554" s="360"/>
      <c r="N554" s="360"/>
    </row>
    <row r="555" spans="2:14" ht="15">
      <c r="B555" s="360"/>
      <c r="C555" s="497"/>
      <c r="D555" s="497"/>
      <c r="E555" s="497"/>
      <c r="F555" s="360"/>
      <c r="G555" s="360"/>
      <c r="I555" s="360"/>
      <c r="J555" s="497"/>
      <c r="K555" s="497"/>
      <c r="L555" s="497"/>
      <c r="M555" s="360"/>
      <c r="N555" s="360"/>
    </row>
    <row r="556" spans="2:14" ht="15">
      <c r="B556" s="360"/>
      <c r="C556" s="497"/>
      <c r="D556" s="497"/>
      <c r="E556" s="497"/>
      <c r="F556" s="360"/>
      <c r="G556" s="360"/>
      <c r="I556" s="360"/>
      <c r="J556" s="497"/>
      <c r="K556" s="497"/>
      <c r="L556" s="497"/>
      <c r="M556" s="360"/>
      <c r="N556" s="360"/>
    </row>
    <row r="557" spans="2:14" ht="15">
      <c r="B557" s="360"/>
      <c r="C557" s="497"/>
      <c r="D557" s="497"/>
      <c r="E557" s="497"/>
      <c r="F557" s="360"/>
      <c r="G557" s="360"/>
      <c r="I557" s="360"/>
      <c r="J557" s="497"/>
      <c r="K557" s="497"/>
      <c r="L557" s="497"/>
      <c r="M557" s="360"/>
      <c r="N557" s="360"/>
    </row>
    <row r="558" spans="2:14" ht="15">
      <c r="B558" s="360"/>
      <c r="C558" s="497"/>
      <c r="D558" s="497"/>
      <c r="E558" s="497"/>
      <c r="F558" s="360"/>
      <c r="G558" s="360"/>
      <c r="I558" s="360"/>
      <c r="J558" s="497"/>
      <c r="K558" s="497"/>
      <c r="L558" s="497"/>
      <c r="M558" s="360"/>
      <c r="N558" s="360"/>
    </row>
    <row r="559" spans="2:14" ht="15">
      <c r="B559" s="360"/>
      <c r="C559" s="497"/>
      <c r="D559" s="497"/>
      <c r="E559" s="497"/>
      <c r="F559" s="360"/>
      <c r="G559" s="360"/>
      <c r="I559" s="360"/>
      <c r="J559" s="497"/>
      <c r="K559" s="497"/>
      <c r="L559" s="497"/>
      <c r="M559" s="360"/>
      <c r="N559" s="360"/>
    </row>
    <row r="560" spans="2:14" ht="15">
      <c r="B560" s="360"/>
      <c r="C560" s="497"/>
      <c r="D560" s="497"/>
      <c r="E560" s="497"/>
      <c r="F560" s="360"/>
      <c r="G560" s="360"/>
      <c r="I560" s="360"/>
      <c r="J560" s="497"/>
      <c r="K560" s="497"/>
      <c r="L560" s="497"/>
      <c r="M560" s="360"/>
      <c r="N560" s="360"/>
    </row>
    <row r="561" spans="2:14" ht="15">
      <c r="B561" s="360"/>
      <c r="C561" s="497"/>
      <c r="D561" s="497"/>
      <c r="E561" s="497"/>
      <c r="F561" s="360"/>
      <c r="G561" s="360"/>
      <c r="I561" s="360"/>
      <c r="J561" s="497"/>
      <c r="K561" s="497"/>
      <c r="L561" s="497"/>
      <c r="M561" s="360"/>
      <c r="N561" s="360"/>
    </row>
    <row r="562" spans="2:14" ht="15">
      <c r="B562" s="360"/>
      <c r="C562" s="497"/>
      <c r="D562" s="497"/>
      <c r="E562" s="497"/>
      <c r="F562" s="360"/>
      <c r="G562" s="360"/>
      <c r="I562" s="360"/>
      <c r="J562" s="497"/>
      <c r="K562" s="497"/>
      <c r="L562" s="497"/>
      <c r="M562" s="360"/>
      <c r="N562" s="360"/>
    </row>
    <row r="563" spans="2:14" ht="15">
      <c r="B563" s="360"/>
      <c r="C563" s="497"/>
      <c r="D563" s="497"/>
      <c r="E563" s="497"/>
      <c r="F563" s="360"/>
      <c r="G563" s="360"/>
      <c r="I563" s="360"/>
      <c r="J563" s="497"/>
      <c r="K563" s="497"/>
      <c r="L563" s="497"/>
      <c r="M563" s="360"/>
      <c r="N563" s="360"/>
    </row>
    <row r="564" spans="2:14" ht="15">
      <c r="B564" s="360"/>
      <c r="C564" s="497"/>
      <c r="D564" s="497"/>
      <c r="E564" s="497"/>
      <c r="F564" s="360"/>
      <c r="G564" s="360"/>
      <c r="I564" s="360"/>
      <c r="J564" s="497"/>
      <c r="K564" s="497"/>
      <c r="L564" s="497"/>
      <c r="M564" s="360"/>
      <c r="N564" s="360"/>
    </row>
    <row r="565" spans="2:14" ht="15">
      <c r="B565" s="360"/>
      <c r="C565" s="497"/>
      <c r="D565" s="497"/>
      <c r="E565" s="497"/>
      <c r="F565" s="360"/>
      <c r="G565" s="360"/>
      <c r="I565" s="360"/>
      <c r="J565" s="497"/>
      <c r="K565" s="497"/>
      <c r="L565" s="497"/>
      <c r="M565" s="360"/>
      <c r="N565" s="360"/>
    </row>
    <row r="566" spans="2:14" ht="15">
      <c r="B566" s="360"/>
      <c r="C566" s="497"/>
      <c r="D566" s="497"/>
      <c r="E566" s="497"/>
      <c r="F566" s="360"/>
      <c r="G566" s="360"/>
      <c r="I566" s="360"/>
      <c r="J566" s="497"/>
      <c r="K566" s="497"/>
      <c r="L566" s="497"/>
      <c r="M566" s="360"/>
      <c r="N566" s="360"/>
    </row>
    <row r="567" spans="2:14" ht="15">
      <c r="B567" s="360"/>
      <c r="C567" s="497"/>
      <c r="D567" s="497"/>
      <c r="E567" s="497"/>
      <c r="F567" s="360"/>
      <c r="G567" s="360"/>
      <c r="I567" s="360"/>
      <c r="J567" s="497"/>
      <c r="K567" s="497"/>
      <c r="L567" s="497"/>
      <c r="M567" s="360"/>
      <c r="N567" s="360"/>
    </row>
    <row r="568" spans="2:14" ht="15">
      <c r="B568" s="360"/>
      <c r="C568" s="497"/>
      <c r="D568" s="497"/>
      <c r="E568" s="497"/>
      <c r="F568" s="360"/>
      <c r="G568" s="360"/>
      <c r="I568" s="360"/>
      <c r="J568" s="497"/>
      <c r="K568" s="497"/>
      <c r="L568" s="497"/>
      <c r="M568" s="360"/>
      <c r="N568" s="360"/>
    </row>
    <row r="569" spans="2:14" ht="15">
      <c r="B569" s="360"/>
      <c r="C569" s="497"/>
      <c r="D569" s="497"/>
      <c r="E569" s="497"/>
      <c r="F569" s="360"/>
      <c r="G569" s="360"/>
      <c r="I569" s="360"/>
      <c r="J569" s="497"/>
      <c r="K569" s="497"/>
      <c r="L569" s="497"/>
      <c r="M569" s="360"/>
      <c r="N569" s="360"/>
    </row>
    <row r="570" spans="2:14" ht="15">
      <c r="B570" s="360"/>
      <c r="C570" s="497"/>
      <c r="D570" s="497"/>
      <c r="E570" s="497"/>
      <c r="F570" s="360"/>
      <c r="G570" s="360"/>
      <c r="I570" s="360"/>
      <c r="J570" s="497"/>
      <c r="K570" s="497"/>
      <c r="L570" s="497"/>
      <c r="M570" s="360"/>
      <c r="N570" s="360"/>
    </row>
    <row r="571" spans="2:14" ht="15">
      <c r="B571" s="360"/>
      <c r="C571" s="497"/>
      <c r="D571" s="497"/>
      <c r="E571" s="497"/>
      <c r="F571" s="360"/>
      <c r="G571" s="360"/>
      <c r="I571" s="360"/>
      <c r="J571" s="497"/>
      <c r="K571" s="497"/>
      <c r="L571" s="497"/>
      <c r="M571" s="360"/>
      <c r="N571" s="360"/>
    </row>
    <row r="572" spans="2:14" ht="15">
      <c r="B572" s="360"/>
      <c r="C572" s="497"/>
      <c r="D572" s="497"/>
      <c r="E572" s="497"/>
      <c r="F572" s="360"/>
      <c r="G572" s="360"/>
      <c r="I572" s="360"/>
      <c r="J572" s="497"/>
      <c r="K572" s="497"/>
      <c r="L572" s="497"/>
      <c r="M572" s="360"/>
      <c r="N572" s="360"/>
    </row>
    <row r="573" spans="2:14" ht="15">
      <c r="B573" s="360"/>
      <c r="C573" s="497"/>
      <c r="D573" s="497"/>
      <c r="E573" s="497"/>
      <c r="F573" s="360"/>
      <c r="G573" s="360"/>
      <c r="I573" s="360"/>
      <c r="J573" s="497"/>
      <c r="K573" s="497"/>
      <c r="L573" s="497"/>
      <c r="M573" s="360"/>
      <c r="N573" s="360"/>
    </row>
    <row r="574" spans="2:14" ht="15">
      <c r="B574" s="360"/>
      <c r="C574" s="497"/>
      <c r="D574" s="497"/>
      <c r="E574" s="497"/>
      <c r="F574" s="360"/>
      <c r="G574" s="360"/>
      <c r="I574" s="360"/>
      <c r="J574" s="497"/>
      <c r="K574" s="497"/>
      <c r="L574" s="497"/>
      <c r="M574" s="360"/>
      <c r="N574" s="360"/>
    </row>
    <row r="575" spans="2:14" ht="15">
      <c r="B575" s="360"/>
      <c r="C575" s="497"/>
      <c r="D575" s="497"/>
      <c r="E575" s="497"/>
      <c r="F575" s="360"/>
      <c r="G575" s="360"/>
      <c r="I575" s="360"/>
      <c r="J575" s="497"/>
      <c r="K575" s="497"/>
      <c r="L575" s="497"/>
      <c r="M575" s="360"/>
      <c r="N575" s="360"/>
    </row>
    <row r="576" spans="2:14" ht="15">
      <c r="B576" s="360"/>
      <c r="C576" s="497"/>
      <c r="D576" s="497"/>
      <c r="E576" s="497"/>
      <c r="F576" s="360"/>
      <c r="G576" s="360"/>
      <c r="I576" s="360"/>
      <c r="J576" s="497"/>
      <c r="K576" s="497"/>
      <c r="L576" s="497"/>
      <c r="M576" s="360"/>
      <c r="N576" s="360"/>
    </row>
    <row r="577" spans="2:14" ht="15">
      <c r="B577" s="360"/>
      <c r="C577" s="497"/>
      <c r="D577" s="497"/>
      <c r="E577" s="497"/>
      <c r="F577" s="360"/>
      <c r="G577" s="360"/>
      <c r="I577" s="360"/>
      <c r="J577" s="497"/>
      <c r="K577" s="497"/>
      <c r="L577" s="497"/>
      <c r="M577" s="360"/>
      <c r="N577" s="360"/>
    </row>
    <row r="578" spans="2:14" ht="15">
      <c r="B578" s="360"/>
      <c r="C578" s="497"/>
      <c r="D578" s="497"/>
      <c r="E578" s="497"/>
      <c r="F578" s="360"/>
      <c r="G578" s="360"/>
      <c r="I578" s="360"/>
      <c r="J578" s="497"/>
      <c r="K578" s="497"/>
      <c r="L578" s="497"/>
      <c r="M578" s="360"/>
      <c r="N578" s="360"/>
    </row>
    <row r="579" spans="2:14" ht="15">
      <c r="B579" s="360"/>
      <c r="C579" s="497"/>
      <c r="D579" s="497"/>
      <c r="E579" s="497"/>
      <c r="F579" s="360"/>
      <c r="G579" s="360"/>
      <c r="I579" s="360"/>
      <c r="J579" s="497"/>
      <c r="K579" s="497"/>
      <c r="L579" s="497"/>
      <c r="M579" s="360"/>
      <c r="N579" s="360"/>
    </row>
    <row r="580" spans="2:14" ht="15">
      <c r="B580" s="360"/>
      <c r="C580" s="497"/>
      <c r="D580" s="497"/>
      <c r="E580" s="497"/>
      <c r="F580" s="360"/>
      <c r="G580" s="360"/>
      <c r="I580" s="360"/>
      <c r="J580" s="497"/>
      <c r="K580" s="497"/>
      <c r="L580" s="497"/>
      <c r="M580" s="360"/>
      <c r="N580" s="360"/>
    </row>
    <row r="581" spans="2:14" ht="15">
      <c r="B581" s="360"/>
      <c r="C581" s="497"/>
      <c r="D581" s="497"/>
      <c r="E581" s="497"/>
      <c r="F581" s="360"/>
      <c r="G581" s="360"/>
      <c r="I581" s="360"/>
      <c r="J581" s="497"/>
      <c r="K581" s="497"/>
      <c r="L581" s="497"/>
      <c r="M581" s="360"/>
      <c r="N581" s="360"/>
    </row>
    <row r="582" spans="2:14" ht="15">
      <c r="B582" s="360"/>
      <c r="C582" s="497"/>
      <c r="D582" s="497"/>
      <c r="E582" s="497"/>
      <c r="F582" s="360"/>
      <c r="G582" s="360"/>
      <c r="I582" s="360"/>
      <c r="J582" s="497"/>
      <c r="K582" s="497"/>
      <c r="L582" s="497"/>
      <c r="M582" s="360"/>
      <c r="N582" s="360"/>
    </row>
    <row r="583" spans="2:14" ht="15">
      <c r="B583" s="360"/>
      <c r="C583" s="497"/>
      <c r="D583" s="497"/>
      <c r="E583" s="497"/>
      <c r="F583" s="360"/>
      <c r="G583" s="360"/>
      <c r="I583" s="360"/>
      <c r="J583" s="497"/>
      <c r="K583" s="497"/>
      <c r="L583" s="497"/>
      <c r="M583" s="360"/>
      <c r="N583" s="360"/>
    </row>
    <row r="584" spans="2:14" ht="15">
      <c r="B584" s="360"/>
      <c r="C584" s="497"/>
      <c r="D584" s="497"/>
      <c r="E584" s="497"/>
      <c r="F584" s="360"/>
      <c r="G584" s="360"/>
      <c r="I584" s="360"/>
      <c r="J584" s="497"/>
      <c r="K584" s="497"/>
      <c r="L584" s="497"/>
      <c r="M584" s="360"/>
      <c r="N584" s="360"/>
    </row>
    <row r="585" spans="2:14" ht="15">
      <c r="B585" s="360"/>
      <c r="C585" s="497"/>
      <c r="D585" s="497"/>
      <c r="E585" s="497"/>
      <c r="F585" s="360"/>
      <c r="G585" s="360"/>
      <c r="I585" s="360"/>
      <c r="J585" s="497"/>
      <c r="K585" s="497"/>
      <c r="L585" s="497"/>
      <c r="M585" s="360"/>
      <c r="N585" s="360"/>
    </row>
    <row r="586" spans="2:14" ht="15">
      <c r="B586" s="360"/>
      <c r="C586" s="497"/>
      <c r="D586" s="497"/>
      <c r="E586" s="497"/>
      <c r="F586" s="360"/>
      <c r="G586" s="360"/>
      <c r="I586" s="360"/>
      <c r="J586" s="497"/>
      <c r="K586" s="497"/>
      <c r="L586" s="497"/>
      <c r="M586" s="360"/>
      <c r="N586" s="360"/>
    </row>
    <row r="587" spans="2:14" ht="15">
      <c r="B587" s="360"/>
      <c r="C587" s="497"/>
      <c r="D587" s="497"/>
      <c r="E587" s="497"/>
      <c r="F587" s="360"/>
      <c r="G587" s="360"/>
      <c r="I587" s="360"/>
      <c r="J587" s="497"/>
      <c r="K587" s="497"/>
      <c r="L587" s="497"/>
      <c r="M587" s="360"/>
      <c r="N587" s="360"/>
    </row>
    <row r="588" spans="2:14" ht="15">
      <c r="B588" s="360"/>
      <c r="C588" s="497"/>
      <c r="D588" s="497"/>
      <c r="E588" s="497"/>
      <c r="F588" s="360"/>
      <c r="G588" s="360"/>
      <c r="I588" s="360"/>
      <c r="J588" s="497"/>
      <c r="K588" s="497"/>
      <c r="L588" s="497"/>
      <c r="M588" s="360"/>
      <c r="N588" s="360"/>
    </row>
    <row r="589" spans="2:14" ht="15">
      <c r="B589" s="360"/>
      <c r="C589" s="497"/>
      <c r="D589" s="497"/>
      <c r="E589" s="497"/>
      <c r="F589" s="360"/>
      <c r="G589" s="360"/>
      <c r="I589" s="360"/>
      <c r="J589" s="497"/>
      <c r="K589" s="497"/>
      <c r="L589" s="497"/>
      <c r="M589" s="360"/>
      <c r="N589" s="360"/>
    </row>
    <row r="590" spans="2:14" ht="15">
      <c r="B590" s="360"/>
      <c r="C590" s="497"/>
      <c r="D590" s="497"/>
      <c r="E590" s="497"/>
      <c r="F590" s="360"/>
      <c r="G590" s="360"/>
      <c r="I590" s="360"/>
      <c r="J590" s="497"/>
      <c r="K590" s="497"/>
      <c r="L590" s="497"/>
      <c r="M590" s="360"/>
      <c r="N590" s="360"/>
    </row>
    <row r="591" spans="2:14" ht="15">
      <c r="B591" s="360"/>
      <c r="C591" s="497"/>
      <c r="D591" s="497"/>
      <c r="E591" s="497"/>
      <c r="F591" s="360"/>
      <c r="G591" s="360"/>
      <c r="I591" s="360"/>
      <c r="J591" s="497"/>
      <c r="K591" s="497"/>
      <c r="L591" s="497"/>
      <c r="M591" s="360"/>
      <c r="N591" s="360"/>
    </row>
    <row r="592" spans="2:14" ht="15">
      <c r="B592" s="360"/>
      <c r="C592" s="497"/>
      <c r="D592" s="497"/>
      <c r="E592" s="497"/>
      <c r="F592" s="360"/>
      <c r="G592" s="360"/>
      <c r="I592" s="360"/>
      <c r="J592" s="497"/>
      <c r="K592" s="497"/>
      <c r="L592" s="497"/>
      <c r="M592" s="360"/>
      <c r="N592" s="360"/>
    </row>
    <row r="593" spans="2:14" ht="15">
      <c r="B593" s="360"/>
      <c r="C593" s="497"/>
      <c r="D593" s="497"/>
      <c r="E593" s="497"/>
      <c r="F593" s="360"/>
      <c r="G593" s="360"/>
      <c r="I593" s="360"/>
      <c r="J593" s="497"/>
      <c r="K593" s="497"/>
      <c r="L593" s="497"/>
      <c r="M593" s="360"/>
      <c r="N593" s="360"/>
    </row>
    <row r="594" spans="2:14" ht="15">
      <c r="B594" s="360"/>
      <c r="C594" s="497"/>
      <c r="D594" s="497"/>
      <c r="E594" s="497"/>
      <c r="F594" s="360"/>
      <c r="G594" s="360"/>
      <c r="I594" s="360"/>
      <c r="J594" s="497"/>
      <c r="K594" s="497"/>
      <c r="L594" s="497"/>
      <c r="M594" s="360"/>
      <c r="N594" s="360"/>
    </row>
    <row r="595" spans="2:14" ht="15">
      <c r="B595" s="360"/>
      <c r="C595" s="497"/>
      <c r="D595" s="497"/>
      <c r="E595" s="497"/>
      <c r="F595" s="360"/>
      <c r="G595" s="360"/>
      <c r="I595" s="360"/>
      <c r="J595" s="497"/>
      <c r="K595" s="497"/>
      <c r="L595" s="497"/>
      <c r="M595" s="360"/>
      <c r="N595" s="360"/>
    </row>
    <row r="596" spans="2:14" ht="15">
      <c r="B596" s="360"/>
      <c r="C596" s="497"/>
      <c r="D596" s="497"/>
      <c r="E596" s="497"/>
      <c r="F596" s="360"/>
      <c r="G596" s="360"/>
      <c r="I596" s="360"/>
      <c r="J596" s="497"/>
      <c r="K596" s="497"/>
      <c r="L596" s="497"/>
      <c r="M596" s="360"/>
      <c r="N596" s="360"/>
    </row>
    <row r="597" spans="2:14" ht="15">
      <c r="B597" s="360"/>
      <c r="C597" s="497"/>
      <c r="D597" s="497"/>
      <c r="E597" s="497"/>
      <c r="F597" s="360"/>
      <c r="G597" s="360"/>
      <c r="I597" s="360"/>
      <c r="J597" s="497"/>
      <c r="K597" s="497"/>
      <c r="L597" s="497"/>
      <c r="M597" s="360"/>
      <c r="N597" s="360"/>
    </row>
    <row r="598" spans="2:14" ht="15">
      <c r="B598" s="360"/>
      <c r="C598" s="497"/>
      <c r="D598" s="497"/>
      <c r="E598" s="497"/>
      <c r="F598" s="360"/>
      <c r="G598" s="360"/>
      <c r="I598" s="360"/>
      <c r="J598" s="497"/>
      <c r="K598" s="497"/>
      <c r="L598" s="497"/>
      <c r="M598" s="360"/>
      <c r="N598" s="360"/>
    </row>
    <row r="599" spans="2:14" ht="15">
      <c r="B599" s="360"/>
      <c r="C599" s="497"/>
      <c r="D599" s="497"/>
      <c r="E599" s="497"/>
      <c r="F599" s="360"/>
      <c r="G599" s="360"/>
      <c r="I599" s="360"/>
      <c r="J599" s="497"/>
      <c r="K599" s="497"/>
      <c r="L599" s="497"/>
      <c r="M599" s="360"/>
      <c r="N599" s="360"/>
    </row>
    <row r="600" spans="2:14" ht="15">
      <c r="B600" s="360"/>
      <c r="C600" s="497"/>
      <c r="D600" s="497"/>
      <c r="E600" s="497"/>
      <c r="F600" s="360"/>
      <c r="G600" s="360"/>
      <c r="I600" s="360"/>
      <c r="J600" s="497"/>
      <c r="K600" s="497"/>
      <c r="L600" s="497"/>
      <c r="M600" s="360"/>
      <c r="N600" s="360"/>
    </row>
    <row r="601" spans="2:14" ht="15">
      <c r="B601" s="360"/>
      <c r="C601" s="497"/>
      <c r="D601" s="497"/>
      <c r="E601" s="497"/>
      <c r="F601" s="360"/>
      <c r="G601" s="360"/>
      <c r="I601" s="360"/>
      <c r="J601" s="497"/>
      <c r="K601" s="497"/>
      <c r="L601" s="497"/>
      <c r="M601" s="360"/>
      <c r="N601" s="360"/>
    </row>
    <row r="602" spans="2:14" ht="15">
      <c r="B602" s="360"/>
      <c r="C602" s="497"/>
      <c r="D602" s="497"/>
      <c r="E602" s="497"/>
      <c r="F602" s="360"/>
      <c r="G602" s="360"/>
      <c r="I602" s="360"/>
      <c r="J602" s="497"/>
      <c r="K602" s="497"/>
      <c r="L602" s="497"/>
      <c r="M602" s="360"/>
      <c r="N602" s="360"/>
    </row>
    <row r="603" spans="2:14" ht="15">
      <c r="B603" s="360"/>
      <c r="C603" s="497"/>
      <c r="D603" s="497"/>
      <c r="E603" s="497"/>
      <c r="F603" s="360"/>
      <c r="G603" s="360"/>
      <c r="I603" s="360"/>
      <c r="J603" s="497"/>
      <c r="K603" s="497"/>
      <c r="L603" s="497"/>
      <c r="M603" s="360"/>
      <c r="N603" s="360"/>
    </row>
    <row r="604" spans="2:14" ht="15">
      <c r="B604" s="360"/>
      <c r="C604" s="497"/>
      <c r="D604" s="497"/>
      <c r="E604" s="497"/>
      <c r="F604" s="360"/>
      <c r="G604" s="360"/>
      <c r="I604" s="360"/>
      <c r="J604" s="497"/>
      <c r="K604" s="497"/>
      <c r="L604" s="497"/>
      <c r="M604" s="360"/>
      <c r="N604" s="360"/>
    </row>
    <row r="605" spans="2:14" ht="15">
      <c r="B605" s="360"/>
      <c r="C605" s="497"/>
      <c r="D605" s="497"/>
      <c r="E605" s="497"/>
      <c r="F605" s="360"/>
      <c r="G605" s="360"/>
      <c r="I605" s="360"/>
      <c r="J605" s="497"/>
      <c r="K605" s="497"/>
      <c r="L605" s="497"/>
      <c r="M605" s="360"/>
      <c r="N605" s="360"/>
    </row>
    <row r="606" spans="2:14" ht="15">
      <c r="B606" s="360"/>
      <c r="C606" s="497"/>
      <c r="D606" s="497"/>
      <c r="E606" s="497"/>
      <c r="F606" s="360"/>
      <c r="G606" s="360"/>
      <c r="I606" s="360"/>
      <c r="J606" s="497"/>
      <c r="K606" s="497"/>
      <c r="L606" s="497"/>
      <c r="M606" s="360"/>
      <c r="N606" s="360"/>
    </row>
    <row r="607" spans="2:14" ht="15">
      <c r="B607" s="360"/>
      <c r="C607" s="497"/>
      <c r="D607" s="497"/>
      <c r="E607" s="497"/>
      <c r="F607" s="360"/>
      <c r="G607" s="360"/>
      <c r="I607" s="360"/>
      <c r="J607" s="497"/>
      <c r="K607" s="497"/>
      <c r="L607" s="497"/>
      <c r="M607" s="360"/>
      <c r="N607" s="360"/>
    </row>
    <row r="608" spans="2:14" ht="15">
      <c r="B608" s="360"/>
      <c r="C608" s="497"/>
      <c r="D608" s="497"/>
      <c r="E608" s="497"/>
      <c r="F608" s="360"/>
      <c r="G608" s="360"/>
      <c r="I608" s="360"/>
      <c r="J608" s="497"/>
      <c r="K608" s="497"/>
      <c r="L608" s="497"/>
      <c r="M608" s="360"/>
      <c r="N608" s="360"/>
    </row>
    <row r="609" spans="2:14" ht="15">
      <c r="B609" s="360"/>
      <c r="C609" s="497"/>
      <c r="D609" s="497"/>
      <c r="E609" s="497"/>
      <c r="F609" s="360"/>
      <c r="G609" s="360"/>
      <c r="I609" s="360"/>
      <c r="J609" s="497"/>
      <c r="K609" s="497"/>
      <c r="L609" s="497"/>
      <c r="M609" s="360"/>
      <c r="N609" s="360"/>
    </row>
    <row r="610" spans="2:14" ht="15">
      <c r="B610" s="360"/>
      <c r="C610" s="497"/>
      <c r="D610" s="497"/>
      <c r="E610" s="497"/>
      <c r="F610" s="360"/>
      <c r="G610" s="360"/>
      <c r="I610" s="360"/>
      <c r="J610" s="497"/>
      <c r="K610" s="497"/>
      <c r="L610" s="497"/>
      <c r="M610" s="360"/>
      <c r="N610" s="360"/>
    </row>
    <row r="611" spans="2:14" ht="15">
      <c r="B611" s="360"/>
      <c r="C611" s="497"/>
      <c r="D611" s="497"/>
      <c r="E611" s="497"/>
      <c r="F611" s="360"/>
      <c r="G611" s="360"/>
      <c r="I611" s="360"/>
      <c r="J611" s="497"/>
      <c r="K611" s="497"/>
      <c r="L611" s="497"/>
      <c r="M611" s="360"/>
      <c r="N611" s="360"/>
    </row>
    <row r="612" spans="2:14" ht="15">
      <c r="B612" s="360"/>
      <c r="C612" s="497"/>
      <c r="D612" s="497"/>
      <c r="E612" s="497"/>
      <c r="F612" s="360"/>
      <c r="G612" s="360"/>
      <c r="I612" s="360"/>
      <c r="J612" s="497"/>
      <c r="K612" s="497"/>
      <c r="L612" s="497"/>
      <c r="M612" s="360"/>
      <c r="N612" s="360"/>
    </row>
    <row r="613" spans="2:14" ht="15">
      <c r="B613" s="360"/>
      <c r="C613" s="497"/>
      <c r="D613" s="497"/>
      <c r="E613" s="497"/>
      <c r="F613" s="360"/>
      <c r="G613" s="360"/>
      <c r="I613" s="360"/>
      <c r="J613" s="497"/>
      <c r="K613" s="497"/>
      <c r="L613" s="497"/>
      <c r="M613" s="360"/>
      <c r="N613" s="360"/>
    </row>
    <row r="614" spans="2:14" ht="15">
      <c r="B614" s="360"/>
      <c r="C614" s="497"/>
      <c r="D614" s="497"/>
      <c r="E614" s="497"/>
      <c r="F614" s="360"/>
      <c r="G614" s="360"/>
      <c r="I614" s="360"/>
      <c r="J614" s="497"/>
      <c r="K614" s="497"/>
      <c r="L614" s="497"/>
      <c r="M614" s="360"/>
      <c r="N614" s="360"/>
    </row>
    <row r="615" spans="2:14" ht="15">
      <c r="B615" s="360"/>
      <c r="C615" s="497"/>
      <c r="D615" s="497"/>
      <c r="E615" s="497"/>
      <c r="F615" s="360"/>
      <c r="G615" s="360"/>
      <c r="I615" s="360"/>
      <c r="J615" s="497"/>
      <c r="K615" s="497"/>
      <c r="L615" s="497"/>
      <c r="M615" s="360"/>
      <c r="N615" s="360"/>
    </row>
    <row r="616" spans="2:14" ht="15">
      <c r="B616" s="360"/>
      <c r="C616" s="497"/>
      <c r="D616" s="497"/>
      <c r="E616" s="497"/>
      <c r="F616" s="360"/>
      <c r="G616" s="360"/>
      <c r="I616" s="360"/>
      <c r="J616" s="497"/>
      <c r="K616" s="497"/>
      <c r="L616" s="497"/>
      <c r="M616" s="360"/>
      <c r="N616" s="360"/>
    </row>
    <row r="617" spans="2:14" ht="15">
      <c r="B617" s="360"/>
      <c r="C617" s="497"/>
      <c r="D617" s="497"/>
      <c r="E617" s="497"/>
      <c r="F617" s="360"/>
      <c r="G617" s="360"/>
      <c r="I617" s="360"/>
      <c r="J617" s="497"/>
      <c r="K617" s="497"/>
      <c r="L617" s="497"/>
      <c r="M617" s="360"/>
      <c r="N617" s="360"/>
    </row>
    <row r="618" spans="2:14" ht="15">
      <c r="B618" s="360"/>
      <c r="C618" s="497"/>
      <c r="D618" s="497"/>
      <c r="E618" s="497"/>
      <c r="F618" s="360"/>
      <c r="G618" s="360"/>
      <c r="I618" s="360"/>
      <c r="J618" s="497"/>
      <c r="K618" s="497"/>
      <c r="L618" s="497"/>
      <c r="M618" s="360"/>
      <c r="N618" s="360"/>
    </row>
    <row r="619" spans="2:14" ht="15">
      <c r="B619" s="360"/>
      <c r="C619" s="497"/>
      <c r="D619" s="497"/>
      <c r="E619" s="497"/>
      <c r="F619" s="360"/>
      <c r="G619" s="360"/>
      <c r="I619" s="360"/>
      <c r="J619" s="497"/>
      <c r="K619" s="497"/>
      <c r="L619" s="497"/>
      <c r="M619" s="360"/>
      <c r="N619" s="360"/>
    </row>
    <row r="620" spans="2:14" ht="15">
      <c r="B620" s="360"/>
      <c r="C620" s="497"/>
      <c r="D620" s="497"/>
      <c r="E620" s="497"/>
      <c r="F620" s="360"/>
      <c r="G620" s="360"/>
      <c r="I620" s="360"/>
      <c r="J620" s="497"/>
      <c r="K620" s="497"/>
      <c r="L620" s="497"/>
      <c r="M620" s="360"/>
      <c r="N620" s="360"/>
    </row>
    <row r="621" spans="2:14" ht="15">
      <c r="B621" s="360"/>
      <c r="C621" s="497"/>
      <c r="D621" s="497"/>
      <c r="E621" s="497"/>
      <c r="F621" s="360"/>
      <c r="G621" s="360"/>
      <c r="I621" s="360"/>
      <c r="J621" s="497"/>
      <c r="K621" s="497"/>
      <c r="L621" s="497"/>
      <c r="M621" s="360"/>
      <c r="N621" s="360"/>
    </row>
    <row r="622" spans="2:14" ht="15">
      <c r="B622" s="360"/>
      <c r="C622" s="497"/>
      <c r="D622" s="497"/>
      <c r="E622" s="497"/>
      <c r="F622" s="360"/>
      <c r="G622" s="360"/>
      <c r="I622" s="360"/>
      <c r="J622" s="497"/>
      <c r="K622" s="497"/>
      <c r="L622" s="497"/>
      <c r="M622" s="360"/>
      <c r="N622" s="360"/>
    </row>
    <row r="623" spans="2:14" ht="15">
      <c r="B623" s="360"/>
      <c r="C623" s="497"/>
      <c r="D623" s="497"/>
      <c r="E623" s="497"/>
      <c r="F623" s="360"/>
      <c r="G623" s="360"/>
      <c r="I623" s="360"/>
      <c r="J623" s="497"/>
      <c r="K623" s="497"/>
      <c r="L623" s="497"/>
      <c r="M623" s="360"/>
      <c r="N623" s="360"/>
    </row>
    <row r="624" spans="2:14" ht="15">
      <c r="B624" s="360"/>
      <c r="C624" s="497"/>
      <c r="D624" s="497"/>
      <c r="E624" s="497"/>
      <c r="F624" s="360"/>
      <c r="G624" s="360"/>
      <c r="I624" s="360"/>
      <c r="J624" s="497"/>
      <c r="K624" s="497"/>
      <c r="L624" s="497"/>
      <c r="M624" s="360"/>
      <c r="N624" s="360"/>
    </row>
    <row r="625" spans="2:14" ht="15">
      <c r="B625" s="360"/>
      <c r="C625" s="497"/>
      <c r="D625" s="497"/>
      <c r="E625" s="497"/>
      <c r="F625" s="360"/>
      <c r="G625" s="360"/>
      <c r="I625" s="360"/>
      <c r="J625" s="497"/>
      <c r="K625" s="497"/>
      <c r="L625" s="497"/>
      <c r="M625" s="360"/>
      <c r="N625" s="360"/>
    </row>
    <row r="626" spans="2:14" ht="15">
      <c r="B626" s="360"/>
      <c r="C626" s="497"/>
      <c r="D626" s="497"/>
      <c r="E626" s="497"/>
      <c r="F626" s="360"/>
      <c r="G626" s="360"/>
      <c r="I626" s="360"/>
      <c r="J626" s="497"/>
      <c r="K626" s="497"/>
      <c r="L626" s="497"/>
      <c r="M626" s="360"/>
      <c r="N626" s="360"/>
    </row>
    <row r="627" spans="2:14" ht="15">
      <c r="B627" s="360"/>
      <c r="C627" s="497"/>
      <c r="D627" s="497"/>
      <c r="E627" s="497"/>
      <c r="F627" s="360"/>
      <c r="G627" s="360"/>
      <c r="I627" s="360"/>
      <c r="J627" s="497"/>
      <c r="K627" s="497"/>
      <c r="L627" s="497"/>
      <c r="M627" s="360"/>
      <c r="N627" s="360"/>
    </row>
    <row r="628" spans="2:14" ht="15">
      <c r="B628" s="360"/>
      <c r="C628" s="497"/>
      <c r="D628" s="497"/>
      <c r="E628" s="497"/>
      <c r="F628" s="360"/>
      <c r="G628" s="360"/>
      <c r="I628" s="360"/>
      <c r="J628" s="497"/>
      <c r="K628" s="497"/>
      <c r="L628" s="497"/>
      <c r="M628" s="360"/>
      <c r="N628" s="360"/>
    </row>
    <row r="629" spans="2:14" ht="15">
      <c r="B629" s="360"/>
      <c r="C629" s="497"/>
      <c r="D629" s="497"/>
      <c r="E629" s="497"/>
      <c r="F629" s="360"/>
      <c r="G629" s="360"/>
      <c r="I629" s="360"/>
      <c r="J629" s="497"/>
      <c r="K629" s="497"/>
      <c r="L629" s="497"/>
      <c r="M629" s="360"/>
      <c r="N629" s="360"/>
    </row>
    <row r="630" spans="2:14" ht="15">
      <c r="B630" s="360"/>
      <c r="C630" s="497"/>
      <c r="D630" s="497"/>
      <c r="E630" s="497"/>
      <c r="F630" s="360"/>
      <c r="G630" s="360"/>
      <c r="I630" s="360"/>
      <c r="J630" s="497"/>
      <c r="K630" s="497"/>
      <c r="L630" s="497"/>
      <c r="M630" s="360"/>
      <c r="N630" s="360"/>
    </row>
    <row r="631" spans="2:14" ht="15">
      <c r="B631" s="360"/>
      <c r="C631" s="497"/>
      <c r="D631" s="497"/>
      <c r="E631" s="497"/>
      <c r="F631" s="360"/>
      <c r="G631" s="360"/>
      <c r="I631" s="360"/>
      <c r="J631" s="497"/>
      <c r="K631" s="497"/>
      <c r="L631" s="497"/>
      <c r="M631" s="360"/>
      <c r="N631" s="360"/>
    </row>
    <row r="632" spans="2:14" ht="15">
      <c r="B632" s="360"/>
      <c r="C632" s="497"/>
      <c r="D632" s="497"/>
      <c r="E632" s="497"/>
      <c r="F632" s="360"/>
      <c r="G632" s="360"/>
      <c r="I632" s="360"/>
      <c r="J632" s="497"/>
      <c r="K632" s="497"/>
      <c r="L632" s="497"/>
      <c r="M632" s="360"/>
      <c r="N632" s="360"/>
    </row>
    <row r="633" spans="2:14" ht="15">
      <c r="B633" s="360"/>
      <c r="C633" s="497"/>
      <c r="D633" s="497"/>
      <c r="E633" s="497"/>
      <c r="F633" s="360"/>
      <c r="G633" s="360"/>
      <c r="I633" s="360"/>
      <c r="J633" s="497"/>
      <c r="K633" s="497"/>
      <c r="L633" s="497"/>
      <c r="M633" s="360"/>
      <c r="N633" s="360"/>
    </row>
    <row r="634" spans="2:14" ht="15">
      <c r="B634" s="360"/>
      <c r="C634" s="497"/>
      <c r="D634" s="497"/>
      <c r="E634" s="497"/>
      <c r="F634" s="360"/>
      <c r="G634" s="360"/>
      <c r="I634" s="360"/>
      <c r="J634" s="497"/>
      <c r="K634" s="497"/>
      <c r="L634" s="497"/>
      <c r="M634" s="360"/>
      <c r="N634" s="360"/>
    </row>
    <row r="635" spans="2:14" ht="15">
      <c r="B635" s="360"/>
      <c r="C635" s="497"/>
      <c r="D635" s="497"/>
      <c r="E635" s="497"/>
      <c r="F635" s="360"/>
      <c r="G635" s="360"/>
      <c r="I635" s="360"/>
      <c r="J635" s="497"/>
      <c r="K635" s="497"/>
      <c r="L635" s="497"/>
      <c r="M635" s="360"/>
      <c r="N635" s="360"/>
    </row>
    <row r="636" spans="2:14" ht="15">
      <c r="B636" s="360"/>
      <c r="C636" s="497"/>
      <c r="D636" s="497"/>
      <c r="E636" s="497"/>
      <c r="F636" s="360"/>
      <c r="G636" s="360"/>
      <c r="I636" s="360"/>
      <c r="J636" s="497"/>
      <c r="K636" s="497"/>
      <c r="L636" s="497"/>
      <c r="M636" s="360"/>
      <c r="N636" s="360"/>
    </row>
    <row r="637" spans="2:14" ht="15">
      <c r="B637" s="360"/>
      <c r="C637" s="497"/>
      <c r="D637" s="497"/>
      <c r="E637" s="497"/>
      <c r="F637" s="360"/>
      <c r="G637" s="360"/>
      <c r="I637" s="360"/>
      <c r="J637" s="497"/>
      <c r="K637" s="497"/>
      <c r="L637" s="497"/>
      <c r="M637" s="360"/>
      <c r="N637" s="360"/>
    </row>
    <row r="638" spans="2:14" ht="15">
      <c r="B638" s="360"/>
      <c r="C638" s="497"/>
      <c r="D638" s="497"/>
      <c r="E638" s="497"/>
      <c r="F638" s="360"/>
      <c r="G638" s="360"/>
      <c r="I638" s="360"/>
      <c r="J638" s="497"/>
      <c r="K638" s="497"/>
      <c r="L638" s="497"/>
      <c r="M638" s="360"/>
      <c r="N638" s="360"/>
    </row>
    <row r="639" spans="2:14" ht="15">
      <c r="B639" s="360"/>
      <c r="C639" s="497"/>
      <c r="D639" s="497"/>
      <c r="E639" s="497"/>
      <c r="F639" s="360"/>
      <c r="G639" s="360"/>
      <c r="I639" s="360"/>
      <c r="J639" s="497"/>
      <c r="K639" s="497"/>
      <c r="L639" s="497"/>
      <c r="M639" s="360"/>
      <c r="N639" s="360"/>
    </row>
    <row r="640" spans="2:14" ht="15">
      <c r="B640" s="360"/>
      <c r="C640" s="497"/>
      <c r="D640" s="497"/>
      <c r="E640" s="497"/>
      <c r="F640" s="360"/>
      <c r="G640" s="360"/>
      <c r="I640" s="360"/>
      <c r="J640" s="497"/>
      <c r="K640" s="497"/>
      <c r="L640" s="497"/>
      <c r="M640" s="360"/>
      <c r="N640" s="360"/>
    </row>
    <row r="641" spans="2:14" ht="15">
      <c r="B641" s="360"/>
      <c r="C641" s="497"/>
      <c r="D641" s="497"/>
      <c r="E641" s="497"/>
      <c r="F641" s="360"/>
      <c r="G641" s="360"/>
      <c r="I641" s="360"/>
      <c r="J641" s="497"/>
      <c r="K641" s="497"/>
      <c r="L641" s="497"/>
      <c r="M641" s="360"/>
      <c r="N641" s="360"/>
    </row>
    <row r="642" spans="2:14" ht="15">
      <c r="B642" s="360"/>
      <c r="C642" s="497"/>
      <c r="D642" s="497"/>
      <c r="E642" s="497"/>
      <c r="F642" s="360"/>
      <c r="G642" s="360"/>
      <c r="I642" s="360"/>
      <c r="J642" s="497"/>
      <c r="K642" s="497"/>
      <c r="L642" s="497"/>
      <c r="M642" s="360"/>
      <c r="N642" s="360"/>
    </row>
    <row r="643" spans="2:14" ht="15">
      <c r="B643" s="360"/>
      <c r="C643" s="497"/>
      <c r="D643" s="497"/>
      <c r="E643" s="497"/>
      <c r="F643" s="360"/>
      <c r="G643" s="360"/>
      <c r="I643" s="360"/>
      <c r="J643" s="497"/>
      <c r="K643" s="497"/>
      <c r="L643" s="497"/>
      <c r="M643" s="360"/>
      <c r="N643" s="360"/>
    </row>
    <row r="644" spans="2:14" ht="15">
      <c r="B644" s="360"/>
      <c r="C644" s="497"/>
      <c r="D644" s="497"/>
      <c r="E644" s="497"/>
      <c r="F644" s="360"/>
      <c r="G644" s="360"/>
      <c r="I644" s="360"/>
      <c r="J644" s="497"/>
      <c r="K644" s="497"/>
      <c r="L644" s="497"/>
      <c r="M644" s="360"/>
      <c r="N644" s="360"/>
    </row>
    <row r="645" spans="2:14" ht="15">
      <c r="B645" s="360"/>
      <c r="C645" s="497"/>
      <c r="D645" s="497"/>
      <c r="E645" s="497"/>
      <c r="F645" s="360"/>
      <c r="G645" s="360"/>
      <c r="I645" s="360"/>
      <c r="J645" s="497"/>
      <c r="K645" s="497"/>
      <c r="L645" s="497"/>
      <c r="M645" s="360"/>
      <c r="N645" s="360"/>
    </row>
    <row r="646" spans="2:14" ht="15">
      <c r="B646" s="360"/>
      <c r="C646" s="497"/>
      <c r="D646" s="497"/>
      <c r="E646" s="497"/>
      <c r="F646" s="360"/>
      <c r="G646" s="360"/>
      <c r="I646" s="360"/>
      <c r="J646" s="497"/>
      <c r="K646" s="497"/>
      <c r="L646" s="497"/>
      <c r="M646" s="360"/>
      <c r="N646" s="360"/>
    </row>
    <row r="647" spans="2:14" ht="15">
      <c r="B647" s="360"/>
      <c r="C647" s="497"/>
      <c r="D647" s="497"/>
      <c r="E647" s="497"/>
      <c r="F647" s="360"/>
      <c r="G647" s="360"/>
      <c r="I647" s="360"/>
      <c r="J647" s="497"/>
      <c r="K647" s="497"/>
      <c r="L647" s="497"/>
      <c r="M647" s="360"/>
      <c r="N647" s="360"/>
    </row>
    <row r="648" spans="2:14" ht="15">
      <c r="B648" s="360"/>
      <c r="C648" s="497"/>
      <c r="D648" s="497"/>
      <c r="E648" s="497"/>
      <c r="F648" s="360"/>
      <c r="G648" s="360"/>
      <c r="I648" s="360"/>
      <c r="J648" s="497"/>
      <c r="K648" s="497"/>
      <c r="L648" s="497"/>
      <c r="M648" s="360"/>
      <c r="N648" s="360"/>
    </row>
    <row r="649" spans="2:14" ht="15">
      <c r="B649" s="360"/>
      <c r="C649" s="497"/>
      <c r="D649" s="497"/>
      <c r="E649" s="497"/>
      <c r="F649" s="360"/>
      <c r="G649" s="360"/>
      <c r="I649" s="360"/>
      <c r="J649" s="497"/>
      <c r="K649" s="497"/>
      <c r="L649" s="497"/>
      <c r="M649" s="360"/>
      <c r="N649" s="360"/>
    </row>
    <row r="650" spans="2:14" ht="15">
      <c r="B650" s="360"/>
      <c r="C650" s="497"/>
      <c r="D650" s="497"/>
      <c r="E650" s="497"/>
      <c r="F650" s="360"/>
      <c r="G650" s="360"/>
      <c r="I650" s="360"/>
      <c r="J650" s="497"/>
      <c r="K650" s="497"/>
      <c r="L650" s="497"/>
      <c r="M650" s="360"/>
      <c r="N650" s="360"/>
    </row>
    <row r="651" spans="2:14" ht="15">
      <c r="B651" s="360"/>
      <c r="C651" s="497"/>
      <c r="D651" s="497"/>
      <c r="E651" s="497"/>
      <c r="F651" s="360"/>
      <c r="G651" s="360"/>
      <c r="I651" s="360"/>
      <c r="J651" s="497"/>
      <c r="K651" s="497"/>
      <c r="L651" s="497"/>
      <c r="M651" s="360"/>
      <c r="N651" s="360"/>
    </row>
    <row r="652" spans="2:14" ht="15">
      <c r="B652" s="360"/>
      <c r="C652" s="497"/>
      <c r="D652" s="497"/>
      <c r="E652" s="497"/>
      <c r="F652" s="360"/>
      <c r="G652" s="360"/>
      <c r="I652" s="360"/>
      <c r="J652" s="497"/>
      <c r="K652" s="497"/>
      <c r="L652" s="497"/>
      <c r="M652" s="360"/>
      <c r="N652" s="360"/>
    </row>
    <row r="653" spans="2:14" ht="15">
      <c r="B653" s="360"/>
      <c r="C653" s="497"/>
      <c r="D653" s="497"/>
      <c r="E653" s="497"/>
      <c r="F653" s="360"/>
      <c r="G653" s="360"/>
      <c r="I653" s="360"/>
      <c r="J653" s="497"/>
      <c r="K653" s="497"/>
      <c r="L653" s="497"/>
      <c r="M653" s="360"/>
      <c r="N653" s="360"/>
    </row>
    <row r="654" spans="2:14" ht="15">
      <c r="B654" s="360"/>
      <c r="C654" s="497"/>
      <c r="D654" s="497"/>
      <c r="E654" s="497"/>
      <c r="F654" s="360"/>
      <c r="G654" s="360"/>
      <c r="I654" s="360"/>
      <c r="J654" s="497"/>
      <c r="K654" s="497"/>
      <c r="L654" s="497"/>
      <c r="M654" s="360"/>
      <c r="N654" s="360"/>
    </row>
    <row r="655" spans="2:14" ht="15">
      <c r="B655" s="360"/>
      <c r="C655" s="497"/>
      <c r="D655" s="497"/>
      <c r="E655" s="497"/>
      <c r="F655" s="360"/>
      <c r="G655" s="360"/>
      <c r="I655" s="360"/>
      <c r="J655" s="497"/>
      <c r="K655" s="497"/>
      <c r="L655" s="497"/>
      <c r="M655" s="360"/>
      <c r="N655" s="360"/>
    </row>
    <row r="656" spans="2:14" ht="15">
      <c r="B656" s="360"/>
      <c r="C656" s="497"/>
      <c r="D656" s="497"/>
      <c r="E656" s="497"/>
      <c r="F656" s="360"/>
      <c r="G656" s="360"/>
      <c r="I656" s="360"/>
      <c r="J656" s="497"/>
      <c r="K656" s="497"/>
      <c r="L656" s="497"/>
      <c r="M656" s="360"/>
      <c r="N656" s="360"/>
    </row>
    <row r="657" spans="2:14" ht="15">
      <c r="B657" s="360"/>
      <c r="C657" s="497"/>
      <c r="D657" s="497"/>
      <c r="E657" s="497"/>
      <c r="F657" s="360"/>
      <c r="G657" s="360"/>
      <c r="I657" s="360"/>
      <c r="J657" s="497"/>
      <c r="K657" s="497"/>
      <c r="L657" s="497"/>
      <c r="M657" s="360"/>
      <c r="N657" s="360"/>
    </row>
    <row r="658" spans="2:14" ht="15">
      <c r="B658" s="360"/>
      <c r="C658" s="497"/>
      <c r="D658" s="497"/>
      <c r="E658" s="497"/>
      <c r="F658" s="360"/>
      <c r="G658" s="360"/>
      <c r="I658" s="360"/>
      <c r="J658" s="497"/>
      <c r="K658" s="497"/>
      <c r="L658" s="497"/>
      <c r="M658" s="360"/>
      <c r="N658" s="360"/>
    </row>
    <row r="659" spans="2:14" ht="15">
      <c r="B659" s="360"/>
      <c r="C659" s="497"/>
      <c r="D659" s="497"/>
      <c r="E659" s="497"/>
      <c r="F659" s="360"/>
      <c r="G659" s="360"/>
      <c r="I659" s="360"/>
      <c r="J659" s="497"/>
      <c r="K659" s="497"/>
      <c r="L659" s="497"/>
      <c r="M659" s="360"/>
      <c r="N659" s="360"/>
    </row>
    <row r="660" spans="2:14" ht="15">
      <c r="B660" s="360"/>
      <c r="C660" s="497"/>
      <c r="D660" s="497"/>
      <c r="E660" s="497"/>
      <c r="F660" s="360"/>
      <c r="G660" s="360"/>
      <c r="I660" s="360"/>
      <c r="J660" s="497"/>
      <c r="K660" s="497"/>
      <c r="L660" s="497"/>
      <c r="M660" s="360"/>
      <c r="N660" s="360"/>
    </row>
    <row r="661" spans="2:14" ht="15">
      <c r="B661" s="360"/>
      <c r="C661" s="497"/>
      <c r="D661" s="497"/>
      <c r="E661" s="497"/>
      <c r="F661" s="360"/>
      <c r="G661" s="360"/>
      <c r="I661" s="360"/>
      <c r="J661" s="497"/>
      <c r="K661" s="497"/>
      <c r="L661" s="497"/>
      <c r="M661" s="360"/>
      <c r="N661" s="360"/>
    </row>
    <row r="662" spans="2:14" ht="15">
      <c r="B662" s="360"/>
      <c r="C662" s="497"/>
      <c r="D662" s="497"/>
      <c r="E662" s="497"/>
      <c r="F662" s="360"/>
      <c r="G662" s="360"/>
      <c r="I662" s="360"/>
      <c r="J662" s="497"/>
      <c r="K662" s="497"/>
      <c r="L662" s="497"/>
      <c r="M662" s="360"/>
      <c r="N662" s="360"/>
    </row>
    <row r="663" spans="2:14" ht="15">
      <c r="B663" s="360"/>
      <c r="C663" s="497"/>
      <c r="D663" s="497"/>
      <c r="E663" s="497"/>
      <c r="F663" s="360"/>
      <c r="G663" s="360"/>
      <c r="I663" s="360"/>
      <c r="J663" s="497"/>
      <c r="K663" s="497"/>
      <c r="L663" s="497"/>
      <c r="M663" s="360"/>
      <c r="N663" s="360"/>
    </row>
    <row r="664" spans="2:14" ht="15">
      <c r="B664" s="360"/>
      <c r="C664" s="497"/>
      <c r="D664" s="497"/>
      <c r="E664" s="497"/>
      <c r="F664" s="360"/>
      <c r="G664" s="360"/>
      <c r="I664" s="360"/>
      <c r="J664" s="497"/>
      <c r="K664" s="497"/>
      <c r="L664" s="497"/>
      <c r="M664" s="360"/>
      <c r="N664" s="360"/>
    </row>
    <row r="665" spans="2:14" ht="15">
      <c r="B665" s="360"/>
      <c r="C665" s="497"/>
      <c r="D665" s="497"/>
      <c r="E665" s="497"/>
      <c r="F665" s="360"/>
      <c r="G665" s="360"/>
      <c r="I665" s="360"/>
      <c r="J665" s="497"/>
      <c r="K665" s="497"/>
      <c r="L665" s="497"/>
      <c r="M665" s="360"/>
      <c r="N665" s="360"/>
    </row>
    <row r="666" spans="2:14" ht="15">
      <c r="B666" s="360"/>
      <c r="C666" s="497"/>
      <c r="D666" s="497"/>
      <c r="E666" s="497"/>
      <c r="F666" s="360"/>
      <c r="G666" s="360"/>
      <c r="I666" s="360"/>
      <c r="J666" s="497"/>
      <c r="K666" s="497"/>
      <c r="L666" s="497"/>
      <c r="M666" s="360"/>
      <c r="N666" s="360"/>
    </row>
    <row r="667" spans="2:14" ht="15">
      <c r="B667" s="360"/>
      <c r="C667" s="497"/>
      <c r="D667" s="497"/>
      <c r="E667" s="497"/>
      <c r="F667" s="360"/>
      <c r="G667" s="360"/>
      <c r="I667" s="360"/>
      <c r="J667" s="497"/>
      <c r="K667" s="497"/>
      <c r="L667" s="497"/>
      <c r="M667" s="360"/>
      <c r="N667" s="360"/>
    </row>
    <row r="668" spans="2:14" ht="15">
      <c r="B668" s="360"/>
      <c r="C668" s="497"/>
      <c r="D668" s="497"/>
      <c r="E668" s="497"/>
      <c r="F668" s="360"/>
      <c r="G668" s="360"/>
      <c r="I668" s="360"/>
      <c r="J668" s="497"/>
      <c r="K668" s="497"/>
      <c r="L668" s="497"/>
      <c r="M668" s="360"/>
      <c r="N668" s="360"/>
    </row>
    <row r="669" spans="2:14" ht="15">
      <c r="B669" s="360"/>
      <c r="C669" s="497"/>
      <c r="D669" s="497"/>
      <c r="E669" s="497"/>
      <c r="F669" s="360"/>
      <c r="G669" s="360"/>
      <c r="I669" s="360"/>
      <c r="J669" s="497"/>
      <c r="K669" s="497"/>
      <c r="L669" s="497"/>
      <c r="M669" s="360"/>
      <c r="N669" s="360"/>
    </row>
    <row r="670" spans="2:14" ht="15">
      <c r="B670" s="360"/>
      <c r="C670" s="497"/>
      <c r="D670" s="497"/>
      <c r="E670" s="497"/>
      <c r="F670" s="360"/>
      <c r="G670" s="360"/>
      <c r="I670" s="360"/>
      <c r="J670" s="497"/>
      <c r="K670" s="497"/>
      <c r="L670" s="497"/>
      <c r="M670" s="360"/>
      <c r="N670" s="360"/>
    </row>
    <row r="671" spans="2:14" ht="15">
      <c r="B671" s="360"/>
      <c r="C671" s="497"/>
      <c r="D671" s="497"/>
      <c r="E671" s="497"/>
      <c r="F671" s="360"/>
      <c r="G671" s="360"/>
      <c r="I671" s="360"/>
      <c r="J671" s="497"/>
      <c r="K671" s="497"/>
      <c r="L671" s="497"/>
      <c r="M671" s="360"/>
      <c r="N671" s="360"/>
    </row>
    <row r="672" spans="2:14" ht="15">
      <c r="B672" s="360"/>
      <c r="C672" s="497"/>
      <c r="D672" s="497"/>
      <c r="E672" s="497"/>
      <c r="F672" s="360"/>
      <c r="G672" s="360"/>
      <c r="I672" s="360"/>
      <c r="J672" s="497"/>
      <c r="K672" s="497"/>
      <c r="L672" s="497"/>
      <c r="M672" s="360"/>
      <c r="N672" s="360"/>
    </row>
    <row r="673" spans="2:14" ht="15">
      <c r="B673" s="360"/>
      <c r="C673" s="497"/>
      <c r="D673" s="497"/>
      <c r="E673" s="497"/>
      <c r="F673" s="360"/>
      <c r="G673" s="360"/>
      <c r="I673" s="360"/>
      <c r="J673" s="497"/>
      <c r="K673" s="497"/>
      <c r="L673" s="497"/>
      <c r="M673" s="360"/>
      <c r="N673" s="360"/>
    </row>
    <row r="674" spans="2:14" ht="15">
      <c r="B674" s="360"/>
      <c r="C674" s="497"/>
      <c r="D674" s="497"/>
      <c r="E674" s="497"/>
      <c r="F674" s="360"/>
      <c r="G674" s="360"/>
      <c r="I674" s="360"/>
      <c r="J674" s="497"/>
      <c r="K674" s="497"/>
      <c r="L674" s="497"/>
      <c r="M674" s="360"/>
      <c r="N674" s="360"/>
    </row>
    <row r="675" spans="2:14" ht="15">
      <c r="B675" s="360"/>
      <c r="C675" s="497"/>
      <c r="D675" s="497"/>
      <c r="E675" s="497"/>
      <c r="F675" s="360"/>
      <c r="G675" s="360"/>
      <c r="I675" s="360"/>
      <c r="J675" s="497"/>
      <c r="K675" s="497"/>
      <c r="L675" s="497"/>
      <c r="M675" s="360"/>
      <c r="N675" s="360"/>
    </row>
    <row r="676" spans="2:14" ht="15">
      <c r="B676" s="360"/>
      <c r="C676" s="497"/>
      <c r="D676" s="497"/>
      <c r="E676" s="497"/>
      <c r="F676" s="360"/>
      <c r="G676" s="360"/>
      <c r="I676" s="360"/>
      <c r="J676" s="497"/>
      <c r="K676" s="497"/>
      <c r="L676" s="497"/>
      <c r="M676" s="360"/>
      <c r="N676" s="360"/>
    </row>
    <row r="677" spans="2:14" ht="15">
      <c r="B677" s="360"/>
      <c r="C677" s="497"/>
      <c r="D677" s="497"/>
      <c r="E677" s="497"/>
      <c r="F677" s="360"/>
      <c r="G677" s="360"/>
      <c r="I677" s="360"/>
      <c r="J677" s="497"/>
      <c r="K677" s="497"/>
      <c r="L677" s="497"/>
      <c r="M677" s="360"/>
      <c r="N677" s="360"/>
    </row>
    <row r="678" spans="2:14" ht="15">
      <c r="B678" s="360"/>
      <c r="C678" s="497"/>
      <c r="D678" s="497"/>
      <c r="E678" s="497"/>
      <c r="F678" s="360"/>
      <c r="G678" s="360"/>
      <c r="I678" s="360"/>
      <c r="J678" s="497"/>
      <c r="K678" s="497"/>
      <c r="L678" s="497"/>
      <c r="M678" s="360"/>
      <c r="N678" s="360"/>
    </row>
    <row r="679" spans="2:14" ht="15">
      <c r="B679" s="360"/>
      <c r="C679" s="497"/>
      <c r="D679" s="497"/>
      <c r="E679" s="497"/>
      <c r="F679" s="360"/>
      <c r="G679" s="360"/>
      <c r="I679" s="360"/>
      <c r="J679" s="497"/>
      <c r="K679" s="497"/>
      <c r="L679" s="497"/>
      <c r="M679" s="360"/>
      <c r="N679" s="360"/>
    </row>
    <row r="680" spans="2:14" ht="15">
      <c r="B680" s="360"/>
      <c r="C680" s="497"/>
      <c r="D680" s="497"/>
      <c r="E680" s="497"/>
      <c r="F680" s="360"/>
      <c r="G680" s="360"/>
      <c r="I680" s="360"/>
      <c r="J680" s="497"/>
      <c r="K680" s="497"/>
      <c r="L680" s="497"/>
      <c r="M680" s="360"/>
      <c r="N680" s="360"/>
    </row>
    <row r="681" spans="2:14" ht="15">
      <c r="B681" s="360"/>
      <c r="C681" s="497"/>
      <c r="D681" s="497"/>
      <c r="E681" s="497"/>
      <c r="F681" s="360"/>
      <c r="G681" s="360"/>
      <c r="I681" s="360"/>
      <c r="J681" s="497"/>
      <c r="K681" s="497"/>
      <c r="L681" s="497"/>
      <c r="M681" s="360"/>
      <c r="N681" s="360"/>
    </row>
    <row r="682" spans="2:14" ht="15">
      <c r="B682" s="360"/>
      <c r="C682" s="497"/>
      <c r="D682" s="497"/>
      <c r="E682" s="497"/>
      <c r="F682" s="360"/>
      <c r="G682" s="360"/>
      <c r="I682" s="360"/>
      <c r="J682" s="497"/>
      <c r="K682" s="497"/>
      <c r="L682" s="497"/>
      <c r="M682" s="360"/>
      <c r="N682" s="360"/>
    </row>
    <row r="683" spans="2:14" ht="15">
      <c r="B683" s="360"/>
      <c r="C683" s="497"/>
      <c r="D683" s="497"/>
      <c r="E683" s="497"/>
      <c r="F683" s="360"/>
      <c r="G683" s="360"/>
      <c r="I683" s="360"/>
      <c r="J683" s="497"/>
      <c r="K683" s="497"/>
      <c r="L683" s="497"/>
      <c r="M683" s="360"/>
      <c r="N683" s="360"/>
    </row>
    <row r="684" spans="2:14" ht="15">
      <c r="B684" s="360"/>
      <c r="C684" s="497"/>
      <c r="D684" s="497"/>
      <c r="E684" s="497"/>
      <c r="F684" s="360"/>
      <c r="G684" s="360"/>
      <c r="I684" s="360"/>
      <c r="J684" s="497"/>
      <c r="K684" s="497"/>
      <c r="L684" s="497"/>
      <c r="M684" s="360"/>
      <c r="N684" s="360"/>
    </row>
    <row r="685" spans="2:14" ht="15">
      <c r="B685" s="360"/>
      <c r="C685" s="497"/>
      <c r="D685" s="497"/>
      <c r="E685" s="497"/>
      <c r="F685" s="360"/>
      <c r="G685" s="360"/>
      <c r="I685" s="360"/>
      <c r="J685" s="497"/>
      <c r="K685" s="497"/>
      <c r="L685" s="497"/>
      <c r="M685" s="360"/>
      <c r="N685" s="360"/>
    </row>
    <row r="686" spans="2:14" ht="15">
      <c r="B686" s="360"/>
      <c r="C686" s="497"/>
      <c r="D686" s="497"/>
      <c r="E686" s="497"/>
      <c r="F686" s="360"/>
      <c r="G686" s="360"/>
      <c r="I686" s="360"/>
      <c r="J686" s="497"/>
      <c r="K686" s="497"/>
      <c r="L686" s="497"/>
      <c r="M686" s="360"/>
      <c r="N686" s="360"/>
    </row>
    <row r="687" spans="2:14" ht="15">
      <c r="B687" s="360"/>
      <c r="C687" s="497"/>
      <c r="D687" s="497"/>
      <c r="E687" s="497"/>
      <c r="F687" s="360"/>
      <c r="G687" s="360"/>
      <c r="I687" s="360"/>
      <c r="J687" s="497"/>
      <c r="K687" s="497"/>
      <c r="L687" s="497"/>
      <c r="M687" s="360"/>
      <c r="N687" s="360"/>
    </row>
    <row r="688" spans="2:14" ht="15">
      <c r="B688" s="360"/>
      <c r="C688" s="497"/>
      <c r="D688" s="497"/>
      <c r="E688" s="497"/>
      <c r="F688" s="360"/>
      <c r="G688" s="360"/>
      <c r="I688" s="360"/>
      <c r="J688" s="497"/>
      <c r="K688" s="497"/>
      <c r="L688" s="497"/>
      <c r="M688" s="360"/>
      <c r="N688" s="360"/>
    </row>
    <row r="689" spans="2:14" ht="15">
      <c r="B689" s="360"/>
      <c r="C689" s="497"/>
      <c r="D689" s="497"/>
      <c r="E689" s="497"/>
      <c r="F689" s="360"/>
      <c r="G689" s="360"/>
      <c r="I689" s="360"/>
      <c r="J689" s="497"/>
      <c r="K689" s="497"/>
      <c r="L689" s="497"/>
      <c r="M689" s="360"/>
      <c r="N689" s="360"/>
    </row>
    <row r="690" spans="2:14" ht="15">
      <c r="B690" s="360"/>
      <c r="C690" s="497"/>
      <c r="D690" s="497"/>
      <c r="E690" s="497"/>
      <c r="F690" s="360"/>
      <c r="G690" s="360"/>
      <c r="I690" s="360"/>
      <c r="J690" s="497"/>
      <c r="K690" s="497"/>
      <c r="L690" s="497"/>
      <c r="M690" s="360"/>
      <c r="N690" s="360"/>
    </row>
    <row r="691" spans="2:14" ht="15">
      <c r="B691" s="360"/>
      <c r="C691" s="497"/>
      <c r="D691" s="497"/>
      <c r="E691" s="497"/>
      <c r="F691" s="360"/>
      <c r="G691" s="360"/>
      <c r="I691" s="360"/>
      <c r="J691" s="497"/>
      <c r="K691" s="497"/>
      <c r="L691" s="497"/>
      <c r="M691" s="360"/>
      <c r="N691" s="360"/>
    </row>
    <row r="692" spans="2:14" ht="15">
      <c r="B692" s="360"/>
      <c r="C692" s="497"/>
      <c r="D692" s="497"/>
      <c r="E692" s="497"/>
      <c r="F692" s="360"/>
      <c r="G692" s="360"/>
      <c r="I692" s="360"/>
      <c r="J692" s="497"/>
      <c r="K692" s="497"/>
      <c r="L692" s="497"/>
      <c r="M692" s="360"/>
      <c r="N692" s="360"/>
    </row>
    <row r="693" spans="2:14" ht="15">
      <c r="B693" s="360"/>
      <c r="C693" s="497"/>
      <c r="D693" s="497"/>
      <c r="E693" s="497"/>
      <c r="F693" s="360"/>
      <c r="G693" s="360"/>
      <c r="I693" s="360"/>
      <c r="J693" s="497"/>
      <c r="K693" s="497"/>
      <c r="L693" s="497"/>
      <c r="M693" s="360"/>
      <c r="N693" s="360"/>
    </row>
    <row r="694" spans="2:14" ht="15">
      <c r="B694" s="360"/>
      <c r="C694" s="497"/>
      <c r="D694" s="497"/>
      <c r="E694" s="497"/>
      <c r="F694" s="360"/>
      <c r="G694" s="360"/>
      <c r="I694" s="360"/>
      <c r="J694" s="497"/>
      <c r="K694" s="497"/>
      <c r="L694" s="497"/>
      <c r="M694" s="360"/>
      <c r="N694" s="360"/>
    </row>
    <row r="695" spans="2:14" ht="15">
      <c r="B695" s="360"/>
      <c r="C695" s="497"/>
      <c r="D695" s="497"/>
      <c r="E695" s="497"/>
      <c r="F695" s="360"/>
      <c r="G695" s="360"/>
      <c r="I695" s="360"/>
      <c r="J695" s="497"/>
      <c r="K695" s="497"/>
      <c r="L695" s="497"/>
      <c r="M695" s="360"/>
      <c r="N695" s="360"/>
    </row>
    <row r="696" spans="2:14" ht="15">
      <c r="B696" s="360"/>
      <c r="C696" s="497"/>
      <c r="D696" s="497"/>
      <c r="E696" s="497"/>
      <c r="F696" s="360"/>
      <c r="G696" s="360"/>
      <c r="I696" s="360"/>
      <c r="J696" s="497"/>
      <c r="K696" s="497"/>
      <c r="L696" s="497"/>
      <c r="M696" s="360"/>
      <c r="N696" s="360"/>
    </row>
    <row r="697" spans="2:14" ht="15">
      <c r="B697" s="360"/>
      <c r="C697" s="497"/>
      <c r="D697" s="497"/>
      <c r="E697" s="497"/>
      <c r="F697" s="360"/>
      <c r="G697" s="360"/>
      <c r="I697" s="360"/>
      <c r="J697" s="497"/>
      <c r="K697" s="497"/>
      <c r="L697" s="497"/>
      <c r="M697" s="360"/>
      <c r="N697" s="360"/>
    </row>
    <row r="698" spans="2:14" ht="15">
      <c r="B698" s="360"/>
      <c r="C698" s="497"/>
      <c r="D698" s="497"/>
      <c r="E698" s="497"/>
      <c r="F698" s="360"/>
      <c r="G698" s="360"/>
      <c r="I698" s="360"/>
      <c r="J698" s="497"/>
      <c r="K698" s="497"/>
      <c r="L698" s="497"/>
      <c r="M698" s="360"/>
      <c r="N698" s="360"/>
    </row>
    <row r="699" spans="2:14" ht="15">
      <c r="B699" s="360"/>
      <c r="C699" s="497"/>
      <c r="D699" s="497"/>
      <c r="E699" s="497"/>
      <c r="F699" s="360"/>
      <c r="G699" s="360"/>
      <c r="I699" s="360"/>
      <c r="J699" s="497"/>
      <c r="K699" s="497"/>
      <c r="L699" s="497"/>
      <c r="M699" s="360"/>
      <c r="N699" s="360"/>
    </row>
    <row r="700" spans="2:14" ht="15">
      <c r="B700" s="360"/>
      <c r="C700" s="497"/>
      <c r="D700" s="497"/>
      <c r="E700" s="497"/>
      <c r="F700" s="360"/>
      <c r="G700" s="360"/>
      <c r="I700" s="360"/>
      <c r="J700" s="497"/>
      <c r="K700" s="497"/>
      <c r="L700" s="497"/>
      <c r="M700" s="360"/>
      <c r="N700" s="360"/>
    </row>
    <row r="701" spans="2:14" ht="15">
      <c r="B701" s="360"/>
      <c r="C701" s="497"/>
      <c r="D701" s="497"/>
      <c r="E701" s="497"/>
      <c r="F701" s="360"/>
      <c r="G701" s="360"/>
      <c r="I701" s="360"/>
      <c r="J701" s="497"/>
      <c r="K701" s="497"/>
      <c r="L701" s="497"/>
      <c r="M701" s="360"/>
      <c r="N701" s="360"/>
    </row>
    <row r="702" spans="2:14" ht="15">
      <c r="B702" s="360"/>
      <c r="C702" s="497"/>
      <c r="D702" s="497"/>
      <c r="E702" s="497"/>
      <c r="F702" s="360"/>
      <c r="G702" s="360"/>
      <c r="I702" s="360"/>
      <c r="J702" s="497"/>
      <c r="K702" s="497"/>
      <c r="L702" s="497"/>
      <c r="M702" s="360"/>
      <c r="N702" s="360"/>
    </row>
    <row r="703" spans="2:14" ht="15">
      <c r="B703" s="360"/>
      <c r="C703" s="497"/>
      <c r="D703" s="497"/>
      <c r="E703" s="497"/>
      <c r="F703" s="360"/>
      <c r="G703" s="360"/>
      <c r="I703" s="360"/>
      <c r="J703" s="497"/>
      <c r="K703" s="497"/>
      <c r="L703" s="497"/>
      <c r="M703" s="360"/>
      <c r="N703" s="360"/>
    </row>
    <row r="704" spans="2:14" ht="15">
      <c r="B704" s="360"/>
      <c r="C704" s="497"/>
      <c r="D704" s="497"/>
      <c r="E704" s="497"/>
      <c r="F704" s="360"/>
      <c r="G704" s="360"/>
      <c r="I704" s="360"/>
      <c r="J704" s="497"/>
      <c r="K704" s="497"/>
      <c r="L704" s="497"/>
      <c r="M704" s="360"/>
      <c r="N704" s="360"/>
    </row>
    <row r="705" spans="2:14" ht="15">
      <c r="B705" s="360"/>
      <c r="C705" s="497"/>
      <c r="D705" s="497"/>
      <c r="E705" s="497"/>
      <c r="F705" s="360"/>
      <c r="G705" s="360"/>
      <c r="I705" s="360"/>
      <c r="J705" s="497"/>
      <c r="K705" s="497"/>
      <c r="L705" s="497"/>
      <c r="M705" s="360"/>
      <c r="N705" s="360"/>
    </row>
    <row r="706" spans="2:14" ht="15">
      <c r="B706" s="360"/>
      <c r="C706" s="497"/>
      <c r="D706" s="497"/>
      <c r="E706" s="497"/>
      <c r="F706" s="360"/>
      <c r="G706" s="360"/>
      <c r="I706" s="360"/>
      <c r="J706" s="497"/>
      <c r="K706" s="497"/>
      <c r="L706" s="497"/>
      <c r="M706" s="360"/>
      <c r="N706" s="360"/>
    </row>
    <row r="707" spans="2:14" ht="15">
      <c r="B707" s="360"/>
      <c r="C707" s="497"/>
      <c r="D707" s="497"/>
      <c r="E707" s="497"/>
      <c r="F707" s="360"/>
      <c r="G707" s="360"/>
      <c r="I707" s="360"/>
      <c r="J707" s="497"/>
      <c r="K707" s="497"/>
      <c r="L707" s="497"/>
      <c r="M707" s="360"/>
      <c r="N707" s="360"/>
    </row>
    <row r="708" spans="2:14" ht="15">
      <c r="B708" s="360"/>
      <c r="C708" s="497"/>
      <c r="D708" s="497"/>
      <c r="E708" s="497"/>
      <c r="F708" s="360"/>
      <c r="G708" s="360"/>
      <c r="I708" s="360"/>
      <c r="J708" s="497"/>
      <c r="K708" s="497"/>
      <c r="L708" s="497"/>
      <c r="M708" s="360"/>
      <c r="N708" s="360"/>
    </row>
    <row r="709" spans="2:14" ht="15">
      <c r="B709" s="360"/>
      <c r="C709" s="497"/>
      <c r="D709" s="497"/>
      <c r="E709" s="497"/>
      <c r="F709" s="360"/>
      <c r="G709" s="360"/>
      <c r="I709" s="360"/>
      <c r="J709" s="497"/>
      <c r="K709" s="497"/>
      <c r="L709" s="497"/>
      <c r="M709" s="360"/>
      <c r="N709" s="360"/>
    </row>
    <row r="710" spans="2:14" ht="15">
      <c r="B710" s="360"/>
      <c r="C710" s="497"/>
      <c r="D710" s="497"/>
      <c r="E710" s="497"/>
      <c r="F710" s="360"/>
      <c r="G710" s="360"/>
      <c r="I710" s="360"/>
      <c r="J710" s="497"/>
      <c r="K710" s="497"/>
      <c r="L710" s="497"/>
      <c r="M710" s="360"/>
      <c r="N710" s="360"/>
    </row>
    <row r="711" spans="2:14" ht="15">
      <c r="B711" s="360"/>
      <c r="C711" s="497"/>
      <c r="D711" s="497"/>
      <c r="E711" s="497"/>
      <c r="F711" s="360"/>
      <c r="G711" s="360"/>
      <c r="I711" s="360"/>
      <c r="J711" s="497"/>
      <c r="K711" s="497"/>
      <c r="L711" s="497"/>
      <c r="M711" s="360"/>
      <c r="N711" s="360"/>
    </row>
    <row r="712" spans="2:14" ht="15">
      <c r="B712" s="360"/>
      <c r="C712" s="497"/>
      <c r="D712" s="497"/>
      <c r="E712" s="497"/>
      <c r="F712" s="360"/>
      <c r="G712" s="360"/>
      <c r="I712" s="360"/>
      <c r="J712" s="497"/>
      <c r="K712" s="497"/>
      <c r="L712" s="497"/>
      <c r="M712" s="360"/>
      <c r="N712" s="360"/>
    </row>
    <row r="713" spans="2:14" ht="15">
      <c r="B713" s="360"/>
      <c r="C713" s="497"/>
      <c r="D713" s="497"/>
      <c r="E713" s="497"/>
      <c r="F713" s="360"/>
      <c r="G713" s="360"/>
      <c r="I713" s="360"/>
      <c r="J713" s="497"/>
      <c r="K713" s="497"/>
      <c r="L713" s="497"/>
      <c r="M713" s="360"/>
      <c r="N713" s="360"/>
    </row>
    <row r="714" spans="2:14" ht="15">
      <c r="B714" s="360"/>
      <c r="C714" s="497"/>
      <c r="D714" s="497"/>
      <c r="E714" s="497"/>
      <c r="F714" s="360"/>
      <c r="G714" s="360"/>
      <c r="I714" s="360"/>
      <c r="J714" s="497"/>
      <c r="K714" s="497"/>
      <c r="L714" s="497"/>
      <c r="M714" s="360"/>
      <c r="N714" s="360"/>
    </row>
    <row r="715" spans="2:14" ht="15">
      <c r="B715" s="360"/>
      <c r="C715" s="497"/>
      <c r="D715" s="497"/>
      <c r="E715" s="497"/>
      <c r="F715" s="360"/>
      <c r="G715" s="360"/>
      <c r="I715" s="360"/>
      <c r="J715" s="497"/>
      <c r="K715" s="497"/>
      <c r="L715" s="497"/>
      <c r="M715" s="360"/>
      <c r="N715" s="360"/>
    </row>
    <row r="716" spans="2:14" ht="15">
      <c r="B716" s="360"/>
      <c r="C716" s="497"/>
      <c r="D716" s="497"/>
      <c r="E716" s="497"/>
      <c r="F716" s="360"/>
      <c r="G716" s="360"/>
      <c r="I716" s="360"/>
      <c r="J716" s="497"/>
      <c r="K716" s="497"/>
      <c r="L716" s="497"/>
      <c r="M716" s="360"/>
      <c r="N716" s="360"/>
    </row>
    <row r="717" spans="2:14" ht="15">
      <c r="B717" s="360"/>
      <c r="C717" s="497"/>
      <c r="D717" s="497"/>
      <c r="E717" s="497"/>
      <c r="F717" s="360"/>
      <c r="G717" s="360"/>
      <c r="I717" s="360"/>
      <c r="J717" s="497"/>
      <c r="K717" s="497"/>
      <c r="L717" s="497"/>
      <c r="M717" s="360"/>
      <c r="N717" s="360"/>
    </row>
    <row r="718" spans="2:14" ht="15">
      <c r="B718" s="360"/>
      <c r="C718" s="497"/>
      <c r="D718" s="497"/>
      <c r="E718" s="497"/>
      <c r="F718" s="360"/>
      <c r="G718" s="360"/>
      <c r="I718" s="360"/>
      <c r="J718" s="497"/>
      <c r="K718" s="497"/>
      <c r="L718" s="497"/>
      <c r="M718" s="360"/>
      <c r="N718" s="360"/>
    </row>
    <row r="719" spans="2:14" ht="15">
      <c r="B719" s="360"/>
      <c r="C719" s="497"/>
      <c r="D719" s="497"/>
      <c r="E719" s="497"/>
      <c r="F719" s="360"/>
      <c r="G719" s="360"/>
      <c r="I719" s="360"/>
      <c r="J719" s="497"/>
      <c r="K719" s="497"/>
      <c r="L719" s="497"/>
      <c r="M719" s="360"/>
      <c r="N719" s="360"/>
    </row>
    <row r="720" spans="2:14" ht="15">
      <c r="B720" s="360"/>
      <c r="C720" s="497"/>
      <c r="D720" s="497"/>
      <c r="E720" s="497"/>
      <c r="F720" s="360"/>
      <c r="G720" s="360"/>
      <c r="I720" s="360"/>
      <c r="J720" s="497"/>
      <c r="K720" s="497"/>
      <c r="L720" s="497"/>
      <c r="M720" s="360"/>
      <c r="N720" s="360"/>
    </row>
    <row r="721" spans="2:14" ht="15">
      <c r="B721" s="360"/>
      <c r="C721" s="497"/>
      <c r="D721" s="497"/>
      <c r="E721" s="497"/>
      <c r="F721" s="360"/>
      <c r="G721" s="360"/>
      <c r="I721" s="360"/>
      <c r="J721" s="497"/>
      <c r="K721" s="497"/>
      <c r="L721" s="497"/>
      <c r="M721" s="360"/>
      <c r="N721" s="360"/>
    </row>
    <row r="722" spans="2:14" ht="15">
      <c r="B722" s="360"/>
      <c r="C722" s="497"/>
      <c r="D722" s="497"/>
      <c r="E722" s="497"/>
      <c r="F722" s="360"/>
      <c r="G722" s="360"/>
      <c r="I722" s="360"/>
      <c r="J722" s="497"/>
      <c r="K722" s="497"/>
      <c r="L722" s="497"/>
      <c r="M722" s="360"/>
      <c r="N722" s="360"/>
    </row>
    <row r="723" spans="2:14" ht="15">
      <c r="B723" s="360"/>
      <c r="C723" s="497"/>
      <c r="D723" s="497"/>
      <c r="E723" s="497"/>
      <c r="F723" s="360"/>
      <c r="G723" s="360"/>
      <c r="I723" s="360"/>
      <c r="J723" s="497"/>
      <c r="K723" s="497"/>
      <c r="L723" s="497"/>
      <c r="M723" s="360"/>
      <c r="N723" s="360"/>
    </row>
    <row r="724" spans="2:14" ht="15">
      <c r="B724" s="360"/>
      <c r="C724" s="497"/>
      <c r="D724" s="497"/>
      <c r="E724" s="497"/>
      <c r="F724" s="360"/>
      <c r="G724" s="360"/>
      <c r="I724" s="360"/>
      <c r="J724" s="497"/>
      <c r="K724" s="497"/>
      <c r="L724" s="497"/>
      <c r="M724" s="360"/>
      <c r="N724" s="360"/>
    </row>
    <row r="725" spans="2:14" ht="15">
      <c r="B725" s="360"/>
      <c r="C725" s="497"/>
      <c r="D725" s="497"/>
      <c r="E725" s="497"/>
      <c r="F725" s="360"/>
      <c r="G725" s="360"/>
      <c r="I725" s="360"/>
      <c r="J725" s="497"/>
      <c r="K725" s="497"/>
      <c r="L725" s="497"/>
      <c r="M725" s="360"/>
      <c r="N725" s="360"/>
    </row>
    <row r="726" spans="2:14" ht="15">
      <c r="B726" s="360"/>
      <c r="C726" s="497"/>
      <c r="D726" s="497"/>
      <c r="E726" s="497"/>
      <c r="F726" s="360"/>
      <c r="G726" s="360"/>
      <c r="I726" s="360"/>
      <c r="J726" s="497"/>
      <c r="K726" s="497"/>
      <c r="L726" s="497"/>
      <c r="M726" s="360"/>
      <c r="N726" s="360"/>
    </row>
    <row r="727" spans="2:14" ht="15">
      <c r="B727" s="360"/>
      <c r="C727" s="497"/>
      <c r="D727" s="497"/>
      <c r="E727" s="497"/>
      <c r="F727" s="360"/>
      <c r="G727" s="360"/>
      <c r="I727" s="360"/>
      <c r="J727" s="497"/>
      <c r="K727" s="497"/>
      <c r="L727" s="497"/>
      <c r="M727" s="360"/>
      <c r="N727" s="360"/>
    </row>
    <row r="728" spans="2:14" ht="15">
      <c r="B728" s="360"/>
      <c r="C728" s="497"/>
      <c r="D728" s="497"/>
      <c r="E728" s="497"/>
      <c r="F728" s="360"/>
      <c r="G728" s="360"/>
      <c r="I728" s="360"/>
      <c r="J728" s="497"/>
      <c r="K728" s="497"/>
      <c r="L728" s="497"/>
      <c r="M728" s="360"/>
      <c r="N728" s="360"/>
    </row>
    <row r="729" spans="2:14" ht="15">
      <c r="B729" s="360"/>
      <c r="C729" s="497"/>
      <c r="D729" s="497"/>
      <c r="E729" s="497"/>
      <c r="F729" s="360"/>
      <c r="G729" s="360"/>
      <c r="I729" s="360"/>
      <c r="J729" s="497"/>
      <c r="K729" s="497"/>
      <c r="L729" s="497"/>
      <c r="M729" s="360"/>
      <c r="N729" s="360"/>
    </row>
    <row r="730" spans="2:14" ht="15">
      <c r="B730" s="360"/>
      <c r="C730" s="497"/>
      <c r="D730" s="497"/>
      <c r="E730" s="497"/>
      <c r="F730" s="360"/>
      <c r="G730" s="360"/>
      <c r="I730" s="360"/>
      <c r="J730" s="497"/>
      <c r="K730" s="497"/>
      <c r="L730" s="497"/>
      <c r="M730" s="360"/>
      <c r="N730" s="360"/>
    </row>
    <row r="731" spans="2:14" ht="15">
      <c r="B731" s="360"/>
      <c r="C731" s="497"/>
      <c r="D731" s="497"/>
      <c r="E731" s="497"/>
      <c r="F731" s="360"/>
      <c r="G731" s="360"/>
      <c r="I731" s="360"/>
      <c r="J731" s="497"/>
      <c r="K731" s="497"/>
      <c r="L731" s="497"/>
      <c r="M731" s="360"/>
      <c r="N731" s="360"/>
    </row>
    <row r="732" spans="2:14" ht="15">
      <c r="B732" s="360"/>
      <c r="C732" s="497"/>
      <c r="D732" s="497"/>
      <c r="E732" s="497"/>
      <c r="F732" s="360"/>
      <c r="G732" s="360"/>
      <c r="I732" s="360"/>
      <c r="J732" s="497"/>
      <c r="K732" s="497"/>
      <c r="L732" s="497"/>
      <c r="M732" s="360"/>
      <c r="N732" s="360"/>
    </row>
    <row r="733" spans="2:14" ht="15">
      <c r="B733" s="360"/>
      <c r="C733" s="497"/>
      <c r="D733" s="497"/>
      <c r="E733" s="497"/>
      <c r="F733" s="360"/>
      <c r="G733" s="360"/>
      <c r="I733" s="360"/>
      <c r="J733" s="497"/>
      <c r="K733" s="497"/>
      <c r="L733" s="497"/>
      <c r="M733" s="360"/>
      <c r="N733" s="360"/>
    </row>
    <row r="734" spans="2:14" ht="15">
      <c r="B734" s="360"/>
      <c r="C734" s="497"/>
      <c r="D734" s="497"/>
      <c r="E734" s="497"/>
      <c r="F734" s="360"/>
      <c r="G734" s="360"/>
      <c r="I734" s="360"/>
      <c r="J734" s="497"/>
      <c r="K734" s="497"/>
      <c r="L734" s="497"/>
      <c r="M734" s="360"/>
      <c r="N734" s="360"/>
    </row>
    <row r="735" spans="2:14" ht="15">
      <c r="B735" s="360"/>
      <c r="C735" s="497"/>
      <c r="D735" s="497"/>
      <c r="E735" s="497"/>
      <c r="F735" s="360"/>
      <c r="G735" s="360"/>
      <c r="I735" s="360"/>
      <c r="J735" s="497"/>
      <c r="K735" s="497"/>
      <c r="L735" s="497"/>
      <c r="M735" s="360"/>
      <c r="N735" s="360"/>
    </row>
    <row r="736" spans="2:14" ht="15">
      <c r="B736" s="360"/>
      <c r="C736" s="497"/>
      <c r="D736" s="497"/>
      <c r="E736" s="497"/>
      <c r="F736" s="360"/>
      <c r="G736" s="360"/>
      <c r="I736" s="360"/>
      <c r="J736" s="497"/>
      <c r="K736" s="497"/>
      <c r="L736" s="497"/>
      <c r="M736" s="360"/>
      <c r="N736" s="360"/>
    </row>
    <row r="737" spans="2:14" ht="15">
      <c r="B737" s="360"/>
      <c r="C737" s="497"/>
      <c r="D737" s="497"/>
      <c r="E737" s="497"/>
      <c r="F737" s="360"/>
      <c r="G737" s="360"/>
      <c r="I737" s="360"/>
      <c r="J737" s="497"/>
      <c r="K737" s="497"/>
      <c r="L737" s="497"/>
      <c r="M737" s="360"/>
      <c r="N737" s="360"/>
    </row>
    <row r="738" spans="2:14" ht="15">
      <c r="B738" s="360"/>
      <c r="C738" s="497"/>
      <c r="D738" s="497"/>
      <c r="E738" s="497"/>
      <c r="F738" s="360"/>
      <c r="G738" s="360"/>
      <c r="I738" s="360"/>
      <c r="J738" s="497"/>
      <c r="K738" s="497"/>
      <c r="L738" s="497"/>
      <c r="M738" s="360"/>
      <c r="N738" s="360"/>
    </row>
    <row r="739" spans="2:14" ht="15">
      <c r="B739" s="360"/>
      <c r="C739" s="497"/>
      <c r="D739" s="497"/>
      <c r="E739" s="497"/>
      <c r="F739" s="360"/>
      <c r="G739" s="360"/>
      <c r="I739" s="360"/>
      <c r="J739" s="497"/>
      <c r="K739" s="497"/>
      <c r="L739" s="497"/>
      <c r="M739" s="360"/>
      <c r="N739" s="360"/>
    </row>
    <row r="740" spans="2:14" ht="15">
      <c r="B740" s="360"/>
      <c r="C740" s="497"/>
      <c r="D740" s="497"/>
      <c r="E740" s="497"/>
      <c r="F740" s="360"/>
      <c r="G740" s="360"/>
      <c r="I740" s="360"/>
      <c r="J740" s="497"/>
      <c r="K740" s="497"/>
      <c r="L740" s="497"/>
      <c r="M740" s="360"/>
      <c r="N740" s="360"/>
    </row>
    <row r="741" spans="2:14" ht="15">
      <c r="B741" s="360"/>
      <c r="C741" s="497"/>
      <c r="D741" s="497"/>
      <c r="E741" s="497"/>
      <c r="F741" s="360"/>
      <c r="G741" s="360"/>
      <c r="I741" s="360"/>
      <c r="J741" s="497"/>
      <c r="K741" s="497"/>
      <c r="L741" s="497"/>
      <c r="M741" s="360"/>
      <c r="N741" s="360"/>
    </row>
    <row r="742" spans="2:14" ht="15">
      <c r="B742" s="360"/>
      <c r="C742" s="497"/>
      <c r="D742" s="497"/>
      <c r="E742" s="497"/>
      <c r="F742" s="360"/>
      <c r="G742" s="360"/>
      <c r="I742" s="360"/>
      <c r="J742" s="497"/>
      <c r="K742" s="497"/>
      <c r="L742" s="497"/>
      <c r="M742" s="360"/>
      <c r="N742" s="360"/>
    </row>
    <row r="743" spans="2:14" ht="15">
      <c r="B743" s="360"/>
      <c r="C743" s="497"/>
      <c r="D743" s="497"/>
      <c r="E743" s="497"/>
      <c r="F743" s="360"/>
      <c r="G743" s="360"/>
      <c r="I743" s="360"/>
      <c r="J743" s="497"/>
      <c r="K743" s="497"/>
      <c r="L743" s="497"/>
      <c r="M743" s="360"/>
      <c r="N743" s="360"/>
    </row>
    <row r="744" spans="2:14" ht="15">
      <c r="B744" s="360"/>
      <c r="C744" s="497"/>
      <c r="D744" s="497"/>
      <c r="E744" s="497"/>
      <c r="F744" s="360"/>
      <c r="G744" s="360"/>
      <c r="I744" s="360"/>
      <c r="J744" s="497"/>
      <c r="K744" s="497"/>
      <c r="L744" s="497"/>
      <c r="M744" s="360"/>
      <c r="N744" s="360"/>
    </row>
    <row r="745" spans="2:14" ht="15">
      <c r="B745" s="360"/>
      <c r="C745" s="497"/>
      <c r="D745" s="497"/>
      <c r="E745" s="497"/>
      <c r="F745" s="360"/>
      <c r="G745" s="360"/>
      <c r="I745" s="360"/>
      <c r="J745" s="497"/>
      <c r="K745" s="497"/>
      <c r="L745" s="497"/>
      <c r="M745" s="360"/>
      <c r="N745" s="360"/>
    </row>
    <row r="746" spans="2:14" ht="15">
      <c r="B746" s="360"/>
      <c r="C746" s="497"/>
      <c r="D746" s="497"/>
      <c r="E746" s="497"/>
      <c r="F746" s="360"/>
      <c r="G746" s="360"/>
      <c r="I746" s="360"/>
      <c r="J746" s="497"/>
      <c r="K746" s="497"/>
      <c r="L746" s="497"/>
      <c r="M746" s="360"/>
      <c r="N746" s="360"/>
    </row>
    <row r="747" spans="2:14" ht="15">
      <c r="B747" s="360"/>
      <c r="C747" s="497"/>
      <c r="D747" s="497"/>
      <c r="E747" s="497"/>
      <c r="F747" s="360"/>
      <c r="G747" s="360"/>
      <c r="I747" s="360"/>
      <c r="J747" s="497"/>
      <c r="K747" s="497"/>
      <c r="L747" s="497"/>
      <c r="M747" s="360"/>
      <c r="N747" s="360"/>
    </row>
    <row r="748" spans="2:14" ht="15">
      <c r="B748" s="360"/>
      <c r="C748" s="497"/>
      <c r="D748" s="497"/>
      <c r="E748" s="497"/>
      <c r="F748" s="360"/>
      <c r="G748" s="360"/>
      <c r="I748" s="360"/>
      <c r="J748" s="497"/>
      <c r="K748" s="497"/>
      <c r="L748" s="497"/>
      <c r="M748" s="360"/>
      <c r="N748" s="360"/>
    </row>
    <row r="749" spans="2:14" ht="15">
      <c r="B749" s="360"/>
      <c r="C749" s="497"/>
      <c r="D749" s="497"/>
      <c r="E749" s="497"/>
      <c r="F749" s="360"/>
      <c r="G749" s="360"/>
      <c r="I749" s="360"/>
      <c r="J749" s="497"/>
      <c r="K749" s="497"/>
      <c r="L749" s="497"/>
      <c r="M749" s="360"/>
      <c r="N749" s="360"/>
    </row>
    <row r="750" spans="2:14" ht="15">
      <c r="B750" s="360"/>
      <c r="C750" s="497"/>
      <c r="D750" s="497"/>
      <c r="E750" s="497"/>
      <c r="F750" s="360"/>
      <c r="G750" s="360"/>
      <c r="I750" s="360"/>
      <c r="J750" s="497"/>
      <c r="K750" s="497"/>
      <c r="L750" s="497"/>
      <c r="M750" s="360"/>
      <c r="N750" s="360"/>
    </row>
    <row r="751" spans="2:14" ht="15">
      <c r="B751" s="360"/>
      <c r="C751" s="497"/>
      <c r="D751" s="497"/>
      <c r="E751" s="497"/>
      <c r="F751" s="360"/>
      <c r="G751" s="360"/>
      <c r="I751" s="360"/>
      <c r="J751" s="497"/>
      <c r="K751" s="497"/>
      <c r="L751" s="497"/>
      <c r="M751" s="360"/>
      <c r="N751" s="360"/>
    </row>
    <row r="752" spans="2:14" ht="15">
      <c r="B752" s="360"/>
      <c r="C752" s="497"/>
      <c r="D752" s="497"/>
      <c r="E752" s="497"/>
      <c r="F752" s="360"/>
      <c r="G752" s="360"/>
      <c r="I752" s="360"/>
      <c r="J752" s="497"/>
      <c r="K752" s="497"/>
      <c r="L752" s="497"/>
      <c r="M752" s="360"/>
      <c r="N752" s="360"/>
    </row>
    <row r="753" spans="2:14" ht="15">
      <c r="B753" s="360"/>
      <c r="C753" s="497"/>
      <c r="D753" s="497"/>
      <c r="E753" s="497"/>
      <c r="F753" s="360"/>
      <c r="G753" s="360"/>
      <c r="I753" s="360"/>
      <c r="J753" s="497"/>
      <c r="K753" s="497"/>
      <c r="L753" s="497"/>
      <c r="M753" s="360"/>
      <c r="N753" s="360"/>
    </row>
    <row r="754" spans="2:14" ht="15">
      <c r="B754" s="360"/>
      <c r="C754" s="497"/>
      <c r="D754" s="497"/>
      <c r="E754" s="497"/>
      <c r="F754" s="360"/>
      <c r="G754" s="360"/>
      <c r="I754" s="360"/>
      <c r="J754" s="497"/>
      <c r="K754" s="497"/>
      <c r="L754" s="497"/>
      <c r="M754" s="360"/>
      <c r="N754" s="360"/>
    </row>
    <row r="755" spans="2:14" ht="15">
      <c r="B755" s="360"/>
      <c r="C755" s="497"/>
      <c r="D755" s="497"/>
      <c r="E755" s="497"/>
      <c r="F755" s="360"/>
      <c r="G755" s="360"/>
      <c r="I755" s="360"/>
      <c r="J755" s="497"/>
      <c r="K755" s="497"/>
      <c r="L755" s="497"/>
      <c r="M755" s="360"/>
      <c r="N755" s="360"/>
    </row>
    <row r="756" spans="2:14" ht="15">
      <c r="B756" s="360"/>
      <c r="C756" s="497"/>
      <c r="D756" s="497"/>
      <c r="E756" s="497"/>
      <c r="F756" s="360"/>
      <c r="G756" s="360"/>
      <c r="I756" s="360"/>
      <c r="J756" s="497"/>
      <c r="K756" s="497"/>
      <c r="L756" s="497"/>
      <c r="M756" s="360"/>
      <c r="N756" s="360"/>
    </row>
    <row r="757" spans="2:14" ht="15">
      <c r="B757" s="360"/>
      <c r="C757" s="497"/>
      <c r="D757" s="497"/>
      <c r="E757" s="497"/>
      <c r="F757" s="360"/>
      <c r="G757" s="360"/>
      <c r="I757" s="360"/>
      <c r="J757" s="497"/>
      <c r="K757" s="497"/>
      <c r="L757" s="497"/>
      <c r="M757" s="360"/>
      <c r="N757" s="360"/>
    </row>
    <row r="758" spans="2:14" ht="15">
      <c r="B758" s="360"/>
      <c r="C758" s="497"/>
      <c r="D758" s="497"/>
      <c r="E758" s="497"/>
      <c r="F758" s="360"/>
      <c r="G758" s="360"/>
      <c r="I758" s="360"/>
      <c r="J758" s="497"/>
      <c r="K758" s="497"/>
      <c r="L758" s="497"/>
      <c r="M758" s="360"/>
      <c r="N758" s="360"/>
    </row>
    <row r="759" spans="2:14" ht="15">
      <c r="B759" s="360"/>
      <c r="C759" s="497"/>
      <c r="D759" s="497"/>
      <c r="E759" s="497"/>
      <c r="F759" s="360"/>
      <c r="G759" s="360"/>
      <c r="I759" s="360"/>
      <c r="J759" s="497"/>
      <c r="K759" s="497"/>
      <c r="L759" s="497"/>
      <c r="M759" s="360"/>
      <c r="N759" s="360"/>
    </row>
    <row r="760" spans="2:14" ht="15">
      <c r="B760" s="360"/>
      <c r="C760" s="497"/>
      <c r="D760" s="497"/>
      <c r="E760" s="497"/>
      <c r="F760" s="360"/>
      <c r="G760" s="360"/>
      <c r="I760" s="360"/>
      <c r="J760" s="497"/>
      <c r="K760" s="497"/>
      <c r="L760" s="497"/>
      <c r="M760" s="360"/>
      <c r="N760" s="360"/>
    </row>
    <row r="761" spans="2:14" ht="15">
      <c r="B761" s="360"/>
      <c r="C761" s="497"/>
      <c r="D761" s="497"/>
      <c r="E761" s="497"/>
      <c r="F761" s="360"/>
      <c r="G761" s="360"/>
      <c r="I761" s="360"/>
      <c r="J761" s="497"/>
      <c r="K761" s="497"/>
      <c r="L761" s="497"/>
      <c r="M761" s="360"/>
      <c r="N761" s="360"/>
    </row>
    <row r="762" spans="2:14" ht="15">
      <c r="B762" s="360"/>
      <c r="C762" s="497"/>
      <c r="D762" s="497"/>
      <c r="E762" s="497"/>
      <c r="F762" s="360"/>
      <c r="G762" s="360"/>
      <c r="I762" s="360"/>
      <c r="J762" s="497"/>
      <c r="K762" s="497"/>
      <c r="L762" s="497"/>
      <c r="M762" s="360"/>
      <c r="N762" s="360"/>
    </row>
    <row r="763" spans="2:14" ht="15">
      <c r="B763" s="360"/>
      <c r="C763" s="497"/>
      <c r="D763" s="497"/>
      <c r="E763" s="497"/>
      <c r="F763" s="360"/>
      <c r="G763" s="360"/>
      <c r="I763" s="360"/>
      <c r="J763" s="497"/>
      <c r="K763" s="497"/>
      <c r="L763" s="497"/>
      <c r="M763" s="360"/>
      <c r="N763" s="360"/>
    </row>
    <row r="764" spans="2:14" ht="15">
      <c r="B764" s="360"/>
      <c r="C764" s="497"/>
      <c r="D764" s="497"/>
      <c r="E764" s="497"/>
      <c r="F764" s="360"/>
      <c r="G764" s="360"/>
      <c r="I764" s="360"/>
      <c r="J764" s="497"/>
      <c r="K764" s="497"/>
      <c r="L764" s="497"/>
      <c r="M764" s="360"/>
      <c r="N764" s="360"/>
    </row>
    <row r="765" spans="2:14" ht="15">
      <c r="B765" s="360"/>
      <c r="C765" s="497"/>
      <c r="D765" s="497"/>
      <c r="E765" s="497"/>
      <c r="F765" s="360"/>
      <c r="G765" s="360"/>
      <c r="I765" s="360"/>
      <c r="J765" s="497"/>
      <c r="K765" s="497"/>
      <c r="L765" s="497"/>
      <c r="M765" s="360"/>
      <c r="N765" s="360"/>
    </row>
    <row r="766" spans="2:14" ht="15">
      <c r="B766" s="360"/>
      <c r="C766" s="497"/>
      <c r="D766" s="497"/>
      <c r="E766" s="497"/>
      <c r="F766" s="360"/>
      <c r="G766" s="360"/>
      <c r="I766" s="360"/>
      <c r="J766" s="497"/>
      <c r="K766" s="497"/>
      <c r="L766" s="497"/>
      <c r="M766" s="360"/>
      <c r="N766" s="360"/>
    </row>
    <row r="767" spans="2:14" ht="15">
      <c r="B767" s="360"/>
      <c r="C767" s="497"/>
      <c r="D767" s="497"/>
      <c r="E767" s="497"/>
      <c r="F767" s="360"/>
      <c r="G767" s="360"/>
      <c r="I767" s="360"/>
      <c r="J767" s="497"/>
      <c r="K767" s="497"/>
      <c r="L767" s="497"/>
      <c r="M767" s="360"/>
      <c r="N767" s="360"/>
    </row>
    <row r="768" spans="2:14" ht="15">
      <c r="B768" s="360"/>
      <c r="C768" s="497"/>
      <c r="D768" s="497"/>
      <c r="E768" s="497"/>
      <c r="F768" s="360"/>
      <c r="G768" s="360"/>
      <c r="I768" s="360"/>
      <c r="J768" s="497"/>
      <c r="K768" s="497"/>
      <c r="L768" s="497"/>
      <c r="M768" s="360"/>
      <c r="N768" s="360"/>
    </row>
    <row r="769" spans="2:14" ht="15">
      <c r="B769" s="360"/>
      <c r="C769" s="497"/>
      <c r="D769" s="497"/>
      <c r="E769" s="497"/>
      <c r="F769" s="360"/>
      <c r="G769" s="360"/>
      <c r="I769" s="360"/>
      <c r="J769" s="497"/>
      <c r="K769" s="497"/>
      <c r="L769" s="497"/>
      <c r="M769" s="360"/>
      <c r="N769" s="360"/>
    </row>
    <row r="770" spans="2:14" ht="15">
      <c r="B770" s="360"/>
      <c r="C770" s="497"/>
      <c r="D770" s="497"/>
      <c r="E770" s="497"/>
      <c r="F770" s="360"/>
      <c r="G770" s="360"/>
      <c r="I770" s="360"/>
      <c r="J770" s="497"/>
      <c r="K770" s="497"/>
      <c r="L770" s="497"/>
      <c r="M770" s="360"/>
      <c r="N770" s="360"/>
    </row>
    <row r="771" spans="2:14" ht="15">
      <c r="B771" s="360"/>
      <c r="C771" s="497"/>
      <c r="D771" s="497"/>
      <c r="E771" s="497"/>
      <c r="F771" s="360"/>
      <c r="G771" s="360"/>
      <c r="I771" s="360"/>
      <c r="J771" s="497"/>
      <c r="K771" s="497"/>
      <c r="L771" s="497"/>
      <c r="M771" s="360"/>
      <c r="N771" s="360"/>
    </row>
    <row r="772" spans="2:14" ht="15">
      <c r="B772" s="360"/>
      <c r="C772" s="497"/>
      <c r="D772" s="497"/>
      <c r="E772" s="497"/>
      <c r="F772" s="360"/>
      <c r="G772" s="360"/>
      <c r="I772" s="360"/>
      <c r="J772" s="497"/>
      <c r="K772" s="497"/>
      <c r="L772" s="497"/>
      <c r="M772" s="360"/>
      <c r="N772" s="360"/>
    </row>
    <row r="773" spans="2:14" ht="15">
      <c r="B773" s="360"/>
      <c r="C773" s="497"/>
      <c r="D773" s="497"/>
      <c r="E773" s="497"/>
      <c r="F773" s="360"/>
      <c r="G773" s="360"/>
      <c r="I773" s="360"/>
      <c r="J773" s="497"/>
      <c r="K773" s="497"/>
      <c r="L773" s="497"/>
      <c r="M773" s="360"/>
      <c r="N773" s="360"/>
    </row>
    <row r="774" spans="2:14" ht="15">
      <c r="B774" s="360"/>
      <c r="C774" s="497"/>
      <c r="D774" s="497"/>
      <c r="E774" s="497"/>
      <c r="F774" s="360"/>
      <c r="G774" s="360"/>
      <c r="I774" s="360"/>
      <c r="J774" s="497"/>
      <c r="K774" s="497"/>
      <c r="L774" s="497"/>
      <c r="M774" s="360"/>
      <c r="N774" s="360"/>
    </row>
    <row r="775" spans="2:14" ht="15">
      <c r="B775" s="360"/>
      <c r="C775" s="497"/>
      <c r="D775" s="497"/>
      <c r="E775" s="497"/>
      <c r="F775" s="360"/>
      <c r="G775" s="360"/>
      <c r="I775" s="360"/>
      <c r="J775" s="497"/>
      <c r="K775" s="497"/>
      <c r="L775" s="497"/>
      <c r="M775" s="360"/>
      <c r="N775" s="360"/>
    </row>
    <row r="776" spans="2:14" ht="15">
      <c r="B776" s="360"/>
      <c r="C776" s="497"/>
      <c r="D776" s="497"/>
      <c r="E776" s="497"/>
      <c r="F776" s="360"/>
      <c r="G776" s="360"/>
      <c r="I776" s="360"/>
      <c r="J776" s="497"/>
      <c r="K776" s="497"/>
      <c r="L776" s="497"/>
      <c r="M776" s="360"/>
      <c r="N776" s="360"/>
    </row>
    <row r="777" spans="2:14" ht="15">
      <c r="B777" s="360"/>
      <c r="C777" s="497"/>
      <c r="D777" s="497"/>
      <c r="E777" s="497"/>
      <c r="F777" s="360"/>
      <c r="G777" s="360"/>
      <c r="I777" s="360"/>
      <c r="J777" s="497"/>
      <c r="K777" s="497"/>
      <c r="L777" s="497"/>
      <c r="M777" s="360"/>
      <c r="N777" s="360"/>
    </row>
    <row r="778" spans="2:14" ht="15">
      <c r="B778" s="360"/>
      <c r="C778" s="497"/>
      <c r="D778" s="497"/>
      <c r="E778" s="497"/>
      <c r="F778" s="360"/>
      <c r="G778" s="360"/>
      <c r="I778" s="360"/>
      <c r="J778" s="497"/>
      <c r="K778" s="497"/>
      <c r="L778" s="497"/>
      <c r="M778" s="360"/>
      <c r="N778" s="360"/>
    </row>
    <row r="779" spans="2:14" ht="15">
      <c r="B779" s="360"/>
      <c r="C779" s="497"/>
      <c r="D779" s="497"/>
      <c r="E779" s="497"/>
      <c r="F779" s="360"/>
      <c r="G779" s="360"/>
      <c r="I779" s="360"/>
      <c r="J779" s="497"/>
      <c r="K779" s="497"/>
      <c r="L779" s="497"/>
      <c r="M779" s="360"/>
      <c r="N779" s="360"/>
    </row>
    <row r="780" spans="2:14" ht="15">
      <c r="B780" s="360"/>
      <c r="C780" s="497"/>
      <c r="D780" s="497"/>
      <c r="E780" s="497"/>
      <c r="F780" s="360"/>
      <c r="G780" s="360"/>
      <c r="I780" s="360"/>
      <c r="J780" s="497"/>
      <c r="K780" s="497"/>
      <c r="L780" s="497"/>
      <c r="M780" s="360"/>
      <c r="N780" s="360"/>
    </row>
    <row r="781" spans="2:14" ht="15">
      <c r="B781" s="360"/>
      <c r="C781" s="497"/>
      <c r="D781" s="497"/>
      <c r="E781" s="497"/>
      <c r="F781" s="360"/>
      <c r="G781" s="360"/>
      <c r="I781" s="360"/>
      <c r="J781" s="497"/>
      <c r="K781" s="497"/>
      <c r="L781" s="497"/>
      <c r="M781" s="360"/>
      <c r="N781" s="360"/>
    </row>
    <row r="782" spans="2:14" ht="15">
      <c r="B782" s="360"/>
      <c r="C782" s="497"/>
      <c r="D782" s="497"/>
      <c r="E782" s="497"/>
      <c r="F782" s="360"/>
      <c r="G782" s="360"/>
      <c r="I782" s="360"/>
      <c r="J782" s="497"/>
      <c r="K782" s="497"/>
      <c r="L782" s="497"/>
      <c r="M782" s="360"/>
      <c r="N782" s="360"/>
    </row>
    <row r="783" spans="2:14" ht="15">
      <c r="B783" s="360"/>
      <c r="C783" s="497"/>
      <c r="D783" s="497"/>
      <c r="E783" s="497"/>
      <c r="F783" s="360"/>
      <c r="G783" s="360"/>
      <c r="I783" s="360"/>
      <c r="J783" s="497"/>
      <c r="K783" s="497"/>
      <c r="L783" s="497"/>
      <c r="M783" s="360"/>
      <c r="N783" s="360"/>
    </row>
    <row r="784" spans="2:14" ht="15">
      <c r="B784" s="360"/>
      <c r="C784" s="497"/>
      <c r="D784" s="497"/>
      <c r="E784" s="497"/>
      <c r="F784" s="360"/>
      <c r="G784" s="360"/>
      <c r="I784" s="360"/>
      <c r="J784" s="497"/>
      <c r="K784" s="497"/>
      <c r="L784" s="497"/>
      <c r="M784" s="360"/>
      <c r="N784" s="360"/>
    </row>
    <row r="785" spans="2:14" ht="15">
      <c r="B785" s="360"/>
      <c r="C785" s="497"/>
      <c r="D785" s="497"/>
      <c r="E785" s="497"/>
      <c r="F785" s="360"/>
      <c r="G785" s="360"/>
      <c r="I785" s="360"/>
      <c r="J785" s="497"/>
      <c r="K785" s="497"/>
      <c r="L785" s="497"/>
      <c r="M785" s="360"/>
      <c r="N785" s="360"/>
    </row>
    <row r="786" spans="2:14" ht="15">
      <c r="B786" s="360"/>
      <c r="C786" s="497"/>
      <c r="D786" s="497"/>
      <c r="E786" s="497"/>
      <c r="F786" s="360"/>
      <c r="G786" s="360"/>
      <c r="I786" s="360"/>
      <c r="J786" s="497"/>
      <c r="K786" s="497"/>
      <c r="L786" s="497"/>
      <c r="M786" s="360"/>
      <c r="N786" s="360"/>
    </row>
    <row r="787" spans="2:14" ht="15">
      <c r="B787" s="360"/>
      <c r="C787" s="497"/>
      <c r="D787" s="497"/>
      <c r="E787" s="497"/>
      <c r="F787" s="360"/>
      <c r="G787" s="360"/>
      <c r="I787" s="360"/>
      <c r="J787" s="497"/>
      <c r="K787" s="497"/>
      <c r="L787" s="497"/>
      <c r="M787" s="360"/>
      <c r="N787" s="360"/>
    </row>
    <row r="788" spans="2:14" ht="15">
      <c r="B788" s="360"/>
      <c r="C788" s="497"/>
      <c r="D788" s="497"/>
      <c r="E788" s="497"/>
      <c r="F788" s="360"/>
      <c r="G788" s="360"/>
      <c r="I788" s="360"/>
      <c r="J788" s="497"/>
      <c r="K788" s="497"/>
      <c r="L788" s="497"/>
      <c r="M788" s="360"/>
      <c r="N788" s="360"/>
    </row>
    <row r="789" spans="2:14" ht="15">
      <c r="B789" s="360"/>
      <c r="C789" s="497"/>
      <c r="D789" s="497"/>
      <c r="E789" s="497"/>
      <c r="F789" s="360"/>
      <c r="G789" s="360"/>
      <c r="I789" s="360"/>
      <c r="J789" s="497"/>
      <c r="K789" s="497"/>
      <c r="L789" s="497"/>
      <c r="M789" s="360"/>
      <c r="N789" s="360"/>
    </row>
    <row r="790" spans="2:14" ht="15">
      <c r="B790" s="360"/>
      <c r="C790" s="497"/>
      <c r="D790" s="497"/>
      <c r="E790" s="497"/>
      <c r="F790" s="360"/>
      <c r="G790" s="360"/>
      <c r="I790" s="360"/>
      <c r="J790" s="497"/>
      <c r="K790" s="497"/>
      <c r="L790" s="497"/>
      <c r="M790" s="360"/>
      <c r="N790" s="360"/>
    </row>
    <row r="791" spans="2:14" ht="15">
      <c r="B791" s="360"/>
      <c r="C791" s="497"/>
      <c r="D791" s="497"/>
      <c r="E791" s="497"/>
      <c r="F791" s="360"/>
      <c r="G791" s="360"/>
      <c r="I791" s="360"/>
      <c r="J791" s="497"/>
      <c r="K791" s="497"/>
      <c r="L791" s="497"/>
      <c r="M791" s="360"/>
      <c r="N791" s="360"/>
    </row>
    <row r="792" spans="2:14" ht="15">
      <c r="B792" s="360"/>
      <c r="C792" s="497"/>
      <c r="D792" s="497"/>
      <c r="E792" s="497"/>
      <c r="F792" s="360"/>
      <c r="G792" s="360"/>
      <c r="I792" s="360"/>
      <c r="J792" s="497"/>
      <c r="K792" s="497"/>
      <c r="L792" s="497"/>
      <c r="M792" s="360"/>
      <c r="N792" s="360"/>
    </row>
    <row r="793" spans="2:14" ht="15">
      <c r="B793" s="360"/>
      <c r="C793" s="497"/>
      <c r="D793" s="497"/>
      <c r="E793" s="497"/>
      <c r="F793" s="360"/>
      <c r="G793" s="360"/>
      <c r="I793" s="360"/>
      <c r="J793" s="497"/>
      <c r="K793" s="497"/>
      <c r="L793" s="497"/>
      <c r="M793" s="360"/>
      <c r="N793" s="360"/>
    </row>
    <row r="794" spans="2:14" ht="15">
      <c r="B794" s="360"/>
      <c r="C794" s="497"/>
      <c r="D794" s="497"/>
      <c r="E794" s="497"/>
      <c r="F794" s="360"/>
      <c r="G794" s="360"/>
      <c r="I794" s="360"/>
      <c r="J794" s="497"/>
      <c r="K794" s="497"/>
      <c r="L794" s="497"/>
      <c r="M794" s="360"/>
      <c r="N794" s="360"/>
    </row>
    <row r="795" spans="2:14" ht="15">
      <c r="B795" s="360"/>
      <c r="C795" s="497"/>
      <c r="D795" s="497"/>
      <c r="E795" s="497"/>
      <c r="F795" s="360"/>
      <c r="G795" s="360"/>
      <c r="I795" s="360"/>
      <c r="J795" s="497"/>
      <c r="K795" s="497"/>
      <c r="L795" s="497"/>
      <c r="M795" s="360"/>
      <c r="N795" s="360"/>
    </row>
    <row r="796" spans="2:14" ht="15">
      <c r="B796" s="360"/>
      <c r="C796" s="497"/>
      <c r="D796" s="497"/>
      <c r="E796" s="497"/>
      <c r="F796" s="360"/>
      <c r="G796" s="360"/>
      <c r="I796" s="360"/>
      <c r="J796" s="497"/>
      <c r="K796" s="497"/>
      <c r="L796" s="497"/>
      <c r="M796" s="360"/>
      <c r="N796" s="360"/>
    </row>
    <row r="797" spans="2:14" ht="15">
      <c r="B797" s="360"/>
      <c r="C797" s="497"/>
      <c r="D797" s="497"/>
      <c r="E797" s="497"/>
      <c r="F797" s="360"/>
      <c r="G797" s="360"/>
      <c r="I797" s="360"/>
      <c r="J797" s="497"/>
      <c r="K797" s="497"/>
      <c r="L797" s="497"/>
      <c r="M797" s="360"/>
      <c r="N797" s="360"/>
    </row>
    <row r="798" spans="2:14" ht="15">
      <c r="B798" s="360"/>
      <c r="C798" s="497"/>
      <c r="D798" s="497"/>
      <c r="E798" s="497"/>
      <c r="F798" s="360"/>
      <c r="G798" s="360"/>
      <c r="I798" s="360"/>
      <c r="J798" s="497"/>
      <c r="K798" s="497"/>
      <c r="L798" s="497"/>
      <c r="M798" s="360"/>
      <c r="N798" s="360"/>
    </row>
    <row r="799" spans="2:14" ht="15">
      <c r="B799" s="360"/>
      <c r="C799" s="497"/>
      <c r="D799" s="497"/>
      <c r="E799" s="497"/>
      <c r="F799" s="360"/>
      <c r="G799" s="360"/>
      <c r="I799" s="360"/>
      <c r="J799" s="497"/>
      <c r="K799" s="497"/>
      <c r="L799" s="497"/>
      <c r="M799" s="360"/>
      <c r="N799" s="360"/>
    </row>
    <row r="800" spans="2:14" ht="15">
      <c r="B800" s="360"/>
      <c r="C800" s="497"/>
      <c r="D800" s="497"/>
      <c r="E800" s="497"/>
      <c r="F800" s="360"/>
      <c r="G800" s="360"/>
      <c r="I800" s="360"/>
      <c r="J800" s="497"/>
      <c r="K800" s="497"/>
      <c r="L800" s="497"/>
      <c r="M800" s="360"/>
      <c r="N800" s="360"/>
    </row>
    <row r="801" spans="2:14" ht="15">
      <c r="B801" s="360"/>
      <c r="C801" s="497"/>
      <c r="D801" s="497"/>
      <c r="E801" s="497"/>
      <c r="F801" s="360"/>
      <c r="G801" s="360"/>
      <c r="I801" s="360"/>
      <c r="J801" s="497"/>
      <c r="K801" s="497"/>
      <c r="L801" s="497"/>
      <c r="M801" s="360"/>
      <c r="N801" s="360"/>
    </row>
    <row r="802" spans="2:14" ht="15">
      <c r="B802" s="360"/>
      <c r="C802" s="497"/>
      <c r="D802" s="497"/>
      <c r="E802" s="497"/>
      <c r="F802" s="360"/>
      <c r="G802" s="360"/>
      <c r="I802" s="360"/>
      <c r="J802" s="497"/>
      <c r="K802" s="497"/>
      <c r="L802" s="497"/>
      <c r="M802" s="360"/>
      <c r="N802" s="360"/>
    </row>
    <row r="803" spans="2:14" ht="15">
      <c r="B803" s="360"/>
      <c r="C803" s="497"/>
      <c r="D803" s="497"/>
      <c r="E803" s="497"/>
      <c r="F803" s="360"/>
      <c r="G803" s="360"/>
      <c r="I803" s="360"/>
      <c r="J803" s="497"/>
      <c r="K803" s="497"/>
      <c r="L803" s="497"/>
      <c r="M803" s="360"/>
      <c r="N803" s="360"/>
    </row>
    <row r="804" spans="2:14" ht="15">
      <c r="B804" s="360"/>
      <c r="C804" s="497"/>
      <c r="D804" s="497"/>
      <c r="E804" s="497"/>
      <c r="F804" s="360"/>
      <c r="G804" s="360"/>
      <c r="I804" s="360"/>
      <c r="J804" s="497"/>
      <c r="K804" s="497"/>
      <c r="L804" s="497"/>
      <c r="M804" s="360"/>
      <c r="N804" s="360"/>
    </row>
    <row r="805" spans="2:14" ht="15">
      <c r="B805" s="360"/>
      <c r="C805" s="497"/>
      <c r="D805" s="497"/>
      <c r="E805" s="497"/>
      <c r="F805" s="360"/>
      <c r="G805" s="360"/>
      <c r="I805" s="360"/>
      <c r="J805" s="497"/>
      <c r="K805" s="497"/>
      <c r="L805" s="497"/>
      <c r="M805" s="360"/>
      <c r="N805" s="360"/>
    </row>
    <row r="806" spans="2:14" ht="15">
      <c r="B806" s="360"/>
      <c r="C806" s="497"/>
      <c r="D806" s="497"/>
      <c r="E806" s="497"/>
      <c r="F806" s="360"/>
      <c r="G806" s="360"/>
      <c r="I806" s="360"/>
      <c r="J806" s="497"/>
      <c r="K806" s="497"/>
      <c r="L806" s="497"/>
      <c r="M806" s="360"/>
      <c r="N806" s="360"/>
    </row>
    <row r="807" spans="2:14" ht="15">
      <c r="B807" s="360"/>
      <c r="C807" s="497"/>
      <c r="D807" s="497"/>
      <c r="E807" s="497"/>
      <c r="F807" s="360"/>
      <c r="G807" s="360"/>
      <c r="I807" s="360"/>
      <c r="J807" s="497"/>
      <c r="K807" s="497"/>
      <c r="L807" s="497"/>
      <c r="M807" s="360"/>
      <c r="N807" s="360"/>
    </row>
    <row r="808" spans="2:14" ht="15">
      <c r="B808" s="360"/>
      <c r="C808" s="497"/>
      <c r="D808" s="497"/>
      <c r="E808" s="497"/>
      <c r="F808" s="360"/>
      <c r="G808" s="360"/>
      <c r="I808" s="360"/>
      <c r="J808" s="497"/>
      <c r="K808" s="497"/>
      <c r="L808" s="497"/>
      <c r="M808" s="360"/>
      <c r="N808" s="360"/>
    </row>
    <row r="809" spans="2:14" ht="15">
      <c r="B809" s="360"/>
      <c r="C809" s="497"/>
      <c r="D809" s="497"/>
      <c r="E809" s="497"/>
      <c r="F809" s="360"/>
      <c r="G809" s="360"/>
      <c r="I809" s="360"/>
      <c r="J809" s="497"/>
      <c r="K809" s="497"/>
      <c r="L809" s="497"/>
      <c r="M809" s="360"/>
      <c r="N809" s="360"/>
    </row>
    <row r="810" spans="2:14" ht="15">
      <c r="B810" s="360"/>
      <c r="C810" s="497"/>
      <c r="D810" s="497"/>
      <c r="E810" s="497"/>
      <c r="F810" s="360"/>
      <c r="G810" s="360"/>
      <c r="I810" s="360"/>
      <c r="J810" s="497"/>
      <c r="K810" s="497"/>
      <c r="L810" s="497"/>
      <c r="M810" s="360"/>
      <c r="N810" s="360"/>
    </row>
    <row r="811" spans="2:14" ht="15">
      <c r="B811" s="360"/>
      <c r="C811" s="497"/>
      <c r="D811" s="497"/>
      <c r="E811" s="497"/>
      <c r="F811" s="360"/>
      <c r="G811" s="360"/>
      <c r="I811" s="360"/>
      <c r="J811" s="497"/>
      <c r="K811" s="497"/>
      <c r="L811" s="497"/>
      <c r="M811" s="360"/>
      <c r="N811" s="360"/>
    </row>
    <row r="812" spans="2:14" ht="15">
      <c r="B812" s="360"/>
      <c r="C812" s="497"/>
      <c r="D812" s="497"/>
      <c r="E812" s="497"/>
      <c r="F812" s="360"/>
      <c r="G812" s="360"/>
      <c r="I812" s="360"/>
      <c r="J812" s="497"/>
      <c r="K812" s="497"/>
      <c r="L812" s="497"/>
      <c r="M812" s="360"/>
      <c r="N812" s="360"/>
    </row>
    <row r="813" spans="2:14" ht="15">
      <c r="B813" s="360"/>
      <c r="C813" s="497"/>
      <c r="D813" s="497"/>
      <c r="E813" s="497"/>
      <c r="F813" s="360"/>
      <c r="G813" s="360"/>
      <c r="I813" s="360"/>
      <c r="J813" s="497"/>
      <c r="K813" s="497"/>
      <c r="L813" s="497"/>
      <c r="M813" s="360"/>
      <c r="N813" s="360"/>
    </row>
    <row r="814" spans="2:14" ht="15">
      <c r="B814" s="360"/>
      <c r="C814" s="497"/>
      <c r="D814" s="497"/>
      <c r="E814" s="497"/>
      <c r="F814" s="360"/>
      <c r="G814" s="360"/>
      <c r="I814" s="360"/>
      <c r="J814" s="497"/>
      <c r="K814" s="497"/>
      <c r="L814" s="497"/>
      <c r="M814" s="360"/>
      <c r="N814" s="360"/>
    </row>
    <row r="815" spans="2:14" ht="15">
      <c r="B815" s="360"/>
      <c r="C815" s="497"/>
      <c r="D815" s="497"/>
      <c r="E815" s="497"/>
      <c r="F815" s="360"/>
      <c r="G815" s="360"/>
      <c r="I815" s="360"/>
      <c r="J815" s="497"/>
      <c r="K815" s="497"/>
      <c r="L815" s="497"/>
      <c r="M815" s="360"/>
      <c r="N815" s="360"/>
    </row>
    <row r="816" spans="2:14" ht="15">
      <c r="B816" s="360"/>
      <c r="C816" s="497"/>
      <c r="D816" s="497"/>
      <c r="E816" s="497"/>
      <c r="F816" s="360"/>
      <c r="G816" s="360"/>
      <c r="I816" s="360"/>
      <c r="J816" s="497"/>
      <c r="K816" s="497"/>
      <c r="L816" s="497"/>
      <c r="M816" s="360"/>
      <c r="N816" s="360"/>
    </row>
    <row r="817" spans="2:14" ht="15">
      <c r="B817" s="360"/>
      <c r="C817" s="497"/>
      <c r="D817" s="497"/>
      <c r="E817" s="497"/>
      <c r="F817" s="360"/>
      <c r="G817" s="360"/>
      <c r="I817" s="360"/>
      <c r="J817" s="497"/>
      <c r="K817" s="497"/>
      <c r="L817" s="497"/>
      <c r="M817" s="360"/>
      <c r="N817" s="360"/>
    </row>
    <row r="818" spans="2:14" ht="15">
      <c r="B818" s="360"/>
      <c r="C818" s="497"/>
      <c r="D818" s="497"/>
      <c r="E818" s="497"/>
      <c r="F818" s="360"/>
      <c r="G818" s="360"/>
      <c r="I818" s="360"/>
      <c r="J818" s="497"/>
      <c r="K818" s="497"/>
      <c r="L818" s="497"/>
      <c r="M818" s="360"/>
      <c r="N818" s="360"/>
    </row>
    <row r="819" spans="2:14" ht="15">
      <c r="B819" s="360"/>
      <c r="C819" s="497"/>
      <c r="D819" s="497"/>
      <c r="E819" s="497"/>
      <c r="F819" s="360"/>
      <c r="G819" s="360"/>
      <c r="I819" s="360"/>
      <c r="J819" s="497"/>
      <c r="K819" s="497"/>
      <c r="L819" s="497"/>
      <c r="M819" s="360"/>
      <c r="N819" s="360"/>
    </row>
    <row r="820" spans="2:14" ht="15">
      <c r="B820" s="360"/>
      <c r="C820" s="497"/>
      <c r="D820" s="497"/>
      <c r="E820" s="497"/>
      <c r="F820" s="360"/>
      <c r="G820" s="360"/>
      <c r="I820" s="360"/>
      <c r="J820" s="497"/>
      <c r="K820" s="497"/>
      <c r="L820" s="497"/>
      <c r="M820" s="360"/>
      <c r="N820" s="360"/>
    </row>
    <row r="821" spans="2:14" ht="15">
      <c r="B821" s="360"/>
      <c r="C821" s="497"/>
      <c r="D821" s="497"/>
      <c r="E821" s="497"/>
      <c r="F821" s="360"/>
      <c r="G821" s="360"/>
      <c r="I821" s="360"/>
      <c r="J821" s="497"/>
      <c r="K821" s="497"/>
      <c r="L821" s="497"/>
      <c r="M821" s="360"/>
      <c r="N821" s="360"/>
    </row>
    <row r="822" spans="2:14" ht="15">
      <c r="B822" s="360"/>
      <c r="C822" s="497"/>
      <c r="D822" s="497"/>
      <c r="E822" s="497"/>
      <c r="F822" s="360"/>
      <c r="G822" s="360"/>
      <c r="I822" s="360"/>
      <c r="J822" s="497"/>
      <c r="K822" s="497"/>
      <c r="L822" s="497"/>
      <c r="M822" s="360"/>
      <c r="N822" s="360"/>
    </row>
    <row r="823" spans="2:14" ht="15">
      <c r="B823" s="360"/>
      <c r="C823" s="497"/>
      <c r="D823" s="497"/>
      <c r="E823" s="497"/>
      <c r="F823" s="360"/>
      <c r="G823" s="360"/>
      <c r="I823" s="360"/>
      <c r="J823" s="497"/>
      <c r="K823" s="497"/>
      <c r="L823" s="497"/>
      <c r="M823" s="360"/>
      <c r="N823" s="360"/>
    </row>
    <row r="824" spans="2:14" ht="15">
      <c r="B824" s="360"/>
      <c r="C824" s="497"/>
      <c r="D824" s="497"/>
      <c r="E824" s="497"/>
      <c r="F824" s="360"/>
      <c r="G824" s="360"/>
      <c r="I824" s="360"/>
      <c r="J824" s="497"/>
      <c r="K824" s="497"/>
      <c r="L824" s="497"/>
      <c r="M824" s="360"/>
      <c r="N824" s="360"/>
    </row>
    <row r="825" spans="2:14" ht="15">
      <c r="B825" s="360"/>
      <c r="C825" s="497"/>
      <c r="D825" s="497"/>
      <c r="E825" s="497"/>
      <c r="F825" s="360"/>
      <c r="G825" s="360"/>
      <c r="I825" s="360"/>
      <c r="J825" s="497"/>
      <c r="K825" s="497"/>
      <c r="L825" s="497"/>
      <c r="M825" s="360"/>
      <c r="N825" s="360"/>
    </row>
    <row r="826" spans="2:14" ht="15">
      <c r="B826" s="360"/>
      <c r="C826" s="497"/>
      <c r="D826" s="497"/>
      <c r="E826" s="497"/>
      <c r="F826" s="360"/>
      <c r="G826" s="360"/>
      <c r="I826" s="360"/>
      <c r="J826" s="497"/>
      <c r="K826" s="497"/>
      <c r="L826" s="497"/>
      <c r="M826" s="360"/>
      <c r="N826" s="360"/>
    </row>
    <row r="827" spans="2:14" ht="15">
      <c r="B827" s="360"/>
      <c r="C827" s="497"/>
      <c r="D827" s="497"/>
      <c r="E827" s="497"/>
      <c r="F827" s="360"/>
      <c r="G827" s="360"/>
      <c r="I827" s="360"/>
      <c r="J827" s="497"/>
      <c r="K827" s="497"/>
      <c r="L827" s="497"/>
      <c r="M827" s="360"/>
      <c r="N827" s="360"/>
    </row>
    <row r="828" spans="2:14" ht="15">
      <c r="B828" s="360"/>
      <c r="C828" s="497"/>
      <c r="D828" s="497"/>
      <c r="E828" s="497"/>
      <c r="F828" s="360"/>
      <c r="G828" s="360"/>
      <c r="I828" s="360"/>
      <c r="J828" s="497"/>
      <c r="K828" s="497"/>
      <c r="L828" s="497"/>
      <c r="M828" s="360"/>
      <c r="N828" s="360"/>
    </row>
    <row r="829" spans="2:14" ht="15">
      <c r="B829" s="360"/>
      <c r="C829" s="497"/>
      <c r="D829" s="497"/>
      <c r="E829" s="497"/>
      <c r="F829" s="360"/>
      <c r="G829" s="360"/>
      <c r="I829" s="360"/>
      <c r="J829" s="497"/>
      <c r="K829" s="497"/>
      <c r="L829" s="497"/>
      <c r="M829" s="360"/>
      <c r="N829" s="360"/>
    </row>
    <row r="830" spans="2:14" ht="15">
      <c r="B830" s="360"/>
      <c r="C830" s="497"/>
      <c r="D830" s="497"/>
      <c r="E830" s="497"/>
      <c r="F830" s="360"/>
      <c r="G830" s="360"/>
      <c r="I830" s="360"/>
      <c r="J830" s="497"/>
      <c r="K830" s="497"/>
      <c r="L830" s="497"/>
      <c r="M830" s="360"/>
      <c r="N830" s="360"/>
    </row>
    <row r="831" spans="2:14" ht="15">
      <c r="B831" s="360"/>
      <c r="C831" s="497"/>
      <c r="D831" s="497"/>
      <c r="E831" s="497"/>
      <c r="F831" s="360"/>
      <c r="G831" s="360"/>
      <c r="I831" s="360"/>
      <c r="J831" s="497"/>
      <c r="K831" s="497"/>
      <c r="L831" s="497"/>
      <c r="M831" s="360"/>
      <c r="N831" s="360"/>
    </row>
    <row r="832" spans="2:14" ht="15">
      <c r="B832" s="360"/>
      <c r="C832" s="497"/>
      <c r="D832" s="497"/>
      <c r="E832" s="497"/>
      <c r="F832" s="360"/>
      <c r="G832" s="360"/>
      <c r="I832" s="360"/>
      <c r="J832" s="497"/>
      <c r="K832" s="497"/>
      <c r="L832" s="497"/>
      <c r="M832" s="360"/>
      <c r="N832" s="360"/>
    </row>
    <row r="833" spans="2:14" ht="15">
      <c r="B833" s="360"/>
      <c r="C833" s="497"/>
      <c r="D833" s="497"/>
      <c r="E833" s="497"/>
      <c r="F833" s="360"/>
      <c r="G833" s="360"/>
      <c r="I833" s="360"/>
      <c r="J833" s="497"/>
      <c r="K833" s="497"/>
      <c r="L833" s="497"/>
      <c r="M833" s="360"/>
      <c r="N833" s="360"/>
    </row>
    <row r="834" spans="2:14" ht="15">
      <c r="B834" s="360"/>
      <c r="C834" s="497"/>
      <c r="D834" s="497"/>
      <c r="E834" s="497"/>
      <c r="F834" s="360"/>
      <c r="G834" s="360"/>
      <c r="I834" s="360"/>
      <c r="J834" s="497"/>
      <c r="K834" s="497"/>
      <c r="L834" s="497"/>
      <c r="M834" s="360"/>
      <c r="N834" s="360"/>
    </row>
    <row r="835" spans="2:14" ht="15">
      <c r="B835" s="360"/>
      <c r="C835" s="497"/>
      <c r="D835" s="497"/>
      <c r="E835" s="497"/>
      <c r="F835" s="360"/>
      <c r="G835" s="360"/>
      <c r="I835" s="360"/>
      <c r="J835" s="497"/>
      <c r="K835" s="497"/>
      <c r="L835" s="497"/>
      <c r="M835" s="360"/>
      <c r="N835" s="360"/>
    </row>
    <row r="836" spans="2:14" ht="15">
      <c r="B836" s="360"/>
      <c r="C836" s="497"/>
      <c r="D836" s="497"/>
      <c r="E836" s="497"/>
      <c r="F836" s="360"/>
      <c r="G836" s="360"/>
      <c r="I836" s="360"/>
      <c r="J836" s="497"/>
      <c r="K836" s="497"/>
      <c r="L836" s="497"/>
      <c r="M836" s="360"/>
      <c r="N836" s="360"/>
    </row>
    <row r="837" spans="2:14" ht="15">
      <c r="B837" s="360"/>
      <c r="C837" s="497"/>
      <c r="D837" s="497"/>
      <c r="E837" s="497"/>
      <c r="F837" s="360"/>
      <c r="G837" s="360"/>
      <c r="I837" s="360"/>
      <c r="J837" s="497"/>
      <c r="K837" s="497"/>
      <c r="L837" s="497"/>
      <c r="M837" s="360"/>
      <c r="N837" s="360"/>
    </row>
    <row r="838" spans="2:14" ht="15">
      <c r="B838" s="360"/>
      <c r="C838" s="497"/>
      <c r="D838" s="497"/>
      <c r="E838" s="497"/>
      <c r="F838" s="360"/>
      <c r="G838" s="360"/>
      <c r="I838" s="360"/>
      <c r="J838" s="497"/>
      <c r="K838" s="497"/>
      <c r="L838" s="497"/>
      <c r="M838" s="360"/>
      <c r="N838" s="360"/>
    </row>
    <row r="839" spans="2:14" ht="15">
      <c r="B839" s="360"/>
      <c r="C839" s="497"/>
      <c r="D839" s="497"/>
      <c r="E839" s="497"/>
      <c r="F839" s="360"/>
      <c r="G839" s="360"/>
      <c r="I839" s="360"/>
      <c r="J839" s="497"/>
      <c r="K839" s="497"/>
      <c r="L839" s="497"/>
      <c r="M839" s="360"/>
      <c r="N839" s="360"/>
    </row>
    <row r="840" spans="2:14" ht="15">
      <c r="B840" s="360"/>
      <c r="C840" s="497"/>
      <c r="D840" s="497"/>
      <c r="E840" s="497"/>
      <c r="F840" s="360"/>
      <c r="G840" s="360"/>
      <c r="I840" s="360"/>
      <c r="J840" s="497"/>
      <c r="K840" s="497"/>
      <c r="L840" s="497"/>
      <c r="M840" s="360"/>
      <c r="N840" s="360"/>
    </row>
    <row r="841" spans="2:14" ht="15">
      <c r="B841" s="360"/>
      <c r="C841" s="497"/>
      <c r="D841" s="497"/>
      <c r="E841" s="497"/>
      <c r="F841" s="360"/>
      <c r="G841" s="360"/>
      <c r="I841" s="360"/>
      <c r="J841" s="497"/>
      <c r="K841" s="497"/>
      <c r="L841" s="497"/>
      <c r="M841" s="360"/>
      <c r="N841" s="360"/>
    </row>
    <row r="842" spans="2:14" ht="15">
      <c r="B842" s="360"/>
      <c r="C842" s="497"/>
      <c r="D842" s="497"/>
      <c r="E842" s="497"/>
      <c r="F842" s="360"/>
      <c r="G842" s="360"/>
      <c r="I842" s="360"/>
      <c r="J842" s="497"/>
      <c r="K842" s="497"/>
      <c r="L842" s="497"/>
      <c r="M842" s="360"/>
      <c r="N842" s="360"/>
    </row>
    <row r="843" spans="2:14" ht="15">
      <c r="B843" s="360"/>
      <c r="C843" s="497"/>
      <c r="D843" s="497"/>
      <c r="E843" s="497"/>
      <c r="F843" s="360"/>
      <c r="G843" s="360"/>
      <c r="I843" s="360"/>
      <c r="J843" s="497"/>
      <c r="K843" s="497"/>
      <c r="L843" s="497"/>
      <c r="M843" s="360"/>
      <c r="N843" s="360"/>
    </row>
    <row r="844" spans="2:14" ht="15">
      <c r="B844" s="360"/>
      <c r="C844" s="497"/>
      <c r="D844" s="497"/>
      <c r="E844" s="497"/>
      <c r="F844" s="360"/>
      <c r="G844" s="360"/>
      <c r="I844" s="360"/>
      <c r="J844" s="497"/>
      <c r="K844" s="497"/>
      <c r="L844" s="497"/>
      <c r="M844" s="360"/>
      <c r="N844" s="360"/>
    </row>
    <row r="845" spans="2:14" ht="15">
      <c r="B845" s="360"/>
      <c r="C845" s="497"/>
      <c r="D845" s="497"/>
      <c r="E845" s="497"/>
      <c r="F845" s="360"/>
      <c r="G845" s="360"/>
      <c r="I845" s="360"/>
      <c r="J845" s="497"/>
      <c r="K845" s="497"/>
      <c r="L845" s="497"/>
      <c r="M845" s="360"/>
      <c r="N845" s="360"/>
    </row>
    <row r="846" spans="2:14" ht="15">
      <c r="B846" s="360"/>
      <c r="C846" s="497"/>
      <c r="D846" s="497"/>
      <c r="E846" s="497"/>
      <c r="F846" s="360"/>
      <c r="G846" s="360"/>
      <c r="I846" s="360"/>
      <c r="J846" s="497"/>
      <c r="K846" s="497"/>
      <c r="L846" s="497"/>
      <c r="M846" s="360"/>
      <c r="N846" s="360"/>
    </row>
    <row r="847" spans="2:14" ht="15">
      <c r="B847" s="360"/>
      <c r="C847" s="497"/>
      <c r="D847" s="497"/>
      <c r="E847" s="497"/>
      <c r="F847" s="360"/>
      <c r="G847" s="360"/>
      <c r="I847" s="360"/>
      <c r="J847" s="497"/>
      <c r="K847" s="497"/>
      <c r="L847" s="497"/>
      <c r="M847" s="360"/>
      <c r="N847" s="360"/>
    </row>
    <row r="848" spans="2:14" ht="15">
      <c r="B848" s="360"/>
      <c r="C848" s="497"/>
      <c r="D848" s="497"/>
      <c r="E848" s="497"/>
      <c r="F848" s="360"/>
      <c r="G848" s="360"/>
      <c r="I848" s="360"/>
      <c r="J848" s="497"/>
      <c r="K848" s="497"/>
      <c r="L848" s="497"/>
      <c r="M848" s="360"/>
      <c r="N848" s="360"/>
    </row>
    <row r="849" spans="2:14" ht="15">
      <c r="B849" s="360"/>
      <c r="C849" s="497"/>
      <c r="D849" s="497"/>
      <c r="E849" s="497"/>
      <c r="F849" s="360"/>
      <c r="G849" s="360"/>
      <c r="I849" s="360"/>
      <c r="J849" s="497"/>
      <c r="K849" s="497"/>
      <c r="L849" s="497"/>
      <c r="M849" s="360"/>
      <c r="N849" s="360"/>
    </row>
    <row r="850" spans="2:14" ht="15">
      <c r="B850" s="360"/>
      <c r="C850" s="497"/>
      <c r="D850" s="497"/>
      <c r="E850" s="497"/>
      <c r="F850" s="360"/>
      <c r="G850" s="360"/>
      <c r="I850" s="360"/>
      <c r="J850" s="497"/>
      <c r="K850" s="497"/>
      <c r="L850" s="497"/>
      <c r="M850" s="360"/>
      <c r="N850" s="360"/>
    </row>
    <row r="851" spans="2:14" ht="15">
      <c r="B851" s="360"/>
      <c r="C851" s="497"/>
      <c r="D851" s="497"/>
      <c r="E851" s="497"/>
      <c r="F851" s="360"/>
      <c r="G851" s="360"/>
      <c r="I851" s="360"/>
      <c r="J851" s="497"/>
      <c r="K851" s="497"/>
      <c r="L851" s="497"/>
      <c r="M851" s="360"/>
      <c r="N851" s="360"/>
    </row>
    <row r="852" spans="2:14" ht="15">
      <c r="B852" s="360"/>
      <c r="C852" s="497"/>
      <c r="D852" s="497"/>
      <c r="E852" s="497"/>
      <c r="F852" s="360"/>
      <c r="G852" s="360"/>
      <c r="I852" s="360"/>
      <c r="J852" s="497"/>
      <c r="K852" s="497"/>
      <c r="L852" s="497"/>
      <c r="M852" s="360"/>
      <c r="N852" s="360"/>
    </row>
    <row r="853" spans="2:14" ht="15">
      <c r="B853" s="360"/>
      <c r="C853" s="497"/>
      <c r="D853" s="497"/>
      <c r="E853" s="497"/>
      <c r="F853" s="360"/>
      <c r="G853" s="360"/>
      <c r="I853" s="360"/>
      <c r="J853" s="497"/>
      <c r="K853" s="497"/>
      <c r="L853" s="497"/>
      <c r="M853" s="360"/>
      <c r="N853" s="360"/>
    </row>
    <row r="854" spans="2:14" ht="15">
      <c r="B854" s="360"/>
      <c r="C854" s="497"/>
      <c r="D854" s="497"/>
      <c r="E854" s="497"/>
      <c r="F854" s="360"/>
      <c r="G854" s="360"/>
      <c r="I854" s="360"/>
      <c r="J854" s="497"/>
      <c r="K854" s="497"/>
      <c r="L854" s="497"/>
      <c r="M854" s="360"/>
      <c r="N854" s="360"/>
    </row>
    <row r="855" spans="2:14" ht="15">
      <c r="B855" s="360"/>
      <c r="C855" s="497"/>
      <c r="D855" s="497"/>
      <c r="E855" s="497"/>
      <c r="F855" s="360"/>
      <c r="G855" s="360"/>
      <c r="I855" s="360"/>
      <c r="J855" s="497"/>
      <c r="K855" s="497"/>
      <c r="L855" s="497"/>
      <c r="M855" s="360"/>
      <c r="N855" s="360"/>
    </row>
    <row r="856" spans="2:14" ht="15">
      <c r="B856" s="360"/>
      <c r="C856" s="497"/>
      <c r="D856" s="497"/>
      <c r="E856" s="497"/>
      <c r="F856" s="360"/>
      <c r="G856" s="360"/>
      <c r="I856" s="360"/>
      <c r="J856" s="497"/>
      <c r="K856" s="497"/>
      <c r="L856" s="497"/>
      <c r="M856" s="360"/>
      <c r="N856" s="360"/>
    </row>
    <row r="857" spans="2:14" ht="15">
      <c r="B857" s="360"/>
      <c r="C857" s="497"/>
      <c r="D857" s="497"/>
      <c r="E857" s="497"/>
      <c r="F857" s="360"/>
      <c r="G857" s="360"/>
      <c r="I857" s="360"/>
      <c r="J857" s="497"/>
      <c r="K857" s="497"/>
      <c r="L857" s="497"/>
      <c r="M857" s="360"/>
      <c r="N857" s="360"/>
    </row>
    <row r="858" spans="2:14" ht="15">
      <c r="B858" s="360"/>
      <c r="C858" s="497"/>
      <c r="D858" s="497"/>
      <c r="E858" s="497"/>
      <c r="F858" s="360"/>
      <c r="G858" s="360"/>
      <c r="I858" s="360"/>
      <c r="J858" s="497"/>
      <c r="K858" s="497"/>
      <c r="L858" s="497"/>
      <c r="M858" s="360"/>
      <c r="N858" s="360"/>
    </row>
    <row r="859" spans="2:14" ht="15">
      <c r="B859" s="360"/>
      <c r="C859" s="497"/>
      <c r="D859" s="497"/>
      <c r="E859" s="497"/>
      <c r="F859" s="360"/>
      <c r="G859" s="360"/>
      <c r="I859" s="360"/>
      <c r="J859" s="497"/>
      <c r="K859" s="497"/>
      <c r="L859" s="497"/>
      <c r="M859" s="360"/>
      <c r="N859" s="360"/>
    </row>
    <row r="860" spans="2:14" ht="15">
      <c r="B860" s="360"/>
      <c r="C860" s="497"/>
      <c r="D860" s="497"/>
      <c r="E860" s="497"/>
      <c r="F860" s="360"/>
      <c r="G860" s="360"/>
      <c r="I860" s="360"/>
      <c r="J860" s="497"/>
      <c r="K860" s="497"/>
      <c r="L860" s="497"/>
      <c r="M860" s="360"/>
      <c r="N860" s="360"/>
    </row>
    <row r="861" spans="2:14" ht="15">
      <c r="B861" s="360"/>
      <c r="C861" s="497"/>
      <c r="D861" s="497"/>
      <c r="E861" s="497"/>
      <c r="F861" s="360"/>
      <c r="G861" s="360"/>
      <c r="I861" s="360"/>
      <c r="J861" s="497"/>
      <c r="K861" s="497"/>
      <c r="L861" s="497"/>
      <c r="M861" s="360"/>
      <c r="N861" s="360"/>
    </row>
    <row r="862" spans="2:14" ht="15">
      <c r="B862" s="360"/>
      <c r="C862" s="497"/>
      <c r="D862" s="497"/>
      <c r="E862" s="497"/>
      <c r="F862" s="360"/>
      <c r="G862" s="360"/>
      <c r="I862" s="360"/>
      <c r="J862" s="497"/>
      <c r="K862" s="497"/>
      <c r="L862" s="497"/>
      <c r="M862" s="360"/>
      <c r="N862" s="360"/>
    </row>
    <row r="863" spans="2:14" ht="15">
      <c r="B863" s="360"/>
      <c r="C863" s="497"/>
      <c r="D863" s="497"/>
      <c r="E863" s="497"/>
      <c r="F863" s="360"/>
      <c r="G863" s="360"/>
      <c r="I863" s="360"/>
      <c r="J863" s="497"/>
      <c r="K863" s="497"/>
      <c r="L863" s="497"/>
      <c r="M863" s="360"/>
      <c r="N863" s="360"/>
    </row>
    <row r="864" spans="2:14" ht="15">
      <c r="B864" s="360"/>
      <c r="C864" s="497"/>
      <c r="D864" s="497"/>
      <c r="E864" s="497"/>
      <c r="F864" s="360"/>
      <c r="G864" s="360"/>
      <c r="I864" s="360"/>
      <c r="J864" s="497"/>
      <c r="K864" s="497"/>
      <c r="L864" s="497"/>
      <c r="M864" s="360"/>
      <c r="N864" s="360"/>
    </row>
    <row r="865" spans="2:14" ht="15">
      <c r="B865" s="360"/>
      <c r="C865" s="497"/>
      <c r="D865" s="497"/>
      <c r="E865" s="497"/>
      <c r="F865" s="360"/>
      <c r="G865" s="360"/>
      <c r="I865" s="360"/>
      <c r="J865" s="497"/>
      <c r="K865" s="497"/>
      <c r="L865" s="497"/>
      <c r="M865" s="360"/>
      <c r="N865" s="360"/>
    </row>
    <row r="866" spans="2:14" ht="15">
      <c r="B866" s="360"/>
      <c r="C866" s="497"/>
      <c r="D866" s="497"/>
      <c r="E866" s="497"/>
      <c r="F866" s="360"/>
      <c r="G866" s="360"/>
      <c r="I866" s="360"/>
      <c r="J866" s="497"/>
      <c r="K866" s="497"/>
      <c r="L866" s="497"/>
      <c r="M866" s="360"/>
      <c r="N866" s="360"/>
    </row>
    <row r="867" spans="2:14" ht="15">
      <c r="B867" s="360"/>
      <c r="C867" s="497"/>
      <c r="D867" s="497"/>
      <c r="E867" s="497"/>
      <c r="F867" s="360"/>
      <c r="G867" s="360"/>
      <c r="I867" s="360"/>
      <c r="J867" s="497"/>
      <c r="K867" s="497"/>
      <c r="L867" s="497"/>
      <c r="M867" s="360"/>
      <c r="N867" s="360"/>
    </row>
    <row r="868" spans="2:14" ht="15">
      <c r="B868" s="360"/>
      <c r="C868" s="497"/>
      <c r="D868" s="497"/>
      <c r="E868" s="497"/>
      <c r="F868" s="360"/>
      <c r="G868" s="360"/>
      <c r="I868" s="360"/>
      <c r="J868" s="497"/>
      <c r="K868" s="497"/>
      <c r="L868" s="497"/>
      <c r="M868" s="360"/>
      <c r="N868" s="360"/>
    </row>
    <row r="869" spans="2:14" ht="15">
      <c r="B869" s="360"/>
      <c r="C869" s="497"/>
      <c r="D869" s="497"/>
      <c r="E869" s="497"/>
      <c r="F869" s="360"/>
      <c r="G869" s="360"/>
      <c r="I869" s="360"/>
      <c r="J869" s="497"/>
      <c r="K869" s="497"/>
      <c r="L869" s="497"/>
      <c r="M869" s="360"/>
      <c r="N869" s="360"/>
    </row>
    <row r="870" spans="2:14" ht="15">
      <c r="B870" s="360"/>
      <c r="C870" s="497"/>
      <c r="D870" s="497"/>
      <c r="E870" s="497"/>
      <c r="F870" s="360"/>
      <c r="G870" s="360"/>
      <c r="I870" s="360"/>
      <c r="J870" s="497"/>
      <c r="K870" s="497"/>
      <c r="L870" s="497"/>
      <c r="M870" s="360"/>
      <c r="N870" s="360"/>
    </row>
    <row r="871" spans="2:14" ht="15">
      <c r="B871" s="360"/>
      <c r="C871" s="497"/>
      <c r="D871" s="497"/>
      <c r="E871" s="497"/>
      <c r="F871" s="360"/>
      <c r="G871" s="360"/>
      <c r="I871" s="360"/>
      <c r="J871" s="497"/>
      <c r="K871" s="497"/>
      <c r="L871" s="497"/>
      <c r="M871" s="360"/>
      <c r="N871" s="360"/>
    </row>
    <row r="872" spans="2:14" ht="15">
      <c r="B872" s="360"/>
      <c r="C872" s="497"/>
      <c r="D872" s="497"/>
      <c r="E872" s="497"/>
      <c r="F872" s="360"/>
      <c r="G872" s="360"/>
      <c r="I872" s="360"/>
      <c r="J872" s="497"/>
      <c r="K872" s="497"/>
      <c r="L872" s="497"/>
      <c r="M872" s="360"/>
      <c r="N872" s="360"/>
    </row>
    <row r="873" spans="2:14" ht="15">
      <c r="B873" s="360"/>
      <c r="C873" s="497"/>
      <c r="D873" s="497"/>
      <c r="E873" s="497"/>
      <c r="F873" s="360"/>
      <c r="G873" s="360"/>
      <c r="I873" s="360"/>
      <c r="J873" s="497"/>
      <c r="K873" s="497"/>
      <c r="L873" s="497"/>
      <c r="M873" s="360"/>
      <c r="N873" s="360"/>
    </row>
    <row r="874" spans="2:14" ht="15">
      <c r="B874" s="360"/>
      <c r="C874" s="497"/>
      <c r="D874" s="497"/>
      <c r="E874" s="497"/>
      <c r="F874" s="360"/>
      <c r="G874" s="360"/>
      <c r="I874" s="360"/>
      <c r="J874" s="497"/>
      <c r="K874" s="497"/>
      <c r="L874" s="497"/>
      <c r="M874" s="360"/>
      <c r="N874" s="360"/>
    </row>
    <row r="875" spans="2:14" ht="15">
      <c r="B875" s="360"/>
      <c r="C875" s="497"/>
      <c r="D875" s="497"/>
      <c r="E875" s="497"/>
      <c r="F875" s="360"/>
      <c r="G875" s="360"/>
      <c r="I875" s="360"/>
      <c r="J875" s="497"/>
      <c r="K875" s="497"/>
      <c r="L875" s="497"/>
      <c r="M875" s="360"/>
      <c r="N875" s="360"/>
    </row>
    <row r="876" spans="2:14" ht="15">
      <c r="B876" s="360"/>
      <c r="C876" s="497"/>
      <c r="D876" s="497"/>
      <c r="E876" s="497"/>
      <c r="F876" s="360"/>
      <c r="G876" s="360"/>
      <c r="I876" s="360"/>
      <c r="J876" s="497"/>
      <c r="K876" s="497"/>
      <c r="L876" s="497"/>
      <c r="M876" s="360"/>
      <c r="N876" s="360"/>
    </row>
    <row r="877" spans="2:14" ht="15">
      <c r="B877" s="360"/>
      <c r="C877" s="497"/>
      <c r="D877" s="497"/>
      <c r="E877" s="497"/>
      <c r="F877" s="360"/>
      <c r="G877" s="360"/>
      <c r="I877" s="360"/>
      <c r="J877" s="497"/>
      <c r="K877" s="497"/>
      <c r="L877" s="497"/>
      <c r="M877" s="360"/>
      <c r="N877" s="360"/>
    </row>
    <row r="878" spans="2:14" ht="15">
      <c r="B878" s="360"/>
      <c r="C878" s="497"/>
      <c r="D878" s="497"/>
      <c r="E878" s="497"/>
      <c r="F878" s="360"/>
      <c r="G878" s="360"/>
      <c r="I878" s="360"/>
      <c r="J878" s="497"/>
      <c r="K878" s="497"/>
      <c r="L878" s="497"/>
      <c r="M878" s="360"/>
      <c r="N878" s="360"/>
    </row>
    <row r="879" spans="2:14" ht="15">
      <c r="B879" s="360"/>
      <c r="C879" s="497"/>
      <c r="D879" s="497"/>
      <c r="E879" s="497"/>
      <c r="F879" s="360"/>
      <c r="G879" s="360"/>
      <c r="I879" s="360"/>
      <c r="J879" s="497"/>
      <c r="K879" s="497"/>
      <c r="L879" s="497"/>
      <c r="M879" s="360"/>
      <c r="N879" s="360"/>
    </row>
    <row r="880" spans="2:14" ht="15">
      <c r="B880" s="360"/>
      <c r="C880" s="497"/>
      <c r="D880" s="497"/>
      <c r="E880" s="497"/>
      <c r="F880" s="360"/>
      <c r="G880" s="360"/>
      <c r="I880" s="360"/>
      <c r="J880" s="497"/>
      <c r="K880" s="497"/>
      <c r="L880" s="497"/>
      <c r="M880" s="360"/>
      <c r="N880" s="360"/>
    </row>
    <row r="881" spans="2:14" ht="15">
      <c r="B881" s="360"/>
      <c r="C881" s="497"/>
      <c r="D881" s="497"/>
      <c r="E881" s="497"/>
      <c r="F881" s="360"/>
      <c r="G881" s="360"/>
      <c r="I881" s="360"/>
      <c r="J881" s="497"/>
      <c r="K881" s="497"/>
      <c r="L881" s="497"/>
      <c r="M881" s="360"/>
      <c r="N881" s="360"/>
    </row>
    <row r="882" spans="2:14" ht="15">
      <c r="B882" s="360"/>
      <c r="C882" s="497"/>
      <c r="D882" s="497"/>
      <c r="E882" s="497"/>
      <c r="F882" s="360"/>
      <c r="G882" s="360"/>
      <c r="I882" s="360"/>
      <c r="J882" s="497"/>
      <c r="K882" s="497"/>
      <c r="L882" s="497"/>
      <c r="M882" s="360"/>
      <c r="N882" s="360"/>
    </row>
    <row r="883" spans="2:14" ht="15">
      <c r="B883" s="360"/>
      <c r="C883" s="497"/>
      <c r="D883" s="497"/>
      <c r="E883" s="497"/>
      <c r="F883" s="360"/>
      <c r="G883" s="360"/>
      <c r="I883" s="360"/>
      <c r="J883" s="497"/>
      <c r="K883" s="497"/>
      <c r="L883" s="497"/>
      <c r="M883" s="360"/>
      <c r="N883" s="360"/>
    </row>
    <row r="884" spans="2:14" ht="15">
      <c r="B884" s="360"/>
      <c r="C884" s="497"/>
      <c r="D884" s="497"/>
      <c r="E884" s="497"/>
      <c r="F884" s="360"/>
      <c r="G884" s="360"/>
      <c r="I884" s="360"/>
      <c r="J884" s="497"/>
      <c r="K884" s="497"/>
      <c r="L884" s="497"/>
      <c r="M884" s="360"/>
      <c r="N884" s="360"/>
    </row>
    <row r="885" spans="2:14" ht="15">
      <c r="B885" s="360"/>
      <c r="C885" s="497"/>
      <c r="D885" s="497"/>
      <c r="E885" s="497"/>
      <c r="F885" s="360"/>
      <c r="G885" s="360"/>
      <c r="I885" s="360"/>
      <c r="J885" s="497"/>
      <c r="K885" s="497"/>
      <c r="L885" s="497"/>
      <c r="M885" s="360"/>
      <c r="N885" s="360"/>
    </row>
    <row r="886" spans="2:14" ht="15">
      <c r="B886" s="360"/>
      <c r="C886" s="497"/>
      <c r="D886" s="497"/>
      <c r="E886" s="497"/>
      <c r="F886" s="360"/>
      <c r="G886" s="360"/>
      <c r="I886" s="360"/>
      <c r="J886" s="497"/>
      <c r="K886" s="497"/>
      <c r="L886" s="497"/>
      <c r="M886" s="360"/>
      <c r="N886" s="360"/>
    </row>
    <row r="887" spans="2:14" ht="15">
      <c r="B887" s="360"/>
      <c r="C887" s="497"/>
      <c r="D887" s="497"/>
      <c r="E887" s="497"/>
      <c r="F887" s="360"/>
      <c r="G887" s="360"/>
      <c r="I887" s="360"/>
      <c r="J887" s="497"/>
      <c r="K887" s="497"/>
      <c r="L887" s="497"/>
      <c r="M887" s="360"/>
      <c r="N887" s="360"/>
    </row>
    <row r="888" spans="2:14" ht="15">
      <c r="B888" s="360"/>
      <c r="C888" s="497"/>
      <c r="D888" s="497"/>
      <c r="E888" s="497"/>
      <c r="F888" s="360"/>
      <c r="G888" s="360"/>
      <c r="I888" s="360"/>
      <c r="J888" s="497"/>
      <c r="K888" s="497"/>
      <c r="L888" s="497"/>
      <c r="M888" s="360"/>
      <c r="N888" s="360"/>
    </row>
    <row r="889" spans="2:14" ht="15">
      <c r="B889" s="360"/>
      <c r="C889" s="497"/>
      <c r="D889" s="497"/>
      <c r="E889" s="497"/>
      <c r="F889" s="360"/>
      <c r="G889" s="360"/>
      <c r="I889" s="360"/>
      <c r="J889" s="497"/>
      <c r="K889" s="497"/>
      <c r="L889" s="497"/>
      <c r="M889" s="360"/>
      <c r="N889" s="360"/>
    </row>
    <row r="890" spans="2:14" ht="15">
      <c r="B890" s="360"/>
      <c r="C890" s="497"/>
      <c r="D890" s="497"/>
      <c r="E890" s="497"/>
      <c r="F890" s="360"/>
      <c r="G890" s="360"/>
      <c r="I890" s="360"/>
      <c r="J890" s="497"/>
      <c r="K890" s="497"/>
      <c r="L890" s="497"/>
      <c r="M890" s="360"/>
      <c r="N890" s="360"/>
    </row>
    <row r="891" spans="2:14" ht="15">
      <c r="B891" s="360"/>
      <c r="C891" s="497"/>
      <c r="D891" s="497"/>
      <c r="E891" s="497"/>
      <c r="F891" s="360"/>
      <c r="G891" s="360"/>
      <c r="I891" s="360"/>
      <c r="J891" s="497"/>
      <c r="K891" s="497"/>
      <c r="L891" s="497"/>
      <c r="M891" s="360"/>
      <c r="N891" s="360"/>
    </row>
    <row r="892" spans="2:14" ht="15">
      <c r="B892" s="360"/>
      <c r="C892" s="497"/>
      <c r="D892" s="497"/>
      <c r="E892" s="497"/>
      <c r="F892" s="360"/>
      <c r="G892" s="360"/>
      <c r="I892" s="360"/>
      <c r="J892" s="497"/>
      <c r="K892" s="497"/>
      <c r="L892" s="497"/>
      <c r="M892" s="360"/>
      <c r="N892" s="360"/>
    </row>
    <row r="893" spans="2:14" ht="15">
      <c r="B893" s="360"/>
      <c r="C893" s="497"/>
      <c r="D893" s="497"/>
      <c r="E893" s="497"/>
      <c r="F893" s="360"/>
      <c r="G893" s="360"/>
      <c r="I893" s="360"/>
      <c r="J893" s="497"/>
      <c r="K893" s="497"/>
      <c r="L893" s="497"/>
      <c r="M893" s="360"/>
      <c r="N893" s="360"/>
    </row>
    <row r="894" spans="2:14" ht="15">
      <c r="B894" s="360"/>
      <c r="C894" s="497"/>
      <c r="D894" s="497"/>
      <c r="E894" s="497"/>
      <c r="F894" s="360"/>
      <c r="G894" s="360"/>
      <c r="I894" s="360"/>
      <c r="J894" s="497"/>
      <c r="K894" s="497"/>
      <c r="L894" s="497"/>
      <c r="M894" s="360"/>
      <c r="N894" s="360"/>
    </row>
    <row r="895" spans="2:14" ht="15">
      <c r="B895" s="360"/>
      <c r="C895" s="497"/>
      <c r="D895" s="497"/>
      <c r="E895" s="497"/>
      <c r="F895" s="360"/>
      <c r="G895" s="360"/>
      <c r="I895" s="360"/>
      <c r="J895" s="497"/>
      <c r="K895" s="497"/>
      <c r="L895" s="497"/>
      <c r="M895" s="360"/>
      <c r="N895" s="360"/>
    </row>
    <row r="896" spans="2:14" ht="15">
      <c r="B896" s="360"/>
      <c r="C896" s="497"/>
      <c r="D896" s="497"/>
      <c r="E896" s="497"/>
      <c r="F896" s="360"/>
      <c r="G896" s="360"/>
      <c r="I896" s="360"/>
      <c r="J896" s="497"/>
      <c r="K896" s="497"/>
      <c r="L896" s="497"/>
      <c r="M896" s="360"/>
      <c r="N896" s="360"/>
    </row>
    <row r="897" spans="2:14" ht="15">
      <c r="B897" s="360"/>
      <c r="C897" s="497"/>
      <c r="D897" s="497"/>
      <c r="E897" s="497"/>
      <c r="F897" s="360"/>
      <c r="G897" s="360"/>
      <c r="I897" s="360"/>
      <c r="J897" s="497"/>
      <c r="K897" s="497"/>
      <c r="L897" s="497"/>
      <c r="M897" s="360"/>
      <c r="N897" s="360"/>
    </row>
    <row r="898" spans="2:14" ht="15">
      <c r="B898" s="360"/>
      <c r="C898" s="497"/>
      <c r="D898" s="497"/>
      <c r="E898" s="497"/>
      <c r="F898" s="360"/>
      <c r="G898" s="360"/>
      <c r="I898" s="360"/>
      <c r="J898" s="497"/>
      <c r="K898" s="497"/>
      <c r="L898" s="497"/>
      <c r="M898" s="360"/>
      <c r="N898" s="360"/>
    </row>
    <row r="899" spans="2:14" ht="15">
      <c r="B899" s="360"/>
      <c r="C899" s="497"/>
      <c r="D899" s="497"/>
      <c r="E899" s="497"/>
      <c r="F899" s="360"/>
      <c r="G899" s="360"/>
      <c r="I899" s="360"/>
      <c r="J899" s="497"/>
      <c r="K899" s="497"/>
      <c r="L899" s="497"/>
      <c r="M899" s="360"/>
      <c r="N899" s="360"/>
    </row>
    <row r="900" spans="2:14" ht="15">
      <c r="B900" s="360"/>
      <c r="C900" s="497"/>
      <c r="D900" s="497"/>
      <c r="E900" s="497"/>
      <c r="F900" s="360"/>
      <c r="G900" s="360"/>
      <c r="I900" s="360"/>
      <c r="J900" s="497"/>
      <c r="K900" s="497"/>
      <c r="L900" s="497"/>
      <c r="M900" s="360"/>
      <c r="N900" s="360"/>
    </row>
    <row r="901" spans="2:14" ht="15">
      <c r="B901" s="360"/>
      <c r="C901" s="497"/>
      <c r="D901" s="497"/>
      <c r="E901" s="497"/>
      <c r="F901" s="360"/>
      <c r="G901" s="360"/>
      <c r="I901" s="360"/>
      <c r="J901" s="497"/>
      <c r="K901" s="497"/>
      <c r="L901" s="497"/>
      <c r="M901" s="360"/>
      <c r="N901" s="360"/>
    </row>
    <row r="902" spans="2:14" ht="15">
      <c r="B902" s="360"/>
      <c r="C902" s="497"/>
      <c r="D902" s="497"/>
      <c r="E902" s="497"/>
      <c r="F902" s="360"/>
      <c r="G902" s="360"/>
      <c r="I902" s="360"/>
      <c r="J902" s="497"/>
      <c r="K902" s="497"/>
      <c r="L902" s="497"/>
      <c r="M902" s="360"/>
      <c r="N902" s="360"/>
    </row>
    <row r="903" spans="2:14" ht="15">
      <c r="B903" s="360"/>
      <c r="C903" s="497"/>
      <c r="D903" s="497"/>
      <c r="E903" s="497"/>
      <c r="F903" s="360"/>
      <c r="G903" s="360"/>
      <c r="I903" s="360"/>
      <c r="J903" s="497"/>
      <c r="K903" s="497"/>
      <c r="L903" s="497"/>
      <c r="M903" s="360"/>
      <c r="N903" s="360"/>
    </row>
    <row r="904" spans="2:14" ht="15">
      <c r="B904" s="360"/>
      <c r="C904" s="497"/>
      <c r="D904" s="497"/>
      <c r="E904" s="497"/>
      <c r="F904" s="360"/>
      <c r="G904" s="360"/>
      <c r="I904" s="360"/>
      <c r="J904" s="497"/>
      <c r="K904" s="497"/>
      <c r="L904" s="497"/>
      <c r="M904" s="360"/>
      <c r="N904" s="360"/>
    </row>
    <row r="905" spans="2:14" ht="15">
      <c r="B905" s="360"/>
      <c r="C905" s="497"/>
      <c r="D905" s="497"/>
      <c r="E905" s="497"/>
      <c r="F905" s="360"/>
      <c r="G905" s="360"/>
      <c r="I905" s="360"/>
      <c r="J905" s="497"/>
      <c r="K905" s="497"/>
      <c r="L905" s="497"/>
      <c r="M905" s="360"/>
      <c r="N905" s="360"/>
    </row>
    <row r="906" spans="2:14" ht="15">
      <c r="B906" s="360"/>
      <c r="C906" s="497"/>
      <c r="D906" s="497"/>
      <c r="E906" s="497"/>
      <c r="F906" s="360"/>
      <c r="G906" s="360"/>
      <c r="I906" s="360"/>
      <c r="J906" s="497"/>
      <c r="K906" s="497"/>
      <c r="L906" s="497"/>
      <c r="M906" s="360"/>
      <c r="N906" s="360"/>
    </row>
    <row r="907" spans="2:14" ht="15">
      <c r="B907" s="360"/>
      <c r="C907" s="497"/>
      <c r="D907" s="497"/>
      <c r="E907" s="497"/>
      <c r="F907" s="360"/>
      <c r="G907" s="360"/>
      <c r="I907" s="360"/>
      <c r="J907" s="497"/>
      <c r="K907" s="497"/>
      <c r="L907" s="497"/>
      <c r="M907" s="360"/>
      <c r="N907" s="360"/>
    </row>
    <row r="908" spans="2:14" ht="15">
      <c r="B908" s="360"/>
      <c r="C908" s="497"/>
      <c r="D908" s="497"/>
      <c r="E908" s="497"/>
      <c r="F908" s="360"/>
      <c r="G908" s="360"/>
      <c r="I908" s="360"/>
      <c r="J908" s="497"/>
      <c r="K908" s="497"/>
      <c r="L908" s="497"/>
      <c r="M908" s="360"/>
      <c r="N908" s="360"/>
    </row>
    <row r="909" spans="2:14" ht="15">
      <c r="B909" s="360"/>
      <c r="C909" s="497"/>
      <c r="D909" s="497"/>
      <c r="E909" s="497"/>
      <c r="F909" s="360"/>
      <c r="G909" s="360"/>
      <c r="I909" s="360"/>
      <c r="J909" s="497"/>
      <c r="K909" s="497"/>
      <c r="L909" s="497"/>
      <c r="M909" s="360"/>
      <c r="N909" s="360"/>
    </row>
    <row r="910" spans="2:14" ht="15">
      <c r="B910" s="360"/>
      <c r="C910" s="497"/>
      <c r="D910" s="497"/>
      <c r="E910" s="497"/>
      <c r="F910" s="360"/>
      <c r="G910" s="360"/>
      <c r="I910" s="360"/>
      <c r="J910" s="497"/>
      <c r="K910" s="497"/>
      <c r="L910" s="497"/>
      <c r="M910" s="360"/>
      <c r="N910" s="360"/>
    </row>
    <row r="911" spans="2:14" ht="15">
      <c r="B911" s="360"/>
      <c r="C911" s="497"/>
      <c r="D911" s="497"/>
      <c r="E911" s="497"/>
      <c r="F911" s="360"/>
      <c r="G911" s="360"/>
      <c r="I911" s="360"/>
      <c r="J911" s="497"/>
      <c r="K911" s="497"/>
      <c r="L911" s="497"/>
      <c r="M911" s="360"/>
      <c r="N911" s="360"/>
    </row>
    <row r="912" spans="2:14" ht="15">
      <c r="B912" s="360"/>
      <c r="C912" s="497"/>
      <c r="D912" s="497"/>
      <c r="E912" s="497"/>
      <c r="F912" s="360"/>
      <c r="G912" s="360"/>
      <c r="I912" s="360"/>
      <c r="J912" s="497"/>
      <c r="K912" s="497"/>
      <c r="L912" s="497"/>
      <c r="M912" s="360"/>
      <c r="N912" s="360"/>
    </row>
    <row r="913" spans="2:14" ht="15">
      <c r="B913" s="360"/>
      <c r="C913" s="497"/>
      <c r="D913" s="497"/>
      <c r="E913" s="497"/>
      <c r="F913" s="360"/>
      <c r="G913" s="360"/>
      <c r="I913" s="360"/>
      <c r="J913" s="497"/>
      <c r="K913" s="497"/>
      <c r="L913" s="497"/>
      <c r="M913" s="360"/>
      <c r="N913" s="360"/>
    </row>
    <row r="914" spans="2:14" ht="15">
      <c r="B914" s="360"/>
      <c r="C914" s="497"/>
      <c r="D914" s="497"/>
      <c r="E914" s="497"/>
      <c r="F914" s="360"/>
      <c r="G914" s="360"/>
      <c r="I914" s="360"/>
      <c r="J914" s="497"/>
      <c r="K914" s="497"/>
      <c r="L914" s="497"/>
      <c r="M914" s="360"/>
      <c r="N914" s="360"/>
    </row>
    <row r="915" spans="2:14" ht="15">
      <c r="B915" s="360"/>
      <c r="C915" s="497"/>
      <c r="D915" s="497"/>
      <c r="E915" s="497"/>
      <c r="F915" s="360"/>
      <c r="G915" s="360"/>
      <c r="I915" s="360"/>
      <c r="J915" s="497"/>
      <c r="K915" s="497"/>
      <c r="L915" s="497"/>
      <c r="M915" s="360"/>
      <c r="N915" s="360"/>
    </row>
    <row r="916" spans="2:14" ht="15">
      <c r="B916" s="360"/>
      <c r="C916" s="497"/>
      <c r="D916" s="497"/>
      <c r="E916" s="497"/>
      <c r="F916" s="360"/>
      <c r="G916" s="360"/>
      <c r="I916" s="360"/>
      <c r="J916" s="497"/>
      <c r="K916" s="497"/>
      <c r="L916" s="497"/>
      <c r="M916" s="360"/>
      <c r="N916" s="360"/>
    </row>
    <row r="917" spans="2:14" ht="15">
      <c r="B917" s="360"/>
      <c r="C917" s="497"/>
      <c r="D917" s="497"/>
      <c r="E917" s="497"/>
      <c r="F917" s="360"/>
      <c r="G917" s="360"/>
      <c r="I917" s="360"/>
      <c r="J917" s="497"/>
      <c r="K917" s="497"/>
      <c r="L917" s="497"/>
      <c r="M917" s="360"/>
      <c r="N917" s="360"/>
    </row>
    <row r="918" spans="2:14" ht="15">
      <c r="B918" s="360"/>
      <c r="C918" s="497"/>
      <c r="D918" s="497"/>
      <c r="E918" s="497"/>
      <c r="F918" s="360"/>
      <c r="G918" s="360"/>
      <c r="I918" s="360"/>
      <c r="J918" s="497"/>
      <c r="K918" s="497"/>
      <c r="L918" s="497"/>
      <c r="M918" s="360"/>
      <c r="N918" s="360"/>
    </row>
    <row r="919" spans="2:14" ht="15">
      <c r="B919" s="360"/>
      <c r="C919" s="497"/>
      <c r="D919" s="497"/>
      <c r="E919" s="497"/>
      <c r="F919" s="360"/>
      <c r="G919" s="360"/>
      <c r="I919" s="360"/>
      <c r="J919" s="497"/>
      <c r="K919" s="497"/>
      <c r="L919" s="497"/>
      <c r="M919" s="360"/>
      <c r="N919" s="360"/>
    </row>
    <row r="920" spans="2:14" ht="15">
      <c r="B920" s="360"/>
      <c r="C920" s="497"/>
      <c r="D920" s="497"/>
      <c r="E920" s="497"/>
      <c r="F920" s="360"/>
      <c r="G920" s="360"/>
      <c r="I920" s="360"/>
      <c r="J920" s="497"/>
      <c r="K920" s="497"/>
      <c r="L920" s="497"/>
      <c r="M920" s="360"/>
      <c r="N920" s="360"/>
    </row>
    <row r="921" spans="2:14" ht="15">
      <c r="B921" s="360"/>
      <c r="C921" s="497"/>
      <c r="D921" s="497"/>
      <c r="E921" s="497"/>
      <c r="F921" s="360"/>
      <c r="G921" s="360"/>
      <c r="I921" s="360"/>
      <c r="J921" s="497"/>
      <c r="K921" s="497"/>
      <c r="L921" s="497"/>
      <c r="M921" s="360"/>
      <c r="N921" s="360"/>
    </row>
    <row r="922" spans="2:14" ht="15">
      <c r="B922" s="360"/>
      <c r="C922" s="497"/>
      <c r="D922" s="497"/>
      <c r="E922" s="497"/>
      <c r="F922" s="360"/>
      <c r="G922" s="360"/>
      <c r="I922" s="360"/>
      <c r="J922" s="497"/>
      <c r="K922" s="497"/>
      <c r="L922" s="497"/>
      <c r="M922" s="360"/>
      <c r="N922" s="360"/>
    </row>
    <row r="923" spans="2:14" ht="15">
      <c r="B923" s="360"/>
      <c r="C923" s="497"/>
      <c r="D923" s="497"/>
      <c r="E923" s="497"/>
      <c r="F923" s="360"/>
      <c r="G923" s="360"/>
      <c r="I923" s="360"/>
      <c r="J923" s="497"/>
      <c r="K923" s="497"/>
      <c r="L923" s="497"/>
      <c r="M923" s="360"/>
      <c r="N923" s="360"/>
    </row>
    <row r="924" spans="2:14" ht="15">
      <c r="B924" s="360"/>
      <c r="C924" s="497"/>
      <c r="D924" s="497"/>
      <c r="E924" s="497"/>
      <c r="F924" s="360"/>
      <c r="G924" s="360"/>
      <c r="I924" s="360"/>
      <c r="J924" s="497"/>
      <c r="K924" s="497"/>
      <c r="L924" s="497"/>
      <c r="M924" s="360"/>
      <c r="N924" s="360"/>
    </row>
    <row r="925" spans="2:14" ht="15">
      <c r="B925" s="360"/>
      <c r="C925" s="497"/>
      <c r="D925" s="497"/>
      <c r="E925" s="497"/>
      <c r="F925" s="360"/>
      <c r="G925" s="360"/>
      <c r="I925" s="360"/>
      <c r="J925" s="497"/>
      <c r="K925" s="497"/>
      <c r="L925" s="497"/>
      <c r="M925" s="360"/>
      <c r="N925" s="360"/>
    </row>
    <row r="926" spans="2:14" ht="15">
      <c r="B926" s="360"/>
      <c r="C926" s="497"/>
      <c r="D926" s="497"/>
      <c r="E926" s="497"/>
      <c r="F926" s="360"/>
      <c r="G926" s="360"/>
      <c r="I926" s="360"/>
      <c r="J926" s="497"/>
      <c r="K926" s="497"/>
      <c r="L926" s="497"/>
      <c r="M926" s="360"/>
      <c r="N926" s="360"/>
    </row>
    <row r="927" spans="2:14" ht="15">
      <c r="B927" s="360"/>
      <c r="C927" s="497"/>
      <c r="D927" s="497"/>
      <c r="E927" s="497"/>
      <c r="F927" s="360"/>
      <c r="G927" s="360"/>
      <c r="I927" s="360"/>
      <c r="J927" s="497"/>
      <c r="K927" s="497"/>
      <c r="L927" s="497"/>
      <c r="M927" s="360"/>
      <c r="N927" s="360"/>
    </row>
    <row r="928" spans="2:14" ht="15">
      <c r="B928" s="360"/>
      <c r="C928" s="497"/>
      <c r="D928" s="497"/>
      <c r="E928" s="497"/>
      <c r="F928" s="360"/>
      <c r="G928" s="360"/>
      <c r="I928" s="360"/>
      <c r="J928" s="497"/>
      <c r="K928" s="497"/>
      <c r="L928" s="497"/>
      <c r="M928" s="360"/>
      <c r="N928" s="360"/>
    </row>
    <row r="929" spans="2:14" ht="15">
      <c r="B929" s="360"/>
      <c r="C929" s="497"/>
      <c r="D929" s="497"/>
      <c r="E929" s="497"/>
      <c r="F929" s="360"/>
      <c r="G929" s="360"/>
      <c r="I929" s="360"/>
      <c r="J929" s="497"/>
      <c r="K929" s="497"/>
      <c r="L929" s="497"/>
      <c r="M929" s="360"/>
      <c r="N929" s="360"/>
    </row>
    <row r="930" spans="2:14" ht="15">
      <c r="B930" s="360"/>
      <c r="C930" s="497"/>
      <c r="D930" s="497"/>
      <c r="E930" s="497"/>
      <c r="F930" s="360"/>
      <c r="G930" s="360"/>
      <c r="I930" s="360"/>
      <c r="J930" s="497"/>
      <c r="K930" s="497"/>
      <c r="L930" s="497"/>
      <c r="M930" s="360"/>
      <c r="N930" s="360"/>
    </row>
    <row r="931" spans="2:14" ht="15">
      <c r="B931" s="360"/>
      <c r="C931" s="497"/>
      <c r="D931" s="497"/>
      <c r="E931" s="497"/>
      <c r="F931" s="360"/>
      <c r="G931" s="360"/>
      <c r="I931" s="360"/>
      <c r="J931" s="497"/>
      <c r="K931" s="497"/>
      <c r="L931" s="497"/>
      <c r="M931" s="360"/>
      <c r="N931" s="360"/>
    </row>
    <row r="932" spans="2:14" ht="15">
      <c r="B932" s="360"/>
      <c r="C932" s="497"/>
      <c r="D932" s="497"/>
      <c r="E932" s="497"/>
      <c r="F932" s="360"/>
      <c r="G932" s="360"/>
      <c r="I932" s="360"/>
      <c r="J932" s="497"/>
      <c r="K932" s="497"/>
      <c r="L932" s="497"/>
      <c r="M932" s="360"/>
      <c r="N932" s="360"/>
    </row>
    <row r="933" spans="2:14" ht="15">
      <c r="B933" s="360"/>
      <c r="C933" s="497"/>
      <c r="D933" s="497"/>
      <c r="E933" s="497"/>
      <c r="F933" s="360"/>
      <c r="G933" s="360"/>
      <c r="I933" s="360"/>
      <c r="J933" s="497"/>
      <c r="K933" s="497"/>
      <c r="L933" s="497"/>
      <c r="M933" s="360"/>
      <c r="N933" s="360"/>
    </row>
    <row r="934" spans="2:14" ht="15">
      <c r="B934" s="360"/>
      <c r="C934" s="497"/>
      <c r="D934" s="497"/>
      <c r="E934" s="497"/>
      <c r="F934" s="360"/>
      <c r="G934" s="360"/>
      <c r="I934" s="360"/>
      <c r="J934" s="497"/>
      <c r="K934" s="497"/>
      <c r="L934" s="497"/>
      <c r="M934" s="360"/>
      <c r="N934" s="360"/>
    </row>
    <row r="935" spans="2:14" ht="15">
      <c r="B935" s="360"/>
      <c r="C935" s="497"/>
      <c r="D935" s="497"/>
      <c r="E935" s="497"/>
      <c r="F935" s="360"/>
      <c r="G935" s="360"/>
      <c r="I935" s="360"/>
      <c r="J935" s="497"/>
      <c r="K935" s="497"/>
      <c r="L935" s="497"/>
      <c r="M935" s="360"/>
      <c r="N935" s="360"/>
    </row>
    <row r="936" spans="2:14" ht="15">
      <c r="B936" s="360"/>
      <c r="C936" s="497"/>
      <c r="D936" s="497"/>
      <c r="E936" s="497"/>
      <c r="F936" s="360"/>
      <c r="G936" s="360"/>
      <c r="I936" s="360"/>
      <c r="J936" s="497"/>
      <c r="K936" s="497"/>
      <c r="L936" s="497"/>
      <c r="M936" s="360"/>
      <c r="N936" s="360"/>
    </row>
    <row r="937" spans="2:14" ht="15">
      <c r="B937" s="360"/>
      <c r="C937" s="497"/>
      <c r="D937" s="497"/>
      <c r="E937" s="497"/>
      <c r="F937" s="360"/>
      <c r="G937" s="360"/>
      <c r="I937" s="360"/>
      <c r="J937" s="497"/>
      <c r="K937" s="497"/>
      <c r="L937" s="497"/>
      <c r="M937" s="360"/>
      <c r="N937" s="360"/>
    </row>
    <row r="938" spans="2:14" ht="15">
      <c r="B938" s="360"/>
      <c r="C938" s="497"/>
      <c r="D938" s="497"/>
      <c r="E938" s="497"/>
      <c r="F938" s="360"/>
      <c r="G938" s="360"/>
      <c r="I938" s="360"/>
      <c r="J938" s="497"/>
      <c r="K938" s="497"/>
      <c r="L938" s="497"/>
      <c r="M938" s="360"/>
      <c r="N938" s="360"/>
    </row>
    <row r="939" spans="2:14" ht="15">
      <c r="B939" s="360"/>
      <c r="C939" s="497"/>
      <c r="D939" s="497"/>
      <c r="E939" s="497"/>
      <c r="F939" s="360"/>
      <c r="G939" s="360"/>
      <c r="I939" s="360"/>
      <c r="J939" s="497"/>
      <c r="K939" s="497"/>
      <c r="L939" s="497"/>
      <c r="M939" s="360"/>
      <c r="N939" s="360"/>
    </row>
    <row r="940" spans="2:14" ht="15">
      <c r="B940" s="360"/>
      <c r="C940" s="497"/>
      <c r="D940" s="497"/>
      <c r="E940" s="497"/>
      <c r="F940" s="360"/>
      <c r="G940" s="360"/>
      <c r="I940" s="360"/>
      <c r="J940" s="497"/>
      <c r="K940" s="497"/>
      <c r="L940" s="497"/>
      <c r="M940" s="360"/>
      <c r="N940" s="360"/>
    </row>
    <row r="941" spans="2:14" ht="15">
      <c r="B941" s="360"/>
      <c r="C941" s="497"/>
      <c r="D941" s="497"/>
      <c r="E941" s="497"/>
      <c r="F941" s="360"/>
      <c r="G941" s="360"/>
      <c r="I941" s="360"/>
      <c r="J941" s="497"/>
      <c r="K941" s="497"/>
      <c r="L941" s="497"/>
      <c r="M941" s="360"/>
      <c r="N941" s="360"/>
    </row>
    <row r="942" spans="2:14" ht="15">
      <c r="B942" s="360"/>
      <c r="C942" s="497"/>
      <c r="D942" s="497"/>
      <c r="E942" s="497"/>
      <c r="F942" s="360"/>
      <c r="G942" s="360"/>
      <c r="I942" s="360"/>
      <c r="J942" s="497"/>
      <c r="K942" s="497"/>
      <c r="L942" s="497"/>
      <c r="M942" s="360"/>
      <c r="N942" s="360"/>
    </row>
    <row r="943" spans="2:14" ht="15">
      <c r="B943" s="360"/>
      <c r="C943" s="497"/>
      <c r="D943" s="497"/>
      <c r="E943" s="497"/>
      <c r="F943" s="360"/>
      <c r="G943" s="360"/>
      <c r="I943" s="360"/>
      <c r="J943" s="497"/>
      <c r="K943" s="497"/>
      <c r="L943" s="497"/>
      <c r="M943" s="360"/>
      <c r="N943" s="360"/>
    </row>
    <row r="944" spans="2:14" ht="15">
      <c r="B944" s="360"/>
      <c r="C944" s="497"/>
      <c r="D944" s="497"/>
      <c r="E944" s="497"/>
      <c r="F944" s="360"/>
      <c r="G944" s="360"/>
      <c r="I944" s="360"/>
      <c r="J944" s="497"/>
      <c r="K944" s="497"/>
      <c r="L944" s="497"/>
      <c r="M944" s="360"/>
      <c r="N944" s="360"/>
    </row>
    <row r="945" spans="2:14" ht="15">
      <c r="B945" s="360"/>
      <c r="C945" s="497"/>
      <c r="D945" s="497"/>
      <c r="E945" s="497"/>
      <c r="F945" s="360"/>
      <c r="G945" s="360"/>
      <c r="I945" s="360"/>
      <c r="J945" s="497"/>
      <c r="K945" s="497"/>
      <c r="L945" s="497"/>
      <c r="M945" s="360"/>
      <c r="N945" s="360"/>
    </row>
    <row r="946" spans="2:14" ht="15">
      <c r="B946" s="360"/>
      <c r="C946" s="497"/>
      <c r="D946" s="497"/>
      <c r="E946" s="497"/>
      <c r="F946" s="360"/>
      <c r="G946" s="360"/>
      <c r="I946" s="360"/>
      <c r="J946" s="497"/>
      <c r="K946" s="497"/>
      <c r="L946" s="497"/>
      <c r="M946" s="360"/>
      <c r="N946" s="360"/>
    </row>
    <row r="947" spans="2:14" ht="15">
      <c r="B947" s="360"/>
      <c r="C947" s="497"/>
      <c r="D947" s="497"/>
      <c r="E947" s="497"/>
      <c r="F947" s="360"/>
      <c r="G947" s="360"/>
      <c r="I947" s="360"/>
      <c r="J947" s="497"/>
      <c r="K947" s="497"/>
      <c r="L947" s="497"/>
      <c r="M947" s="360"/>
      <c r="N947" s="360"/>
    </row>
    <row r="948" spans="2:14" ht="15">
      <c r="B948" s="360"/>
      <c r="C948" s="497"/>
      <c r="D948" s="497"/>
      <c r="E948" s="497"/>
      <c r="F948" s="360"/>
      <c r="G948" s="360"/>
      <c r="I948" s="360"/>
      <c r="J948" s="497"/>
      <c r="K948" s="497"/>
      <c r="L948" s="497"/>
      <c r="M948" s="360"/>
      <c r="N948" s="360"/>
    </row>
    <row r="949" spans="2:14" ht="15">
      <c r="B949" s="360"/>
      <c r="C949" s="497"/>
      <c r="D949" s="497"/>
      <c r="E949" s="497"/>
      <c r="F949" s="360"/>
      <c r="G949" s="360"/>
      <c r="I949" s="360"/>
      <c r="J949" s="497"/>
      <c r="K949" s="497"/>
      <c r="L949" s="497"/>
      <c r="M949" s="360"/>
      <c r="N949" s="360"/>
    </row>
    <row r="950" spans="2:14" ht="15">
      <c r="B950" s="360"/>
      <c r="C950" s="497"/>
      <c r="D950" s="497"/>
      <c r="E950" s="497"/>
      <c r="F950" s="360"/>
      <c r="G950" s="360"/>
      <c r="I950" s="360"/>
      <c r="J950" s="497"/>
      <c r="K950" s="497"/>
      <c r="L950" s="497"/>
      <c r="M950" s="360"/>
      <c r="N950" s="360"/>
    </row>
    <row r="951" spans="2:14" ht="15">
      <c r="B951" s="360"/>
      <c r="C951" s="497"/>
      <c r="D951" s="497"/>
      <c r="E951" s="497"/>
      <c r="F951" s="360"/>
      <c r="G951" s="360"/>
      <c r="I951" s="360"/>
      <c r="J951" s="497"/>
      <c r="K951" s="497"/>
      <c r="L951" s="497"/>
      <c r="M951" s="360"/>
      <c r="N951" s="360"/>
    </row>
    <row r="952" spans="2:14" ht="15">
      <c r="B952" s="360"/>
      <c r="C952" s="497"/>
      <c r="D952" s="497"/>
      <c r="E952" s="497"/>
      <c r="F952" s="360"/>
      <c r="G952" s="360"/>
      <c r="I952" s="360"/>
      <c r="J952" s="497"/>
      <c r="K952" s="497"/>
      <c r="L952" s="497"/>
      <c r="M952" s="360"/>
      <c r="N952" s="360"/>
    </row>
    <row r="953" spans="2:14" ht="15">
      <c r="B953" s="360"/>
      <c r="C953" s="497"/>
      <c r="D953" s="497"/>
      <c r="E953" s="497"/>
      <c r="F953" s="360"/>
      <c r="G953" s="360"/>
      <c r="I953" s="360"/>
      <c r="J953" s="497"/>
      <c r="K953" s="497"/>
      <c r="L953" s="497"/>
      <c r="M953" s="360"/>
      <c r="N953" s="360"/>
    </row>
    <row r="954" spans="2:14" ht="15">
      <c r="B954" s="360"/>
      <c r="C954" s="497"/>
      <c r="D954" s="497"/>
      <c r="E954" s="497"/>
      <c r="F954" s="360"/>
      <c r="G954" s="360"/>
      <c r="I954" s="360"/>
      <c r="J954" s="497"/>
      <c r="K954" s="497"/>
      <c r="L954" s="497"/>
      <c r="M954" s="360"/>
      <c r="N954" s="360"/>
    </row>
    <row r="955" spans="2:14" ht="15">
      <c r="B955" s="360"/>
      <c r="C955" s="497"/>
      <c r="D955" s="497"/>
      <c r="E955" s="497"/>
      <c r="F955" s="360"/>
      <c r="G955" s="360"/>
      <c r="I955" s="360"/>
      <c r="J955" s="497"/>
      <c r="K955" s="497"/>
      <c r="L955" s="497"/>
      <c r="M955" s="360"/>
      <c r="N955" s="360"/>
    </row>
    <row r="956" spans="2:14" ht="15">
      <c r="B956" s="360"/>
      <c r="C956" s="497"/>
      <c r="D956" s="497"/>
      <c r="E956" s="497"/>
      <c r="F956" s="360"/>
      <c r="G956" s="360"/>
      <c r="I956" s="360"/>
      <c r="J956" s="497"/>
      <c r="K956" s="497"/>
      <c r="L956" s="497"/>
      <c r="M956" s="360"/>
      <c r="N956" s="360"/>
    </row>
    <row r="957" spans="2:14" ht="15">
      <c r="B957" s="360"/>
      <c r="C957" s="497"/>
      <c r="D957" s="497"/>
      <c r="E957" s="497"/>
      <c r="F957" s="360"/>
      <c r="G957" s="360"/>
      <c r="I957" s="360"/>
      <c r="J957" s="497"/>
      <c r="K957" s="497"/>
      <c r="L957" s="497"/>
      <c r="M957" s="360"/>
      <c r="N957" s="360"/>
    </row>
    <row r="958" spans="2:14" ht="15">
      <c r="B958" s="360"/>
      <c r="C958" s="497"/>
      <c r="D958" s="497"/>
      <c r="E958" s="497"/>
      <c r="F958" s="360"/>
      <c r="G958" s="360"/>
      <c r="I958" s="360"/>
      <c r="J958" s="497"/>
      <c r="K958" s="497"/>
      <c r="L958" s="497"/>
      <c r="M958" s="360"/>
      <c r="N958" s="360"/>
    </row>
    <row r="959" spans="2:14" ht="15">
      <c r="B959" s="360"/>
      <c r="C959" s="497"/>
      <c r="D959" s="497"/>
      <c r="E959" s="497"/>
      <c r="F959" s="360"/>
      <c r="G959" s="360"/>
      <c r="I959" s="360"/>
      <c r="J959" s="497"/>
      <c r="K959" s="497"/>
      <c r="L959" s="497"/>
      <c r="M959" s="360"/>
      <c r="N959" s="360"/>
    </row>
    <row r="960" spans="2:14" ht="15">
      <c r="B960" s="360"/>
      <c r="C960" s="497"/>
      <c r="D960" s="497"/>
      <c r="E960" s="497"/>
      <c r="F960" s="360"/>
      <c r="G960" s="360"/>
      <c r="I960" s="360"/>
      <c r="J960" s="497"/>
      <c r="K960" s="497"/>
      <c r="L960" s="497"/>
      <c r="M960" s="360"/>
      <c r="N960" s="360"/>
    </row>
    <row r="961" spans="2:14" ht="15">
      <c r="B961" s="360"/>
      <c r="C961" s="497"/>
      <c r="D961" s="497"/>
      <c r="E961" s="497"/>
      <c r="F961" s="360"/>
      <c r="G961" s="360"/>
      <c r="I961" s="360"/>
      <c r="J961" s="497"/>
      <c r="K961" s="497"/>
      <c r="L961" s="497"/>
      <c r="M961" s="360"/>
      <c r="N961" s="360"/>
    </row>
    <row r="962" spans="2:14" ht="15">
      <c r="B962" s="360"/>
      <c r="C962" s="497"/>
      <c r="D962" s="497"/>
      <c r="E962" s="497"/>
      <c r="F962" s="360"/>
      <c r="G962" s="360"/>
      <c r="I962" s="360"/>
      <c r="J962" s="497"/>
      <c r="K962" s="497"/>
      <c r="L962" s="497"/>
      <c r="M962" s="360"/>
      <c r="N962" s="360"/>
    </row>
    <row r="963" spans="2:14" ht="15">
      <c r="B963" s="360"/>
      <c r="C963" s="497"/>
      <c r="D963" s="497"/>
      <c r="E963" s="497"/>
      <c r="F963" s="360"/>
      <c r="G963" s="360"/>
      <c r="I963" s="360"/>
      <c r="J963" s="497"/>
      <c r="K963" s="497"/>
      <c r="L963" s="497"/>
      <c r="M963" s="360"/>
      <c r="N963" s="360"/>
    </row>
    <row r="964" spans="2:14" ht="15">
      <c r="B964" s="360"/>
      <c r="C964" s="497"/>
      <c r="D964" s="497"/>
      <c r="E964" s="497"/>
      <c r="F964" s="360"/>
      <c r="G964" s="360"/>
      <c r="I964" s="360"/>
      <c r="J964" s="497"/>
      <c r="K964" s="497"/>
      <c r="L964" s="497"/>
      <c r="M964" s="360"/>
      <c r="N964" s="360"/>
    </row>
    <row r="965" spans="2:14" ht="15">
      <c r="B965" s="360"/>
      <c r="C965" s="497"/>
      <c r="D965" s="497"/>
      <c r="E965" s="497"/>
      <c r="F965" s="360"/>
      <c r="G965" s="360"/>
      <c r="I965" s="360"/>
      <c r="J965" s="497"/>
      <c r="K965" s="497"/>
      <c r="L965" s="497"/>
      <c r="M965" s="360"/>
      <c r="N965" s="360"/>
    </row>
    <row r="966" spans="2:14" ht="15">
      <c r="B966" s="360"/>
      <c r="C966" s="497"/>
      <c r="D966" s="497"/>
      <c r="E966" s="497"/>
      <c r="F966" s="360"/>
      <c r="G966" s="360"/>
      <c r="I966" s="360"/>
      <c r="J966" s="497"/>
      <c r="K966" s="497"/>
      <c r="L966" s="497"/>
      <c r="M966" s="360"/>
      <c r="N966" s="360"/>
    </row>
    <row r="967" spans="2:14" ht="15">
      <c r="B967" s="360"/>
      <c r="C967" s="497"/>
      <c r="D967" s="497"/>
      <c r="E967" s="497"/>
      <c r="F967" s="360"/>
      <c r="G967" s="360"/>
      <c r="I967" s="360"/>
      <c r="J967" s="497"/>
      <c r="K967" s="497"/>
      <c r="L967" s="497"/>
      <c r="M967" s="360"/>
      <c r="N967" s="360"/>
    </row>
    <row r="968" spans="2:14" ht="15">
      <c r="B968" s="360"/>
      <c r="C968" s="497"/>
      <c r="D968" s="497"/>
      <c r="E968" s="497"/>
      <c r="F968" s="360"/>
      <c r="G968" s="360"/>
      <c r="I968" s="360"/>
      <c r="J968" s="497"/>
      <c r="K968" s="497"/>
      <c r="L968" s="497"/>
      <c r="M968" s="360"/>
      <c r="N968" s="360"/>
    </row>
    <row r="969" spans="2:14" ht="15">
      <c r="B969" s="360"/>
      <c r="C969" s="497"/>
      <c r="D969" s="497"/>
      <c r="E969" s="497"/>
      <c r="F969" s="360"/>
      <c r="G969" s="360"/>
      <c r="I969" s="360"/>
      <c r="J969" s="497"/>
      <c r="K969" s="497"/>
      <c r="L969" s="497"/>
      <c r="M969" s="360"/>
      <c r="N969" s="360"/>
    </row>
    <row r="970" spans="2:14" ht="15">
      <c r="B970" s="360"/>
      <c r="C970" s="497"/>
      <c r="D970" s="497"/>
      <c r="E970" s="497"/>
      <c r="F970" s="360"/>
      <c r="G970" s="360"/>
      <c r="I970" s="360"/>
      <c r="J970" s="497"/>
      <c r="K970" s="497"/>
      <c r="L970" s="497"/>
      <c r="M970" s="360"/>
      <c r="N970" s="360"/>
    </row>
    <row r="971" spans="2:14" ht="15">
      <c r="B971" s="360"/>
      <c r="C971" s="497"/>
      <c r="D971" s="497"/>
      <c r="E971" s="497"/>
      <c r="F971" s="360"/>
      <c r="G971" s="360"/>
      <c r="I971" s="360"/>
      <c r="J971" s="497"/>
      <c r="K971" s="497"/>
      <c r="L971" s="497"/>
      <c r="M971" s="360"/>
      <c r="N971" s="360"/>
    </row>
    <row r="972" spans="2:14" ht="15">
      <c r="B972" s="360"/>
      <c r="C972" s="497"/>
      <c r="D972" s="497"/>
      <c r="E972" s="497"/>
      <c r="F972" s="360"/>
      <c r="G972" s="360"/>
      <c r="I972" s="360"/>
      <c r="J972" s="497"/>
      <c r="K972" s="497"/>
      <c r="L972" s="497"/>
      <c r="M972" s="360"/>
      <c r="N972" s="360"/>
    </row>
    <row r="973" spans="2:14" ht="15">
      <c r="B973" s="360"/>
      <c r="C973" s="497"/>
      <c r="D973" s="497"/>
      <c r="E973" s="497"/>
      <c r="F973" s="360"/>
      <c r="G973" s="360"/>
      <c r="I973" s="360"/>
      <c r="J973" s="497"/>
      <c r="K973" s="497"/>
      <c r="L973" s="497"/>
      <c r="M973" s="360"/>
      <c r="N973" s="360"/>
    </row>
    <row r="974" spans="2:14" ht="15">
      <c r="B974" s="360"/>
      <c r="C974" s="497"/>
      <c r="D974" s="497"/>
      <c r="E974" s="497"/>
      <c r="F974" s="360"/>
      <c r="G974" s="360"/>
      <c r="I974" s="360"/>
      <c r="J974" s="497"/>
      <c r="K974" s="497"/>
      <c r="L974" s="497"/>
      <c r="M974" s="360"/>
      <c r="N974" s="360"/>
    </row>
    <row r="975" spans="2:14" ht="15">
      <c r="B975" s="360"/>
      <c r="C975" s="497"/>
      <c r="D975" s="497"/>
      <c r="E975" s="497"/>
      <c r="F975" s="360"/>
      <c r="G975" s="360"/>
      <c r="I975" s="360"/>
      <c r="J975" s="497"/>
      <c r="K975" s="497"/>
      <c r="L975" s="497"/>
      <c r="M975" s="360"/>
      <c r="N975" s="360"/>
    </row>
    <row r="976" spans="2:14" ht="15">
      <c r="B976" s="360"/>
      <c r="C976" s="497"/>
      <c r="D976" s="497"/>
      <c r="E976" s="497"/>
      <c r="F976" s="360"/>
      <c r="G976" s="360"/>
      <c r="I976" s="360"/>
      <c r="J976" s="497"/>
      <c r="K976" s="497"/>
      <c r="L976" s="497"/>
      <c r="M976" s="360"/>
      <c r="N976" s="360"/>
    </row>
    <row r="977" spans="2:14" ht="15">
      <c r="B977" s="360"/>
      <c r="C977" s="497"/>
      <c r="D977" s="497"/>
      <c r="E977" s="497"/>
      <c r="F977" s="360"/>
      <c r="G977" s="360"/>
      <c r="I977" s="360"/>
      <c r="J977" s="497"/>
      <c r="K977" s="497"/>
      <c r="L977" s="497"/>
      <c r="M977" s="360"/>
      <c r="N977" s="360"/>
    </row>
    <row r="978" spans="2:14" ht="15">
      <c r="B978" s="360"/>
      <c r="C978" s="497"/>
      <c r="D978" s="497"/>
      <c r="E978" s="497"/>
      <c r="F978" s="360"/>
      <c r="G978" s="360"/>
      <c r="I978" s="360"/>
      <c r="J978" s="497"/>
      <c r="K978" s="497"/>
      <c r="L978" s="497"/>
      <c r="M978" s="360"/>
      <c r="N978" s="360"/>
    </row>
    <row r="979" spans="2:14" ht="15">
      <c r="B979" s="360"/>
      <c r="C979" s="497"/>
      <c r="D979" s="497"/>
      <c r="E979" s="497"/>
      <c r="F979" s="360"/>
      <c r="G979" s="360"/>
      <c r="I979" s="360"/>
      <c r="J979" s="497"/>
      <c r="K979" s="497"/>
      <c r="L979" s="497"/>
      <c r="M979" s="360"/>
      <c r="N979" s="360"/>
    </row>
    <row r="980" spans="2:14" ht="15">
      <c r="B980" s="360"/>
      <c r="C980" s="497"/>
      <c r="D980" s="497"/>
      <c r="E980" s="497"/>
      <c r="F980" s="360"/>
      <c r="G980" s="360"/>
      <c r="I980" s="360"/>
      <c r="J980" s="497"/>
      <c r="K980" s="497"/>
      <c r="L980" s="497"/>
      <c r="M980" s="360"/>
      <c r="N980" s="360"/>
    </row>
    <row r="981" spans="2:14" ht="15">
      <c r="B981" s="360"/>
      <c r="C981" s="497"/>
      <c r="D981" s="497"/>
      <c r="E981" s="497"/>
      <c r="F981" s="360"/>
      <c r="G981" s="360"/>
      <c r="I981" s="360"/>
      <c r="J981" s="497"/>
      <c r="K981" s="497"/>
      <c r="L981" s="497"/>
      <c r="M981" s="360"/>
      <c r="N981" s="360"/>
    </row>
    <row r="982" spans="2:14" ht="15">
      <c r="B982" s="360"/>
      <c r="C982" s="497"/>
      <c r="D982" s="497"/>
      <c r="E982" s="497"/>
      <c r="F982" s="360"/>
      <c r="G982" s="360"/>
      <c r="I982" s="360"/>
      <c r="J982" s="497"/>
      <c r="K982" s="497"/>
      <c r="L982" s="497"/>
      <c r="M982" s="360"/>
      <c r="N982" s="360"/>
    </row>
    <row r="983" spans="2:14" ht="15">
      <c r="B983" s="360"/>
      <c r="C983" s="497"/>
      <c r="D983" s="497"/>
      <c r="E983" s="497"/>
      <c r="F983" s="360"/>
      <c r="G983" s="360"/>
      <c r="I983" s="360"/>
      <c r="J983" s="497"/>
      <c r="K983" s="497"/>
      <c r="L983" s="497"/>
      <c r="M983" s="360"/>
      <c r="N983" s="360"/>
    </row>
    <row r="984" spans="2:14" ht="15">
      <c r="B984" s="360"/>
      <c r="C984" s="497"/>
      <c r="D984" s="497"/>
      <c r="E984" s="497"/>
      <c r="F984" s="360"/>
      <c r="G984" s="360"/>
      <c r="I984" s="360"/>
      <c r="J984" s="497"/>
      <c r="K984" s="497"/>
      <c r="L984" s="497"/>
      <c r="M984" s="360"/>
      <c r="N984" s="360"/>
    </row>
    <row r="985" spans="2:14" ht="15">
      <c r="B985" s="360"/>
      <c r="C985" s="497"/>
      <c r="D985" s="497"/>
      <c r="E985" s="497"/>
      <c r="F985" s="360"/>
      <c r="G985" s="360"/>
      <c r="I985" s="360"/>
      <c r="J985" s="497"/>
      <c r="K985" s="497"/>
      <c r="L985" s="497"/>
      <c r="M985" s="360"/>
      <c r="N985" s="360"/>
    </row>
    <row r="986" spans="2:14" ht="15">
      <c r="B986" s="360"/>
      <c r="C986" s="497"/>
      <c r="D986" s="497"/>
      <c r="E986" s="497"/>
      <c r="F986" s="360"/>
      <c r="G986" s="360"/>
      <c r="I986" s="360"/>
      <c r="J986" s="497"/>
      <c r="K986" s="497"/>
      <c r="L986" s="497"/>
      <c r="M986" s="360"/>
      <c r="N986" s="360"/>
    </row>
    <row r="987" spans="2:14" ht="15">
      <c r="B987" s="360"/>
      <c r="C987" s="497"/>
      <c r="D987" s="497"/>
      <c r="E987" s="497"/>
      <c r="F987" s="360"/>
      <c r="G987" s="360"/>
      <c r="I987" s="360"/>
      <c r="J987" s="497"/>
      <c r="K987" s="497"/>
      <c r="L987" s="497"/>
      <c r="M987" s="360"/>
      <c r="N987" s="360"/>
    </row>
    <row r="988" spans="2:14" ht="15">
      <c r="B988" s="360"/>
      <c r="C988" s="497"/>
      <c r="D988" s="497"/>
      <c r="E988" s="497"/>
      <c r="F988" s="360"/>
      <c r="G988" s="360"/>
      <c r="I988" s="360"/>
      <c r="J988" s="497"/>
      <c r="K988" s="497"/>
      <c r="L988" s="497"/>
      <c r="M988" s="360"/>
      <c r="N988" s="360"/>
    </row>
    <row r="989" spans="2:14" ht="15">
      <c r="B989" s="360"/>
      <c r="C989" s="497"/>
      <c r="D989" s="497"/>
      <c r="E989" s="497"/>
      <c r="F989" s="360"/>
      <c r="G989" s="360"/>
      <c r="I989" s="360"/>
      <c r="J989" s="497"/>
      <c r="K989" s="497"/>
      <c r="L989" s="497"/>
      <c r="M989" s="360"/>
      <c r="N989" s="360"/>
    </row>
    <row r="990" spans="2:14" ht="15">
      <c r="B990" s="360"/>
      <c r="C990" s="497"/>
      <c r="D990" s="497"/>
      <c r="E990" s="497"/>
      <c r="F990" s="360"/>
      <c r="G990" s="360"/>
      <c r="I990" s="360"/>
      <c r="J990" s="497"/>
      <c r="K990" s="497"/>
      <c r="L990" s="497"/>
      <c r="M990" s="360"/>
      <c r="N990" s="360"/>
    </row>
    <row r="991" spans="2:14" ht="15">
      <c r="B991" s="360"/>
      <c r="C991" s="497"/>
      <c r="D991" s="497"/>
      <c r="E991" s="497"/>
      <c r="F991" s="360"/>
      <c r="G991" s="360"/>
      <c r="I991" s="360"/>
      <c r="J991" s="497"/>
      <c r="K991" s="497"/>
      <c r="L991" s="497"/>
      <c r="M991" s="360"/>
      <c r="N991" s="360"/>
    </row>
    <row r="992" spans="2:14" ht="15">
      <c r="B992" s="360"/>
      <c r="C992" s="497"/>
      <c r="D992" s="497"/>
      <c r="E992" s="497"/>
      <c r="F992" s="360"/>
      <c r="G992" s="360"/>
      <c r="I992" s="360"/>
      <c r="J992" s="497"/>
      <c r="K992" s="497"/>
      <c r="L992" s="497"/>
      <c r="M992" s="360"/>
      <c r="N992" s="360"/>
    </row>
    <row r="993" spans="2:14" ht="15">
      <c r="B993" s="360"/>
      <c r="C993" s="497"/>
      <c r="D993" s="497"/>
      <c r="E993" s="497"/>
      <c r="F993" s="360"/>
      <c r="G993" s="360"/>
      <c r="I993" s="360"/>
      <c r="J993" s="497"/>
      <c r="K993" s="497"/>
      <c r="L993" s="497"/>
      <c r="M993" s="360"/>
      <c r="N993" s="360"/>
    </row>
    <row r="994" spans="2:14" ht="15">
      <c r="B994" s="360"/>
      <c r="C994" s="497"/>
      <c r="D994" s="497"/>
      <c r="E994" s="497"/>
      <c r="F994" s="360"/>
      <c r="G994" s="360"/>
      <c r="I994" s="360"/>
      <c r="J994" s="497"/>
      <c r="K994" s="497"/>
      <c r="L994" s="497"/>
      <c r="M994" s="360"/>
      <c r="N994" s="360"/>
    </row>
    <row r="995" spans="2:14" ht="15">
      <c r="B995" s="360"/>
      <c r="C995" s="497"/>
      <c r="D995" s="497"/>
      <c r="E995" s="497"/>
      <c r="F995" s="360"/>
      <c r="G995" s="360"/>
      <c r="I995" s="360"/>
      <c r="J995" s="497"/>
      <c r="K995" s="497"/>
      <c r="L995" s="497"/>
      <c r="M995" s="360"/>
      <c r="N995" s="360"/>
    </row>
    <row r="996" spans="2:14" ht="15">
      <c r="B996" s="360"/>
      <c r="C996" s="497"/>
      <c r="D996" s="497"/>
      <c r="E996" s="497"/>
      <c r="F996" s="360"/>
      <c r="G996" s="360"/>
      <c r="I996" s="360"/>
      <c r="J996" s="497"/>
      <c r="K996" s="497"/>
      <c r="L996" s="497"/>
      <c r="M996" s="360"/>
      <c r="N996" s="360"/>
    </row>
    <row r="997" spans="2:14" ht="15">
      <c r="B997" s="360"/>
      <c r="C997" s="497"/>
      <c r="D997" s="497"/>
      <c r="E997" s="497"/>
      <c r="F997" s="360"/>
      <c r="G997" s="360"/>
      <c r="I997" s="360"/>
      <c r="J997" s="497"/>
      <c r="K997" s="497"/>
      <c r="L997" s="497"/>
      <c r="M997" s="360"/>
      <c r="N997" s="360"/>
    </row>
    <row r="998" spans="2:14" ht="15">
      <c r="B998" s="360"/>
      <c r="C998" s="497"/>
      <c r="D998" s="497"/>
      <c r="E998" s="497"/>
      <c r="F998" s="360"/>
      <c r="G998" s="360"/>
      <c r="I998" s="360"/>
      <c r="J998" s="497"/>
      <c r="K998" s="497"/>
      <c r="L998" s="497"/>
      <c r="M998" s="360"/>
      <c r="N998" s="360"/>
    </row>
    <row r="999" spans="2:14" ht="15">
      <c r="B999" s="360"/>
      <c r="C999" s="497"/>
      <c r="D999" s="497"/>
      <c r="E999" s="497"/>
      <c r="F999" s="360"/>
      <c r="G999" s="360"/>
      <c r="I999" s="360"/>
      <c r="J999" s="497"/>
      <c r="K999" s="497"/>
      <c r="L999" s="497"/>
      <c r="M999" s="360"/>
      <c r="N999" s="360"/>
    </row>
    <row r="1000" spans="2:14" ht="15">
      <c r="B1000" s="360"/>
      <c r="C1000" s="497"/>
      <c r="D1000" s="497"/>
      <c r="E1000" s="497"/>
      <c r="F1000" s="360"/>
      <c r="G1000" s="360"/>
      <c r="I1000" s="360"/>
      <c r="J1000" s="497"/>
      <c r="K1000" s="497"/>
      <c r="L1000" s="497"/>
      <c r="M1000" s="360"/>
      <c r="N1000" s="360"/>
    </row>
    <row r="1001" spans="2:14" ht="15">
      <c r="B1001" s="360"/>
      <c r="C1001" s="497"/>
      <c r="D1001" s="497"/>
      <c r="E1001" s="497"/>
      <c r="F1001" s="360"/>
      <c r="G1001" s="360"/>
      <c r="I1001" s="360"/>
      <c r="J1001" s="497"/>
      <c r="K1001" s="497"/>
      <c r="L1001" s="497"/>
      <c r="M1001" s="360"/>
      <c r="N1001" s="360"/>
    </row>
    <row r="1002" spans="2:14" ht="15">
      <c r="B1002" s="360"/>
      <c r="C1002" s="497"/>
      <c r="D1002" s="497"/>
      <c r="E1002" s="497"/>
      <c r="F1002" s="360"/>
      <c r="G1002" s="360"/>
      <c r="I1002" s="360"/>
      <c r="J1002" s="497"/>
      <c r="K1002" s="497"/>
      <c r="L1002" s="497"/>
      <c r="M1002" s="360"/>
      <c r="N1002" s="360"/>
    </row>
    <row r="1003" spans="2:14" ht="15">
      <c r="B1003" s="360"/>
      <c r="C1003" s="497"/>
      <c r="D1003" s="497"/>
      <c r="E1003" s="497"/>
      <c r="F1003" s="360"/>
      <c r="G1003" s="360"/>
      <c r="I1003" s="360"/>
      <c r="J1003" s="497"/>
      <c r="K1003" s="497"/>
      <c r="L1003" s="497"/>
      <c r="M1003" s="360"/>
      <c r="N1003" s="360"/>
    </row>
    <row r="1004" spans="2:14" ht="15">
      <c r="B1004" s="360"/>
      <c r="C1004" s="497"/>
      <c r="D1004" s="497"/>
      <c r="E1004" s="497"/>
      <c r="F1004" s="360"/>
      <c r="G1004" s="360"/>
      <c r="I1004" s="360"/>
      <c r="J1004" s="497"/>
      <c r="K1004" s="497"/>
      <c r="L1004" s="497"/>
      <c r="M1004" s="360"/>
      <c r="N1004" s="360"/>
    </row>
    <row r="1005" spans="2:14" ht="15">
      <c r="B1005" s="360"/>
      <c r="C1005" s="497"/>
      <c r="D1005" s="497"/>
      <c r="E1005" s="497"/>
      <c r="F1005" s="360"/>
      <c r="G1005" s="360"/>
      <c r="I1005" s="360"/>
      <c r="J1005" s="497"/>
      <c r="K1005" s="497"/>
      <c r="L1005" s="497"/>
      <c r="M1005" s="360"/>
      <c r="N1005" s="360"/>
    </row>
    <row r="1006" spans="2:14" ht="15">
      <c r="B1006" s="360"/>
      <c r="C1006" s="497"/>
      <c r="D1006" s="497"/>
      <c r="E1006" s="497"/>
      <c r="F1006" s="360"/>
      <c r="G1006" s="360"/>
      <c r="I1006" s="360"/>
      <c r="J1006" s="497"/>
      <c r="K1006" s="497"/>
      <c r="L1006" s="497"/>
      <c r="M1006" s="360"/>
      <c r="N1006" s="360"/>
    </row>
    <row r="1007" spans="2:14" ht="15">
      <c r="B1007" s="360"/>
      <c r="C1007" s="497"/>
      <c r="D1007" s="497"/>
      <c r="E1007" s="497"/>
      <c r="F1007" s="360"/>
      <c r="G1007" s="360"/>
      <c r="I1007" s="360"/>
      <c r="J1007" s="497"/>
      <c r="K1007" s="497"/>
      <c r="L1007" s="497"/>
      <c r="M1007" s="360"/>
      <c r="N1007" s="360"/>
    </row>
    <row r="1008" spans="2:14" ht="15">
      <c r="B1008" s="360"/>
      <c r="C1008" s="497"/>
      <c r="D1008" s="497"/>
      <c r="E1008" s="497"/>
      <c r="F1008" s="360"/>
      <c r="G1008" s="360"/>
      <c r="I1008" s="360"/>
      <c r="J1008" s="497"/>
      <c r="K1008" s="497"/>
      <c r="L1008" s="497"/>
      <c r="M1008" s="360"/>
      <c r="N1008" s="360"/>
    </row>
    <row r="1009" spans="2:14" ht="15">
      <c r="B1009" s="360"/>
      <c r="C1009" s="497"/>
      <c r="D1009" s="497"/>
      <c r="E1009" s="497"/>
      <c r="F1009" s="360"/>
      <c r="G1009" s="360"/>
      <c r="I1009" s="360"/>
      <c r="J1009" s="497"/>
      <c r="K1009" s="497"/>
      <c r="L1009" s="497"/>
      <c r="M1009" s="360"/>
      <c r="N1009" s="360"/>
    </row>
    <row r="1010" spans="2:14" ht="15">
      <c r="B1010" s="360"/>
      <c r="C1010" s="497"/>
      <c r="D1010" s="497"/>
      <c r="E1010" s="497"/>
      <c r="F1010" s="360"/>
      <c r="G1010" s="360"/>
      <c r="I1010" s="360"/>
      <c r="J1010" s="497"/>
      <c r="K1010" s="497"/>
      <c r="L1010" s="497"/>
      <c r="M1010" s="360"/>
      <c r="N1010" s="360"/>
    </row>
    <row r="1011" spans="2:14" ht="15">
      <c r="B1011" s="360"/>
      <c r="C1011" s="497"/>
      <c r="D1011" s="497"/>
      <c r="E1011" s="497"/>
      <c r="F1011" s="360"/>
      <c r="G1011" s="360"/>
      <c r="I1011" s="360"/>
      <c r="J1011" s="497"/>
      <c r="K1011" s="497"/>
      <c r="L1011" s="497"/>
      <c r="M1011" s="360"/>
      <c r="N1011" s="360"/>
    </row>
    <row r="1012" spans="2:14" ht="15">
      <c r="B1012" s="360"/>
      <c r="C1012" s="497"/>
      <c r="D1012" s="497"/>
      <c r="E1012" s="497"/>
      <c r="F1012" s="360"/>
      <c r="G1012" s="360"/>
      <c r="I1012" s="360"/>
      <c r="J1012" s="497"/>
      <c r="K1012" s="497"/>
      <c r="L1012" s="497"/>
      <c r="M1012" s="360"/>
      <c r="N1012" s="360"/>
    </row>
    <row r="1013" spans="2:14" ht="15">
      <c r="B1013" s="360"/>
      <c r="C1013" s="497"/>
      <c r="D1013" s="497"/>
      <c r="E1013" s="497"/>
      <c r="F1013" s="360"/>
      <c r="G1013" s="360"/>
      <c r="I1013" s="360"/>
      <c r="J1013" s="497"/>
      <c r="K1013" s="497"/>
      <c r="L1013" s="497"/>
      <c r="M1013" s="360"/>
      <c r="N1013" s="360"/>
    </row>
    <row r="1014" spans="2:14" ht="15">
      <c r="B1014" s="360"/>
      <c r="C1014" s="497"/>
      <c r="D1014" s="497"/>
      <c r="E1014" s="497"/>
      <c r="F1014" s="360"/>
      <c r="G1014" s="360"/>
      <c r="I1014" s="360"/>
      <c r="J1014" s="497"/>
      <c r="K1014" s="497"/>
      <c r="L1014" s="497"/>
      <c r="M1014" s="360"/>
      <c r="N1014" s="360"/>
    </row>
    <row r="1015" spans="2:14" ht="15">
      <c r="B1015" s="360"/>
      <c r="C1015" s="497"/>
      <c r="D1015" s="497"/>
      <c r="E1015" s="497"/>
      <c r="F1015" s="360"/>
      <c r="G1015" s="360"/>
      <c r="I1015" s="360"/>
      <c r="J1015" s="497"/>
      <c r="K1015" s="497"/>
      <c r="L1015" s="497"/>
      <c r="M1015" s="360"/>
      <c r="N1015" s="360"/>
    </row>
    <row r="1016" spans="2:14" ht="15">
      <c r="B1016" s="360"/>
      <c r="C1016" s="497"/>
      <c r="D1016" s="497"/>
      <c r="E1016" s="497"/>
      <c r="F1016" s="360"/>
      <c r="G1016" s="360"/>
      <c r="I1016" s="360"/>
      <c r="J1016" s="497"/>
      <c r="K1016" s="497"/>
      <c r="L1016" s="497"/>
      <c r="M1016" s="360"/>
      <c r="N1016" s="360"/>
    </row>
    <row r="1017" spans="2:14" ht="15">
      <c r="B1017" s="360"/>
      <c r="C1017" s="497"/>
      <c r="D1017" s="497"/>
      <c r="E1017" s="497"/>
      <c r="F1017" s="360"/>
      <c r="G1017" s="360"/>
      <c r="I1017" s="360"/>
      <c r="J1017" s="497"/>
      <c r="K1017" s="497"/>
      <c r="L1017" s="497"/>
      <c r="M1017" s="360"/>
      <c r="N1017" s="3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1000"/>
  <sheetViews>
    <sheetView workbookViewId="0">
      <selection activeCell="AN15" sqref="AN15:AN18"/>
    </sheetView>
  </sheetViews>
  <sheetFormatPr baseColWidth="10" defaultRowHeight="14.25"/>
  <cols>
    <col min="1" max="1" width="2.875" style="854" customWidth="1"/>
    <col min="2" max="2" width="6.875" style="900" hidden="1" customWidth="1"/>
    <col min="3" max="3" width="5" style="900" hidden="1" customWidth="1"/>
    <col min="4" max="4" width="1.375" style="900" hidden="1" customWidth="1"/>
    <col min="5" max="5" width="6.875" style="900" hidden="1" customWidth="1"/>
    <col min="6" max="6" width="5" style="900" hidden="1" customWidth="1"/>
    <col min="7" max="7" width="1.375" style="900" hidden="1" customWidth="1"/>
    <col min="8" max="8" width="6.875" style="900" hidden="1" customWidth="1"/>
    <col min="9" max="9" width="5" style="900" hidden="1" customWidth="1"/>
    <col min="10" max="10" width="1.375" style="900" hidden="1" customWidth="1"/>
    <col min="11" max="11" width="6.875" style="900" hidden="1" customWidth="1"/>
    <col min="12" max="12" width="5" style="900" hidden="1" customWidth="1"/>
    <col min="13" max="13" width="1.375" style="900" hidden="1" customWidth="1"/>
    <col min="14" max="14" width="6.875" style="900" hidden="1" customWidth="1"/>
    <col min="15" max="15" width="5" style="900" hidden="1" customWidth="1"/>
    <col min="16" max="16" width="1.375" style="900" hidden="1" customWidth="1"/>
    <col min="17" max="17" width="6.875" style="900" hidden="1" customWidth="1"/>
    <col min="18" max="18" width="5" style="900" hidden="1" customWidth="1"/>
    <col min="19" max="19" width="1.375" style="900" hidden="1" customWidth="1"/>
    <col min="20" max="20" width="6.875" style="900" hidden="1" customWidth="1"/>
    <col min="21" max="21" width="5" style="900" hidden="1" customWidth="1"/>
    <col min="22" max="22" width="1.375" style="900" hidden="1" customWidth="1"/>
    <col min="23" max="23" width="6.875" style="900" hidden="1" customWidth="1"/>
    <col min="24" max="24" width="5" style="900" hidden="1" customWidth="1"/>
    <col min="25" max="25" width="1.375" style="900" hidden="1" customWidth="1"/>
    <col min="26" max="26" width="6.875" style="900" hidden="1" customWidth="1"/>
    <col min="27" max="27" width="5" style="900" hidden="1" customWidth="1"/>
    <col min="28" max="28" width="1.375" style="900" hidden="1" customWidth="1"/>
    <col min="29" max="29" width="6.875" style="900" hidden="1" customWidth="1"/>
    <col min="30" max="30" width="5" style="900" hidden="1" customWidth="1"/>
    <col min="31" max="31" width="1.375" style="900" hidden="1" customWidth="1"/>
    <col min="32" max="32" width="6.875" style="900" hidden="1" customWidth="1"/>
    <col min="33" max="33" width="5" style="900" hidden="1" customWidth="1"/>
    <col min="34" max="34" width="1.375" style="900" hidden="1" customWidth="1"/>
    <col min="35" max="35" width="6.875" style="900" hidden="1" customWidth="1"/>
    <col min="36" max="36" width="5" style="900" hidden="1" customWidth="1"/>
    <col min="37" max="37" width="2.125" style="854" hidden="1" customWidth="1"/>
    <col min="38" max="38" width="5" style="822" customWidth="1"/>
    <col min="39" max="39" width="2.375" style="854" customWidth="1"/>
    <col min="40" max="40" width="12.875" style="822" customWidth="1"/>
    <col min="41" max="41" width="10" style="822" customWidth="1"/>
    <col min="42" max="42" width="8.375" style="822" customWidth="1"/>
    <col min="43" max="43" width="3" style="822" customWidth="1"/>
    <col min="44" max="44" width="3.125" style="822" customWidth="1"/>
    <col min="45" max="45" width="14.375" style="822" customWidth="1"/>
    <col min="46" max="46" width="3.5" style="822" customWidth="1"/>
    <col min="47" max="47" width="10" style="822" customWidth="1"/>
    <col min="48" max="48" width="1.125" style="822" customWidth="1"/>
    <col min="49" max="49" width="9.375" style="822" customWidth="1"/>
    <col min="50" max="50" width="6.25" style="822" customWidth="1"/>
    <col min="51" max="51" width="3.125" style="822" customWidth="1"/>
    <col min="52" max="52" width="14.375" style="822" customWidth="1"/>
    <col min="53" max="53" width="3.5" style="822" customWidth="1"/>
    <col min="54" max="54" width="2.625" style="854" customWidth="1"/>
    <col min="55" max="55" width="6.875" style="900" customWidth="1"/>
    <col min="56" max="56" width="5" style="900" customWidth="1"/>
    <col min="57" max="57" width="1.375" style="900" customWidth="1"/>
    <col min="58" max="58" width="6.875" style="900" customWidth="1"/>
    <col min="59" max="59" width="5" style="900" customWidth="1"/>
    <col min="60" max="60" width="1.375" style="900" customWidth="1"/>
    <col min="61" max="61" width="6.875" style="900" customWidth="1"/>
    <col min="62" max="62" width="5" style="900" customWidth="1"/>
    <col min="63" max="63" width="1.375" style="900" customWidth="1"/>
    <col min="64" max="64" width="6.875" style="900" customWidth="1"/>
    <col min="65" max="65" width="5" style="900" customWidth="1"/>
    <col min="66" max="66" width="1.375" style="900" customWidth="1"/>
    <col min="67" max="67" width="6.875" style="900" customWidth="1"/>
    <col min="68" max="68" width="5" style="900" customWidth="1"/>
    <col min="69" max="69" width="1.375" style="900" customWidth="1"/>
    <col min="70" max="70" width="6.875" style="900" customWidth="1"/>
    <col min="71" max="71" width="5" style="900" customWidth="1"/>
    <col min="72" max="72" width="1.375" style="900" customWidth="1"/>
    <col min="73" max="73" width="6.875" style="900" customWidth="1"/>
    <col min="74" max="74" width="5" style="900" customWidth="1"/>
    <col min="75" max="75" width="1.375" style="900" customWidth="1"/>
    <col min="76" max="76" width="6.875" style="900" customWidth="1"/>
    <col min="77" max="77" width="5" style="900" customWidth="1"/>
    <col min="78" max="78" width="1.375" style="900" customWidth="1"/>
    <col min="79" max="79" width="6.875" style="900" customWidth="1"/>
    <col min="80" max="80" width="5" style="900" customWidth="1"/>
    <col min="81" max="81" width="1.375" style="900" customWidth="1"/>
    <col min="82" max="82" width="6.875" style="900" customWidth="1"/>
    <col min="83" max="83" width="5" style="900" customWidth="1"/>
    <col min="84" max="84" width="1.375" style="900" customWidth="1"/>
    <col min="85" max="85" width="6.875" style="900" customWidth="1"/>
    <col min="86" max="86" width="5" style="900" customWidth="1"/>
    <col min="87" max="87" width="1.375" style="900" customWidth="1"/>
    <col min="88" max="88" width="6.875" style="900" customWidth="1"/>
    <col min="89" max="89" width="5" style="900" customWidth="1"/>
    <col min="90" max="16384" width="11" style="854"/>
  </cols>
  <sheetData>
    <row r="1" spans="2:89" ht="15.75" thickBot="1">
      <c r="B1" s="922"/>
      <c r="C1" s="922"/>
      <c r="D1" s="922"/>
      <c r="E1" s="922"/>
      <c r="F1" s="922"/>
      <c r="G1" s="922"/>
      <c r="H1" s="922"/>
      <c r="I1" s="922"/>
      <c r="J1" s="922"/>
      <c r="K1" s="922"/>
      <c r="L1" s="922"/>
      <c r="M1" s="922"/>
      <c r="N1" s="922"/>
      <c r="O1" s="922"/>
      <c r="P1" s="922"/>
      <c r="Q1" s="922"/>
      <c r="R1" s="922"/>
      <c r="S1" s="922"/>
      <c r="T1" s="922"/>
      <c r="U1" s="922"/>
      <c r="V1" s="922"/>
      <c r="W1" s="922"/>
      <c r="X1" s="922"/>
      <c r="Y1" s="922"/>
      <c r="Z1" s="922"/>
      <c r="AA1" s="922"/>
      <c r="AB1" s="922"/>
      <c r="AC1" s="922"/>
      <c r="AD1" s="922"/>
      <c r="AE1" s="922"/>
      <c r="AF1" s="922"/>
      <c r="AG1" s="922"/>
      <c r="AH1" s="922"/>
      <c r="AI1" s="922"/>
      <c r="AJ1" s="922"/>
      <c r="AL1" s="853"/>
      <c r="AN1" s="853"/>
      <c r="AO1" s="853"/>
      <c r="AP1" s="853"/>
      <c r="AQ1" s="853"/>
      <c r="AR1" s="853"/>
      <c r="AS1" s="853"/>
      <c r="AT1" s="853"/>
      <c r="AU1" s="853"/>
      <c r="AV1" s="853"/>
      <c r="AW1" s="853"/>
      <c r="AX1" s="853"/>
      <c r="AY1" s="853"/>
      <c r="AZ1" s="853"/>
      <c r="BA1" s="853"/>
      <c r="BC1" s="922"/>
      <c r="BD1" s="922"/>
      <c r="BE1" s="922"/>
      <c r="BF1" s="922"/>
      <c r="BG1" s="922"/>
      <c r="BH1" s="922"/>
      <c r="BI1" s="922"/>
      <c r="BJ1" s="922"/>
      <c r="BK1" s="922"/>
      <c r="BL1" s="922"/>
      <c r="BM1" s="922"/>
      <c r="BN1" s="922"/>
      <c r="BO1" s="922"/>
      <c r="BP1" s="922"/>
      <c r="BQ1" s="922"/>
      <c r="BR1" s="922"/>
      <c r="BS1" s="922"/>
      <c r="BT1" s="922"/>
      <c r="BU1" s="922"/>
      <c r="BV1" s="922"/>
      <c r="BW1" s="922"/>
      <c r="BX1" s="922"/>
      <c r="BY1" s="922"/>
      <c r="BZ1" s="922"/>
      <c r="CA1" s="922"/>
      <c r="CB1" s="922"/>
      <c r="CC1" s="922"/>
      <c r="CD1" s="922"/>
      <c r="CE1" s="922"/>
      <c r="CF1" s="922"/>
      <c r="CG1" s="922"/>
      <c r="CH1" s="922"/>
      <c r="CI1" s="922"/>
      <c r="CJ1" s="922"/>
      <c r="CK1" s="922"/>
    </row>
    <row r="2" spans="2:89" ht="15.75" thickBot="1">
      <c r="B2" s="1355">
        <v>2022</v>
      </c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1356"/>
      <c r="Q2" s="1356"/>
      <c r="R2" s="1356"/>
      <c r="S2" s="1356"/>
      <c r="T2" s="1356"/>
      <c r="U2" s="1356"/>
      <c r="V2" s="1356"/>
      <c r="W2" s="1356"/>
      <c r="X2" s="1356"/>
      <c r="Y2" s="1356"/>
      <c r="Z2" s="1356"/>
      <c r="AA2" s="1356"/>
      <c r="AB2" s="1356"/>
      <c r="AC2" s="1356"/>
      <c r="AD2" s="1356"/>
      <c r="AE2" s="1356"/>
      <c r="AF2" s="1356"/>
      <c r="AG2" s="1356"/>
      <c r="AH2" s="1356"/>
      <c r="AI2" s="1356"/>
      <c r="AJ2" s="1357"/>
      <c r="AL2" s="855"/>
      <c r="AN2" s="856"/>
      <c r="AO2" s="857" t="s">
        <v>552</v>
      </c>
      <c r="AP2" s="858" t="s">
        <v>553</v>
      </c>
      <c r="AQ2" s="853"/>
      <c r="AR2" s="1359" t="s">
        <v>554</v>
      </c>
      <c r="AS2" s="1360"/>
      <c r="AT2" s="1272"/>
      <c r="AU2" s="853"/>
      <c r="AV2" s="853"/>
      <c r="AW2" s="853"/>
      <c r="AX2" s="853"/>
      <c r="AY2" s="1359" t="s">
        <v>555</v>
      </c>
      <c r="AZ2" s="1360"/>
      <c r="BA2" s="1272"/>
      <c r="BC2" s="1355">
        <v>2023</v>
      </c>
      <c r="BD2" s="1356"/>
      <c r="BE2" s="1356"/>
      <c r="BF2" s="1356"/>
      <c r="BG2" s="1356"/>
      <c r="BH2" s="1356"/>
      <c r="BI2" s="1356"/>
      <c r="BJ2" s="1356"/>
      <c r="BK2" s="1356"/>
      <c r="BL2" s="1356"/>
      <c r="BM2" s="1356"/>
      <c r="BN2" s="1356"/>
      <c r="BO2" s="1356"/>
      <c r="BP2" s="1356"/>
      <c r="BQ2" s="1356"/>
      <c r="BR2" s="1356"/>
      <c r="BS2" s="1356"/>
      <c r="BT2" s="1356"/>
      <c r="BU2" s="1356"/>
      <c r="BV2" s="1356"/>
      <c r="BW2" s="1356"/>
      <c r="BX2" s="1356"/>
      <c r="BY2" s="1356"/>
      <c r="BZ2" s="1356"/>
      <c r="CA2" s="1356"/>
      <c r="CB2" s="1356"/>
      <c r="CC2" s="1356"/>
      <c r="CD2" s="1356"/>
      <c r="CE2" s="1356"/>
      <c r="CF2" s="1356"/>
      <c r="CG2" s="1356"/>
      <c r="CH2" s="1356"/>
      <c r="CI2" s="1356"/>
      <c r="CJ2" s="1356"/>
      <c r="CK2" s="1357"/>
    </row>
    <row r="3" spans="2:89" ht="15">
      <c r="B3" s="1358" t="s">
        <v>612</v>
      </c>
      <c r="C3" s="1354"/>
      <c r="D3" s="923"/>
      <c r="E3" s="1358" t="s">
        <v>613</v>
      </c>
      <c r="F3" s="1354"/>
      <c r="G3" s="923"/>
      <c r="H3" s="1358" t="s">
        <v>614</v>
      </c>
      <c r="I3" s="1354"/>
      <c r="J3" s="923"/>
      <c r="K3" s="1358" t="s">
        <v>615</v>
      </c>
      <c r="L3" s="1354"/>
      <c r="M3" s="923"/>
      <c r="N3" s="1358" t="s">
        <v>616</v>
      </c>
      <c r="O3" s="1354"/>
      <c r="P3" s="923"/>
      <c r="Q3" s="1358" t="s">
        <v>617</v>
      </c>
      <c r="R3" s="1354"/>
      <c r="S3" s="923"/>
      <c r="T3" s="1358" t="s">
        <v>618</v>
      </c>
      <c r="U3" s="1354"/>
      <c r="V3" s="923"/>
      <c r="W3" s="1358" t="s">
        <v>619</v>
      </c>
      <c r="X3" s="1354"/>
      <c r="Y3" s="923"/>
      <c r="Z3" s="1358" t="s">
        <v>620</v>
      </c>
      <c r="AA3" s="1354"/>
      <c r="AB3" s="923"/>
      <c r="AC3" s="1364" t="s">
        <v>556</v>
      </c>
      <c r="AD3" s="1365"/>
      <c r="AE3" s="859"/>
      <c r="AF3" s="1364" t="s">
        <v>557</v>
      </c>
      <c r="AG3" s="1365"/>
      <c r="AH3" s="923"/>
      <c r="AI3" s="1358" t="s">
        <v>558</v>
      </c>
      <c r="AJ3" s="1354"/>
      <c r="AL3" s="855"/>
      <c r="AN3" s="860" t="s">
        <v>559</v>
      </c>
      <c r="AO3" s="861">
        <v>16</v>
      </c>
      <c r="AP3" s="862">
        <v>44958</v>
      </c>
      <c r="AQ3" s="853"/>
      <c r="AR3" s="863">
        <v>1</v>
      </c>
      <c r="AS3" s="864" t="s">
        <v>643</v>
      </c>
      <c r="AT3" s="369">
        <v>52</v>
      </c>
      <c r="AU3" s="853"/>
      <c r="AV3" s="853"/>
      <c r="AW3" s="853"/>
      <c r="AX3" s="853"/>
      <c r="AY3" s="863">
        <v>1</v>
      </c>
      <c r="AZ3" s="864" t="s">
        <v>643</v>
      </c>
      <c r="BA3" s="369">
        <v>52</v>
      </c>
      <c r="BC3" s="1358" t="s">
        <v>612</v>
      </c>
      <c r="BD3" s="1354"/>
      <c r="BE3" s="923"/>
      <c r="BF3" s="1358" t="s">
        <v>613</v>
      </c>
      <c r="BG3" s="1354"/>
      <c r="BH3" s="923"/>
      <c r="BI3" s="1358" t="s">
        <v>614</v>
      </c>
      <c r="BJ3" s="1354"/>
      <c r="BK3" s="923"/>
      <c r="BL3" s="1358" t="s">
        <v>615</v>
      </c>
      <c r="BM3" s="1354"/>
      <c r="BN3" s="923"/>
      <c r="BO3" s="1358" t="s">
        <v>616</v>
      </c>
      <c r="BP3" s="1354"/>
      <c r="BQ3" s="923"/>
      <c r="BR3" s="1358" t="s">
        <v>617</v>
      </c>
      <c r="BS3" s="1354"/>
      <c r="BT3" s="923"/>
      <c r="BU3" s="1358" t="s">
        <v>618</v>
      </c>
      <c r="BV3" s="1354"/>
      <c r="BW3" s="923"/>
      <c r="BX3" s="1358" t="s">
        <v>619</v>
      </c>
      <c r="BY3" s="1354"/>
      <c r="BZ3" s="923"/>
      <c r="CA3" s="1358" t="s">
        <v>620</v>
      </c>
      <c r="CB3" s="1354"/>
      <c r="CC3" s="923"/>
      <c r="CD3" s="1358" t="s">
        <v>556</v>
      </c>
      <c r="CE3" s="1354"/>
      <c r="CF3" s="923"/>
      <c r="CG3" s="1358" t="s">
        <v>557</v>
      </c>
      <c r="CH3" s="1354"/>
      <c r="CI3" s="923"/>
      <c r="CJ3" s="1358" t="s">
        <v>558</v>
      </c>
      <c r="CK3" s="1354"/>
    </row>
    <row r="4" spans="2:89" ht="15">
      <c r="B4" s="924" t="s">
        <v>561</v>
      </c>
      <c r="C4" s="925" t="s">
        <v>102</v>
      </c>
      <c r="D4" s="923"/>
      <c r="E4" s="924" t="s">
        <v>561</v>
      </c>
      <c r="F4" s="925" t="s">
        <v>102</v>
      </c>
      <c r="G4" s="923"/>
      <c r="H4" s="924" t="s">
        <v>561</v>
      </c>
      <c r="I4" s="925" t="s">
        <v>102</v>
      </c>
      <c r="J4" s="923"/>
      <c r="K4" s="924" t="s">
        <v>561</v>
      </c>
      <c r="L4" s="925" t="s">
        <v>102</v>
      </c>
      <c r="M4" s="923"/>
      <c r="N4" s="924" t="s">
        <v>561</v>
      </c>
      <c r="O4" s="925" t="s">
        <v>102</v>
      </c>
      <c r="P4" s="923"/>
      <c r="Q4" s="924" t="s">
        <v>561</v>
      </c>
      <c r="R4" s="925" t="s">
        <v>102</v>
      </c>
      <c r="S4" s="923"/>
      <c r="T4" s="924" t="s">
        <v>561</v>
      </c>
      <c r="U4" s="925" t="s">
        <v>102</v>
      </c>
      <c r="V4" s="923"/>
      <c r="W4" s="924" t="s">
        <v>561</v>
      </c>
      <c r="X4" s="925" t="s">
        <v>102</v>
      </c>
      <c r="Y4" s="923"/>
      <c r="Z4" s="924" t="s">
        <v>561</v>
      </c>
      <c r="AA4" s="925" t="s">
        <v>102</v>
      </c>
      <c r="AB4" s="923"/>
      <c r="AC4" s="865" t="s">
        <v>561</v>
      </c>
      <c r="AD4" s="866" t="s">
        <v>102</v>
      </c>
      <c r="AE4" s="859"/>
      <c r="AF4" s="865" t="s">
        <v>561</v>
      </c>
      <c r="AG4" s="866" t="s">
        <v>102</v>
      </c>
      <c r="AH4" s="923"/>
      <c r="AI4" s="924" t="s">
        <v>561</v>
      </c>
      <c r="AJ4" s="925" t="s">
        <v>102</v>
      </c>
      <c r="AL4" s="855"/>
      <c r="AN4" s="860"/>
      <c r="AO4" s="861">
        <v>13</v>
      </c>
      <c r="AP4" s="862">
        <v>43983</v>
      </c>
      <c r="AQ4" s="853"/>
      <c r="AR4" s="863">
        <v>2</v>
      </c>
      <c r="AS4" s="864" t="s">
        <v>560</v>
      </c>
      <c r="AT4" s="369">
        <v>50</v>
      </c>
      <c r="AU4" s="853"/>
      <c r="AV4" s="853"/>
      <c r="AW4" s="853"/>
      <c r="AX4" s="853"/>
      <c r="AY4" s="863">
        <v>2</v>
      </c>
      <c r="AZ4" s="864" t="s">
        <v>560</v>
      </c>
      <c r="BA4" s="369">
        <v>50</v>
      </c>
      <c r="BC4" s="924" t="s">
        <v>561</v>
      </c>
      <c r="BD4" s="925" t="s">
        <v>102</v>
      </c>
      <c r="BE4" s="923"/>
      <c r="BF4" s="924" t="s">
        <v>561</v>
      </c>
      <c r="BG4" s="925" t="s">
        <v>102</v>
      </c>
      <c r="BH4" s="923"/>
      <c r="BI4" s="924" t="s">
        <v>561</v>
      </c>
      <c r="BJ4" s="925" t="s">
        <v>102</v>
      </c>
      <c r="BK4" s="923"/>
      <c r="BL4" s="924" t="s">
        <v>561</v>
      </c>
      <c r="BM4" s="925" t="s">
        <v>102</v>
      </c>
      <c r="BN4" s="923"/>
      <c r="BO4" s="924" t="s">
        <v>561</v>
      </c>
      <c r="BP4" s="925" t="s">
        <v>102</v>
      </c>
      <c r="BQ4" s="923"/>
      <c r="BR4" s="924" t="s">
        <v>561</v>
      </c>
      <c r="BS4" s="925" t="s">
        <v>102</v>
      </c>
      <c r="BT4" s="923"/>
      <c r="BU4" s="924" t="s">
        <v>561</v>
      </c>
      <c r="BV4" s="925" t="s">
        <v>102</v>
      </c>
      <c r="BW4" s="923"/>
      <c r="BX4" s="924" t="s">
        <v>561</v>
      </c>
      <c r="BY4" s="925" t="s">
        <v>102</v>
      </c>
      <c r="BZ4" s="923"/>
      <c r="CA4" s="924" t="s">
        <v>561</v>
      </c>
      <c r="CB4" s="925" t="s">
        <v>102</v>
      </c>
      <c r="CC4" s="923"/>
      <c r="CD4" s="924" t="s">
        <v>561</v>
      </c>
      <c r="CE4" s="925" t="s">
        <v>102</v>
      </c>
      <c r="CF4" s="923"/>
      <c r="CG4" s="924" t="s">
        <v>561</v>
      </c>
      <c r="CH4" s="925" t="s">
        <v>102</v>
      </c>
      <c r="CI4" s="923"/>
      <c r="CJ4" s="924" t="s">
        <v>561</v>
      </c>
      <c r="CK4" s="925" t="s">
        <v>102</v>
      </c>
    </row>
    <row r="5" spans="2:89" ht="15">
      <c r="B5" s="926">
        <v>1</v>
      </c>
      <c r="C5" s="927"/>
      <c r="D5" s="928"/>
      <c r="E5" s="926">
        <v>1</v>
      </c>
      <c r="F5" s="927"/>
      <c r="G5" s="928"/>
      <c r="H5" s="926">
        <v>1</v>
      </c>
      <c r="I5" s="927"/>
      <c r="J5" s="928"/>
      <c r="K5" s="926">
        <v>1</v>
      </c>
      <c r="L5" s="927"/>
      <c r="M5" s="928"/>
      <c r="N5" s="926">
        <v>1</v>
      </c>
      <c r="O5" s="927"/>
      <c r="P5" s="928"/>
      <c r="Q5" s="926">
        <v>1</v>
      </c>
      <c r="R5" s="927">
        <v>0</v>
      </c>
      <c r="S5" s="928"/>
      <c r="T5" s="926">
        <v>1</v>
      </c>
      <c r="U5" s="927"/>
      <c r="V5" s="928"/>
      <c r="W5" s="926">
        <v>1</v>
      </c>
      <c r="X5" s="927"/>
      <c r="Y5" s="928"/>
      <c r="Z5" s="926">
        <v>1</v>
      </c>
      <c r="AA5" s="927"/>
      <c r="AB5" s="928"/>
      <c r="AC5" s="867">
        <v>1</v>
      </c>
      <c r="AD5" s="868">
        <v>1</v>
      </c>
      <c r="AE5" s="869"/>
      <c r="AF5" s="867">
        <v>1</v>
      </c>
      <c r="AG5" s="978">
        <v>0</v>
      </c>
      <c r="AH5" s="928"/>
      <c r="AI5" s="926">
        <v>1</v>
      </c>
      <c r="AJ5" s="978">
        <v>0</v>
      </c>
      <c r="AL5" s="855"/>
      <c r="AN5" s="860"/>
      <c r="AO5" s="861"/>
      <c r="AP5" s="862">
        <v>44835</v>
      </c>
      <c r="AQ5" s="869"/>
      <c r="AR5" s="863">
        <v>3</v>
      </c>
      <c r="AS5" s="864" t="s">
        <v>562</v>
      </c>
      <c r="AT5" s="369">
        <v>34</v>
      </c>
      <c r="AU5" s="869"/>
      <c r="AV5" s="869"/>
      <c r="AW5" s="869"/>
      <c r="AX5" s="869"/>
      <c r="AY5" s="863">
        <v>3</v>
      </c>
      <c r="AZ5" s="864" t="s">
        <v>562</v>
      </c>
      <c r="BA5" s="369">
        <v>34</v>
      </c>
      <c r="BC5" s="926">
        <v>1</v>
      </c>
      <c r="BD5" s="868">
        <v>1</v>
      </c>
      <c r="BE5" s="928"/>
      <c r="BF5" s="926">
        <v>1</v>
      </c>
      <c r="BG5" s="927">
        <v>0</v>
      </c>
      <c r="BH5" s="928"/>
      <c r="BI5" s="926">
        <v>1</v>
      </c>
      <c r="BJ5" s="927">
        <v>0</v>
      </c>
      <c r="BK5" s="928"/>
      <c r="BL5" s="926">
        <v>1</v>
      </c>
      <c r="BM5" s="868">
        <v>1</v>
      </c>
      <c r="BN5" s="928"/>
      <c r="BO5" s="926">
        <v>1</v>
      </c>
      <c r="BP5" s="870">
        <v>0</v>
      </c>
      <c r="BQ5" s="928"/>
      <c r="BR5" s="926">
        <v>1</v>
      </c>
      <c r="BS5" s="927"/>
      <c r="BT5" s="928"/>
      <c r="BU5" s="926">
        <v>1</v>
      </c>
      <c r="BV5" s="927"/>
      <c r="BW5" s="928"/>
      <c r="BX5" s="926">
        <v>1</v>
      </c>
      <c r="BY5" s="927"/>
      <c r="BZ5" s="928"/>
      <c r="CA5" s="926">
        <v>1</v>
      </c>
      <c r="CB5" s="927"/>
      <c r="CC5" s="928"/>
      <c r="CD5" s="926">
        <v>1</v>
      </c>
      <c r="CE5" s="927"/>
      <c r="CF5" s="928"/>
      <c r="CG5" s="926">
        <v>1</v>
      </c>
      <c r="CH5" s="927"/>
      <c r="CI5" s="928"/>
      <c r="CJ5" s="926">
        <v>1</v>
      </c>
      <c r="CK5" s="927"/>
    </row>
    <row r="6" spans="2:89" ht="15">
      <c r="B6" s="926">
        <v>2</v>
      </c>
      <c r="C6" s="927"/>
      <c r="D6" s="928"/>
      <c r="E6" s="926">
        <v>2</v>
      </c>
      <c r="F6" s="927"/>
      <c r="G6" s="928"/>
      <c r="H6" s="926">
        <v>2</v>
      </c>
      <c r="I6" s="927"/>
      <c r="J6" s="928"/>
      <c r="K6" s="926">
        <v>2</v>
      </c>
      <c r="L6" s="927"/>
      <c r="M6" s="928"/>
      <c r="N6" s="926">
        <v>2</v>
      </c>
      <c r="O6" s="927"/>
      <c r="P6" s="928"/>
      <c r="Q6" s="926">
        <v>2</v>
      </c>
      <c r="R6" s="927">
        <v>0</v>
      </c>
      <c r="S6" s="928"/>
      <c r="T6" s="926">
        <v>2</v>
      </c>
      <c r="U6" s="927"/>
      <c r="V6" s="928"/>
      <c r="W6" s="926">
        <v>2</v>
      </c>
      <c r="X6" s="927"/>
      <c r="Y6" s="928"/>
      <c r="Z6" s="926">
        <v>2</v>
      </c>
      <c r="AA6" s="927"/>
      <c r="AB6" s="928"/>
      <c r="AC6" s="867">
        <v>2</v>
      </c>
      <c r="AD6" s="868">
        <v>1</v>
      </c>
      <c r="AE6" s="869"/>
      <c r="AF6" s="867">
        <v>2</v>
      </c>
      <c r="AG6" s="978">
        <v>0</v>
      </c>
      <c r="AH6" s="928"/>
      <c r="AI6" s="926">
        <v>2</v>
      </c>
      <c r="AJ6" s="978">
        <v>0</v>
      </c>
      <c r="AL6" s="855"/>
      <c r="AN6" s="860"/>
      <c r="AO6" s="861">
        <v>11</v>
      </c>
      <c r="AP6" s="862">
        <v>43770</v>
      </c>
      <c r="AQ6" s="869"/>
      <c r="AR6" s="863">
        <v>4</v>
      </c>
      <c r="AS6" s="864" t="s">
        <v>641</v>
      </c>
      <c r="AT6" s="369">
        <v>17</v>
      </c>
      <c r="AU6" s="869"/>
      <c r="AV6" s="869"/>
      <c r="AW6" s="869"/>
      <c r="AX6" s="869"/>
      <c r="AY6" s="863">
        <v>4</v>
      </c>
      <c r="AZ6" s="864" t="s">
        <v>641</v>
      </c>
      <c r="BA6" s="369">
        <v>17</v>
      </c>
      <c r="BC6" s="926">
        <v>2</v>
      </c>
      <c r="BD6" s="870">
        <v>0</v>
      </c>
      <c r="BE6" s="928"/>
      <c r="BF6" s="926">
        <v>2</v>
      </c>
      <c r="BG6" s="927">
        <v>0</v>
      </c>
      <c r="BH6" s="928"/>
      <c r="BI6" s="926">
        <v>2</v>
      </c>
      <c r="BJ6" s="927">
        <v>0</v>
      </c>
      <c r="BK6" s="928"/>
      <c r="BL6" s="926">
        <v>2</v>
      </c>
      <c r="BM6" s="870">
        <v>0</v>
      </c>
      <c r="BN6" s="928"/>
      <c r="BO6" s="926">
        <v>2</v>
      </c>
      <c r="BP6" s="868">
        <v>1</v>
      </c>
      <c r="BQ6" s="928"/>
      <c r="BR6" s="926">
        <v>2</v>
      </c>
      <c r="BS6" s="927"/>
      <c r="BT6" s="928"/>
      <c r="BU6" s="926">
        <v>2</v>
      </c>
      <c r="BV6" s="927"/>
      <c r="BW6" s="928"/>
      <c r="BX6" s="926">
        <v>2</v>
      </c>
      <c r="BY6" s="927"/>
      <c r="BZ6" s="928"/>
      <c r="CA6" s="926">
        <v>2</v>
      </c>
      <c r="CB6" s="927"/>
      <c r="CC6" s="928"/>
      <c r="CD6" s="926">
        <v>2</v>
      </c>
      <c r="CE6" s="927"/>
      <c r="CF6" s="928"/>
      <c r="CG6" s="926">
        <v>2</v>
      </c>
      <c r="CH6" s="927"/>
      <c r="CI6" s="928"/>
      <c r="CJ6" s="926">
        <v>2</v>
      </c>
      <c r="CK6" s="927"/>
    </row>
    <row r="7" spans="2:89" ht="15">
      <c r="B7" s="926">
        <v>3</v>
      </c>
      <c r="C7" s="927"/>
      <c r="D7" s="928"/>
      <c r="E7" s="926">
        <v>3</v>
      </c>
      <c r="F7" s="927"/>
      <c r="G7" s="928"/>
      <c r="H7" s="926">
        <v>3</v>
      </c>
      <c r="I7" s="927"/>
      <c r="J7" s="928"/>
      <c r="K7" s="926">
        <v>3</v>
      </c>
      <c r="L7" s="927"/>
      <c r="M7" s="928"/>
      <c r="N7" s="926">
        <v>3</v>
      </c>
      <c r="O7" s="927"/>
      <c r="P7" s="928"/>
      <c r="Q7" s="926">
        <v>3</v>
      </c>
      <c r="R7" s="927">
        <v>0</v>
      </c>
      <c r="S7" s="928"/>
      <c r="T7" s="926">
        <v>3</v>
      </c>
      <c r="U7" s="927"/>
      <c r="V7" s="928"/>
      <c r="W7" s="926">
        <v>3</v>
      </c>
      <c r="X7" s="927"/>
      <c r="Y7" s="928"/>
      <c r="Z7" s="926">
        <v>3</v>
      </c>
      <c r="AA7" s="927"/>
      <c r="AB7" s="928"/>
      <c r="AC7" s="867">
        <v>3</v>
      </c>
      <c r="AD7" s="870">
        <v>0</v>
      </c>
      <c r="AE7" s="869"/>
      <c r="AF7" s="867">
        <v>3</v>
      </c>
      <c r="AG7" s="978">
        <v>0</v>
      </c>
      <c r="AH7" s="928"/>
      <c r="AI7" s="926">
        <v>3</v>
      </c>
      <c r="AJ7" s="978">
        <v>0</v>
      </c>
      <c r="AL7" s="855"/>
      <c r="AN7" s="871"/>
      <c r="AO7" s="872"/>
      <c r="AP7" s="873">
        <v>43405</v>
      </c>
      <c r="AQ7" s="869"/>
      <c r="AR7" s="863">
        <v>5</v>
      </c>
      <c r="AS7" s="864" t="s">
        <v>563</v>
      </c>
      <c r="AT7" s="369">
        <v>16</v>
      </c>
      <c r="AU7" s="869"/>
      <c r="AV7" s="869"/>
      <c r="AW7" s="869"/>
      <c r="AX7" s="869"/>
      <c r="AY7" s="863">
        <v>5</v>
      </c>
      <c r="AZ7" s="864" t="s">
        <v>563</v>
      </c>
      <c r="BA7" s="369">
        <v>16</v>
      </c>
      <c r="BC7" s="926">
        <v>3</v>
      </c>
      <c r="BD7" s="870">
        <v>0</v>
      </c>
      <c r="BE7" s="928"/>
      <c r="BF7" s="926">
        <v>3</v>
      </c>
      <c r="BG7" s="927">
        <v>0</v>
      </c>
      <c r="BH7" s="928"/>
      <c r="BI7" s="926">
        <v>3</v>
      </c>
      <c r="BJ7" s="868">
        <v>1</v>
      </c>
      <c r="BK7" s="928"/>
      <c r="BL7" s="926">
        <v>3</v>
      </c>
      <c r="BM7" s="870">
        <v>0</v>
      </c>
      <c r="BN7" s="928"/>
      <c r="BO7" s="926">
        <v>3</v>
      </c>
      <c r="BP7" s="870">
        <v>0</v>
      </c>
      <c r="BQ7" s="928"/>
      <c r="BR7" s="926">
        <v>3</v>
      </c>
      <c r="BS7" s="927"/>
      <c r="BT7" s="928"/>
      <c r="BU7" s="926">
        <v>3</v>
      </c>
      <c r="BV7" s="927"/>
      <c r="BW7" s="928"/>
      <c r="BX7" s="926">
        <v>3</v>
      </c>
      <c r="BY7" s="927"/>
      <c r="BZ7" s="928"/>
      <c r="CA7" s="926">
        <v>3</v>
      </c>
      <c r="CB7" s="927"/>
      <c r="CC7" s="928"/>
      <c r="CD7" s="926">
        <v>3</v>
      </c>
      <c r="CE7" s="927"/>
      <c r="CF7" s="928"/>
      <c r="CG7" s="926">
        <v>3</v>
      </c>
      <c r="CH7" s="927"/>
      <c r="CI7" s="928"/>
      <c r="CJ7" s="926">
        <v>3</v>
      </c>
      <c r="CK7" s="927"/>
    </row>
    <row r="8" spans="2:89" ht="15">
      <c r="B8" s="926">
        <v>4</v>
      </c>
      <c r="C8" s="927"/>
      <c r="D8" s="928"/>
      <c r="E8" s="926">
        <v>4</v>
      </c>
      <c r="F8" s="927"/>
      <c r="G8" s="928"/>
      <c r="H8" s="926">
        <v>4</v>
      </c>
      <c r="I8" s="927"/>
      <c r="J8" s="928"/>
      <c r="K8" s="926">
        <v>4</v>
      </c>
      <c r="L8" s="927"/>
      <c r="M8" s="928"/>
      <c r="N8" s="926">
        <v>4</v>
      </c>
      <c r="O8" s="927"/>
      <c r="P8" s="928"/>
      <c r="Q8" s="926">
        <v>4</v>
      </c>
      <c r="R8" s="927">
        <v>0</v>
      </c>
      <c r="S8" s="928"/>
      <c r="T8" s="926">
        <v>4</v>
      </c>
      <c r="U8" s="927"/>
      <c r="V8" s="928"/>
      <c r="W8" s="926">
        <v>4</v>
      </c>
      <c r="X8" s="927"/>
      <c r="Y8" s="928"/>
      <c r="Z8" s="926">
        <v>4</v>
      </c>
      <c r="AA8" s="927"/>
      <c r="AB8" s="928"/>
      <c r="AC8" s="867">
        <v>4</v>
      </c>
      <c r="AD8" s="870">
        <v>0</v>
      </c>
      <c r="AE8" s="869"/>
      <c r="AF8" s="867">
        <v>4</v>
      </c>
      <c r="AG8" s="978">
        <v>0</v>
      </c>
      <c r="AH8" s="928"/>
      <c r="AI8" s="926">
        <v>4</v>
      </c>
      <c r="AJ8" s="978">
        <v>0</v>
      </c>
      <c r="AL8" s="855"/>
      <c r="AN8" s="860" t="s">
        <v>567</v>
      </c>
      <c r="AO8" s="874">
        <v>0</v>
      </c>
      <c r="AP8" s="875">
        <v>44044</v>
      </c>
      <c r="AQ8" s="869"/>
      <c r="AR8" s="863">
        <v>6</v>
      </c>
      <c r="AS8" s="864" t="s">
        <v>564</v>
      </c>
      <c r="AT8" s="369">
        <v>15</v>
      </c>
      <c r="AU8" s="869"/>
      <c r="AV8" s="869"/>
      <c r="AW8" s="869"/>
      <c r="AX8" s="869"/>
      <c r="AY8" s="863">
        <v>6</v>
      </c>
      <c r="AZ8" s="864" t="s">
        <v>564</v>
      </c>
      <c r="BA8" s="369">
        <v>15</v>
      </c>
      <c r="BC8" s="926">
        <v>4</v>
      </c>
      <c r="BD8" s="870">
        <v>0</v>
      </c>
      <c r="BE8" s="928"/>
      <c r="BF8" s="926">
        <v>4</v>
      </c>
      <c r="BG8" s="868">
        <v>1</v>
      </c>
      <c r="BH8" s="928"/>
      <c r="BI8" s="926">
        <v>4</v>
      </c>
      <c r="BJ8" s="927">
        <v>0</v>
      </c>
      <c r="BK8" s="928"/>
      <c r="BL8" s="926">
        <v>4</v>
      </c>
      <c r="BM8" s="870">
        <v>0</v>
      </c>
      <c r="BN8" s="928"/>
      <c r="BO8" s="926">
        <v>4</v>
      </c>
      <c r="BP8" s="870">
        <v>0</v>
      </c>
      <c r="BQ8" s="928"/>
      <c r="BR8" s="926">
        <v>4</v>
      </c>
      <c r="BS8" s="927"/>
      <c r="BT8" s="928"/>
      <c r="BU8" s="926">
        <v>4</v>
      </c>
      <c r="BV8" s="927"/>
      <c r="BW8" s="928"/>
      <c r="BX8" s="926">
        <v>4</v>
      </c>
      <c r="BY8" s="927"/>
      <c r="BZ8" s="928"/>
      <c r="CA8" s="926">
        <v>4</v>
      </c>
      <c r="CB8" s="927"/>
      <c r="CC8" s="928"/>
      <c r="CD8" s="926">
        <v>4</v>
      </c>
      <c r="CE8" s="927"/>
      <c r="CF8" s="928"/>
      <c r="CG8" s="926">
        <v>4</v>
      </c>
      <c r="CH8" s="927"/>
      <c r="CI8" s="928"/>
      <c r="CJ8" s="926">
        <v>4</v>
      </c>
      <c r="CK8" s="927"/>
    </row>
    <row r="9" spans="2:89" ht="15">
      <c r="B9" s="926">
        <v>5</v>
      </c>
      <c r="C9" s="927"/>
      <c r="D9" s="928"/>
      <c r="E9" s="926">
        <v>5</v>
      </c>
      <c r="F9" s="927"/>
      <c r="G9" s="928"/>
      <c r="H9" s="926">
        <v>5</v>
      </c>
      <c r="I9" s="927"/>
      <c r="J9" s="928"/>
      <c r="K9" s="926">
        <v>5</v>
      </c>
      <c r="L9" s="927"/>
      <c r="M9" s="928"/>
      <c r="N9" s="926">
        <v>5</v>
      </c>
      <c r="O9" s="927"/>
      <c r="P9" s="928"/>
      <c r="Q9" s="926">
        <v>5</v>
      </c>
      <c r="R9" s="927">
        <v>0</v>
      </c>
      <c r="S9" s="928"/>
      <c r="T9" s="926">
        <v>5</v>
      </c>
      <c r="U9" s="927"/>
      <c r="V9" s="928"/>
      <c r="W9" s="926">
        <v>5</v>
      </c>
      <c r="X9" s="927"/>
      <c r="Y9" s="928"/>
      <c r="Z9" s="926">
        <v>5</v>
      </c>
      <c r="AA9" s="927"/>
      <c r="AB9" s="928"/>
      <c r="AC9" s="867">
        <v>5</v>
      </c>
      <c r="AD9" s="870">
        <v>0</v>
      </c>
      <c r="AE9" s="869"/>
      <c r="AF9" s="867">
        <v>5</v>
      </c>
      <c r="AG9" s="978">
        <v>0</v>
      </c>
      <c r="AH9" s="928"/>
      <c r="AI9" s="926">
        <v>5</v>
      </c>
      <c r="AJ9" s="978">
        <v>0</v>
      </c>
      <c r="AL9" s="855"/>
      <c r="AN9" s="860"/>
      <c r="AO9" s="874"/>
      <c r="AP9" s="875">
        <v>44866</v>
      </c>
      <c r="AQ9" s="869"/>
      <c r="AR9" s="863">
        <v>7</v>
      </c>
      <c r="AS9" s="864" t="s">
        <v>565</v>
      </c>
      <c r="AT9" s="369">
        <v>14</v>
      </c>
      <c r="AU9" s="869"/>
      <c r="AV9" s="869"/>
      <c r="AW9" s="869"/>
      <c r="AX9" s="869"/>
      <c r="AY9" s="863">
        <v>7</v>
      </c>
      <c r="AZ9" s="864" t="s">
        <v>565</v>
      </c>
      <c r="BA9" s="369">
        <v>14</v>
      </c>
      <c r="BC9" s="926">
        <v>5</v>
      </c>
      <c r="BD9" s="868">
        <v>1</v>
      </c>
      <c r="BE9" s="928"/>
      <c r="BF9" s="926">
        <v>5</v>
      </c>
      <c r="BG9" s="868">
        <v>1</v>
      </c>
      <c r="BH9" s="928"/>
      <c r="BI9" s="926">
        <v>5</v>
      </c>
      <c r="BJ9" s="927">
        <v>0</v>
      </c>
      <c r="BK9" s="928"/>
      <c r="BL9" s="926">
        <v>5</v>
      </c>
      <c r="BM9" s="870">
        <v>0</v>
      </c>
      <c r="BN9" s="928"/>
      <c r="BO9" s="926">
        <v>5</v>
      </c>
      <c r="BP9" s="870">
        <v>0</v>
      </c>
      <c r="BQ9" s="928"/>
      <c r="BR9" s="926">
        <v>5</v>
      </c>
      <c r="BS9" s="927"/>
      <c r="BT9" s="928"/>
      <c r="BU9" s="926">
        <v>5</v>
      </c>
      <c r="BV9" s="927"/>
      <c r="BW9" s="928"/>
      <c r="BX9" s="926">
        <v>5</v>
      </c>
      <c r="BY9" s="927"/>
      <c r="BZ9" s="928"/>
      <c r="CA9" s="926">
        <v>5</v>
      </c>
      <c r="CB9" s="927"/>
      <c r="CC9" s="928"/>
      <c r="CD9" s="926">
        <v>5</v>
      </c>
      <c r="CE9" s="927"/>
      <c r="CF9" s="928"/>
      <c r="CG9" s="926">
        <v>5</v>
      </c>
      <c r="CH9" s="927"/>
      <c r="CI9" s="928"/>
      <c r="CJ9" s="926">
        <v>5</v>
      </c>
      <c r="CK9" s="927"/>
    </row>
    <row r="10" spans="2:89" ht="15">
      <c r="B10" s="926">
        <v>6</v>
      </c>
      <c r="C10" s="927"/>
      <c r="D10" s="928"/>
      <c r="E10" s="926">
        <v>6</v>
      </c>
      <c r="F10" s="927"/>
      <c r="G10" s="928"/>
      <c r="H10" s="926">
        <v>6</v>
      </c>
      <c r="I10" s="927"/>
      <c r="J10" s="928"/>
      <c r="K10" s="926">
        <v>6</v>
      </c>
      <c r="L10" s="927"/>
      <c r="M10" s="928"/>
      <c r="N10" s="926">
        <v>6</v>
      </c>
      <c r="O10" s="927"/>
      <c r="P10" s="928"/>
      <c r="Q10" s="926">
        <v>6</v>
      </c>
      <c r="R10" s="927">
        <v>0</v>
      </c>
      <c r="S10" s="928"/>
      <c r="T10" s="926">
        <v>6</v>
      </c>
      <c r="U10" s="927"/>
      <c r="V10" s="928"/>
      <c r="W10" s="926">
        <v>6</v>
      </c>
      <c r="X10" s="927"/>
      <c r="Y10" s="928"/>
      <c r="Z10" s="926">
        <v>6</v>
      </c>
      <c r="AA10" s="927"/>
      <c r="AB10" s="928"/>
      <c r="AC10" s="867">
        <v>6</v>
      </c>
      <c r="AD10" s="870">
        <v>0</v>
      </c>
      <c r="AE10" s="869"/>
      <c r="AF10" s="867">
        <v>6</v>
      </c>
      <c r="AG10" s="978">
        <v>0</v>
      </c>
      <c r="AH10" s="928"/>
      <c r="AI10" s="926">
        <v>6</v>
      </c>
      <c r="AJ10" s="978">
        <v>0</v>
      </c>
      <c r="AL10" s="855"/>
      <c r="AN10" s="860"/>
      <c r="AO10" s="861">
        <v>1</v>
      </c>
      <c r="AP10" s="862">
        <v>43831</v>
      </c>
      <c r="AQ10" s="869"/>
      <c r="AR10" s="876">
        <v>8</v>
      </c>
      <c r="AS10" s="864" t="s">
        <v>566</v>
      </c>
      <c r="AT10" s="369">
        <v>13</v>
      </c>
      <c r="AU10" s="869"/>
      <c r="AV10" s="869"/>
      <c r="AW10" s="869"/>
      <c r="AX10" s="869"/>
      <c r="AY10" s="876">
        <v>8</v>
      </c>
      <c r="AZ10" s="864" t="s">
        <v>566</v>
      </c>
      <c r="BA10" s="369">
        <v>13</v>
      </c>
      <c r="BC10" s="926">
        <v>6</v>
      </c>
      <c r="BD10" s="870">
        <v>0</v>
      </c>
      <c r="BE10" s="928"/>
      <c r="BF10" s="926">
        <v>6</v>
      </c>
      <c r="BG10" s="927">
        <v>0</v>
      </c>
      <c r="BH10" s="928"/>
      <c r="BI10" s="926">
        <v>6</v>
      </c>
      <c r="BJ10" s="868">
        <v>1</v>
      </c>
      <c r="BK10" s="928"/>
      <c r="BL10" s="926">
        <v>6</v>
      </c>
      <c r="BM10" s="870">
        <v>0</v>
      </c>
      <c r="BN10" s="928"/>
      <c r="BO10" s="926">
        <v>6</v>
      </c>
      <c r="BP10" s="870">
        <v>0</v>
      </c>
      <c r="BQ10" s="928"/>
      <c r="BR10" s="926">
        <v>6</v>
      </c>
      <c r="BS10" s="927"/>
      <c r="BT10" s="928"/>
      <c r="BU10" s="926">
        <v>6</v>
      </c>
      <c r="BV10" s="927"/>
      <c r="BW10" s="928"/>
      <c r="BX10" s="926">
        <v>6</v>
      </c>
      <c r="BY10" s="927"/>
      <c r="BZ10" s="928"/>
      <c r="CA10" s="926">
        <v>6</v>
      </c>
      <c r="CB10" s="927"/>
      <c r="CC10" s="928"/>
      <c r="CD10" s="926">
        <v>6</v>
      </c>
      <c r="CE10" s="927"/>
      <c r="CF10" s="928"/>
      <c r="CG10" s="926">
        <v>6</v>
      </c>
      <c r="CH10" s="927"/>
      <c r="CI10" s="928"/>
      <c r="CJ10" s="926">
        <v>6</v>
      </c>
      <c r="CK10" s="927"/>
    </row>
    <row r="11" spans="2:89" ht="15.75" thickBot="1">
      <c r="B11" s="926">
        <v>7</v>
      </c>
      <c r="C11" s="927"/>
      <c r="D11" s="928"/>
      <c r="E11" s="926">
        <v>7</v>
      </c>
      <c r="F11" s="927"/>
      <c r="G11" s="928"/>
      <c r="H11" s="926">
        <v>7</v>
      </c>
      <c r="I11" s="927"/>
      <c r="J11" s="928"/>
      <c r="K11" s="926">
        <v>7</v>
      </c>
      <c r="L11" s="927"/>
      <c r="M11" s="928"/>
      <c r="N11" s="926">
        <v>7</v>
      </c>
      <c r="O11" s="927"/>
      <c r="P11" s="928"/>
      <c r="Q11" s="926">
        <v>7</v>
      </c>
      <c r="R11" s="927">
        <v>0</v>
      </c>
      <c r="S11" s="928"/>
      <c r="T11" s="926">
        <v>7</v>
      </c>
      <c r="U11" s="927"/>
      <c r="V11" s="928"/>
      <c r="W11" s="926">
        <v>7</v>
      </c>
      <c r="X11" s="927"/>
      <c r="Y11" s="928"/>
      <c r="Z11" s="926">
        <v>7</v>
      </c>
      <c r="AA11" s="927"/>
      <c r="AB11" s="928"/>
      <c r="AC11" s="867">
        <v>7</v>
      </c>
      <c r="AD11" s="870">
        <v>0</v>
      </c>
      <c r="AE11" s="869"/>
      <c r="AF11" s="867">
        <v>7</v>
      </c>
      <c r="AG11" s="978">
        <v>0</v>
      </c>
      <c r="AH11" s="928"/>
      <c r="AI11" s="926">
        <v>7</v>
      </c>
      <c r="AJ11" s="978">
        <v>0</v>
      </c>
      <c r="AL11" s="855"/>
      <c r="AN11" s="877"/>
      <c r="AO11" s="878">
        <v>2</v>
      </c>
      <c r="AP11" s="879">
        <v>44896</v>
      </c>
      <c r="AQ11" s="869"/>
      <c r="AR11" s="863">
        <v>9</v>
      </c>
      <c r="AS11" s="864" t="s">
        <v>568</v>
      </c>
      <c r="AT11" s="369">
        <v>11</v>
      </c>
      <c r="AU11" s="869"/>
      <c r="AV11" s="869"/>
      <c r="AW11" s="869"/>
      <c r="AX11" s="869"/>
      <c r="AY11" s="863">
        <v>9</v>
      </c>
      <c r="AZ11" s="864" t="s">
        <v>568</v>
      </c>
      <c r="BA11" s="369">
        <v>11</v>
      </c>
      <c r="BC11" s="926">
        <v>7</v>
      </c>
      <c r="BD11" s="870">
        <v>0</v>
      </c>
      <c r="BE11" s="928"/>
      <c r="BF11" s="926">
        <v>7</v>
      </c>
      <c r="BG11" s="868">
        <v>1</v>
      </c>
      <c r="BH11" s="928"/>
      <c r="BI11" s="926">
        <v>7</v>
      </c>
      <c r="BJ11" s="868">
        <v>1</v>
      </c>
      <c r="BK11" s="928"/>
      <c r="BL11" s="926">
        <v>7</v>
      </c>
      <c r="BM11" s="870">
        <v>0</v>
      </c>
      <c r="BN11" s="928"/>
      <c r="BO11" s="926">
        <v>7</v>
      </c>
      <c r="BP11" s="868">
        <v>1</v>
      </c>
      <c r="BQ11" s="928"/>
      <c r="BR11" s="926">
        <v>7</v>
      </c>
      <c r="BS11" s="927"/>
      <c r="BT11" s="928"/>
      <c r="BU11" s="926">
        <v>7</v>
      </c>
      <c r="BV11" s="927"/>
      <c r="BW11" s="928"/>
      <c r="BX11" s="926">
        <v>7</v>
      </c>
      <c r="BY11" s="927"/>
      <c r="BZ11" s="928"/>
      <c r="CA11" s="926">
        <v>7</v>
      </c>
      <c r="CB11" s="927"/>
      <c r="CC11" s="928"/>
      <c r="CD11" s="926">
        <v>7</v>
      </c>
      <c r="CE11" s="927"/>
      <c r="CF11" s="928"/>
      <c r="CG11" s="926">
        <v>7</v>
      </c>
      <c r="CH11" s="927"/>
      <c r="CI11" s="928"/>
      <c r="CJ11" s="926">
        <v>7</v>
      </c>
      <c r="CK11" s="927"/>
    </row>
    <row r="12" spans="2:89" ht="15">
      <c r="B12" s="926">
        <v>8</v>
      </c>
      <c r="C12" s="927"/>
      <c r="D12" s="928"/>
      <c r="E12" s="926">
        <v>8</v>
      </c>
      <c r="F12" s="927"/>
      <c r="G12" s="928"/>
      <c r="H12" s="926">
        <v>8</v>
      </c>
      <c r="I12" s="927"/>
      <c r="J12" s="928"/>
      <c r="K12" s="926">
        <v>8</v>
      </c>
      <c r="L12" s="927"/>
      <c r="M12" s="928"/>
      <c r="N12" s="926">
        <v>8</v>
      </c>
      <c r="O12" s="927"/>
      <c r="P12" s="928"/>
      <c r="Q12" s="926">
        <v>8</v>
      </c>
      <c r="R12" s="927">
        <v>0</v>
      </c>
      <c r="S12" s="928"/>
      <c r="T12" s="926">
        <v>8</v>
      </c>
      <c r="U12" s="927"/>
      <c r="V12" s="928"/>
      <c r="W12" s="926">
        <v>8</v>
      </c>
      <c r="X12" s="927"/>
      <c r="Y12" s="928"/>
      <c r="Z12" s="926">
        <v>8</v>
      </c>
      <c r="AA12" s="927"/>
      <c r="AB12" s="928"/>
      <c r="AC12" s="867">
        <v>8</v>
      </c>
      <c r="AD12" s="870">
        <v>0</v>
      </c>
      <c r="AE12" s="869"/>
      <c r="AF12" s="867">
        <v>8</v>
      </c>
      <c r="AG12" s="978">
        <v>0</v>
      </c>
      <c r="AH12" s="928"/>
      <c r="AI12" s="926">
        <v>8</v>
      </c>
      <c r="AJ12" s="978">
        <v>0</v>
      </c>
      <c r="AL12" s="870">
        <v>0</v>
      </c>
      <c r="AN12" s="869"/>
      <c r="AO12" s="869"/>
      <c r="AP12" s="869"/>
      <c r="AQ12" s="869"/>
      <c r="AR12" s="863">
        <v>10</v>
      </c>
      <c r="AS12" s="864" t="s">
        <v>661</v>
      </c>
      <c r="AT12" s="369">
        <v>11</v>
      </c>
      <c r="AU12" s="869"/>
      <c r="AV12" s="869"/>
      <c r="AW12" s="869"/>
      <c r="AX12" s="869"/>
      <c r="AY12" s="863">
        <v>10</v>
      </c>
      <c r="AZ12" s="864" t="s">
        <v>661</v>
      </c>
      <c r="BA12" s="369">
        <v>11</v>
      </c>
      <c r="BC12" s="926">
        <v>8</v>
      </c>
      <c r="BD12" s="870">
        <v>0</v>
      </c>
      <c r="BE12" s="928"/>
      <c r="BF12" s="926">
        <v>8</v>
      </c>
      <c r="BG12" s="927">
        <v>0</v>
      </c>
      <c r="BH12" s="928"/>
      <c r="BI12" s="926">
        <v>8</v>
      </c>
      <c r="BJ12" s="927">
        <v>0</v>
      </c>
      <c r="BK12" s="928"/>
      <c r="BL12" s="926">
        <v>8</v>
      </c>
      <c r="BM12" s="870">
        <v>0</v>
      </c>
      <c r="BN12" s="928"/>
      <c r="BO12" s="926">
        <v>8</v>
      </c>
      <c r="BP12" s="870">
        <v>0</v>
      </c>
      <c r="BQ12" s="928"/>
      <c r="BR12" s="926">
        <v>8</v>
      </c>
      <c r="BS12" s="927"/>
      <c r="BT12" s="928"/>
      <c r="BU12" s="926">
        <v>8</v>
      </c>
      <c r="BV12" s="927"/>
      <c r="BW12" s="928"/>
      <c r="BX12" s="926">
        <v>8</v>
      </c>
      <c r="BY12" s="927"/>
      <c r="BZ12" s="928"/>
      <c r="CA12" s="926">
        <v>8</v>
      </c>
      <c r="CB12" s="927"/>
      <c r="CC12" s="928"/>
      <c r="CD12" s="926">
        <v>8</v>
      </c>
      <c r="CE12" s="927"/>
      <c r="CF12" s="928"/>
      <c r="CG12" s="926">
        <v>8</v>
      </c>
      <c r="CH12" s="927"/>
      <c r="CI12" s="928"/>
      <c r="CJ12" s="926">
        <v>8</v>
      </c>
      <c r="CK12" s="927"/>
    </row>
    <row r="13" spans="2:89" ht="15">
      <c r="B13" s="926">
        <v>9</v>
      </c>
      <c r="C13" s="927"/>
      <c r="D13" s="928"/>
      <c r="E13" s="926">
        <v>9</v>
      </c>
      <c r="F13" s="927"/>
      <c r="G13" s="928"/>
      <c r="H13" s="926">
        <v>9</v>
      </c>
      <c r="I13" s="927"/>
      <c r="J13" s="928"/>
      <c r="K13" s="926">
        <v>9</v>
      </c>
      <c r="L13" s="927"/>
      <c r="M13" s="928"/>
      <c r="N13" s="926">
        <v>9</v>
      </c>
      <c r="O13" s="927"/>
      <c r="P13" s="928"/>
      <c r="Q13" s="926">
        <v>9</v>
      </c>
      <c r="R13" s="927">
        <v>0</v>
      </c>
      <c r="S13" s="928"/>
      <c r="T13" s="926">
        <v>9</v>
      </c>
      <c r="U13" s="927"/>
      <c r="V13" s="928"/>
      <c r="W13" s="926">
        <v>9</v>
      </c>
      <c r="X13" s="927"/>
      <c r="Y13" s="928"/>
      <c r="Z13" s="926">
        <v>9</v>
      </c>
      <c r="AA13" s="927"/>
      <c r="AB13" s="928"/>
      <c r="AC13" s="867">
        <v>9</v>
      </c>
      <c r="AD13" s="870">
        <v>0</v>
      </c>
      <c r="AE13" s="869"/>
      <c r="AF13" s="867">
        <v>9</v>
      </c>
      <c r="AG13" s="978">
        <v>0</v>
      </c>
      <c r="AH13" s="928"/>
      <c r="AI13" s="926">
        <v>9</v>
      </c>
      <c r="AJ13" s="978">
        <v>0</v>
      </c>
      <c r="AL13" s="868">
        <v>1</v>
      </c>
      <c r="AN13" s="883" t="s">
        <v>573</v>
      </c>
      <c r="AO13" s="884" t="s">
        <v>574</v>
      </c>
      <c r="AP13" s="855"/>
      <c r="AQ13" s="869"/>
      <c r="AR13" s="869"/>
      <c r="AS13" s="869"/>
      <c r="AT13" s="869"/>
      <c r="AU13" s="869"/>
      <c r="AV13" s="869"/>
      <c r="AW13" s="869"/>
      <c r="AX13" s="869"/>
      <c r="AY13" s="863">
        <v>11</v>
      </c>
      <c r="AZ13" s="864" t="s">
        <v>570</v>
      </c>
      <c r="BA13" s="369">
        <v>10</v>
      </c>
      <c r="BC13" s="926">
        <v>9</v>
      </c>
      <c r="BD13" s="870">
        <v>0</v>
      </c>
      <c r="BE13" s="928"/>
      <c r="BF13" s="926">
        <v>9</v>
      </c>
      <c r="BG13" s="868">
        <v>1</v>
      </c>
      <c r="BH13" s="928"/>
      <c r="BI13" s="926">
        <v>9</v>
      </c>
      <c r="BJ13" s="927">
        <v>0</v>
      </c>
      <c r="BK13" s="928"/>
      <c r="BL13" s="926">
        <v>9</v>
      </c>
      <c r="BM13" s="870">
        <v>0</v>
      </c>
      <c r="BN13" s="928"/>
      <c r="BO13" s="926">
        <v>9</v>
      </c>
      <c r="BP13" s="870">
        <v>0</v>
      </c>
      <c r="BQ13" s="928"/>
      <c r="BR13" s="926">
        <v>9</v>
      </c>
      <c r="BS13" s="927"/>
      <c r="BT13" s="928"/>
      <c r="BU13" s="926">
        <v>9</v>
      </c>
      <c r="BV13" s="927"/>
      <c r="BW13" s="928"/>
      <c r="BX13" s="926">
        <v>9</v>
      </c>
      <c r="BY13" s="927"/>
      <c r="BZ13" s="928"/>
      <c r="CA13" s="926">
        <v>9</v>
      </c>
      <c r="CB13" s="927"/>
      <c r="CC13" s="928"/>
      <c r="CD13" s="926">
        <v>9</v>
      </c>
      <c r="CE13" s="927"/>
      <c r="CF13" s="928"/>
      <c r="CG13" s="926">
        <v>9</v>
      </c>
      <c r="CH13" s="927"/>
      <c r="CI13" s="928"/>
      <c r="CJ13" s="926">
        <v>9</v>
      </c>
      <c r="CK13" s="927"/>
    </row>
    <row r="14" spans="2:89" ht="15">
      <c r="B14" s="926">
        <v>10</v>
      </c>
      <c r="C14" s="927"/>
      <c r="D14" s="928"/>
      <c r="E14" s="926">
        <v>10</v>
      </c>
      <c r="F14" s="927"/>
      <c r="G14" s="928"/>
      <c r="H14" s="926">
        <v>10</v>
      </c>
      <c r="I14" s="927"/>
      <c r="J14" s="928"/>
      <c r="K14" s="926">
        <v>10</v>
      </c>
      <c r="L14" s="927"/>
      <c r="M14" s="928"/>
      <c r="N14" s="926">
        <v>10</v>
      </c>
      <c r="O14" s="927"/>
      <c r="P14" s="928"/>
      <c r="Q14" s="926">
        <v>10</v>
      </c>
      <c r="R14" s="927">
        <v>0</v>
      </c>
      <c r="S14" s="928"/>
      <c r="T14" s="926">
        <v>10</v>
      </c>
      <c r="U14" s="927"/>
      <c r="V14" s="928"/>
      <c r="W14" s="926">
        <v>10</v>
      </c>
      <c r="X14" s="927"/>
      <c r="Y14" s="928"/>
      <c r="Z14" s="926">
        <v>10</v>
      </c>
      <c r="AA14" s="927"/>
      <c r="AB14" s="928"/>
      <c r="AC14" s="867">
        <v>10</v>
      </c>
      <c r="AD14" s="870">
        <v>0</v>
      </c>
      <c r="AE14" s="869"/>
      <c r="AF14" s="867">
        <v>10</v>
      </c>
      <c r="AG14" s="978">
        <v>0</v>
      </c>
      <c r="AH14" s="928"/>
      <c r="AI14" s="926">
        <v>10</v>
      </c>
      <c r="AJ14" s="978">
        <v>0</v>
      </c>
      <c r="AL14" s="855"/>
      <c r="AN14" s="885" t="s">
        <v>576</v>
      </c>
      <c r="AO14" s="886">
        <v>45017</v>
      </c>
      <c r="AP14" s="855"/>
      <c r="AQ14" s="869"/>
      <c r="AR14" s="855"/>
      <c r="AS14" s="855"/>
      <c r="AT14" s="855"/>
      <c r="AU14" s="855"/>
      <c r="AV14" s="855"/>
      <c r="AW14" s="855"/>
      <c r="AX14" s="869"/>
      <c r="AY14" s="863">
        <v>12</v>
      </c>
      <c r="AZ14" s="864" t="s">
        <v>569</v>
      </c>
      <c r="BA14" s="369">
        <v>10</v>
      </c>
      <c r="BC14" s="926">
        <v>10</v>
      </c>
      <c r="BD14" s="868">
        <v>1</v>
      </c>
      <c r="BE14" s="928"/>
      <c r="BF14" s="926">
        <v>10</v>
      </c>
      <c r="BG14" s="927">
        <v>0</v>
      </c>
      <c r="BH14" s="928"/>
      <c r="BI14" s="926">
        <v>10</v>
      </c>
      <c r="BJ14" s="868">
        <v>1</v>
      </c>
      <c r="BK14" s="928"/>
      <c r="BL14" s="926">
        <v>10</v>
      </c>
      <c r="BM14" s="868">
        <v>1</v>
      </c>
      <c r="BN14" s="928"/>
      <c r="BO14" s="926">
        <v>10</v>
      </c>
      <c r="BP14" s="927"/>
      <c r="BQ14" s="928"/>
      <c r="BR14" s="926">
        <v>10</v>
      </c>
      <c r="BS14" s="927"/>
      <c r="BT14" s="928"/>
      <c r="BU14" s="926">
        <v>10</v>
      </c>
      <c r="BV14" s="927"/>
      <c r="BW14" s="928"/>
      <c r="BX14" s="926">
        <v>10</v>
      </c>
      <c r="BY14" s="927"/>
      <c r="BZ14" s="928"/>
      <c r="CA14" s="926">
        <v>10</v>
      </c>
      <c r="CB14" s="927"/>
      <c r="CC14" s="928"/>
      <c r="CD14" s="926">
        <v>10</v>
      </c>
      <c r="CE14" s="927"/>
      <c r="CF14" s="928"/>
      <c r="CG14" s="926">
        <v>10</v>
      </c>
      <c r="CH14" s="927"/>
      <c r="CI14" s="928"/>
      <c r="CJ14" s="926">
        <v>10</v>
      </c>
      <c r="CK14" s="927"/>
    </row>
    <row r="15" spans="2:89" ht="15">
      <c r="B15" s="926">
        <v>11</v>
      </c>
      <c r="C15" s="927"/>
      <c r="D15" s="928"/>
      <c r="E15" s="926">
        <v>11</v>
      </c>
      <c r="F15" s="927"/>
      <c r="G15" s="928"/>
      <c r="H15" s="926">
        <v>11</v>
      </c>
      <c r="I15" s="927"/>
      <c r="J15" s="928"/>
      <c r="K15" s="926">
        <v>11</v>
      </c>
      <c r="L15" s="927"/>
      <c r="M15" s="928"/>
      <c r="N15" s="926">
        <v>11</v>
      </c>
      <c r="O15" s="927"/>
      <c r="P15" s="928"/>
      <c r="Q15" s="926">
        <v>11</v>
      </c>
      <c r="R15" s="868">
        <v>1</v>
      </c>
      <c r="S15" s="928"/>
      <c r="T15" s="926">
        <v>11</v>
      </c>
      <c r="U15" s="927"/>
      <c r="V15" s="928"/>
      <c r="W15" s="926">
        <v>11</v>
      </c>
      <c r="X15" s="927"/>
      <c r="Y15" s="928"/>
      <c r="Z15" s="926">
        <v>11</v>
      </c>
      <c r="AA15" s="927"/>
      <c r="AB15" s="928"/>
      <c r="AC15" s="867">
        <v>11</v>
      </c>
      <c r="AD15" s="868">
        <v>1</v>
      </c>
      <c r="AE15" s="869"/>
      <c r="AF15" s="867">
        <v>11</v>
      </c>
      <c r="AG15" s="978">
        <v>0</v>
      </c>
      <c r="AH15" s="928"/>
      <c r="AI15" s="926">
        <v>11</v>
      </c>
      <c r="AJ15" s="978">
        <v>0</v>
      </c>
      <c r="AL15" s="855"/>
      <c r="AN15" s="1361">
        <f ca="1">AO16-AO14</f>
        <v>201</v>
      </c>
      <c r="AO15" s="884" t="s">
        <v>656</v>
      </c>
      <c r="AP15" s="869"/>
      <c r="AQ15" s="869"/>
      <c r="AR15" s="855"/>
      <c r="AS15" s="855"/>
      <c r="AT15" s="855"/>
      <c r="AU15" s="855"/>
      <c r="AV15" s="855"/>
      <c r="AW15" s="855"/>
      <c r="AX15" s="869"/>
      <c r="AY15" s="863">
        <v>13</v>
      </c>
      <c r="AZ15" s="880" t="s">
        <v>571</v>
      </c>
      <c r="BA15" s="369">
        <v>10</v>
      </c>
      <c r="BC15" s="926">
        <v>11</v>
      </c>
      <c r="BD15" s="870">
        <v>0</v>
      </c>
      <c r="BE15" s="928"/>
      <c r="BF15" s="926">
        <v>11</v>
      </c>
      <c r="BG15" s="927">
        <v>0</v>
      </c>
      <c r="BH15" s="928"/>
      <c r="BI15" s="926">
        <v>11</v>
      </c>
      <c r="BJ15" s="927">
        <v>0</v>
      </c>
      <c r="BK15" s="928"/>
      <c r="BL15" s="926">
        <v>11</v>
      </c>
      <c r="BM15" s="870">
        <v>0</v>
      </c>
      <c r="BN15" s="928"/>
      <c r="BO15" s="926">
        <v>11</v>
      </c>
      <c r="BP15" s="927"/>
      <c r="BQ15" s="928"/>
      <c r="BR15" s="926">
        <v>11</v>
      </c>
      <c r="BS15" s="927"/>
      <c r="BT15" s="928"/>
      <c r="BU15" s="926">
        <v>11</v>
      </c>
      <c r="BV15" s="927"/>
      <c r="BW15" s="928"/>
      <c r="BX15" s="926">
        <v>11</v>
      </c>
      <c r="BY15" s="927"/>
      <c r="BZ15" s="928"/>
      <c r="CA15" s="926">
        <v>11</v>
      </c>
      <c r="CB15" s="927"/>
      <c r="CC15" s="928"/>
      <c r="CD15" s="926">
        <v>11</v>
      </c>
      <c r="CE15" s="927"/>
      <c r="CF15" s="928"/>
      <c r="CG15" s="926">
        <v>11</v>
      </c>
      <c r="CH15" s="927"/>
      <c r="CI15" s="928"/>
      <c r="CJ15" s="926">
        <v>11</v>
      </c>
      <c r="CK15" s="927"/>
    </row>
    <row r="16" spans="2:89" ht="15">
      <c r="B16" s="926">
        <v>12</v>
      </c>
      <c r="C16" s="927"/>
      <c r="D16" s="928"/>
      <c r="E16" s="926">
        <v>12</v>
      </c>
      <c r="F16" s="927"/>
      <c r="G16" s="928"/>
      <c r="H16" s="926">
        <v>12</v>
      </c>
      <c r="I16" s="927"/>
      <c r="J16" s="928"/>
      <c r="K16" s="926">
        <v>12</v>
      </c>
      <c r="L16" s="927"/>
      <c r="M16" s="928"/>
      <c r="N16" s="926">
        <v>12</v>
      </c>
      <c r="O16" s="927"/>
      <c r="P16" s="928"/>
      <c r="Q16" s="926">
        <v>12</v>
      </c>
      <c r="R16" s="927">
        <v>0</v>
      </c>
      <c r="S16" s="928"/>
      <c r="T16" s="926">
        <v>12</v>
      </c>
      <c r="U16" s="927"/>
      <c r="V16" s="928"/>
      <c r="W16" s="926">
        <v>12</v>
      </c>
      <c r="X16" s="927"/>
      <c r="Y16" s="928"/>
      <c r="Z16" s="926">
        <v>12</v>
      </c>
      <c r="AA16" s="927"/>
      <c r="AB16" s="928"/>
      <c r="AC16" s="867">
        <v>12</v>
      </c>
      <c r="AD16" s="868">
        <v>1</v>
      </c>
      <c r="AE16" s="869"/>
      <c r="AF16" s="867">
        <v>12</v>
      </c>
      <c r="AG16" s="978">
        <v>0</v>
      </c>
      <c r="AH16" s="928"/>
      <c r="AI16" s="926">
        <v>12</v>
      </c>
      <c r="AJ16" s="978">
        <v>0</v>
      </c>
      <c r="AL16" s="855"/>
      <c r="AN16" s="1362"/>
      <c r="AO16" s="886">
        <f ca="1">TODAY()-1</f>
        <v>45218</v>
      </c>
      <c r="AP16" s="855"/>
      <c r="AQ16" s="869"/>
      <c r="AR16" s="855"/>
      <c r="AS16" s="855"/>
      <c r="AT16" s="855"/>
      <c r="AU16" s="855"/>
      <c r="AV16" s="855"/>
      <c r="AW16" s="855"/>
      <c r="AX16" s="869"/>
      <c r="AY16" s="863">
        <v>14</v>
      </c>
      <c r="AZ16" s="881" t="s">
        <v>572</v>
      </c>
      <c r="BA16" s="882">
        <v>9</v>
      </c>
      <c r="BC16" s="926">
        <v>12</v>
      </c>
      <c r="BD16" s="927">
        <v>0</v>
      </c>
      <c r="BE16" s="928"/>
      <c r="BF16" s="926">
        <v>12</v>
      </c>
      <c r="BG16" s="927">
        <v>0</v>
      </c>
      <c r="BH16" s="928"/>
      <c r="BI16" s="926">
        <v>12</v>
      </c>
      <c r="BJ16" s="927">
        <v>0</v>
      </c>
      <c r="BK16" s="928"/>
      <c r="BL16" s="926">
        <v>12</v>
      </c>
      <c r="BM16" s="870">
        <v>0</v>
      </c>
      <c r="BN16" s="928"/>
      <c r="BO16" s="926">
        <v>12</v>
      </c>
      <c r="BP16" s="927"/>
      <c r="BQ16" s="928"/>
      <c r="BR16" s="926">
        <v>12</v>
      </c>
      <c r="BS16" s="927"/>
      <c r="BT16" s="928"/>
      <c r="BU16" s="926">
        <v>12</v>
      </c>
      <c r="BV16" s="927"/>
      <c r="BW16" s="928"/>
      <c r="BX16" s="926">
        <v>12</v>
      </c>
      <c r="BY16" s="927"/>
      <c r="BZ16" s="928"/>
      <c r="CA16" s="926">
        <v>12</v>
      </c>
      <c r="CB16" s="927"/>
      <c r="CC16" s="928"/>
      <c r="CD16" s="926">
        <v>12</v>
      </c>
      <c r="CE16" s="927"/>
      <c r="CF16" s="928"/>
      <c r="CG16" s="926">
        <v>12</v>
      </c>
      <c r="CH16" s="927"/>
      <c r="CI16" s="928"/>
      <c r="CJ16" s="926">
        <v>12</v>
      </c>
      <c r="CK16" s="927"/>
    </row>
    <row r="17" spans="2:89" ht="15">
      <c r="B17" s="926">
        <v>13</v>
      </c>
      <c r="C17" s="927"/>
      <c r="D17" s="928"/>
      <c r="E17" s="926">
        <v>13</v>
      </c>
      <c r="F17" s="927"/>
      <c r="G17" s="928"/>
      <c r="H17" s="926">
        <v>13</v>
      </c>
      <c r="I17" s="927"/>
      <c r="J17" s="928"/>
      <c r="K17" s="926">
        <v>13</v>
      </c>
      <c r="L17" s="927"/>
      <c r="M17" s="928"/>
      <c r="N17" s="926">
        <v>13</v>
      </c>
      <c r="O17" s="927"/>
      <c r="P17" s="928"/>
      <c r="Q17" s="926">
        <v>13</v>
      </c>
      <c r="R17" s="927">
        <v>0</v>
      </c>
      <c r="S17" s="928"/>
      <c r="T17" s="926">
        <v>13</v>
      </c>
      <c r="U17" s="927"/>
      <c r="V17" s="928"/>
      <c r="W17" s="926">
        <v>13</v>
      </c>
      <c r="X17" s="927"/>
      <c r="Y17" s="928"/>
      <c r="Z17" s="926">
        <v>13</v>
      </c>
      <c r="AA17" s="927"/>
      <c r="AB17" s="928"/>
      <c r="AC17" s="867">
        <v>13</v>
      </c>
      <c r="AD17" s="870">
        <v>0</v>
      </c>
      <c r="AE17" s="869"/>
      <c r="AF17" s="867">
        <v>13</v>
      </c>
      <c r="AG17" s="978">
        <v>0</v>
      </c>
      <c r="AH17" s="928"/>
      <c r="AI17" s="926">
        <v>13</v>
      </c>
      <c r="AJ17" s="978">
        <v>0</v>
      </c>
      <c r="AL17" s="855"/>
      <c r="AN17" s="1362"/>
      <c r="AO17" s="888" t="s">
        <v>580</v>
      </c>
      <c r="AP17" s="869"/>
      <c r="AQ17" s="869"/>
      <c r="AR17" s="855"/>
      <c r="AS17" s="855"/>
      <c r="AT17" s="855"/>
      <c r="AU17" s="855"/>
      <c r="AV17" s="855"/>
      <c r="AW17" s="855"/>
      <c r="AX17" s="869"/>
      <c r="AY17" s="863">
        <v>15</v>
      </c>
      <c r="AZ17" s="864" t="s">
        <v>575</v>
      </c>
      <c r="BA17" s="369">
        <v>8</v>
      </c>
      <c r="BC17" s="926">
        <v>13</v>
      </c>
      <c r="BD17" s="927">
        <v>0</v>
      </c>
      <c r="BE17" s="928"/>
      <c r="BF17" s="926">
        <v>13</v>
      </c>
      <c r="BG17" s="868">
        <v>1</v>
      </c>
      <c r="BH17" s="928"/>
      <c r="BI17" s="926">
        <v>13</v>
      </c>
      <c r="BJ17" s="868">
        <v>1</v>
      </c>
      <c r="BK17" s="928"/>
      <c r="BL17" s="926">
        <v>13</v>
      </c>
      <c r="BM17" s="870">
        <v>0</v>
      </c>
      <c r="BN17" s="928"/>
      <c r="BO17" s="926">
        <v>13</v>
      </c>
      <c r="BP17" s="927"/>
      <c r="BQ17" s="928"/>
      <c r="BR17" s="926">
        <v>13</v>
      </c>
      <c r="BS17" s="927"/>
      <c r="BT17" s="928"/>
      <c r="BU17" s="926">
        <v>13</v>
      </c>
      <c r="BV17" s="927"/>
      <c r="BW17" s="928"/>
      <c r="BX17" s="926">
        <v>13</v>
      </c>
      <c r="BY17" s="927"/>
      <c r="BZ17" s="928"/>
      <c r="CA17" s="926">
        <v>13</v>
      </c>
      <c r="CB17" s="927"/>
      <c r="CC17" s="928"/>
      <c r="CD17" s="926">
        <v>13</v>
      </c>
      <c r="CE17" s="927"/>
      <c r="CF17" s="928"/>
      <c r="CG17" s="926">
        <v>13</v>
      </c>
      <c r="CH17" s="927"/>
      <c r="CI17" s="928"/>
      <c r="CJ17" s="926">
        <v>13</v>
      </c>
      <c r="CK17" s="927"/>
    </row>
    <row r="18" spans="2:89" ht="15" customHeight="1">
      <c r="B18" s="926">
        <v>14</v>
      </c>
      <c r="C18" s="927"/>
      <c r="D18" s="928"/>
      <c r="E18" s="926">
        <v>14</v>
      </c>
      <c r="F18" s="927"/>
      <c r="G18" s="928"/>
      <c r="H18" s="926">
        <v>14</v>
      </c>
      <c r="I18" s="927"/>
      <c r="J18" s="928"/>
      <c r="K18" s="926">
        <v>14</v>
      </c>
      <c r="L18" s="927"/>
      <c r="M18" s="928"/>
      <c r="N18" s="926">
        <v>14</v>
      </c>
      <c r="O18" s="927"/>
      <c r="P18" s="928"/>
      <c r="Q18" s="926">
        <v>14</v>
      </c>
      <c r="R18" s="927">
        <v>0</v>
      </c>
      <c r="S18" s="928"/>
      <c r="T18" s="926">
        <v>14</v>
      </c>
      <c r="U18" s="927"/>
      <c r="V18" s="928"/>
      <c r="W18" s="926">
        <v>14</v>
      </c>
      <c r="X18" s="927"/>
      <c r="Y18" s="928"/>
      <c r="Z18" s="926">
        <v>14</v>
      </c>
      <c r="AA18" s="927"/>
      <c r="AB18" s="928"/>
      <c r="AC18" s="867">
        <v>14</v>
      </c>
      <c r="AD18" s="870">
        <v>0</v>
      </c>
      <c r="AE18" s="869"/>
      <c r="AF18" s="867">
        <v>14</v>
      </c>
      <c r="AG18" s="978">
        <v>0</v>
      </c>
      <c r="AH18" s="928"/>
      <c r="AI18" s="926">
        <v>14</v>
      </c>
      <c r="AJ18" s="978">
        <v>0</v>
      </c>
      <c r="AL18" s="855"/>
      <c r="AN18" s="1363"/>
      <c r="AO18" s="889">
        <v>52</v>
      </c>
      <c r="AP18" s="869"/>
      <c r="AQ18" s="869"/>
      <c r="AR18" s="855"/>
      <c r="AS18" s="855"/>
      <c r="AT18" s="855"/>
      <c r="AU18" s="855"/>
      <c r="AV18" s="855"/>
      <c r="AW18" s="855"/>
      <c r="AX18" s="869"/>
      <c r="AY18" s="863">
        <v>16</v>
      </c>
      <c r="AZ18" s="887" t="s">
        <v>577</v>
      </c>
      <c r="BA18" s="369">
        <v>8</v>
      </c>
      <c r="BC18" s="926">
        <v>14</v>
      </c>
      <c r="BD18" s="927">
        <v>0</v>
      </c>
      <c r="BE18" s="928"/>
      <c r="BF18" s="926">
        <v>14</v>
      </c>
      <c r="BG18" s="927">
        <v>0</v>
      </c>
      <c r="BH18" s="928"/>
      <c r="BI18" s="926">
        <v>14</v>
      </c>
      <c r="BJ18" s="927">
        <v>0</v>
      </c>
      <c r="BK18" s="928"/>
      <c r="BL18" s="926">
        <v>14</v>
      </c>
      <c r="BM18" s="870">
        <v>0</v>
      </c>
      <c r="BN18" s="928"/>
      <c r="BO18" s="926">
        <v>14</v>
      </c>
      <c r="BP18" s="927"/>
      <c r="BQ18" s="928"/>
      <c r="BR18" s="926">
        <v>14</v>
      </c>
      <c r="BS18" s="927"/>
      <c r="BT18" s="928"/>
      <c r="BU18" s="926">
        <v>14</v>
      </c>
      <c r="BV18" s="927"/>
      <c r="BW18" s="928"/>
      <c r="BX18" s="926">
        <v>14</v>
      </c>
      <c r="BY18" s="927"/>
      <c r="BZ18" s="928"/>
      <c r="CA18" s="926">
        <v>14</v>
      </c>
      <c r="CB18" s="927"/>
      <c r="CC18" s="928"/>
      <c r="CD18" s="926">
        <v>14</v>
      </c>
      <c r="CE18" s="927"/>
      <c r="CF18" s="928"/>
      <c r="CG18" s="926">
        <v>14</v>
      </c>
      <c r="CH18" s="927"/>
      <c r="CI18" s="928"/>
      <c r="CJ18" s="926">
        <v>14</v>
      </c>
      <c r="CK18" s="927"/>
    </row>
    <row r="19" spans="2:89" ht="15.75" customHeight="1">
      <c r="B19" s="926">
        <v>15</v>
      </c>
      <c r="C19" s="927"/>
      <c r="D19" s="928"/>
      <c r="E19" s="926">
        <v>15</v>
      </c>
      <c r="F19" s="927"/>
      <c r="G19" s="928"/>
      <c r="H19" s="926">
        <v>15</v>
      </c>
      <c r="I19" s="927"/>
      <c r="J19" s="928"/>
      <c r="K19" s="926">
        <v>15</v>
      </c>
      <c r="L19" s="927"/>
      <c r="M19" s="928"/>
      <c r="N19" s="926">
        <v>15</v>
      </c>
      <c r="O19" s="927"/>
      <c r="P19" s="928"/>
      <c r="Q19" s="926">
        <v>15</v>
      </c>
      <c r="R19" s="927">
        <v>0</v>
      </c>
      <c r="S19" s="928"/>
      <c r="T19" s="926">
        <v>15</v>
      </c>
      <c r="U19" s="927"/>
      <c r="V19" s="928"/>
      <c r="W19" s="926">
        <v>15</v>
      </c>
      <c r="X19" s="927"/>
      <c r="Y19" s="928"/>
      <c r="Z19" s="926">
        <v>15</v>
      </c>
      <c r="AA19" s="927"/>
      <c r="AB19" s="928"/>
      <c r="AC19" s="867">
        <v>15</v>
      </c>
      <c r="AD19" s="870">
        <v>0</v>
      </c>
      <c r="AE19" s="869"/>
      <c r="AF19" s="867">
        <v>15</v>
      </c>
      <c r="AG19" s="978">
        <v>0</v>
      </c>
      <c r="AH19" s="928"/>
      <c r="AI19" s="926">
        <v>15</v>
      </c>
      <c r="AJ19" s="978">
        <v>0</v>
      </c>
      <c r="AL19" s="855"/>
      <c r="AN19" s="869"/>
      <c r="AO19" s="869"/>
      <c r="AP19" s="869"/>
      <c r="AQ19" s="855"/>
      <c r="AR19" s="855"/>
      <c r="AS19" s="855"/>
      <c r="AT19" s="855"/>
      <c r="AU19" s="855"/>
      <c r="AV19" s="855"/>
      <c r="AW19" s="855"/>
      <c r="AX19" s="869"/>
      <c r="AY19" s="863">
        <v>17</v>
      </c>
      <c r="AZ19" s="864" t="s">
        <v>578</v>
      </c>
      <c r="BA19" s="369">
        <v>8</v>
      </c>
      <c r="BC19" s="926">
        <v>15</v>
      </c>
      <c r="BD19" s="927">
        <v>0</v>
      </c>
      <c r="BE19" s="928"/>
      <c r="BF19" s="926">
        <v>15</v>
      </c>
      <c r="BG19" s="868">
        <v>1</v>
      </c>
      <c r="BH19" s="928"/>
      <c r="BI19" s="926">
        <v>15</v>
      </c>
      <c r="BJ19" s="927">
        <v>0</v>
      </c>
      <c r="BK19" s="928"/>
      <c r="BL19" s="926">
        <v>15</v>
      </c>
      <c r="BM19" s="870">
        <v>0</v>
      </c>
      <c r="BN19" s="928"/>
      <c r="BO19" s="926">
        <v>15</v>
      </c>
      <c r="BP19" s="927"/>
      <c r="BQ19" s="928"/>
      <c r="BR19" s="926">
        <v>15</v>
      </c>
      <c r="BS19" s="927"/>
      <c r="BT19" s="928"/>
      <c r="BU19" s="926">
        <v>15</v>
      </c>
      <c r="BV19" s="927"/>
      <c r="BW19" s="928"/>
      <c r="BX19" s="926">
        <v>15</v>
      </c>
      <c r="BY19" s="927"/>
      <c r="BZ19" s="928"/>
      <c r="CA19" s="926">
        <v>15</v>
      </c>
      <c r="CB19" s="927"/>
      <c r="CC19" s="928"/>
      <c r="CD19" s="926">
        <v>15</v>
      </c>
      <c r="CE19" s="927"/>
      <c r="CF19" s="928"/>
      <c r="CG19" s="926">
        <v>15</v>
      </c>
      <c r="CH19" s="927"/>
      <c r="CI19" s="928"/>
      <c r="CJ19" s="926">
        <v>15</v>
      </c>
      <c r="CK19" s="927"/>
    </row>
    <row r="20" spans="2:89" ht="15.75" customHeight="1">
      <c r="B20" s="926">
        <v>16</v>
      </c>
      <c r="C20" s="927"/>
      <c r="D20" s="928"/>
      <c r="E20" s="926">
        <v>16</v>
      </c>
      <c r="F20" s="927"/>
      <c r="G20" s="928"/>
      <c r="H20" s="926">
        <v>16</v>
      </c>
      <c r="I20" s="927"/>
      <c r="J20" s="928"/>
      <c r="K20" s="926">
        <v>16</v>
      </c>
      <c r="L20" s="927"/>
      <c r="M20" s="928"/>
      <c r="N20" s="926">
        <v>16</v>
      </c>
      <c r="O20" s="927"/>
      <c r="P20" s="928"/>
      <c r="Q20" s="926">
        <v>16</v>
      </c>
      <c r="R20" s="927">
        <v>0</v>
      </c>
      <c r="S20" s="928"/>
      <c r="T20" s="926">
        <v>16</v>
      </c>
      <c r="U20" s="927"/>
      <c r="V20" s="928"/>
      <c r="W20" s="926">
        <v>16</v>
      </c>
      <c r="X20" s="927"/>
      <c r="Y20" s="928"/>
      <c r="Z20" s="926">
        <v>16</v>
      </c>
      <c r="AA20" s="927"/>
      <c r="AB20" s="928"/>
      <c r="AC20" s="867">
        <v>16</v>
      </c>
      <c r="AD20" s="868">
        <v>1</v>
      </c>
      <c r="AE20" s="869"/>
      <c r="AF20" s="867">
        <v>16</v>
      </c>
      <c r="AG20" s="978">
        <v>0</v>
      </c>
      <c r="AH20" s="928"/>
      <c r="AI20" s="926">
        <v>16</v>
      </c>
      <c r="AJ20" s="978">
        <v>0</v>
      </c>
      <c r="AL20" s="855"/>
      <c r="AN20" s="891" t="s">
        <v>583</v>
      </c>
      <c r="AO20" s="869"/>
      <c r="AP20" s="869"/>
      <c r="AQ20" s="855"/>
      <c r="AR20" s="890"/>
      <c r="AS20" s="855"/>
      <c r="AT20" s="869"/>
      <c r="AU20" s="869"/>
      <c r="AV20" s="869"/>
      <c r="AW20" s="869"/>
      <c r="AX20" s="869"/>
      <c r="AY20" s="863">
        <v>18</v>
      </c>
      <c r="AZ20" s="864" t="s">
        <v>579</v>
      </c>
      <c r="BA20" s="369">
        <v>8</v>
      </c>
      <c r="BC20" s="926">
        <v>16</v>
      </c>
      <c r="BD20" s="868">
        <v>1</v>
      </c>
      <c r="BE20" s="928"/>
      <c r="BF20" s="926">
        <v>16</v>
      </c>
      <c r="BG20" s="868">
        <v>1</v>
      </c>
      <c r="BH20" s="928"/>
      <c r="BI20" s="926">
        <v>16</v>
      </c>
      <c r="BJ20" s="868">
        <v>1</v>
      </c>
      <c r="BK20" s="928"/>
      <c r="BL20" s="926">
        <v>16</v>
      </c>
      <c r="BM20" s="870">
        <v>0</v>
      </c>
      <c r="BN20" s="928"/>
      <c r="BO20" s="926">
        <v>16</v>
      </c>
      <c r="BP20" s="927"/>
      <c r="BQ20" s="928"/>
      <c r="BR20" s="926">
        <v>16</v>
      </c>
      <c r="BS20" s="927"/>
      <c r="BT20" s="928"/>
      <c r="BU20" s="926">
        <v>16</v>
      </c>
      <c r="BV20" s="927"/>
      <c r="BW20" s="928"/>
      <c r="BX20" s="926">
        <v>16</v>
      </c>
      <c r="BY20" s="927"/>
      <c r="BZ20" s="928"/>
      <c r="CA20" s="926">
        <v>16</v>
      </c>
      <c r="CB20" s="927"/>
      <c r="CC20" s="928"/>
      <c r="CD20" s="926">
        <v>16</v>
      </c>
      <c r="CE20" s="927"/>
      <c r="CF20" s="928"/>
      <c r="CG20" s="926">
        <v>16</v>
      </c>
      <c r="CH20" s="927"/>
      <c r="CI20" s="928"/>
      <c r="CJ20" s="926">
        <v>16</v>
      </c>
      <c r="CK20" s="927"/>
    </row>
    <row r="21" spans="2:89" ht="15.75" customHeight="1">
      <c r="B21" s="926">
        <v>17</v>
      </c>
      <c r="C21" s="927"/>
      <c r="D21" s="928"/>
      <c r="E21" s="926">
        <v>17</v>
      </c>
      <c r="F21" s="927"/>
      <c r="G21" s="928"/>
      <c r="H21" s="926">
        <v>17</v>
      </c>
      <c r="I21" s="927"/>
      <c r="J21" s="928"/>
      <c r="K21" s="926">
        <v>17</v>
      </c>
      <c r="L21" s="927"/>
      <c r="M21" s="928"/>
      <c r="N21" s="926">
        <v>17</v>
      </c>
      <c r="O21" s="927"/>
      <c r="P21" s="928"/>
      <c r="Q21" s="926">
        <v>17</v>
      </c>
      <c r="R21" s="927">
        <v>0</v>
      </c>
      <c r="S21" s="928"/>
      <c r="T21" s="926">
        <v>17</v>
      </c>
      <c r="U21" s="927"/>
      <c r="V21" s="928"/>
      <c r="W21" s="926">
        <v>17</v>
      </c>
      <c r="X21" s="927"/>
      <c r="Y21" s="928"/>
      <c r="Z21" s="926">
        <v>17</v>
      </c>
      <c r="AA21" s="927"/>
      <c r="AB21" s="928"/>
      <c r="AC21" s="867">
        <v>17</v>
      </c>
      <c r="AD21" s="870">
        <v>0</v>
      </c>
      <c r="AE21" s="869"/>
      <c r="AF21" s="867">
        <v>17</v>
      </c>
      <c r="AG21" s="978">
        <v>0</v>
      </c>
      <c r="AH21" s="928"/>
      <c r="AI21" s="926">
        <v>17</v>
      </c>
      <c r="AJ21" s="978">
        <v>0</v>
      </c>
      <c r="AL21" s="855"/>
      <c r="AN21" s="869"/>
      <c r="AO21" s="869"/>
      <c r="AP21" s="869"/>
      <c r="AQ21" s="855"/>
      <c r="AR21" s="855"/>
      <c r="AS21" s="855"/>
      <c r="AT21" s="869"/>
      <c r="AU21" s="869"/>
      <c r="AV21" s="869"/>
      <c r="AW21" s="869"/>
      <c r="AX21" s="869"/>
      <c r="AY21" s="863">
        <v>19</v>
      </c>
      <c r="AZ21" s="478" t="s">
        <v>581</v>
      </c>
      <c r="BA21" s="369">
        <v>8</v>
      </c>
      <c r="BC21" s="926">
        <v>17</v>
      </c>
      <c r="BD21" s="927">
        <v>0</v>
      </c>
      <c r="BE21" s="928"/>
      <c r="BF21" s="926">
        <v>17</v>
      </c>
      <c r="BG21" s="868">
        <v>1</v>
      </c>
      <c r="BH21" s="928"/>
      <c r="BI21" s="926">
        <v>17</v>
      </c>
      <c r="BJ21" s="927">
        <v>0</v>
      </c>
      <c r="BK21" s="928"/>
      <c r="BL21" s="926">
        <v>17</v>
      </c>
      <c r="BM21" s="870">
        <v>0</v>
      </c>
      <c r="BN21" s="928"/>
      <c r="BO21" s="926">
        <v>17</v>
      </c>
      <c r="BP21" s="927"/>
      <c r="BQ21" s="928"/>
      <c r="BR21" s="926">
        <v>17</v>
      </c>
      <c r="BS21" s="927"/>
      <c r="BT21" s="928"/>
      <c r="BU21" s="926">
        <v>17</v>
      </c>
      <c r="BV21" s="927"/>
      <c r="BW21" s="928"/>
      <c r="BX21" s="926">
        <v>17</v>
      </c>
      <c r="BY21" s="927"/>
      <c r="BZ21" s="928"/>
      <c r="CA21" s="926">
        <v>17</v>
      </c>
      <c r="CB21" s="927"/>
      <c r="CC21" s="928"/>
      <c r="CD21" s="926">
        <v>17</v>
      </c>
      <c r="CE21" s="927"/>
      <c r="CF21" s="928"/>
      <c r="CG21" s="926">
        <v>17</v>
      </c>
      <c r="CH21" s="927"/>
      <c r="CI21" s="928"/>
      <c r="CJ21" s="926">
        <v>17</v>
      </c>
      <c r="CK21" s="927"/>
    </row>
    <row r="22" spans="2:89" ht="15">
      <c r="B22" s="926">
        <v>18</v>
      </c>
      <c r="C22" s="927"/>
      <c r="D22" s="928"/>
      <c r="E22" s="926">
        <v>18</v>
      </c>
      <c r="F22" s="927"/>
      <c r="G22" s="928"/>
      <c r="H22" s="926">
        <v>18</v>
      </c>
      <c r="I22" s="927"/>
      <c r="J22" s="928"/>
      <c r="K22" s="926">
        <v>18</v>
      </c>
      <c r="L22" s="927"/>
      <c r="M22" s="928"/>
      <c r="N22" s="926">
        <v>18</v>
      </c>
      <c r="O22" s="927"/>
      <c r="P22" s="928"/>
      <c r="Q22" s="926">
        <v>18</v>
      </c>
      <c r="R22" s="927"/>
      <c r="S22" s="928"/>
      <c r="T22" s="926">
        <v>18</v>
      </c>
      <c r="U22" s="927"/>
      <c r="V22" s="928"/>
      <c r="W22" s="926">
        <v>18</v>
      </c>
      <c r="X22" s="927"/>
      <c r="Y22" s="928"/>
      <c r="Z22" s="926">
        <v>18</v>
      </c>
      <c r="AA22" s="927"/>
      <c r="AB22" s="928"/>
      <c r="AC22" s="867">
        <v>18</v>
      </c>
      <c r="AD22" s="868">
        <v>1</v>
      </c>
      <c r="AE22" s="869"/>
      <c r="AF22" s="867">
        <v>18</v>
      </c>
      <c r="AG22" s="978">
        <v>0</v>
      </c>
      <c r="AH22" s="928"/>
      <c r="AI22" s="926">
        <v>18</v>
      </c>
      <c r="AJ22" s="978">
        <v>0</v>
      </c>
      <c r="AL22" s="855"/>
      <c r="AN22" s="869"/>
      <c r="AO22" s="869"/>
      <c r="AP22" s="855"/>
      <c r="AQ22" s="855"/>
      <c r="AR22" s="855"/>
      <c r="AS22" s="855"/>
      <c r="AT22" s="869"/>
      <c r="AU22" s="869"/>
      <c r="AV22" s="869"/>
      <c r="AW22" s="869"/>
      <c r="AX22" s="869"/>
      <c r="AY22" s="863">
        <v>20</v>
      </c>
      <c r="AZ22" s="478" t="s">
        <v>582</v>
      </c>
      <c r="BA22" s="369">
        <v>8</v>
      </c>
      <c r="BC22" s="926">
        <v>18</v>
      </c>
      <c r="BD22" s="927">
        <v>0</v>
      </c>
      <c r="BE22" s="928"/>
      <c r="BF22" s="926">
        <v>18</v>
      </c>
      <c r="BG22" s="868">
        <v>1</v>
      </c>
      <c r="BH22" s="928"/>
      <c r="BI22" s="926">
        <v>18</v>
      </c>
      <c r="BJ22" s="927">
        <v>0</v>
      </c>
      <c r="BK22" s="928"/>
      <c r="BL22" s="926">
        <v>18</v>
      </c>
      <c r="BM22" s="870">
        <v>0</v>
      </c>
      <c r="BN22" s="928"/>
      <c r="BO22" s="926">
        <v>18</v>
      </c>
      <c r="BP22" s="927"/>
      <c r="BQ22" s="928"/>
      <c r="BR22" s="926">
        <v>18</v>
      </c>
      <c r="BS22" s="927"/>
      <c r="BT22" s="928"/>
      <c r="BU22" s="926">
        <v>18</v>
      </c>
      <c r="BV22" s="927"/>
      <c r="BW22" s="928"/>
      <c r="BX22" s="926">
        <v>18</v>
      </c>
      <c r="BY22" s="927"/>
      <c r="BZ22" s="928"/>
      <c r="CA22" s="926">
        <v>18</v>
      </c>
      <c r="CB22" s="927"/>
      <c r="CC22" s="928"/>
      <c r="CD22" s="926">
        <v>18</v>
      </c>
      <c r="CE22" s="927"/>
      <c r="CF22" s="928"/>
      <c r="CG22" s="926">
        <v>18</v>
      </c>
      <c r="CH22" s="927"/>
      <c r="CI22" s="928"/>
      <c r="CJ22" s="926">
        <v>18</v>
      </c>
      <c r="CK22" s="927"/>
    </row>
    <row r="23" spans="2:89" ht="15">
      <c r="B23" s="926">
        <v>19</v>
      </c>
      <c r="C23" s="927"/>
      <c r="D23" s="928"/>
      <c r="E23" s="926">
        <v>19</v>
      </c>
      <c r="F23" s="927"/>
      <c r="G23" s="928"/>
      <c r="H23" s="926">
        <v>19</v>
      </c>
      <c r="I23" s="927"/>
      <c r="J23" s="928"/>
      <c r="K23" s="926">
        <v>19</v>
      </c>
      <c r="L23" s="927"/>
      <c r="M23" s="928"/>
      <c r="N23" s="926">
        <v>19</v>
      </c>
      <c r="O23" s="927"/>
      <c r="P23" s="928"/>
      <c r="Q23" s="926">
        <v>19</v>
      </c>
      <c r="R23" s="927"/>
      <c r="S23" s="928"/>
      <c r="T23" s="926">
        <v>19</v>
      </c>
      <c r="U23" s="927"/>
      <c r="V23" s="928"/>
      <c r="W23" s="926">
        <v>19</v>
      </c>
      <c r="X23" s="927"/>
      <c r="Y23" s="928"/>
      <c r="Z23" s="926">
        <v>19</v>
      </c>
      <c r="AA23" s="927"/>
      <c r="AB23" s="928"/>
      <c r="AC23" s="867">
        <v>19</v>
      </c>
      <c r="AD23" s="868">
        <v>1</v>
      </c>
      <c r="AE23" s="869"/>
      <c r="AF23" s="867">
        <v>19</v>
      </c>
      <c r="AG23" s="978">
        <v>0</v>
      </c>
      <c r="AH23" s="928"/>
      <c r="AI23" s="926">
        <v>19</v>
      </c>
      <c r="AJ23" s="978">
        <v>0</v>
      </c>
      <c r="AL23" s="855"/>
      <c r="AN23" s="869"/>
      <c r="AO23" s="869"/>
      <c r="AP23" s="855"/>
      <c r="AQ23" s="869"/>
      <c r="AR23" s="892"/>
      <c r="AS23" s="869"/>
      <c r="AT23" s="869"/>
      <c r="AU23" s="869"/>
      <c r="AV23" s="869"/>
      <c r="AW23" s="869"/>
      <c r="AX23" s="869"/>
      <c r="AY23" s="869"/>
      <c r="AZ23" s="869"/>
      <c r="BA23" s="869"/>
      <c r="BC23" s="926">
        <v>19</v>
      </c>
      <c r="BD23" s="927">
        <v>0</v>
      </c>
      <c r="BE23" s="928"/>
      <c r="BF23" s="926">
        <v>19</v>
      </c>
      <c r="BG23" s="868">
        <v>1</v>
      </c>
      <c r="BH23" s="928"/>
      <c r="BI23" s="926">
        <v>19</v>
      </c>
      <c r="BJ23" s="927">
        <v>0</v>
      </c>
      <c r="BK23" s="928"/>
      <c r="BL23" s="926">
        <v>19</v>
      </c>
      <c r="BM23" s="868">
        <v>1</v>
      </c>
      <c r="BN23" s="928"/>
      <c r="BO23" s="926">
        <v>19</v>
      </c>
      <c r="BP23" s="927"/>
      <c r="BQ23" s="928"/>
      <c r="BR23" s="926">
        <v>19</v>
      </c>
      <c r="BS23" s="927"/>
      <c r="BT23" s="928"/>
      <c r="BU23" s="926">
        <v>19</v>
      </c>
      <c r="BV23" s="927"/>
      <c r="BW23" s="928"/>
      <c r="BX23" s="926">
        <v>19</v>
      </c>
      <c r="BY23" s="927"/>
      <c r="BZ23" s="928"/>
      <c r="CA23" s="926">
        <v>19</v>
      </c>
      <c r="CB23" s="927"/>
      <c r="CC23" s="928"/>
      <c r="CD23" s="926">
        <v>19</v>
      </c>
      <c r="CE23" s="927"/>
      <c r="CF23" s="928"/>
      <c r="CG23" s="926">
        <v>19</v>
      </c>
      <c r="CH23" s="927"/>
      <c r="CI23" s="928"/>
      <c r="CJ23" s="926">
        <v>19</v>
      </c>
      <c r="CK23" s="927"/>
    </row>
    <row r="24" spans="2:89" ht="15">
      <c r="B24" s="926">
        <v>20</v>
      </c>
      <c r="C24" s="927"/>
      <c r="D24" s="928"/>
      <c r="E24" s="926">
        <v>20</v>
      </c>
      <c r="F24" s="927"/>
      <c r="G24" s="928"/>
      <c r="H24" s="926">
        <v>20</v>
      </c>
      <c r="I24" s="927"/>
      <c r="J24" s="928"/>
      <c r="K24" s="926">
        <v>20</v>
      </c>
      <c r="L24" s="927"/>
      <c r="M24" s="928"/>
      <c r="N24" s="926">
        <v>20</v>
      </c>
      <c r="O24" s="927"/>
      <c r="P24" s="928"/>
      <c r="Q24" s="926">
        <v>20</v>
      </c>
      <c r="R24" s="927"/>
      <c r="S24" s="928"/>
      <c r="T24" s="926">
        <v>20</v>
      </c>
      <c r="U24" s="927"/>
      <c r="V24" s="928"/>
      <c r="W24" s="926">
        <v>20</v>
      </c>
      <c r="X24" s="927"/>
      <c r="Y24" s="928"/>
      <c r="Z24" s="926">
        <v>20</v>
      </c>
      <c r="AA24" s="927"/>
      <c r="AB24" s="928"/>
      <c r="AC24" s="867">
        <v>20</v>
      </c>
      <c r="AD24" s="870">
        <v>0</v>
      </c>
      <c r="AE24" s="869"/>
      <c r="AF24" s="867">
        <v>20</v>
      </c>
      <c r="AG24" s="978">
        <v>0</v>
      </c>
      <c r="AH24" s="928"/>
      <c r="AI24" s="926">
        <v>20</v>
      </c>
      <c r="AJ24" s="978">
        <v>0</v>
      </c>
      <c r="AL24" s="855"/>
      <c r="AN24" s="869"/>
      <c r="AO24" s="869"/>
      <c r="AP24" s="869"/>
      <c r="AQ24" s="869"/>
      <c r="AR24" s="869"/>
      <c r="AS24" s="869"/>
      <c r="AT24" s="869"/>
      <c r="AU24" s="869"/>
      <c r="AV24" s="869"/>
      <c r="AW24" s="869"/>
      <c r="AX24" s="869"/>
      <c r="AY24" s="869"/>
      <c r="AZ24" s="869"/>
      <c r="BA24" s="869"/>
      <c r="BC24" s="926">
        <v>20</v>
      </c>
      <c r="BD24" s="927">
        <v>0</v>
      </c>
      <c r="BE24" s="928"/>
      <c r="BF24" s="926">
        <v>20</v>
      </c>
      <c r="BG24" s="868">
        <v>1</v>
      </c>
      <c r="BH24" s="928"/>
      <c r="BI24" s="926">
        <v>20</v>
      </c>
      <c r="BJ24" s="927">
        <v>0</v>
      </c>
      <c r="BK24" s="928"/>
      <c r="BL24" s="926">
        <v>20</v>
      </c>
      <c r="BM24" s="870">
        <v>0</v>
      </c>
      <c r="BN24" s="928"/>
      <c r="BO24" s="926">
        <v>20</v>
      </c>
      <c r="BP24" s="927"/>
      <c r="BQ24" s="928"/>
      <c r="BR24" s="926">
        <v>20</v>
      </c>
      <c r="BS24" s="927"/>
      <c r="BT24" s="928"/>
      <c r="BU24" s="926">
        <v>20</v>
      </c>
      <c r="BV24" s="927"/>
      <c r="BW24" s="928"/>
      <c r="BX24" s="926">
        <v>20</v>
      </c>
      <c r="BY24" s="927"/>
      <c r="BZ24" s="928"/>
      <c r="CA24" s="926">
        <v>20</v>
      </c>
      <c r="CB24" s="927"/>
      <c r="CC24" s="928"/>
      <c r="CD24" s="926">
        <v>20</v>
      </c>
      <c r="CE24" s="927"/>
      <c r="CF24" s="928"/>
      <c r="CG24" s="926">
        <v>20</v>
      </c>
      <c r="CH24" s="927"/>
      <c r="CI24" s="928"/>
      <c r="CJ24" s="926">
        <v>20</v>
      </c>
      <c r="CK24" s="927"/>
    </row>
    <row r="25" spans="2:89" ht="15">
      <c r="B25" s="926">
        <v>21</v>
      </c>
      <c r="C25" s="927"/>
      <c r="D25" s="928"/>
      <c r="E25" s="926">
        <v>21</v>
      </c>
      <c r="F25" s="927"/>
      <c r="G25" s="928"/>
      <c r="H25" s="926">
        <v>21</v>
      </c>
      <c r="I25" s="927"/>
      <c r="J25" s="928"/>
      <c r="K25" s="926">
        <v>21</v>
      </c>
      <c r="L25" s="927"/>
      <c r="M25" s="928"/>
      <c r="N25" s="926">
        <v>21</v>
      </c>
      <c r="O25" s="927"/>
      <c r="P25" s="928"/>
      <c r="Q25" s="926">
        <v>21</v>
      </c>
      <c r="R25" s="927"/>
      <c r="S25" s="928"/>
      <c r="T25" s="926">
        <v>21</v>
      </c>
      <c r="U25" s="927"/>
      <c r="V25" s="928"/>
      <c r="W25" s="926">
        <v>21</v>
      </c>
      <c r="X25" s="927"/>
      <c r="Y25" s="928"/>
      <c r="Z25" s="926">
        <v>21</v>
      </c>
      <c r="AA25" s="927"/>
      <c r="AB25" s="928"/>
      <c r="AC25" s="867">
        <v>21</v>
      </c>
      <c r="AD25" s="870">
        <v>0</v>
      </c>
      <c r="AE25" s="869"/>
      <c r="AF25" s="867">
        <v>21</v>
      </c>
      <c r="AG25" s="978">
        <v>0</v>
      </c>
      <c r="AH25" s="928"/>
      <c r="AI25" s="926">
        <v>21</v>
      </c>
      <c r="AJ25" s="978">
        <v>0</v>
      </c>
      <c r="AL25" s="855"/>
      <c r="AN25" s="869"/>
      <c r="AO25" s="869"/>
      <c r="AP25" s="869"/>
      <c r="AQ25" s="869"/>
      <c r="AR25" s="869"/>
      <c r="AS25" s="869"/>
      <c r="AT25" s="869"/>
      <c r="AU25" s="869"/>
      <c r="AV25" s="869"/>
      <c r="AW25" s="869"/>
      <c r="AX25" s="869"/>
      <c r="AY25" s="869"/>
      <c r="AZ25" s="869"/>
      <c r="BA25" s="869"/>
      <c r="BC25" s="926">
        <v>21</v>
      </c>
      <c r="BD25" s="927">
        <v>0</v>
      </c>
      <c r="BE25" s="928"/>
      <c r="BF25" s="926">
        <v>21</v>
      </c>
      <c r="BG25" s="868">
        <v>1</v>
      </c>
      <c r="BH25" s="928"/>
      <c r="BI25" s="926">
        <v>21</v>
      </c>
      <c r="BJ25" s="927">
        <v>0</v>
      </c>
      <c r="BK25" s="928"/>
      <c r="BL25" s="926">
        <v>21</v>
      </c>
      <c r="BM25" s="870">
        <v>0</v>
      </c>
      <c r="BN25" s="928"/>
      <c r="BO25" s="926">
        <v>21</v>
      </c>
      <c r="BP25" s="927"/>
      <c r="BQ25" s="928"/>
      <c r="BR25" s="926">
        <v>21</v>
      </c>
      <c r="BS25" s="927"/>
      <c r="BT25" s="928"/>
      <c r="BU25" s="926">
        <v>21</v>
      </c>
      <c r="BV25" s="927"/>
      <c r="BW25" s="928"/>
      <c r="BX25" s="926">
        <v>21</v>
      </c>
      <c r="BY25" s="927"/>
      <c r="BZ25" s="928"/>
      <c r="CA25" s="926">
        <v>21</v>
      </c>
      <c r="CB25" s="927"/>
      <c r="CC25" s="928"/>
      <c r="CD25" s="926">
        <v>21</v>
      </c>
      <c r="CE25" s="927"/>
      <c r="CF25" s="928"/>
      <c r="CG25" s="926">
        <v>21</v>
      </c>
      <c r="CH25" s="927"/>
      <c r="CI25" s="928"/>
      <c r="CJ25" s="926">
        <v>21</v>
      </c>
      <c r="CK25" s="927"/>
    </row>
    <row r="26" spans="2:89" ht="15">
      <c r="B26" s="926">
        <v>22</v>
      </c>
      <c r="C26" s="927"/>
      <c r="D26" s="928"/>
      <c r="E26" s="926">
        <v>22</v>
      </c>
      <c r="F26" s="927"/>
      <c r="G26" s="928"/>
      <c r="H26" s="926">
        <v>22</v>
      </c>
      <c r="I26" s="927"/>
      <c r="J26" s="928"/>
      <c r="K26" s="926">
        <v>22</v>
      </c>
      <c r="L26" s="927"/>
      <c r="M26" s="928"/>
      <c r="N26" s="926">
        <v>22</v>
      </c>
      <c r="O26" s="927"/>
      <c r="P26" s="928"/>
      <c r="Q26" s="926">
        <v>22</v>
      </c>
      <c r="R26" s="927"/>
      <c r="S26" s="928"/>
      <c r="T26" s="926">
        <v>22</v>
      </c>
      <c r="U26" s="927"/>
      <c r="V26" s="928"/>
      <c r="W26" s="926">
        <v>22</v>
      </c>
      <c r="X26" s="927"/>
      <c r="Y26" s="928"/>
      <c r="Z26" s="926">
        <v>22</v>
      </c>
      <c r="AA26" s="927"/>
      <c r="AB26" s="928"/>
      <c r="AC26" s="867">
        <v>22</v>
      </c>
      <c r="AD26" s="868">
        <v>1</v>
      </c>
      <c r="AE26" s="869"/>
      <c r="AF26" s="867">
        <v>22</v>
      </c>
      <c r="AG26" s="978">
        <v>0</v>
      </c>
      <c r="AH26" s="928"/>
      <c r="AI26" s="926">
        <v>22</v>
      </c>
      <c r="AJ26" s="868">
        <v>1</v>
      </c>
      <c r="AL26" s="855"/>
      <c r="AN26" s="869"/>
      <c r="AO26" s="869"/>
      <c r="AP26" s="869"/>
      <c r="AQ26" s="869"/>
      <c r="AR26" s="869"/>
      <c r="AS26" s="869"/>
      <c r="AT26" s="869"/>
      <c r="AU26" s="869"/>
      <c r="AV26" s="869"/>
      <c r="AW26" s="869"/>
      <c r="AX26" s="869"/>
      <c r="AY26" s="869"/>
      <c r="AZ26" s="869"/>
      <c r="BA26" s="869"/>
      <c r="BC26" s="926">
        <v>22</v>
      </c>
      <c r="BD26" s="927">
        <v>0</v>
      </c>
      <c r="BE26" s="928"/>
      <c r="BF26" s="926">
        <v>22</v>
      </c>
      <c r="BG26" s="927">
        <v>0</v>
      </c>
      <c r="BH26" s="928"/>
      <c r="BI26" s="926">
        <v>22</v>
      </c>
      <c r="BJ26" s="927">
        <v>0</v>
      </c>
      <c r="BK26" s="928"/>
      <c r="BL26" s="926">
        <v>22</v>
      </c>
      <c r="BM26" s="870">
        <v>0</v>
      </c>
      <c r="BN26" s="928"/>
      <c r="BO26" s="926">
        <v>22</v>
      </c>
      <c r="BP26" s="927"/>
      <c r="BQ26" s="928"/>
      <c r="BR26" s="926">
        <v>22</v>
      </c>
      <c r="BS26" s="927"/>
      <c r="BT26" s="928"/>
      <c r="BU26" s="926">
        <v>22</v>
      </c>
      <c r="BV26" s="927"/>
      <c r="BW26" s="928"/>
      <c r="BX26" s="926">
        <v>22</v>
      </c>
      <c r="BY26" s="927"/>
      <c r="BZ26" s="928"/>
      <c r="CA26" s="926">
        <v>22</v>
      </c>
      <c r="CB26" s="927"/>
      <c r="CC26" s="928"/>
      <c r="CD26" s="926">
        <v>22</v>
      </c>
      <c r="CE26" s="927"/>
      <c r="CF26" s="928"/>
      <c r="CG26" s="926">
        <v>22</v>
      </c>
      <c r="CH26" s="927"/>
      <c r="CI26" s="928"/>
      <c r="CJ26" s="926">
        <v>22</v>
      </c>
      <c r="CK26" s="927"/>
    </row>
    <row r="27" spans="2:89" ht="15">
      <c r="B27" s="926">
        <v>23</v>
      </c>
      <c r="C27" s="927"/>
      <c r="D27" s="928"/>
      <c r="E27" s="926">
        <v>23</v>
      </c>
      <c r="F27" s="927"/>
      <c r="G27" s="928"/>
      <c r="H27" s="926">
        <v>23</v>
      </c>
      <c r="I27" s="927"/>
      <c r="J27" s="928"/>
      <c r="K27" s="926">
        <v>23</v>
      </c>
      <c r="L27" s="927"/>
      <c r="M27" s="928"/>
      <c r="N27" s="926">
        <v>23</v>
      </c>
      <c r="O27" s="927"/>
      <c r="P27" s="928"/>
      <c r="Q27" s="926">
        <v>23</v>
      </c>
      <c r="R27" s="927"/>
      <c r="S27" s="928"/>
      <c r="T27" s="926">
        <v>23</v>
      </c>
      <c r="U27" s="927"/>
      <c r="V27" s="928"/>
      <c r="W27" s="926">
        <v>23</v>
      </c>
      <c r="X27" s="927"/>
      <c r="Y27" s="928"/>
      <c r="Z27" s="926">
        <v>23</v>
      </c>
      <c r="AA27" s="927"/>
      <c r="AB27" s="928"/>
      <c r="AC27" s="867">
        <v>23</v>
      </c>
      <c r="AD27" s="870">
        <v>0</v>
      </c>
      <c r="AE27" s="869"/>
      <c r="AF27" s="867">
        <v>23</v>
      </c>
      <c r="AG27" s="978">
        <v>0</v>
      </c>
      <c r="AH27" s="928"/>
      <c r="AI27" s="926">
        <v>23</v>
      </c>
      <c r="AJ27" s="870">
        <v>0</v>
      </c>
      <c r="AL27" s="855"/>
      <c r="AN27" s="869"/>
      <c r="AO27" s="869"/>
      <c r="AP27" s="869"/>
      <c r="AQ27" s="869"/>
      <c r="AR27" s="869"/>
      <c r="AS27" s="869"/>
      <c r="AT27" s="869"/>
      <c r="AU27" s="869"/>
      <c r="AV27" s="869"/>
      <c r="AW27" s="869"/>
      <c r="AX27" s="869"/>
      <c r="AY27" s="869"/>
      <c r="AZ27" s="869"/>
      <c r="BA27" s="869"/>
      <c r="BC27" s="926">
        <v>23</v>
      </c>
      <c r="BD27" s="868">
        <v>1</v>
      </c>
      <c r="BE27" s="928"/>
      <c r="BF27" s="926">
        <v>23</v>
      </c>
      <c r="BG27" s="868">
        <v>1</v>
      </c>
      <c r="BH27" s="928"/>
      <c r="BI27" s="926">
        <v>23</v>
      </c>
      <c r="BJ27" s="868">
        <v>1</v>
      </c>
      <c r="BK27" s="928"/>
      <c r="BL27" s="926">
        <v>23</v>
      </c>
      <c r="BM27" s="870">
        <v>0</v>
      </c>
      <c r="BN27" s="928"/>
      <c r="BO27" s="926">
        <v>23</v>
      </c>
      <c r="BP27" s="927"/>
      <c r="BQ27" s="928"/>
      <c r="BR27" s="926">
        <v>23</v>
      </c>
      <c r="BS27" s="927"/>
      <c r="BT27" s="928"/>
      <c r="BU27" s="926">
        <v>23</v>
      </c>
      <c r="BV27" s="927"/>
      <c r="BW27" s="928"/>
      <c r="BX27" s="926">
        <v>23</v>
      </c>
      <c r="BY27" s="927"/>
      <c r="BZ27" s="928"/>
      <c r="CA27" s="926">
        <v>23</v>
      </c>
      <c r="CB27" s="927"/>
      <c r="CC27" s="928"/>
      <c r="CD27" s="926">
        <v>23</v>
      </c>
      <c r="CE27" s="927"/>
      <c r="CF27" s="928"/>
      <c r="CG27" s="926">
        <v>23</v>
      </c>
      <c r="CH27" s="927"/>
      <c r="CI27" s="928"/>
      <c r="CJ27" s="926">
        <v>23</v>
      </c>
      <c r="CK27" s="927"/>
    </row>
    <row r="28" spans="2:89" ht="15">
      <c r="B28" s="926">
        <v>24</v>
      </c>
      <c r="C28" s="927"/>
      <c r="D28" s="928"/>
      <c r="E28" s="926">
        <v>24</v>
      </c>
      <c r="F28" s="927"/>
      <c r="G28" s="928"/>
      <c r="H28" s="926">
        <v>24</v>
      </c>
      <c r="I28" s="927"/>
      <c r="J28" s="928"/>
      <c r="K28" s="926">
        <v>24</v>
      </c>
      <c r="L28" s="927"/>
      <c r="M28" s="928"/>
      <c r="N28" s="926">
        <v>24</v>
      </c>
      <c r="O28" s="927"/>
      <c r="P28" s="928"/>
      <c r="Q28" s="926">
        <v>24</v>
      </c>
      <c r="R28" s="927"/>
      <c r="S28" s="928"/>
      <c r="T28" s="926">
        <v>24</v>
      </c>
      <c r="U28" s="927"/>
      <c r="V28" s="928"/>
      <c r="W28" s="926">
        <v>24</v>
      </c>
      <c r="X28" s="927"/>
      <c r="Y28" s="928"/>
      <c r="Z28" s="926">
        <v>24</v>
      </c>
      <c r="AA28" s="927"/>
      <c r="AB28" s="928"/>
      <c r="AC28" s="867">
        <v>24</v>
      </c>
      <c r="AD28" s="868">
        <v>1</v>
      </c>
      <c r="AE28" s="869"/>
      <c r="AF28" s="867">
        <v>24</v>
      </c>
      <c r="AG28" s="978">
        <v>0</v>
      </c>
      <c r="AH28" s="928"/>
      <c r="AI28" s="926">
        <v>24</v>
      </c>
      <c r="AJ28" s="870">
        <v>0</v>
      </c>
      <c r="AL28" s="855"/>
      <c r="AN28" s="869"/>
      <c r="AO28" s="869"/>
      <c r="AP28" s="869"/>
      <c r="AQ28" s="869"/>
      <c r="AR28" s="869"/>
      <c r="AS28" s="869"/>
      <c r="AT28" s="869"/>
      <c r="AU28" s="869"/>
      <c r="AV28" s="869"/>
      <c r="AW28" s="869"/>
      <c r="AX28" s="869"/>
      <c r="AY28" s="869"/>
      <c r="AZ28" s="869"/>
      <c r="BA28" s="869"/>
      <c r="BC28" s="926">
        <v>24</v>
      </c>
      <c r="BD28" s="927">
        <v>0</v>
      </c>
      <c r="BE28" s="928"/>
      <c r="BF28" s="926">
        <v>24</v>
      </c>
      <c r="BG28" s="927">
        <v>0</v>
      </c>
      <c r="BH28" s="928"/>
      <c r="BI28" s="926">
        <v>24</v>
      </c>
      <c r="BJ28" s="868">
        <v>1</v>
      </c>
      <c r="BK28" s="928"/>
      <c r="BL28" s="926">
        <v>24</v>
      </c>
      <c r="BM28" s="870">
        <v>0</v>
      </c>
      <c r="BN28" s="928"/>
      <c r="BO28" s="926">
        <v>24</v>
      </c>
      <c r="BP28" s="927"/>
      <c r="BQ28" s="928"/>
      <c r="BR28" s="926">
        <v>24</v>
      </c>
      <c r="BS28" s="927"/>
      <c r="BT28" s="928"/>
      <c r="BU28" s="926">
        <v>24</v>
      </c>
      <c r="BV28" s="927"/>
      <c r="BW28" s="928"/>
      <c r="BX28" s="926">
        <v>24</v>
      </c>
      <c r="BY28" s="927"/>
      <c r="BZ28" s="928"/>
      <c r="CA28" s="926">
        <v>24</v>
      </c>
      <c r="CB28" s="927"/>
      <c r="CC28" s="928"/>
      <c r="CD28" s="926">
        <v>24</v>
      </c>
      <c r="CE28" s="927"/>
      <c r="CF28" s="928"/>
      <c r="CG28" s="926">
        <v>24</v>
      </c>
      <c r="CH28" s="927"/>
      <c r="CI28" s="928"/>
      <c r="CJ28" s="926">
        <v>24</v>
      </c>
      <c r="CK28" s="927"/>
    </row>
    <row r="29" spans="2:89" ht="15">
      <c r="B29" s="926">
        <v>25</v>
      </c>
      <c r="C29" s="927"/>
      <c r="D29" s="928"/>
      <c r="E29" s="926">
        <v>25</v>
      </c>
      <c r="F29" s="927"/>
      <c r="G29" s="928"/>
      <c r="H29" s="926">
        <v>25</v>
      </c>
      <c r="I29" s="927"/>
      <c r="J29" s="928"/>
      <c r="K29" s="926">
        <v>25</v>
      </c>
      <c r="L29" s="927"/>
      <c r="M29" s="928"/>
      <c r="N29" s="926">
        <v>25</v>
      </c>
      <c r="O29" s="927"/>
      <c r="P29" s="928"/>
      <c r="Q29" s="926">
        <v>25</v>
      </c>
      <c r="R29" s="927"/>
      <c r="S29" s="928"/>
      <c r="T29" s="926">
        <v>25</v>
      </c>
      <c r="U29" s="927"/>
      <c r="V29" s="928"/>
      <c r="W29" s="926">
        <v>25</v>
      </c>
      <c r="X29" s="927"/>
      <c r="Y29" s="928"/>
      <c r="Z29" s="926">
        <v>25</v>
      </c>
      <c r="AA29" s="927"/>
      <c r="AB29" s="928"/>
      <c r="AC29" s="867">
        <v>25</v>
      </c>
      <c r="AD29" s="870">
        <v>0</v>
      </c>
      <c r="AE29" s="869"/>
      <c r="AF29" s="867">
        <v>25</v>
      </c>
      <c r="AG29" s="978">
        <v>0</v>
      </c>
      <c r="AH29" s="928"/>
      <c r="AI29" s="926">
        <v>25</v>
      </c>
      <c r="AJ29" s="868">
        <v>1</v>
      </c>
      <c r="AL29" s="855"/>
      <c r="AN29" s="869"/>
      <c r="AO29" s="869"/>
      <c r="AP29" s="869"/>
      <c r="AQ29" s="869"/>
      <c r="AR29" s="869"/>
      <c r="AS29" s="869"/>
      <c r="AT29" s="869"/>
      <c r="AU29" s="869"/>
      <c r="AV29" s="869"/>
      <c r="AW29" s="869"/>
      <c r="AX29" s="869"/>
      <c r="AY29" s="869"/>
      <c r="AZ29" s="869"/>
      <c r="BA29" s="869"/>
      <c r="BC29" s="926">
        <v>25</v>
      </c>
      <c r="BD29" s="927">
        <v>0</v>
      </c>
      <c r="BE29" s="928"/>
      <c r="BF29" s="926">
        <v>25</v>
      </c>
      <c r="BG29" s="868">
        <v>1</v>
      </c>
      <c r="BH29" s="928"/>
      <c r="BI29" s="926">
        <v>25</v>
      </c>
      <c r="BJ29" s="868">
        <v>1</v>
      </c>
      <c r="BK29" s="928"/>
      <c r="BL29" s="926">
        <v>25</v>
      </c>
      <c r="BM29" s="868">
        <v>1</v>
      </c>
      <c r="BN29" s="928"/>
      <c r="BO29" s="926">
        <v>25</v>
      </c>
      <c r="BP29" s="927"/>
      <c r="BQ29" s="928"/>
      <c r="BR29" s="926">
        <v>25</v>
      </c>
      <c r="BS29" s="927"/>
      <c r="BT29" s="928"/>
      <c r="BU29" s="926">
        <v>25</v>
      </c>
      <c r="BV29" s="927"/>
      <c r="BW29" s="928"/>
      <c r="BX29" s="926">
        <v>25</v>
      </c>
      <c r="BY29" s="927"/>
      <c r="BZ29" s="928"/>
      <c r="CA29" s="926">
        <v>25</v>
      </c>
      <c r="CB29" s="927"/>
      <c r="CC29" s="928"/>
      <c r="CD29" s="926">
        <v>25</v>
      </c>
      <c r="CE29" s="927"/>
      <c r="CF29" s="928"/>
      <c r="CG29" s="926">
        <v>25</v>
      </c>
      <c r="CH29" s="927"/>
      <c r="CI29" s="928"/>
      <c r="CJ29" s="926">
        <v>25</v>
      </c>
      <c r="CK29" s="927"/>
    </row>
    <row r="30" spans="2:89" ht="15">
      <c r="B30" s="926">
        <v>26</v>
      </c>
      <c r="C30" s="927"/>
      <c r="D30" s="928"/>
      <c r="E30" s="926">
        <v>26</v>
      </c>
      <c r="F30" s="927"/>
      <c r="G30" s="928"/>
      <c r="H30" s="926">
        <v>26</v>
      </c>
      <c r="I30" s="927"/>
      <c r="J30" s="928"/>
      <c r="K30" s="926">
        <v>26</v>
      </c>
      <c r="L30" s="927"/>
      <c r="M30" s="928"/>
      <c r="N30" s="926">
        <v>26</v>
      </c>
      <c r="O30" s="927">
        <v>0</v>
      </c>
      <c r="P30" s="928"/>
      <c r="Q30" s="926">
        <v>26</v>
      </c>
      <c r="R30" s="927"/>
      <c r="S30" s="928"/>
      <c r="T30" s="926">
        <v>26</v>
      </c>
      <c r="U30" s="927"/>
      <c r="V30" s="928"/>
      <c r="W30" s="926">
        <v>26</v>
      </c>
      <c r="X30" s="927"/>
      <c r="Y30" s="928"/>
      <c r="Z30" s="926">
        <v>26</v>
      </c>
      <c r="AA30" s="927"/>
      <c r="AB30" s="928"/>
      <c r="AC30" s="867">
        <v>26</v>
      </c>
      <c r="AD30" s="868">
        <v>1</v>
      </c>
      <c r="AE30" s="869"/>
      <c r="AF30" s="867">
        <v>26</v>
      </c>
      <c r="AG30" s="978">
        <v>0</v>
      </c>
      <c r="AH30" s="928"/>
      <c r="AI30" s="926">
        <v>26</v>
      </c>
      <c r="AJ30" s="927">
        <v>0</v>
      </c>
      <c r="AL30" s="855"/>
      <c r="AN30" s="869"/>
      <c r="AO30" s="869"/>
      <c r="AP30" s="869"/>
      <c r="AQ30" s="869"/>
      <c r="AR30" s="869"/>
      <c r="AS30" s="869"/>
      <c r="AT30" s="869"/>
      <c r="AU30" s="869"/>
      <c r="AV30" s="869"/>
      <c r="AW30" s="869"/>
      <c r="AX30" s="869"/>
      <c r="AY30" s="869"/>
      <c r="AZ30" s="869"/>
      <c r="BA30" s="869"/>
      <c r="BC30" s="926">
        <v>26</v>
      </c>
      <c r="BD30" s="927">
        <v>0</v>
      </c>
      <c r="BE30" s="928"/>
      <c r="BF30" s="926">
        <v>26</v>
      </c>
      <c r="BG30" s="927">
        <v>0</v>
      </c>
      <c r="BH30" s="928"/>
      <c r="BI30" s="926">
        <v>26</v>
      </c>
      <c r="BJ30" s="927">
        <v>0</v>
      </c>
      <c r="BK30" s="928"/>
      <c r="BL30" s="926">
        <v>26</v>
      </c>
      <c r="BM30" s="870">
        <v>0</v>
      </c>
      <c r="BN30" s="928"/>
      <c r="BO30" s="926">
        <v>26</v>
      </c>
      <c r="BP30" s="927">
        <v>0</v>
      </c>
      <c r="BQ30" s="928"/>
      <c r="BR30" s="926">
        <v>26</v>
      </c>
      <c r="BS30" s="927"/>
      <c r="BT30" s="928"/>
      <c r="BU30" s="926">
        <v>26</v>
      </c>
      <c r="BV30" s="927"/>
      <c r="BW30" s="928"/>
      <c r="BX30" s="926">
        <v>26</v>
      </c>
      <c r="BY30" s="927"/>
      <c r="BZ30" s="928"/>
      <c r="CA30" s="926">
        <v>26</v>
      </c>
      <c r="CB30" s="927"/>
      <c r="CC30" s="928"/>
      <c r="CD30" s="926">
        <v>26</v>
      </c>
      <c r="CE30" s="927"/>
      <c r="CF30" s="928"/>
      <c r="CG30" s="926">
        <v>26</v>
      </c>
      <c r="CH30" s="927"/>
      <c r="CI30" s="928"/>
      <c r="CJ30" s="926">
        <v>26</v>
      </c>
      <c r="CK30" s="927"/>
    </row>
    <row r="31" spans="2:89" ht="15">
      <c r="B31" s="926">
        <v>27</v>
      </c>
      <c r="C31" s="927"/>
      <c r="D31" s="928"/>
      <c r="E31" s="926">
        <v>27</v>
      </c>
      <c r="F31" s="927"/>
      <c r="G31" s="928"/>
      <c r="H31" s="926">
        <v>27</v>
      </c>
      <c r="I31" s="927"/>
      <c r="J31" s="928"/>
      <c r="K31" s="926">
        <v>27</v>
      </c>
      <c r="L31" s="927"/>
      <c r="M31" s="928"/>
      <c r="N31" s="926">
        <v>27</v>
      </c>
      <c r="O31" s="927">
        <v>0</v>
      </c>
      <c r="P31" s="928"/>
      <c r="Q31" s="926">
        <v>27</v>
      </c>
      <c r="R31" s="927"/>
      <c r="S31" s="928"/>
      <c r="T31" s="926">
        <v>27</v>
      </c>
      <c r="U31" s="927"/>
      <c r="V31" s="928"/>
      <c r="W31" s="926">
        <v>27</v>
      </c>
      <c r="X31" s="927"/>
      <c r="Y31" s="928"/>
      <c r="Z31" s="926">
        <v>27</v>
      </c>
      <c r="AA31" s="927"/>
      <c r="AB31" s="928"/>
      <c r="AC31" s="867">
        <v>27</v>
      </c>
      <c r="AD31" s="868">
        <v>1</v>
      </c>
      <c r="AE31" s="869"/>
      <c r="AF31" s="867">
        <v>27</v>
      </c>
      <c r="AG31" s="978">
        <v>0</v>
      </c>
      <c r="AH31" s="928"/>
      <c r="AI31" s="926">
        <v>27</v>
      </c>
      <c r="AJ31" s="927">
        <v>0</v>
      </c>
      <c r="AL31" s="855"/>
      <c r="AN31" s="869"/>
      <c r="AO31" s="869"/>
      <c r="AP31" s="869"/>
      <c r="AQ31" s="869"/>
      <c r="AR31" s="869"/>
      <c r="AS31" s="869"/>
      <c r="AT31" s="869"/>
      <c r="AU31" s="869"/>
      <c r="AV31" s="869"/>
      <c r="AW31" s="869"/>
      <c r="AX31" s="869"/>
      <c r="AY31" s="869"/>
      <c r="AZ31" s="869"/>
      <c r="BA31" s="869"/>
      <c r="BC31" s="926">
        <v>27</v>
      </c>
      <c r="BD31" s="927">
        <v>0</v>
      </c>
      <c r="BE31" s="928"/>
      <c r="BF31" s="926">
        <v>27</v>
      </c>
      <c r="BG31" s="868">
        <v>1</v>
      </c>
      <c r="BH31" s="928"/>
      <c r="BI31" s="926">
        <v>27</v>
      </c>
      <c r="BJ31" s="927">
        <v>0</v>
      </c>
      <c r="BK31" s="928"/>
      <c r="BL31" s="926">
        <v>27</v>
      </c>
      <c r="BM31" s="868">
        <v>1</v>
      </c>
      <c r="BN31" s="928"/>
      <c r="BO31" s="926">
        <v>27</v>
      </c>
      <c r="BP31" s="927">
        <v>0</v>
      </c>
      <c r="BQ31" s="928"/>
      <c r="BR31" s="926">
        <v>27</v>
      </c>
      <c r="BS31" s="927"/>
      <c r="BT31" s="928"/>
      <c r="BU31" s="926">
        <v>27</v>
      </c>
      <c r="BV31" s="927"/>
      <c r="BW31" s="928"/>
      <c r="BX31" s="926">
        <v>27</v>
      </c>
      <c r="BY31" s="927"/>
      <c r="BZ31" s="928"/>
      <c r="CA31" s="926">
        <v>27</v>
      </c>
      <c r="CB31" s="927"/>
      <c r="CC31" s="928"/>
      <c r="CD31" s="926">
        <v>27</v>
      </c>
      <c r="CE31" s="927"/>
      <c r="CF31" s="928"/>
      <c r="CG31" s="926">
        <v>27</v>
      </c>
      <c r="CH31" s="927"/>
      <c r="CI31" s="928"/>
      <c r="CJ31" s="926">
        <v>27</v>
      </c>
      <c r="CK31" s="927"/>
    </row>
    <row r="32" spans="2:89" ht="15">
      <c r="B32" s="926">
        <v>28</v>
      </c>
      <c r="C32" s="927"/>
      <c r="D32" s="928"/>
      <c r="E32" s="926">
        <v>28</v>
      </c>
      <c r="F32" s="927"/>
      <c r="G32" s="928"/>
      <c r="H32" s="926">
        <v>28</v>
      </c>
      <c r="I32" s="927"/>
      <c r="J32" s="928"/>
      <c r="K32" s="926">
        <v>28</v>
      </c>
      <c r="L32" s="927"/>
      <c r="M32" s="928"/>
      <c r="N32" s="926">
        <v>28</v>
      </c>
      <c r="O32" s="927">
        <v>0</v>
      </c>
      <c r="P32" s="928"/>
      <c r="Q32" s="926">
        <v>28</v>
      </c>
      <c r="R32" s="927"/>
      <c r="S32" s="928"/>
      <c r="T32" s="926">
        <v>28</v>
      </c>
      <c r="U32" s="927"/>
      <c r="V32" s="928"/>
      <c r="W32" s="926">
        <v>28</v>
      </c>
      <c r="X32" s="927"/>
      <c r="Y32" s="928"/>
      <c r="Z32" s="926">
        <v>28</v>
      </c>
      <c r="AA32" s="927"/>
      <c r="AB32" s="928"/>
      <c r="AC32" s="867">
        <v>28</v>
      </c>
      <c r="AD32" s="870">
        <v>0</v>
      </c>
      <c r="AE32" s="869"/>
      <c r="AF32" s="867">
        <v>28</v>
      </c>
      <c r="AG32" s="978">
        <v>0</v>
      </c>
      <c r="AH32" s="928"/>
      <c r="AI32" s="926">
        <v>28</v>
      </c>
      <c r="AJ32" s="927">
        <v>0</v>
      </c>
      <c r="AL32" s="855"/>
      <c r="AN32" s="869"/>
      <c r="AO32" s="869"/>
      <c r="AP32" s="869"/>
      <c r="AQ32" s="869"/>
      <c r="AR32" s="869"/>
      <c r="AS32" s="869"/>
      <c r="AT32" s="869"/>
      <c r="AU32" s="869"/>
      <c r="AV32" s="869"/>
      <c r="AW32" s="869"/>
      <c r="AX32" s="869"/>
      <c r="AY32" s="869"/>
      <c r="AZ32" s="869"/>
      <c r="BA32" s="869"/>
      <c r="BC32" s="926">
        <v>28</v>
      </c>
      <c r="BD32" s="927">
        <v>0</v>
      </c>
      <c r="BE32" s="928"/>
      <c r="BF32" s="926">
        <v>28</v>
      </c>
      <c r="BG32" s="868">
        <v>1</v>
      </c>
      <c r="BH32" s="928"/>
      <c r="BI32" s="926">
        <v>28</v>
      </c>
      <c r="BJ32" s="927">
        <v>0</v>
      </c>
      <c r="BK32" s="928"/>
      <c r="BL32" s="926">
        <v>28</v>
      </c>
      <c r="BM32" s="870">
        <v>0</v>
      </c>
      <c r="BN32" s="928"/>
      <c r="BO32" s="926">
        <v>28</v>
      </c>
      <c r="BP32" s="927">
        <v>0</v>
      </c>
      <c r="BQ32" s="928"/>
      <c r="BR32" s="926">
        <v>28</v>
      </c>
      <c r="BS32" s="927"/>
      <c r="BT32" s="928"/>
      <c r="BU32" s="926">
        <v>28</v>
      </c>
      <c r="BV32" s="927"/>
      <c r="BW32" s="928"/>
      <c r="BX32" s="926">
        <v>28</v>
      </c>
      <c r="BY32" s="927"/>
      <c r="BZ32" s="928"/>
      <c r="CA32" s="926">
        <v>28</v>
      </c>
      <c r="CB32" s="927"/>
      <c r="CC32" s="928"/>
      <c r="CD32" s="926">
        <v>28</v>
      </c>
      <c r="CE32" s="927"/>
      <c r="CF32" s="928"/>
      <c r="CG32" s="926">
        <v>28</v>
      </c>
      <c r="CH32" s="927"/>
      <c r="CI32" s="928"/>
      <c r="CJ32" s="926">
        <v>28</v>
      </c>
      <c r="CK32" s="927"/>
    </row>
    <row r="33" spans="2:89" ht="15">
      <c r="B33" s="926">
        <v>29</v>
      </c>
      <c r="C33" s="927"/>
      <c r="D33" s="928"/>
      <c r="E33" s="926">
        <v>29</v>
      </c>
      <c r="F33" s="927"/>
      <c r="G33" s="928"/>
      <c r="H33" s="926">
        <v>29</v>
      </c>
      <c r="I33" s="927"/>
      <c r="J33" s="928"/>
      <c r="K33" s="926">
        <v>29</v>
      </c>
      <c r="L33" s="927"/>
      <c r="M33" s="928"/>
      <c r="N33" s="926">
        <v>29</v>
      </c>
      <c r="O33" s="927">
        <v>0</v>
      </c>
      <c r="P33" s="928"/>
      <c r="Q33" s="926">
        <v>29</v>
      </c>
      <c r="R33" s="927"/>
      <c r="S33" s="928"/>
      <c r="T33" s="926">
        <v>29</v>
      </c>
      <c r="U33" s="927"/>
      <c r="V33" s="928"/>
      <c r="W33" s="926">
        <v>29</v>
      </c>
      <c r="X33" s="927"/>
      <c r="Y33" s="928"/>
      <c r="Z33" s="926">
        <v>29</v>
      </c>
      <c r="AA33" s="927"/>
      <c r="AB33" s="928"/>
      <c r="AC33" s="867">
        <v>29</v>
      </c>
      <c r="AD33" s="868">
        <v>1</v>
      </c>
      <c r="AE33" s="869"/>
      <c r="AF33" s="867">
        <v>29</v>
      </c>
      <c r="AG33" s="978">
        <v>0</v>
      </c>
      <c r="AH33" s="928"/>
      <c r="AI33" s="926">
        <v>29</v>
      </c>
      <c r="AJ33" s="927">
        <v>0</v>
      </c>
      <c r="AL33" s="855"/>
      <c r="AN33" s="869"/>
      <c r="AO33" s="869"/>
      <c r="AP33" s="869"/>
      <c r="AQ33" s="869"/>
      <c r="AR33" s="869"/>
      <c r="AS33" s="869"/>
      <c r="AT33" s="869"/>
      <c r="AU33" s="869"/>
      <c r="AV33" s="869"/>
      <c r="AW33" s="869"/>
      <c r="AX33" s="869"/>
      <c r="AY33" s="869"/>
      <c r="AZ33" s="869"/>
      <c r="BA33" s="869"/>
      <c r="BC33" s="926">
        <v>29</v>
      </c>
      <c r="BD33" s="927">
        <v>0</v>
      </c>
      <c r="BE33" s="928"/>
      <c r="BF33" s="926"/>
      <c r="BG33" s="927"/>
      <c r="BH33" s="928"/>
      <c r="BI33" s="926">
        <v>29</v>
      </c>
      <c r="BJ33" s="927">
        <v>0</v>
      </c>
      <c r="BK33" s="928"/>
      <c r="BL33" s="926">
        <v>29</v>
      </c>
      <c r="BM33" s="870">
        <v>0</v>
      </c>
      <c r="BN33" s="928"/>
      <c r="BO33" s="926">
        <v>29</v>
      </c>
      <c r="BP33" s="927">
        <v>0</v>
      </c>
      <c r="BQ33" s="928"/>
      <c r="BR33" s="926">
        <v>29</v>
      </c>
      <c r="BS33" s="927"/>
      <c r="BT33" s="928"/>
      <c r="BU33" s="926">
        <v>29</v>
      </c>
      <c r="BV33" s="927"/>
      <c r="BW33" s="928"/>
      <c r="BX33" s="926">
        <v>29</v>
      </c>
      <c r="BY33" s="927"/>
      <c r="BZ33" s="928"/>
      <c r="CA33" s="926">
        <v>29</v>
      </c>
      <c r="CB33" s="927"/>
      <c r="CC33" s="928"/>
      <c r="CD33" s="926">
        <v>29</v>
      </c>
      <c r="CE33" s="927"/>
      <c r="CF33" s="928"/>
      <c r="CG33" s="926">
        <v>29</v>
      </c>
      <c r="CH33" s="927"/>
      <c r="CI33" s="928"/>
      <c r="CJ33" s="926">
        <v>29</v>
      </c>
      <c r="CK33" s="927"/>
    </row>
    <row r="34" spans="2:89" ht="15">
      <c r="B34" s="926">
        <v>30</v>
      </c>
      <c r="C34" s="927"/>
      <c r="D34" s="928"/>
      <c r="E34" s="926"/>
      <c r="F34" s="927"/>
      <c r="G34" s="928"/>
      <c r="H34" s="926">
        <v>30</v>
      </c>
      <c r="I34" s="927"/>
      <c r="J34" s="928"/>
      <c r="K34" s="926">
        <v>30</v>
      </c>
      <c r="L34" s="927"/>
      <c r="M34" s="928"/>
      <c r="N34" s="926">
        <v>30</v>
      </c>
      <c r="O34" s="927">
        <v>0</v>
      </c>
      <c r="P34" s="928"/>
      <c r="Q34" s="926">
        <v>30</v>
      </c>
      <c r="R34" s="927"/>
      <c r="S34" s="928"/>
      <c r="T34" s="926">
        <v>30</v>
      </c>
      <c r="U34" s="927"/>
      <c r="V34" s="928"/>
      <c r="W34" s="926">
        <v>30</v>
      </c>
      <c r="X34" s="927"/>
      <c r="Y34" s="928"/>
      <c r="Z34" s="926">
        <v>30</v>
      </c>
      <c r="AA34" s="927"/>
      <c r="AB34" s="928"/>
      <c r="AC34" s="867">
        <v>30</v>
      </c>
      <c r="AD34" s="868">
        <v>1</v>
      </c>
      <c r="AE34" s="869"/>
      <c r="AF34" s="867">
        <v>30</v>
      </c>
      <c r="AG34" s="978">
        <v>0</v>
      </c>
      <c r="AH34" s="928"/>
      <c r="AI34" s="926">
        <v>30</v>
      </c>
      <c r="AJ34" s="927">
        <v>0</v>
      </c>
      <c r="AL34" s="855"/>
      <c r="AN34" s="869"/>
      <c r="AO34" s="869"/>
      <c r="AP34" s="869"/>
      <c r="AQ34" s="869"/>
      <c r="AR34" s="869"/>
      <c r="AS34" s="869"/>
      <c r="AT34" s="869"/>
      <c r="AU34" s="869"/>
      <c r="AV34" s="869"/>
      <c r="AW34" s="869"/>
      <c r="AX34" s="869"/>
      <c r="AY34" s="869"/>
      <c r="AZ34" s="869"/>
      <c r="BA34" s="869"/>
      <c r="BC34" s="926">
        <v>30</v>
      </c>
      <c r="BD34" s="927">
        <v>0</v>
      </c>
      <c r="BE34" s="928"/>
      <c r="BF34" s="926"/>
      <c r="BG34" s="927"/>
      <c r="BH34" s="928"/>
      <c r="BI34" s="926">
        <v>30</v>
      </c>
      <c r="BJ34" s="927">
        <v>0</v>
      </c>
      <c r="BK34" s="928"/>
      <c r="BL34" s="926">
        <v>30</v>
      </c>
      <c r="BM34" s="870">
        <v>0</v>
      </c>
      <c r="BN34" s="928"/>
      <c r="BO34" s="926">
        <v>30</v>
      </c>
      <c r="BP34" s="927">
        <v>0</v>
      </c>
      <c r="BQ34" s="928"/>
      <c r="BR34" s="926">
        <v>30</v>
      </c>
      <c r="BS34" s="927"/>
      <c r="BT34" s="928"/>
      <c r="BU34" s="926">
        <v>30</v>
      </c>
      <c r="BV34" s="927"/>
      <c r="BW34" s="928"/>
      <c r="BX34" s="926">
        <v>30</v>
      </c>
      <c r="BY34" s="927"/>
      <c r="BZ34" s="928"/>
      <c r="CA34" s="926">
        <v>30</v>
      </c>
      <c r="CB34" s="927"/>
      <c r="CC34" s="928"/>
      <c r="CD34" s="926">
        <v>30</v>
      </c>
      <c r="CE34" s="927"/>
      <c r="CF34" s="928"/>
      <c r="CG34" s="926">
        <v>30</v>
      </c>
      <c r="CH34" s="927"/>
      <c r="CI34" s="928"/>
      <c r="CJ34" s="926">
        <v>30</v>
      </c>
      <c r="CK34" s="927"/>
    </row>
    <row r="35" spans="2:89" ht="15.75" thickBot="1">
      <c r="B35" s="929">
        <v>31</v>
      </c>
      <c r="C35" s="930"/>
      <c r="D35" s="928"/>
      <c r="E35" s="929"/>
      <c r="F35" s="930"/>
      <c r="G35" s="928"/>
      <c r="H35" s="929">
        <v>31</v>
      </c>
      <c r="I35" s="930"/>
      <c r="J35" s="928"/>
      <c r="K35" s="929"/>
      <c r="L35" s="930"/>
      <c r="M35" s="928"/>
      <c r="N35" s="929">
        <v>31</v>
      </c>
      <c r="O35" s="930">
        <v>0</v>
      </c>
      <c r="P35" s="928"/>
      <c r="Q35" s="929"/>
      <c r="R35" s="930"/>
      <c r="S35" s="928"/>
      <c r="T35" s="929">
        <v>31</v>
      </c>
      <c r="U35" s="930"/>
      <c r="V35" s="928"/>
      <c r="W35" s="929">
        <v>31</v>
      </c>
      <c r="X35" s="930"/>
      <c r="Y35" s="928"/>
      <c r="Z35" s="929"/>
      <c r="AA35" s="930"/>
      <c r="AB35" s="928"/>
      <c r="AC35" s="893">
        <v>31</v>
      </c>
      <c r="AD35" s="977">
        <v>0</v>
      </c>
      <c r="AE35" s="869"/>
      <c r="AF35" s="893"/>
      <c r="AG35" s="894"/>
      <c r="AH35" s="928"/>
      <c r="AI35" s="929">
        <v>31</v>
      </c>
      <c r="AJ35" s="927">
        <v>0</v>
      </c>
      <c r="AL35" s="855"/>
      <c r="AN35" s="855"/>
      <c r="AO35" s="855"/>
      <c r="AP35" s="869"/>
      <c r="AQ35" s="869"/>
      <c r="AR35" s="869"/>
      <c r="AS35" s="869"/>
      <c r="AT35" s="869"/>
      <c r="AU35" s="869"/>
      <c r="AV35" s="869"/>
      <c r="AW35" s="869"/>
      <c r="AX35" s="869"/>
      <c r="AY35" s="869"/>
      <c r="AZ35" s="869"/>
      <c r="BA35" s="869"/>
      <c r="BC35" s="929">
        <v>31</v>
      </c>
      <c r="BD35" s="930">
        <v>0</v>
      </c>
      <c r="BE35" s="928"/>
      <c r="BF35" s="929"/>
      <c r="BG35" s="930"/>
      <c r="BH35" s="928"/>
      <c r="BI35" s="929">
        <v>31</v>
      </c>
      <c r="BJ35" s="930">
        <v>0</v>
      </c>
      <c r="BK35" s="928"/>
      <c r="BL35" s="929"/>
      <c r="BM35" s="930"/>
      <c r="BN35" s="928"/>
      <c r="BO35" s="929">
        <v>31</v>
      </c>
      <c r="BP35" s="930">
        <v>0</v>
      </c>
      <c r="BQ35" s="928"/>
      <c r="BR35" s="929"/>
      <c r="BS35" s="930"/>
      <c r="BT35" s="928"/>
      <c r="BU35" s="929">
        <v>31</v>
      </c>
      <c r="BV35" s="930"/>
      <c r="BW35" s="928"/>
      <c r="BX35" s="929">
        <v>31</v>
      </c>
      <c r="BY35" s="930"/>
      <c r="BZ35" s="928"/>
      <c r="CA35" s="929"/>
      <c r="CB35" s="930"/>
      <c r="CC35" s="928"/>
      <c r="CD35" s="929">
        <v>31</v>
      </c>
      <c r="CE35" s="930"/>
      <c r="CF35" s="928"/>
      <c r="CG35" s="929"/>
      <c r="CH35" s="930"/>
      <c r="CI35" s="928"/>
      <c r="CJ35" s="929">
        <v>31</v>
      </c>
      <c r="CK35" s="930"/>
    </row>
    <row r="36" spans="2:89" ht="15.75" thickBot="1">
      <c r="B36" s="931" t="s">
        <v>584</v>
      </c>
      <c r="C36" s="932">
        <f>SUM(C5:C35)</f>
        <v>0</v>
      </c>
      <c r="D36" s="922"/>
      <c r="E36" s="931" t="s">
        <v>584</v>
      </c>
      <c r="F36" s="932">
        <f>SUM(F5:F35)</f>
        <v>0</v>
      </c>
      <c r="G36" s="922"/>
      <c r="H36" s="931" t="s">
        <v>584</v>
      </c>
      <c r="I36" s="932">
        <f>SUM(I5:I35)</f>
        <v>0</v>
      </c>
      <c r="J36" s="922"/>
      <c r="K36" s="931" t="s">
        <v>584</v>
      </c>
      <c r="L36" s="932">
        <f>SUM(L5:L35)</f>
        <v>0</v>
      </c>
      <c r="M36" s="922"/>
      <c r="N36" s="931" t="s">
        <v>584</v>
      </c>
      <c r="O36" s="932">
        <f>SUM(O5:O35)</f>
        <v>0</v>
      </c>
      <c r="P36" s="922"/>
      <c r="Q36" s="931" t="s">
        <v>584</v>
      </c>
      <c r="R36" s="932">
        <f>SUM(R5:R35)</f>
        <v>1</v>
      </c>
      <c r="S36" s="922"/>
      <c r="T36" s="931" t="s">
        <v>584</v>
      </c>
      <c r="U36" s="932">
        <f>SUM(U5:U35)</f>
        <v>0</v>
      </c>
      <c r="V36" s="922"/>
      <c r="W36" s="931" t="s">
        <v>584</v>
      </c>
      <c r="X36" s="932">
        <f>SUM(X5:X35)</f>
        <v>0</v>
      </c>
      <c r="Y36" s="922"/>
      <c r="Z36" s="931" t="s">
        <v>584</v>
      </c>
      <c r="AA36" s="932">
        <f>SUM(AA5:AA35)</f>
        <v>0</v>
      </c>
      <c r="AB36" s="922"/>
      <c r="AC36" s="931" t="s">
        <v>584</v>
      </c>
      <c r="AD36" s="932">
        <f>SUM(AD5:AD35)</f>
        <v>13</v>
      </c>
      <c r="AE36" s="922"/>
      <c r="AF36" s="931" t="s">
        <v>584</v>
      </c>
      <c r="AG36" s="932">
        <f>SUM(AG5:AG35)</f>
        <v>0</v>
      </c>
      <c r="AH36" s="922"/>
      <c r="AI36" s="931" t="s">
        <v>584</v>
      </c>
      <c r="AJ36" s="932">
        <f>SUM(AJ5:AJ35)</f>
        <v>2</v>
      </c>
      <c r="AL36" s="855"/>
      <c r="AN36" s="869"/>
      <c r="AO36" s="869"/>
      <c r="AP36" s="869"/>
      <c r="AQ36" s="853"/>
      <c r="AR36" s="853"/>
      <c r="AS36" s="853"/>
      <c r="AT36" s="853"/>
      <c r="AU36" s="853"/>
      <c r="AV36" s="853"/>
      <c r="AW36" s="853"/>
      <c r="AX36" s="853"/>
      <c r="AY36" s="853"/>
      <c r="AZ36" s="853"/>
      <c r="BA36" s="853"/>
      <c r="BC36" s="931" t="s">
        <v>584</v>
      </c>
      <c r="BD36" s="932">
        <f>SUM(BD5:BD35)</f>
        <v>5</v>
      </c>
      <c r="BE36" s="922"/>
      <c r="BF36" s="931" t="s">
        <v>584</v>
      </c>
      <c r="BG36" s="932">
        <f>SUM(BG5:BG35)</f>
        <v>16</v>
      </c>
      <c r="BH36" s="922"/>
      <c r="BI36" s="931" t="s">
        <v>584</v>
      </c>
      <c r="BJ36" s="932">
        <f>SUM(BJ5:BJ35)</f>
        <v>9</v>
      </c>
      <c r="BK36" s="922"/>
      <c r="BL36" s="931" t="s">
        <v>584</v>
      </c>
      <c r="BM36" s="932">
        <f>SUM(BM5:BM35)</f>
        <v>5</v>
      </c>
      <c r="BN36" s="922"/>
      <c r="BO36" s="931" t="s">
        <v>584</v>
      </c>
      <c r="BP36" s="932">
        <f>SUM(BP5:BP35)</f>
        <v>2</v>
      </c>
      <c r="BQ36" s="922"/>
      <c r="BR36" s="931" t="s">
        <v>584</v>
      </c>
      <c r="BS36" s="932">
        <f>SUM(BS5:BS35)</f>
        <v>0</v>
      </c>
      <c r="BT36" s="922"/>
      <c r="BU36" s="931" t="s">
        <v>584</v>
      </c>
      <c r="BV36" s="932">
        <f>SUM(BV5:BV35)</f>
        <v>0</v>
      </c>
      <c r="BW36" s="922"/>
      <c r="BX36" s="931" t="s">
        <v>584</v>
      </c>
      <c r="BY36" s="932">
        <f>SUM(BY5:BY35)</f>
        <v>0</v>
      </c>
      <c r="BZ36" s="922"/>
      <c r="CA36" s="931" t="s">
        <v>584</v>
      </c>
      <c r="CB36" s="932">
        <f>SUM(CB5:CB35)</f>
        <v>0</v>
      </c>
      <c r="CC36" s="922"/>
      <c r="CD36" s="931" t="s">
        <v>584</v>
      </c>
      <c r="CE36" s="932">
        <f>SUM(CE5:CE35)</f>
        <v>0</v>
      </c>
      <c r="CF36" s="922"/>
      <c r="CG36" s="931" t="s">
        <v>584</v>
      </c>
      <c r="CH36" s="932">
        <f>SUM(CH5:CH35)</f>
        <v>0</v>
      </c>
      <c r="CI36" s="922"/>
      <c r="CJ36" s="931" t="s">
        <v>584</v>
      </c>
      <c r="CK36" s="932">
        <f>SUM(CK5:CK35)</f>
        <v>0</v>
      </c>
    </row>
    <row r="37" spans="2:89" ht="15">
      <c r="B37" s="1351" t="s">
        <v>612</v>
      </c>
      <c r="C37" s="1352"/>
      <c r="D37" s="922"/>
      <c r="E37" s="1351" t="s">
        <v>613</v>
      </c>
      <c r="F37" s="1352"/>
      <c r="G37" s="922"/>
      <c r="H37" s="1351" t="s">
        <v>614</v>
      </c>
      <c r="I37" s="1352"/>
      <c r="J37" s="922"/>
      <c r="K37" s="1351" t="s">
        <v>615</v>
      </c>
      <c r="L37" s="1352"/>
      <c r="M37" s="922"/>
      <c r="N37" s="1351" t="s">
        <v>616</v>
      </c>
      <c r="O37" s="1352"/>
      <c r="P37" s="922"/>
      <c r="Q37" s="1351" t="s">
        <v>617</v>
      </c>
      <c r="R37" s="1352"/>
      <c r="S37" s="922"/>
      <c r="T37" s="1351" t="s">
        <v>618</v>
      </c>
      <c r="U37" s="1352"/>
      <c r="V37" s="922"/>
      <c r="W37" s="1351" t="s">
        <v>619</v>
      </c>
      <c r="X37" s="1352"/>
      <c r="Y37" s="922"/>
      <c r="Z37" s="1351" t="s">
        <v>620</v>
      </c>
      <c r="AA37" s="1352"/>
      <c r="AB37" s="922"/>
      <c r="AC37" s="1351" t="s">
        <v>556</v>
      </c>
      <c r="AD37" s="1352"/>
      <c r="AE37" s="922"/>
      <c r="AF37" s="1351" t="s">
        <v>557</v>
      </c>
      <c r="AG37" s="1352"/>
      <c r="AH37" s="922"/>
      <c r="AI37" s="1351" t="s">
        <v>558</v>
      </c>
      <c r="AJ37" s="1352"/>
      <c r="AL37" s="855"/>
      <c r="AN37" s="869"/>
      <c r="AO37" s="869"/>
      <c r="AP37" s="869"/>
      <c r="AQ37" s="853"/>
      <c r="AR37" s="853"/>
      <c r="AS37" s="853"/>
      <c r="AT37" s="853"/>
      <c r="AU37" s="853"/>
      <c r="AV37" s="853"/>
      <c r="AW37" s="853"/>
      <c r="AX37" s="853"/>
      <c r="AY37" s="853"/>
      <c r="AZ37" s="853"/>
      <c r="BA37" s="853"/>
      <c r="BC37" s="1351" t="s">
        <v>612</v>
      </c>
      <c r="BD37" s="1352"/>
      <c r="BE37" s="922"/>
      <c r="BF37" s="1351" t="s">
        <v>613</v>
      </c>
      <c r="BG37" s="1352"/>
      <c r="BH37" s="922"/>
      <c r="BI37" s="1351" t="s">
        <v>614</v>
      </c>
      <c r="BJ37" s="1352"/>
      <c r="BK37" s="922"/>
      <c r="BL37" s="1351" t="s">
        <v>615</v>
      </c>
      <c r="BM37" s="1352"/>
      <c r="BN37" s="922"/>
      <c r="BO37" s="1351" t="s">
        <v>616</v>
      </c>
      <c r="BP37" s="1352"/>
      <c r="BQ37" s="922"/>
      <c r="BR37" s="1351" t="s">
        <v>617</v>
      </c>
      <c r="BS37" s="1352"/>
      <c r="BT37" s="922"/>
      <c r="BU37" s="1351" t="s">
        <v>618</v>
      </c>
      <c r="BV37" s="1352"/>
      <c r="BW37" s="922"/>
      <c r="BX37" s="1351" t="s">
        <v>619</v>
      </c>
      <c r="BY37" s="1352"/>
      <c r="BZ37" s="922"/>
      <c r="CA37" s="1351" t="s">
        <v>620</v>
      </c>
      <c r="CB37" s="1352"/>
      <c r="CC37" s="922"/>
      <c r="CD37" s="1351" t="s">
        <v>556</v>
      </c>
      <c r="CE37" s="1352"/>
      <c r="CF37" s="922"/>
      <c r="CG37" s="1351" t="s">
        <v>557</v>
      </c>
      <c r="CH37" s="1352"/>
      <c r="CI37" s="922"/>
      <c r="CJ37" s="1351" t="s">
        <v>558</v>
      </c>
      <c r="CK37" s="1352"/>
    </row>
    <row r="38" spans="2:89" ht="15">
      <c r="B38" s="933" t="s">
        <v>585</v>
      </c>
      <c r="C38" s="934">
        <f>AD46-C36</f>
        <v>0</v>
      </c>
      <c r="D38" s="922"/>
      <c r="E38" s="933" t="s">
        <v>585</v>
      </c>
      <c r="F38" s="934">
        <f>AD47-F36</f>
        <v>0</v>
      </c>
      <c r="G38" s="922"/>
      <c r="H38" s="933" t="s">
        <v>585</v>
      </c>
      <c r="I38" s="934">
        <f>AD48-I36</f>
        <v>0</v>
      </c>
      <c r="J38" s="922"/>
      <c r="K38" s="933" t="s">
        <v>585</v>
      </c>
      <c r="L38" s="934">
        <f>AD49-L36</f>
        <v>0</v>
      </c>
      <c r="M38" s="922"/>
      <c r="N38" s="933" t="s">
        <v>585</v>
      </c>
      <c r="O38" s="934">
        <f>AD50-O36</f>
        <v>6</v>
      </c>
      <c r="P38" s="922"/>
      <c r="Q38" s="933" t="s">
        <v>585</v>
      </c>
      <c r="R38" s="934">
        <f>AD51-R36</f>
        <v>16</v>
      </c>
      <c r="S38" s="922"/>
      <c r="T38" s="933" t="s">
        <v>585</v>
      </c>
      <c r="U38" s="934">
        <f>AD52-U36</f>
        <v>0</v>
      </c>
      <c r="V38" s="922"/>
      <c r="W38" s="933" t="s">
        <v>585</v>
      </c>
      <c r="X38" s="934">
        <f>AD53-X36</f>
        <v>0</v>
      </c>
      <c r="Y38" s="922"/>
      <c r="Z38" s="935" t="s">
        <v>585</v>
      </c>
      <c r="AA38" s="934">
        <f>AD54-AA36</f>
        <v>0</v>
      </c>
      <c r="AB38" s="922"/>
      <c r="AC38" s="935" t="s">
        <v>585</v>
      </c>
      <c r="AD38" s="934">
        <f>AD55-AD36</f>
        <v>18</v>
      </c>
      <c r="AE38" s="922"/>
      <c r="AF38" s="933" t="s">
        <v>585</v>
      </c>
      <c r="AG38" s="934">
        <f>AD56-AG36</f>
        <v>30</v>
      </c>
      <c r="AH38" s="922"/>
      <c r="AI38" s="933" t="s">
        <v>585</v>
      </c>
      <c r="AJ38" s="934">
        <f>AD57-AJ36</f>
        <v>29</v>
      </c>
      <c r="AL38" s="855"/>
      <c r="AN38" s="869"/>
      <c r="AO38" s="869"/>
      <c r="AP38" s="869"/>
      <c r="AQ38" s="853"/>
      <c r="AR38" s="853"/>
      <c r="AS38" s="853"/>
      <c r="AT38" s="853"/>
      <c r="AU38" s="853"/>
      <c r="AV38" s="853"/>
      <c r="AW38" s="853"/>
      <c r="AX38" s="853"/>
      <c r="AY38" s="853"/>
      <c r="AZ38" s="853"/>
      <c r="BA38" s="853"/>
      <c r="BC38" s="933" t="s">
        <v>585</v>
      </c>
      <c r="BD38" s="934">
        <f>BD46-BD36</f>
        <v>26</v>
      </c>
      <c r="BE38" s="922"/>
      <c r="BF38" s="933" t="s">
        <v>585</v>
      </c>
      <c r="BG38" s="934">
        <f>BD47-BG36</f>
        <v>12</v>
      </c>
      <c r="BH38" s="922"/>
      <c r="BI38" s="933" t="s">
        <v>585</v>
      </c>
      <c r="BJ38" s="934">
        <f>BD48-BJ36</f>
        <v>22</v>
      </c>
      <c r="BK38" s="922"/>
      <c r="BL38" s="933" t="s">
        <v>585</v>
      </c>
      <c r="BM38" s="934">
        <f>BD49-BM36</f>
        <v>25</v>
      </c>
      <c r="BN38" s="922"/>
      <c r="BO38" s="933" t="s">
        <v>585</v>
      </c>
      <c r="BP38" s="934">
        <f>BD50-BP36</f>
        <v>5</v>
      </c>
      <c r="BQ38" s="922"/>
      <c r="BR38" s="933" t="s">
        <v>585</v>
      </c>
      <c r="BS38" s="934">
        <f>BD51-BS36</f>
        <v>0</v>
      </c>
      <c r="BT38" s="922"/>
      <c r="BU38" s="933" t="s">
        <v>585</v>
      </c>
      <c r="BV38" s="934">
        <f>BD52-BV36</f>
        <v>0</v>
      </c>
      <c r="BW38" s="922"/>
      <c r="BX38" s="933" t="s">
        <v>585</v>
      </c>
      <c r="BY38" s="934">
        <f>BD53-BY36</f>
        <v>0</v>
      </c>
      <c r="BZ38" s="922"/>
      <c r="CA38" s="935" t="s">
        <v>585</v>
      </c>
      <c r="CB38" s="934">
        <f>BD54-CB36</f>
        <v>0</v>
      </c>
      <c r="CC38" s="922"/>
      <c r="CD38" s="935" t="s">
        <v>585</v>
      </c>
      <c r="CE38" s="934">
        <f>BD55-CE36</f>
        <v>0</v>
      </c>
      <c r="CF38" s="922"/>
      <c r="CG38" s="933" t="s">
        <v>585</v>
      </c>
      <c r="CH38" s="934">
        <f>BD56-CH36</f>
        <v>0</v>
      </c>
      <c r="CI38" s="922"/>
      <c r="CJ38" s="933" t="s">
        <v>585</v>
      </c>
      <c r="CK38" s="934">
        <f>BD57-CK36</f>
        <v>0</v>
      </c>
    </row>
    <row r="39" spans="2:89" ht="15">
      <c r="B39" s="936" t="s">
        <v>586</v>
      </c>
      <c r="C39" s="937" t="e">
        <f>AD46/C36</f>
        <v>#DIV/0!</v>
      </c>
      <c r="D39" s="922"/>
      <c r="E39" s="935" t="s">
        <v>586</v>
      </c>
      <c r="F39" s="938" t="e">
        <f>AD47/F36</f>
        <v>#DIV/0!</v>
      </c>
      <c r="G39" s="922"/>
      <c r="H39" s="933" t="s">
        <v>586</v>
      </c>
      <c r="I39" s="934" t="e">
        <f>AD48/I36</f>
        <v>#DIV/0!</v>
      </c>
      <c r="J39" s="922"/>
      <c r="K39" s="933" t="s">
        <v>586</v>
      </c>
      <c r="L39" s="934" t="e">
        <f>AD49/L36</f>
        <v>#DIV/0!</v>
      </c>
      <c r="M39" s="922"/>
      <c r="N39" s="933" t="s">
        <v>586</v>
      </c>
      <c r="O39" s="939" t="e">
        <f>AD50/O36</f>
        <v>#DIV/0!</v>
      </c>
      <c r="P39" s="922"/>
      <c r="Q39" s="933" t="s">
        <v>586</v>
      </c>
      <c r="R39" s="939">
        <f>AD51/R36</f>
        <v>17</v>
      </c>
      <c r="S39" s="922"/>
      <c r="T39" s="933" t="s">
        <v>586</v>
      </c>
      <c r="U39" s="939" t="e">
        <f>AD52/U36</f>
        <v>#DIV/0!</v>
      </c>
      <c r="V39" s="922"/>
      <c r="W39" s="933" t="s">
        <v>586</v>
      </c>
      <c r="X39" s="939" t="e">
        <f>AD53/X36</f>
        <v>#DIV/0!</v>
      </c>
      <c r="Y39" s="922"/>
      <c r="Z39" s="933" t="s">
        <v>586</v>
      </c>
      <c r="AA39" s="939" t="e">
        <f>AD54/AA36</f>
        <v>#DIV/0!</v>
      </c>
      <c r="AB39" s="922"/>
      <c r="AC39" s="933" t="s">
        <v>586</v>
      </c>
      <c r="AD39" s="939">
        <f>AD55/AD36</f>
        <v>2.3846153846153846</v>
      </c>
      <c r="AE39" s="922"/>
      <c r="AF39" s="933" t="s">
        <v>586</v>
      </c>
      <c r="AG39" s="938" t="e">
        <f>AD56/AG36</f>
        <v>#DIV/0!</v>
      </c>
      <c r="AH39" s="922"/>
      <c r="AI39" s="933" t="s">
        <v>586</v>
      </c>
      <c r="AJ39" s="939">
        <f>AD57/AJ36</f>
        <v>15.5</v>
      </c>
      <c r="AL39" s="855"/>
      <c r="AN39" s="869"/>
      <c r="AO39" s="869"/>
      <c r="AP39" s="869"/>
      <c r="AQ39" s="853"/>
      <c r="AR39" s="853"/>
      <c r="AS39" s="853"/>
      <c r="AT39" s="853"/>
      <c r="AU39" s="853"/>
      <c r="AV39" s="853"/>
      <c r="AW39" s="853"/>
      <c r="AX39" s="853"/>
      <c r="AY39" s="853"/>
      <c r="AZ39" s="853"/>
      <c r="BA39" s="853"/>
      <c r="BC39" s="936" t="s">
        <v>586</v>
      </c>
      <c r="BD39" s="937">
        <f>BD46/BD36</f>
        <v>6.2</v>
      </c>
      <c r="BE39" s="922"/>
      <c r="BF39" s="935" t="s">
        <v>586</v>
      </c>
      <c r="BG39" s="938">
        <f>BD47/BG36</f>
        <v>1.75</v>
      </c>
      <c r="BH39" s="922"/>
      <c r="BI39" s="933" t="s">
        <v>586</v>
      </c>
      <c r="BJ39" s="934">
        <f>BD48/BJ36</f>
        <v>3.4444444444444446</v>
      </c>
      <c r="BK39" s="922"/>
      <c r="BL39" s="933" t="s">
        <v>586</v>
      </c>
      <c r="BM39" s="934">
        <f>BD49/BM36</f>
        <v>6</v>
      </c>
      <c r="BN39" s="922"/>
      <c r="BO39" s="933" t="s">
        <v>586</v>
      </c>
      <c r="BP39" s="939">
        <f>BD50/BP36</f>
        <v>3.5</v>
      </c>
      <c r="BQ39" s="922"/>
      <c r="BR39" s="933" t="s">
        <v>586</v>
      </c>
      <c r="BS39" s="939" t="e">
        <f>BD51/BS36</f>
        <v>#DIV/0!</v>
      </c>
      <c r="BT39" s="922"/>
      <c r="BU39" s="933" t="s">
        <v>586</v>
      </c>
      <c r="BV39" s="939" t="e">
        <f>BD52/BV36</f>
        <v>#DIV/0!</v>
      </c>
      <c r="BW39" s="922"/>
      <c r="BX39" s="933" t="s">
        <v>586</v>
      </c>
      <c r="BY39" s="939" t="e">
        <f>BD53/BY36</f>
        <v>#DIV/0!</v>
      </c>
      <c r="BZ39" s="922"/>
      <c r="CA39" s="933" t="s">
        <v>586</v>
      </c>
      <c r="CB39" s="939" t="e">
        <f>BD54/CB36</f>
        <v>#DIV/0!</v>
      </c>
      <c r="CC39" s="922"/>
      <c r="CD39" s="933" t="s">
        <v>586</v>
      </c>
      <c r="CE39" s="939" t="e">
        <f>BD55/CE36</f>
        <v>#DIV/0!</v>
      </c>
      <c r="CF39" s="922"/>
      <c r="CG39" s="933" t="s">
        <v>586</v>
      </c>
      <c r="CH39" s="938" t="e">
        <f>BD56/CH36</f>
        <v>#DIV/0!</v>
      </c>
      <c r="CI39" s="922"/>
      <c r="CJ39" s="933" t="s">
        <v>586</v>
      </c>
      <c r="CK39" s="939" t="e">
        <f>BD57/CK36</f>
        <v>#DIV/0!</v>
      </c>
    </row>
    <row r="40" spans="2:89" ht="15.75" thickBot="1">
      <c r="B40" s="959" t="s">
        <v>587</v>
      </c>
      <c r="C40" s="940">
        <f>C36*100/B35</f>
        <v>0</v>
      </c>
      <c r="D40" s="941"/>
      <c r="E40" s="942" t="s">
        <v>587</v>
      </c>
      <c r="F40" s="943">
        <f>F36*100/E33</f>
        <v>0</v>
      </c>
      <c r="G40" s="944"/>
      <c r="H40" s="945" t="s">
        <v>587</v>
      </c>
      <c r="I40" s="946">
        <f>I36*100/H35</f>
        <v>0</v>
      </c>
      <c r="J40" s="922"/>
      <c r="K40" s="945" t="s">
        <v>587</v>
      </c>
      <c r="L40" s="946">
        <f>L36*100/K34</f>
        <v>0</v>
      </c>
      <c r="M40" s="941"/>
      <c r="N40" s="942" t="s">
        <v>587</v>
      </c>
      <c r="O40" s="947">
        <f>O36*100/N35</f>
        <v>0</v>
      </c>
      <c r="P40" s="944"/>
      <c r="Q40" s="945" t="s">
        <v>587</v>
      </c>
      <c r="R40" s="946">
        <f>R36*100/Q34</f>
        <v>3.3333333333333335</v>
      </c>
      <c r="S40" s="941"/>
      <c r="T40" s="942" t="s">
        <v>587</v>
      </c>
      <c r="U40" s="947">
        <f>U36*100/T35</f>
        <v>0</v>
      </c>
      <c r="V40" s="944"/>
      <c r="W40" s="945" t="s">
        <v>587</v>
      </c>
      <c r="X40" s="947">
        <f>X36*100/W35</f>
        <v>0</v>
      </c>
      <c r="Y40" s="944"/>
      <c r="Z40" s="945" t="s">
        <v>587</v>
      </c>
      <c r="AA40" s="946">
        <f>AA36*100/Z34</f>
        <v>0</v>
      </c>
      <c r="AB40" s="922"/>
      <c r="AC40" s="945" t="s">
        <v>587</v>
      </c>
      <c r="AD40" s="946">
        <f>AD36*100/AC35</f>
        <v>41.935483870967744</v>
      </c>
      <c r="AE40" s="922"/>
      <c r="AF40" s="945" t="s">
        <v>587</v>
      </c>
      <c r="AG40" s="943">
        <f>AG36*100/AF34</f>
        <v>0</v>
      </c>
      <c r="AH40" s="941"/>
      <c r="AI40" s="942" t="s">
        <v>587</v>
      </c>
      <c r="AJ40" s="947">
        <f>AJ36*100/AI35</f>
        <v>6.4516129032258061</v>
      </c>
      <c r="AK40" s="895"/>
      <c r="AL40" s="855"/>
      <c r="AN40" s="869"/>
      <c r="AO40" s="869"/>
      <c r="AP40" s="869"/>
      <c r="AQ40" s="853"/>
      <c r="AR40" s="853"/>
      <c r="AS40" s="853"/>
      <c r="AT40" s="853"/>
      <c r="AU40" s="853"/>
      <c r="AV40" s="853"/>
      <c r="AW40" s="853"/>
      <c r="AX40" s="853"/>
      <c r="AY40" s="853"/>
      <c r="AZ40" s="853"/>
      <c r="BA40" s="853"/>
      <c r="BB40" s="853"/>
      <c r="BC40" s="961" t="s">
        <v>587</v>
      </c>
      <c r="BD40" s="940">
        <f>BD36*100/BC35</f>
        <v>16.129032258064516</v>
      </c>
      <c r="BE40" s="941"/>
      <c r="BF40" s="942" t="s">
        <v>587</v>
      </c>
      <c r="BG40" s="943" t="e">
        <f>BG36*100/BF33</f>
        <v>#DIV/0!</v>
      </c>
      <c r="BH40" s="944"/>
      <c r="BI40" s="945" t="s">
        <v>587</v>
      </c>
      <c r="BJ40" s="946">
        <f>BJ36*100/BI35</f>
        <v>29.032258064516128</v>
      </c>
      <c r="BK40" s="922"/>
      <c r="BL40" s="945" t="s">
        <v>587</v>
      </c>
      <c r="BM40" s="946">
        <f>BM36*100/BL34</f>
        <v>16.666666666666668</v>
      </c>
      <c r="BN40" s="941"/>
      <c r="BO40" s="942" t="s">
        <v>587</v>
      </c>
      <c r="BP40" s="947">
        <f>BP36*100/BO35</f>
        <v>6.4516129032258061</v>
      </c>
      <c r="BQ40" s="944"/>
      <c r="BR40" s="945" t="s">
        <v>587</v>
      </c>
      <c r="BS40" s="946">
        <f>BS36*100/BR34</f>
        <v>0</v>
      </c>
      <c r="BT40" s="941"/>
      <c r="BU40" s="942" t="s">
        <v>587</v>
      </c>
      <c r="BV40" s="947">
        <f>BV36*100/BU35</f>
        <v>0</v>
      </c>
      <c r="BW40" s="944"/>
      <c r="BX40" s="945" t="s">
        <v>587</v>
      </c>
      <c r="BY40" s="947">
        <f>BY36*100/BX35</f>
        <v>0</v>
      </c>
      <c r="BZ40" s="944"/>
      <c r="CA40" s="945" t="s">
        <v>587</v>
      </c>
      <c r="CB40" s="946">
        <f>CB36*100/CA34</f>
        <v>0</v>
      </c>
      <c r="CC40" s="922"/>
      <c r="CD40" s="945" t="s">
        <v>587</v>
      </c>
      <c r="CE40" s="946">
        <f>CE36*100/CD35</f>
        <v>0</v>
      </c>
      <c r="CF40" s="922"/>
      <c r="CG40" s="945" t="s">
        <v>587</v>
      </c>
      <c r="CH40" s="943">
        <f>CH36*100/CG34</f>
        <v>0</v>
      </c>
      <c r="CI40" s="941"/>
      <c r="CJ40" s="942" t="s">
        <v>587</v>
      </c>
      <c r="CK40" s="947">
        <f>CK36*100/CJ35</f>
        <v>0</v>
      </c>
    </row>
    <row r="41" spans="2:89" ht="15.75" thickBot="1">
      <c r="B41" s="922"/>
      <c r="C41" s="960"/>
      <c r="D41" s="922"/>
      <c r="E41" s="922"/>
      <c r="F41" s="922"/>
      <c r="G41" s="922"/>
      <c r="H41" s="922"/>
      <c r="I41" s="922"/>
      <c r="J41" s="922"/>
      <c r="K41" s="922"/>
      <c r="L41" s="922"/>
      <c r="M41" s="922"/>
      <c r="N41" s="922"/>
      <c r="O41" s="922"/>
      <c r="P41" s="922"/>
      <c r="Q41" s="922"/>
      <c r="R41" s="922"/>
      <c r="S41" s="922"/>
      <c r="T41" s="922"/>
      <c r="U41" s="922"/>
      <c r="V41" s="922"/>
      <c r="W41" s="922"/>
      <c r="X41" s="922"/>
      <c r="Y41" s="922"/>
      <c r="Z41" s="922"/>
      <c r="AA41" s="922"/>
      <c r="AB41" s="922"/>
      <c r="AC41" s="922"/>
      <c r="AD41" s="922"/>
      <c r="AE41" s="922"/>
      <c r="AF41" s="922"/>
      <c r="AG41" s="922"/>
      <c r="AH41" s="922"/>
      <c r="AI41" s="922"/>
      <c r="AJ41" s="922"/>
      <c r="AL41" s="855"/>
      <c r="AN41" s="869"/>
      <c r="AO41" s="869"/>
      <c r="AP41" s="869"/>
      <c r="AQ41" s="853"/>
      <c r="AR41" s="853"/>
      <c r="AS41" s="853"/>
      <c r="AT41" s="853"/>
      <c r="AU41" s="853"/>
      <c r="AV41" s="853"/>
      <c r="AW41" s="853"/>
      <c r="AX41" s="853"/>
      <c r="AY41" s="853"/>
      <c r="AZ41" s="853"/>
      <c r="BA41" s="853"/>
      <c r="BC41" s="948"/>
      <c r="BD41" s="948"/>
      <c r="BE41" s="922"/>
      <c r="BF41" s="922"/>
      <c r="BG41" s="922"/>
      <c r="BH41" s="922"/>
      <c r="BI41" s="922"/>
      <c r="BJ41" s="922"/>
      <c r="BK41" s="922"/>
      <c r="BL41" s="922"/>
      <c r="BM41" s="922"/>
      <c r="BN41" s="922"/>
      <c r="BO41" s="922"/>
      <c r="BP41" s="922"/>
      <c r="BQ41" s="922"/>
      <c r="BR41" s="922"/>
      <c r="BS41" s="922"/>
      <c r="BT41" s="922"/>
      <c r="BU41" s="922"/>
      <c r="BV41" s="922"/>
      <c r="BW41" s="922"/>
      <c r="BX41" s="922"/>
      <c r="BY41" s="922"/>
      <c r="BZ41" s="922"/>
      <c r="CA41" s="922"/>
      <c r="CB41" s="922"/>
      <c r="CC41" s="922"/>
      <c r="CD41" s="922"/>
      <c r="CE41" s="922"/>
      <c r="CF41" s="922"/>
      <c r="CG41" s="922"/>
      <c r="CH41" s="922"/>
      <c r="CI41" s="922"/>
      <c r="CJ41" s="922"/>
      <c r="CK41" s="922"/>
    </row>
    <row r="42" spans="2:89" ht="15.75" thickBot="1">
      <c r="B42" s="853"/>
      <c r="C42" s="853"/>
      <c r="D42" s="853"/>
      <c r="E42" s="853"/>
      <c r="F42" s="853"/>
      <c r="G42" s="853"/>
      <c r="H42" s="853"/>
      <c r="I42" s="853"/>
      <c r="J42" s="853"/>
      <c r="K42" s="853"/>
      <c r="L42" s="853"/>
      <c r="M42" s="853"/>
      <c r="N42" s="922"/>
      <c r="O42" s="922"/>
      <c r="P42" s="922"/>
      <c r="Q42" s="922"/>
      <c r="R42" s="922"/>
      <c r="S42" s="922"/>
      <c r="T42" s="922"/>
      <c r="U42" s="922"/>
      <c r="V42" s="922"/>
      <c r="W42" s="922"/>
      <c r="X42" s="922"/>
      <c r="Y42" s="922"/>
      <c r="Z42" s="922"/>
      <c r="AA42" s="922"/>
      <c r="AB42" s="922"/>
      <c r="AC42" s="949" t="s">
        <v>621</v>
      </c>
      <c r="AD42" s="950">
        <f>C36+F36+I36+L36+O36+R36+U36+X36+AA36+AD36+AG36+AJ36</f>
        <v>16</v>
      </c>
      <c r="AE42" s="922"/>
      <c r="AF42" s="949" t="s">
        <v>586</v>
      </c>
      <c r="AG42" s="951">
        <f>AD58/AD42</f>
        <v>7.1875</v>
      </c>
      <c r="AH42" s="922"/>
      <c r="AI42" s="962" t="s">
        <v>622</v>
      </c>
      <c r="AJ42" s="963">
        <v>85</v>
      </c>
      <c r="AL42" s="855"/>
      <c r="AN42" s="869"/>
      <c r="AO42" s="869"/>
      <c r="AP42" s="869"/>
      <c r="AQ42" s="853"/>
      <c r="AR42" s="853"/>
      <c r="AS42" s="853"/>
      <c r="AT42" s="853"/>
      <c r="AU42" s="853"/>
      <c r="AV42" s="853"/>
      <c r="AW42" s="853"/>
      <c r="AX42" s="853"/>
      <c r="AY42" s="853"/>
      <c r="AZ42" s="853"/>
      <c r="BA42" s="853"/>
      <c r="BC42" s="949" t="s">
        <v>621</v>
      </c>
      <c r="BD42" s="950">
        <f>BD36+BG36+BJ36+BM36+BP36+BS36+BV36+BY36+CB36+CE36+CH36+CK36</f>
        <v>37</v>
      </c>
      <c r="BE42" s="922"/>
      <c r="BF42" s="949" t="s">
        <v>586</v>
      </c>
      <c r="BG42" s="951">
        <f>BD58/BD42</f>
        <v>3.4324324324324325</v>
      </c>
      <c r="BH42" s="922"/>
      <c r="BI42" s="922"/>
      <c r="BJ42" s="922"/>
      <c r="BK42" s="922"/>
      <c r="BL42" s="962" t="s">
        <v>622</v>
      </c>
      <c r="BM42" s="963">
        <v>85</v>
      </c>
      <c r="BN42" s="922"/>
      <c r="BO42" s="922"/>
      <c r="BP42" s="922"/>
      <c r="BQ42" s="922"/>
      <c r="BR42" s="922"/>
      <c r="BS42" s="922"/>
      <c r="BT42" s="922"/>
      <c r="BU42" s="922"/>
      <c r="BV42" s="922"/>
      <c r="BW42" s="922"/>
      <c r="BX42" s="922"/>
      <c r="BY42" s="922"/>
      <c r="BZ42" s="922"/>
      <c r="CA42" s="922"/>
      <c r="CB42" s="922"/>
      <c r="CC42" s="922"/>
      <c r="CD42" s="922"/>
      <c r="CE42" s="922"/>
      <c r="CF42" s="922"/>
      <c r="CG42" s="922"/>
      <c r="CH42" s="922"/>
      <c r="CI42" s="922"/>
      <c r="CJ42" s="922"/>
      <c r="CK42" s="922"/>
    </row>
    <row r="43" spans="2:89" ht="15.75" thickBot="1">
      <c r="B43" s="853"/>
      <c r="C43" s="853"/>
      <c r="D43" s="853"/>
      <c r="E43" s="853"/>
      <c r="F43" s="853"/>
      <c r="G43" s="853"/>
      <c r="H43" s="853"/>
      <c r="I43" s="853"/>
      <c r="J43" s="853"/>
      <c r="K43" s="853"/>
      <c r="L43" s="853"/>
      <c r="M43" s="853"/>
      <c r="N43" s="922"/>
      <c r="O43" s="922"/>
      <c r="P43" s="922"/>
      <c r="Q43" s="922"/>
      <c r="R43" s="922"/>
      <c r="S43" s="922"/>
      <c r="T43" s="922"/>
      <c r="U43" s="922"/>
      <c r="V43" s="922"/>
      <c r="W43" s="922"/>
      <c r="X43" s="922"/>
      <c r="Y43" s="922"/>
      <c r="Z43" s="922"/>
      <c r="AA43" s="922"/>
      <c r="AB43" s="922"/>
      <c r="AC43" s="952" t="s">
        <v>585</v>
      </c>
      <c r="AD43" s="953">
        <f>C38+F38+I38+L38+O38+R38+U38+X38+AA38+AD38+AG38+AJ38</f>
        <v>99</v>
      </c>
      <c r="AE43" s="922"/>
      <c r="AF43" s="952" t="s">
        <v>623</v>
      </c>
      <c r="AG43" s="954">
        <f>AD43*100/AD58</f>
        <v>86.086956521739125</v>
      </c>
      <c r="AH43" s="922"/>
      <c r="AI43" s="922"/>
      <c r="AJ43" s="922"/>
      <c r="AK43" s="853"/>
      <c r="AL43" s="853"/>
      <c r="AN43" s="869"/>
      <c r="AO43" s="869"/>
      <c r="AP43" s="869"/>
      <c r="AQ43" s="853"/>
      <c r="AR43" s="853"/>
      <c r="AS43" s="853"/>
      <c r="AT43" s="853"/>
      <c r="AU43" s="853"/>
      <c r="AV43" s="853"/>
      <c r="AW43" s="853"/>
      <c r="AX43" s="853"/>
      <c r="AY43" s="853"/>
      <c r="AZ43" s="853"/>
      <c r="BA43" s="853"/>
      <c r="BC43" s="952" t="s">
        <v>585</v>
      </c>
      <c r="BD43" s="953">
        <f>BD38+BG38+BJ38+BM38+BP38+BS38+BV38+BY38+CB38+CE38+CH38+CK38</f>
        <v>90</v>
      </c>
      <c r="BE43" s="922"/>
      <c r="BF43" s="952" t="s">
        <v>623</v>
      </c>
      <c r="BG43" s="954">
        <f>BD43*100/BD58</f>
        <v>70.866141732283467</v>
      </c>
      <c r="BH43" s="922"/>
      <c r="BI43" s="922"/>
      <c r="BJ43" s="922"/>
      <c r="BK43" s="922"/>
      <c r="BL43" s="922"/>
      <c r="BM43" s="922"/>
      <c r="BN43" s="922"/>
      <c r="BO43" s="922"/>
      <c r="BP43" s="922"/>
      <c r="BQ43" s="922"/>
      <c r="BR43" s="922"/>
      <c r="BS43" s="922"/>
      <c r="BT43" s="922"/>
      <c r="BU43" s="922"/>
      <c r="BV43" s="922"/>
      <c r="BW43" s="922"/>
      <c r="BX43" s="922"/>
      <c r="BY43" s="922"/>
      <c r="BZ43" s="922"/>
      <c r="CA43" s="922"/>
      <c r="CB43" s="922"/>
      <c r="CC43" s="922"/>
      <c r="CD43" s="922"/>
      <c r="CE43" s="922"/>
      <c r="CF43" s="922"/>
      <c r="CG43" s="922"/>
      <c r="CH43" s="922"/>
      <c r="CI43" s="922"/>
      <c r="CJ43" s="922"/>
      <c r="CK43" s="922"/>
    </row>
    <row r="44" spans="2:89" ht="15.75" thickBot="1">
      <c r="B44" s="853"/>
      <c r="C44" s="853"/>
      <c r="D44" s="853"/>
      <c r="E44" s="853"/>
      <c r="F44" s="853"/>
      <c r="G44" s="853"/>
      <c r="H44" s="853"/>
      <c r="I44" s="853"/>
      <c r="J44" s="853"/>
      <c r="K44" s="853"/>
      <c r="L44" s="853"/>
      <c r="M44" s="853"/>
      <c r="N44" s="922"/>
      <c r="O44" s="922"/>
      <c r="P44" s="922"/>
      <c r="Q44" s="922"/>
      <c r="R44" s="922"/>
      <c r="S44" s="922"/>
      <c r="T44" s="922"/>
      <c r="U44" s="922"/>
      <c r="V44" s="922"/>
      <c r="W44" s="922"/>
      <c r="X44" s="922"/>
      <c r="Y44" s="922"/>
      <c r="Z44" s="922"/>
      <c r="AA44" s="922"/>
      <c r="AB44" s="922"/>
      <c r="AC44" s="922"/>
      <c r="AD44" s="922"/>
      <c r="AE44" s="922"/>
      <c r="AF44" s="922"/>
      <c r="AG44" s="922"/>
      <c r="AH44" s="922"/>
      <c r="AI44" s="922"/>
      <c r="AJ44" s="922"/>
      <c r="AK44" s="853"/>
      <c r="AL44" s="853"/>
      <c r="AN44" s="869"/>
      <c r="AO44" s="869"/>
      <c r="AP44" s="869"/>
      <c r="AQ44" s="853"/>
      <c r="AR44" s="853"/>
      <c r="AS44" s="853"/>
      <c r="AT44" s="853"/>
      <c r="AU44" s="853"/>
      <c r="AV44" s="853"/>
      <c r="AW44" s="853"/>
      <c r="AX44" s="853"/>
      <c r="AY44" s="853"/>
      <c r="AZ44" s="853"/>
      <c r="BA44" s="853"/>
      <c r="BC44" s="922"/>
      <c r="BD44" s="922"/>
      <c r="BE44" s="922"/>
      <c r="BF44" s="922"/>
      <c r="BG44" s="922"/>
      <c r="BH44" s="922"/>
      <c r="BI44" s="922"/>
      <c r="BJ44" s="922"/>
      <c r="BK44" s="922"/>
      <c r="BL44" s="922"/>
      <c r="BM44" s="922"/>
      <c r="BN44" s="922"/>
      <c r="BO44" s="922"/>
      <c r="BP44" s="922"/>
      <c r="BQ44" s="922"/>
      <c r="BR44" s="922"/>
      <c r="BS44" s="922"/>
      <c r="BT44" s="922"/>
      <c r="BU44" s="922"/>
      <c r="BV44" s="922"/>
      <c r="BW44" s="922"/>
      <c r="BX44" s="922"/>
      <c r="BY44" s="922"/>
      <c r="BZ44" s="922"/>
      <c r="CA44" s="922"/>
      <c r="CB44" s="922"/>
      <c r="CC44" s="922"/>
      <c r="CD44" s="922"/>
      <c r="CE44" s="922"/>
      <c r="CF44" s="922"/>
      <c r="CG44" s="922"/>
      <c r="CH44" s="922"/>
      <c r="CI44" s="922"/>
      <c r="CJ44" s="922"/>
      <c r="CK44" s="922"/>
    </row>
    <row r="45" spans="2:89" ht="15">
      <c r="B45" s="853"/>
      <c r="C45" s="853"/>
      <c r="D45" s="853"/>
      <c r="E45" s="853"/>
      <c r="F45" s="853"/>
      <c r="G45" s="853"/>
      <c r="H45" s="853"/>
      <c r="I45" s="853"/>
      <c r="J45" s="853"/>
      <c r="K45" s="853"/>
      <c r="L45" s="853"/>
      <c r="M45" s="853"/>
      <c r="N45" s="922"/>
      <c r="O45" s="922"/>
      <c r="P45" s="922"/>
      <c r="Q45" s="922"/>
      <c r="R45" s="922"/>
      <c r="S45" s="922"/>
      <c r="T45" s="922"/>
      <c r="U45" s="922"/>
      <c r="V45" s="922"/>
      <c r="W45" s="922"/>
      <c r="X45" s="922"/>
      <c r="Y45" s="922"/>
      <c r="Z45" s="922"/>
      <c r="AA45" s="922"/>
      <c r="AB45" s="922"/>
      <c r="AC45" s="1353" t="s">
        <v>624</v>
      </c>
      <c r="AD45" s="1354"/>
      <c r="AE45" s="922"/>
      <c r="AF45" s="922"/>
      <c r="AG45" s="922"/>
      <c r="AH45" s="922"/>
      <c r="AI45" s="922"/>
      <c r="AJ45" s="922"/>
      <c r="AK45" s="853"/>
      <c r="AL45" s="853"/>
      <c r="AN45" s="869"/>
      <c r="AO45" s="869"/>
      <c r="AP45" s="869"/>
      <c r="AQ45" s="853"/>
      <c r="AR45" s="853"/>
      <c r="AS45" s="853"/>
      <c r="AT45" s="853"/>
      <c r="AU45" s="853"/>
      <c r="AV45" s="853"/>
      <c r="AW45" s="853"/>
      <c r="AX45" s="853"/>
      <c r="AY45" s="853"/>
      <c r="AZ45" s="853"/>
      <c r="BA45" s="853"/>
      <c r="BC45" s="1353" t="s">
        <v>624</v>
      </c>
      <c r="BD45" s="1354"/>
      <c r="BE45" s="922"/>
      <c r="BF45" s="922"/>
      <c r="BG45" s="922"/>
      <c r="BH45" s="922"/>
      <c r="BI45" s="922"/>
      <c r="BJ45" s="922"/>
      <c r="BK45" s="922"/>
      <c r="BL45" s="922"/>
      <c r="BM45" s="922"/>
      <c r="BN45" s="922"/>
      <c r="BO45" s="922"/>
      <c r="BP45" s="922"/>
      <c r="BQ45" s="922"/>
      <c r="BR45" s="922"/>
      <c r="BS45" s="922"/>
      <c r="BT45" s="922"/>
      <c r="BU45" s="922"/>
      <c r="BV45" s="922"/>
      <c r="BW45" s="922"/>
      <c r="BX45" s="922"/>
      <c r="BY45" s="922"/>
      <c r="BZ45" s="922"/>
      <c r="CA45" s="922"/>
      <c r="CB45" s="922"/>
      <c r="CC45" s="922"/>
      <c r="CD45" s="922"/>
      <c r="CE45" s="922"/>
      <c r="CF45" s="922"/>
      <c r="CG45" s="922"/>
      <c r="CH45" s="922"/>
      <c r="CI45" s="922"/>
      <c r="CJ45" s="922"/>
      <c r="CK45" s="922"/>
    </row>
    <row r="46" spans="2:89" ht="15">
      <c r="B46" s="853"/>
      <c r="C46" s="853"/>
      <c r="D46" s="853"/>
      <c r="E46" s="853"/>
      <c r="F46" s="853"/>
      <c r="G46" s="853"/>
      <c r="H46" s="853"/>
      <c r="I46" s="853"/>
      <c r="J46" s="853"/>
      <c r="K46" s="853"/>
      <c r="L46" s="853"/>
      <c r="M46" s="853"/>
      <c r="N46" s="922"/>
      <c r="O46" s="922"/>
      <c r="P46" s="922"/>
      <c r="Q46" s="922"/>
      <c r="R46" s="922"/>
      <c r="S46" s="922"/>
      <c r="T46" s="922"/>
      <c r="U46" s="922"/>
      <c r="V46" s="922"/>
      <c r="W46" s="922"/>
      <c r="X46" s="922"/>
      <c r="Y46" s="922"/>
      <c r="Z46" s="922"/>
      <c r="AA46" s="922"/>
      <c r="AB46" s="922"/>
      <c r="AC46" s="955" t="s">
        <v>625</v>
      </c>
      <c r="AD46" s="927"/>
      <c r="AE46" s="922"/>
      <c r="AF46" s="922"/>
      <c r="AG46" s="922"/>
      <c r="AH46" s="922"/>
      <c r="AI46" s="922"/>
      <c r="AJ46" s="922"/>
      <c r="AK46" s="853"/>
      <c r="AL46" s="853"/>
      <c r="AN46" s="869"/>
      <c r="AO46" s="869"/>
      <c r="AP46" s="869"/>
      <c r="AQ46" s="853"/>
      <c r="AR46" s="853"/>
      <c r="AS46" s="853"/>
      <c r="AT46" s="853"/>
      <c r="AU46" s="853"/>
      <c r="AV46" s="853"/>
      <c r="AW46" s="853"/>
      <c r="AX46" s="853"/>
      <c r="AY46" s="853"/>
      <c r="AZ46" s="853"/>
      <c r="BA46" s="853"/>
      <c r="BC46" s="955" t="s">
        <v>625</v>
      </c>
      <c r="BD46" s="927">
        <v>31</v>
      </c>
      <c r="BE46" s="922"/>
      <c r="BF46" s="922"/>
      <c r="BG46" s="922"/>
      <c r="BH46" s="922"/>
      <c r="BI46" s="922"/>
      <c r="BJ46" s="922"/>
      <c r="BK46" s="922"/>
      <c r="BL46" s="922"/>
      <c r="BM46" s="922"/>
      <c r="BN46" s="922"/>
      <c r="BO46" s="922"/>
      <c r="BP46" s="922"/>
      <c r="BQ46" s="922"/>
      <c r="BR46" s="922"/>
      <c r="BS46" s="922"/>
      <c r="BT46" s="922"/>
      <c r="BU46" s="922"/>
      <c r="BV46" s="922"/>
      <c r="BW46" s="922"/>
      <c r="BX46" s="922"/>
      <c r="BY46" s="922"/>
      <c r="BZ46" s="922"/>
      <c r="CA46" s="922"/>
      <c r="CB46" s="922"/>
      <c r="CC46" s="922"/>
      <c r="CD46" s="922"/>
      <c r="CE46" s="922"/>
      <c r="CF46" s="922"/>
      <c r="CG46" s="922"/>
      <c r="CH46" s="922"/>
      <c r="CI46" s="922"/>
      <c r="CJ46" s="922"/>
      <c r="CK46" s="922"/>
    </row>
    <row r="47" spans="2:89" ht="15">
      <c r="B47" s="853"/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922"/>
      <c r="O47" s="922"/>
      <c r="P47" s="922"/>
      <c r="Q47" s="922"/>
      <c r="R47" s="922"/>
      <c r="S47" s="922"/>
      <c r="T47" s="922"/>
      <c r="U47" s="922"/>
      <c r="V47" s="922"/>
      <c r="W47" s="922"/>
      <c r="X47" s="922"/>
      <c r="Y47" s="922"/>
      <c r="Z47" s="922"/>
      <c r="AA47" s="922"/>
      <c r="AB47" s="922"/>
      <c r="AC47" s="955" t="s">
        <v>626</v>
      </c>
      <c r="AD47" s="927"/>
      <c r="AE47" s="922"/>
      <c r="AF47" s="922"/>
      <c r="AG47" s="922"/>
      <c r="AH47" s="922"/>
      <c r="AI47" s="922"/>
      <c r="AJ47" s="922"/>
      <c r="AL47" s="853"/>
      <c r="AN47" s="869"/>
      <c r="AO47" s="869"/>
      <c r="AP47" s="869"/>
      <c r="AQ47" s="853"/>
      <c r="AR47" s="853"/>
      <c r="AS47" s="853"/>
      <c r="AT47" s="853"/>
      <c r="AU47" s="853"/>
      <c r="AV47" s="853"/>
      <c r="AW47" s="853"/>
      <c r="AX47" s="853"/>
      <c r="AY47" s="853"/>
      <c r="AZ47" s="853"/>
      <c r="BA47" s="853"/>
      <c r="BC47" s="955" t="s">
        <v>626</v>
      </c>
      <c r="BD47" s="927">
        <v>28</v>
      </c>
      <c r="BE47" s="922"/>
      <c r="BF47" s="922"/>
      <c r="BG47" s="922"/>
      <c r="BH47" s="922"/>
      <c r="BI47" s="922"/>
      <c r="BJ47" s="922"/>
      <c r="BK47" s="922"/>
      <c r="BL47" s="922"/>
      <c r="BM47" s="922"/>
      <c r="BN47" s="922"/>
      <c r="BO47" s="922"/>
      <c r="BP47" s="922"/>
      <c r="BQ47" s="922"/>
      <c r="BR47" s="922"/>
      <c r="BS47" s="922"/>
      <c r="BT47" s="922"/>
      <c r="BU47" s="922"/>
      <c r="BV47" s="922"/>
      <c r="BW47" s="922"/>
      <c r="BX47" s="922"/>
      <c r="BY47" s="922"/>
      <c r="BZ47" s="922"/>
      <c r="CA47" s="922"/>
      <c r="CB47" s="922"/>
      <c r="CC47" s="922"/>
      <c r="CD47" s="922"/>
      <c r="CE47" s="922"/>
      <c r="CF47" s="922"/>
      <c r="CG47" s="922"/>
      <c r="CH47" s="922"/>
      <c r="CI47" s="922"/>
      <c r="CJ47" s="922"/>
      <c r="CK47" s="922"/>
    </row>
    <row r="48" spans="2:89" ht="15">
      <c r="B48" s="853"/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922"/>
      <c r="O48" s="922"/>
      <c r="P48" s="922"/>
      <c r="Q48" s="922"/>
      <c r="R48" s="922"/>
      <c r="S48" s="922"/>
      <c r="T48" s="922"/>
      <c r="U48" s="922"/>
      <c r="V48" s="922"/>
      <c r="W48" s="922"/>
      <c r="X48" s="922"/>
      <c r="Y48" s="922"/>
      <c r="Z48" s="922"/>
      <c r="AA48" s="922"/>
      <c r="AB48" s="922"/>
      <c r="AC48" s="955" t="s">
        <v>627</v>
      </c>
      <c r="AD48" s="927"/>
      <c r="AE48" s="922"/>
      <c r="AF48" s="922"/>
      <c r="AG48" s="922"/>
      <c r="AH48" s="922"/>
      <c r="AI48" s="922"/>
      <c r="AJ48" s="922"/>
      <c r="AL48" s="853"/>
      <c r="AN48" s="853"/>
      <c r="AO48" s="853"/>
      <c r="AP48" s="853"/>
      <c r="AQ48" s="853"/>
      <c r="AR48" s="853"/>
      <c r="AS48" s="853"/>
      <c r="AT48" s="853"/>
      <c r="AU48" s="853"/>
      <c r="AV48" s="853"/>
      <c r="AW48" s="853"/>
      <c r="AX48" s="853"/>
      <c r="AY48" s="853"/>
      <c r="AZ48" s="853"/>
      <c r="BA48" s="853"/>
      <c r="BC48" s="955" t="s">
        <v>627</v>
      </c>
      <c r="BD48" s="927">
        <v>31</v>
      </c>
      <c r="BE48" s="922"/>
      <c r="BF48" s="922"/>
      <c r="BG48" s="922"/>
      <c r="BH48" s="922"/>
      <c r="BI48" s="922"/>
      <c r="BJ48" s="922"/>
      <c r="BK48" s="922"/>
      <c r="BL48" s="922"/>
      <c r="BM48" s="922"/>
      <c r="BN48" s="922"/>
      <c r="BO48" s="922"/>
      <c r="BP48" s="922"/>
      <c r="BQ48" s="922"/>
      <c r="BR48" s="922"/>
      <c r="BS48" s="922"/>
      <c r="BT48" s="922"/>
      <c r="BU48" s="922"/>
      <c r="BV48" s="922"/>
      <c r="BW48" s="922"/>
      <c r="BX48" s="922"/>
      <c r="BY48" s="922"/>
      <c r="BZ48" s="922"/>
      <c r="CA48" s="922"/>
      <c r="CB48" s="922"/>
      <c r="CC48" s="922"/>
      <c r="CD48" s="922"/>
      <c r="CE48" s="922"/>
      <c r="CF48" s="922"/>
      <c r="CG48" s="922"/>
      <c r="CH48" s="922"/>
      <c r="CI48" s="922"/>
      <c r="CJ48" s="922"/>
      <c r="CK48" s="922"/>
    </row>
    <row r="49" spans="2:89" ht="15">
      <c r="B49" s="853"/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922"/>
      <c r="O49" s="922"/>
      <c r="P49" s="922"/>
      <c r="Q49" s="922"/>
      <c r="R49" s="922"/>
      <c r="S49" s="922"/>
      <c r="T49" s="922"/>
      <c r="U49" s="922"/>
      <c r="V49" s="922"/>
      <c r="W49" s="922"/>
      <c r="X49" s="922"/>
      <c r="Y49" s="922"/>
      <c r="Z49" s="922"/>
      <c r="AA49" s="922"/>
      <c r="AB49" s="922"/>
      <c r="AC49" s="955" t="s">
        <v>628</v>
      </c>
      <c r="AD49" s="927"/>
      <c r="AE49" s="922"/>
      <c r="AF49" s="922"/>
      <c r="AG49" s="922"/>
      <c r="AH49" s="922"/>
      <c r="AI49" s="922"/>
      <c r="AJ49" s="922"/>
      <c r="AL49" s="853"/>
      <c r="AN49" s="853"/>
      <c r="AO49" s="853"/>
      <c r="AP49" s="853"/>
      <c r="AQ49" s="853"/>
      <c r="AR49" s="853"/>
      <c r="AS49" s="853"/>
      <c r="AT49" s="853"/>
      <c r="AU49" s="853"/>
      <c r="AV49" s="853"/>
      <c r="AW49" s="853"/>
      <c r="AX49" s="853"/>
      <c r="AY49" s="853"/>
      <c r="AZ49" s="853"/>
      <c r="BA49" s="853"/>
      <c r="BC49" s="955" t="s">
        <v>628</v>
      </c>
      <c r="BD49" s="927">
        <v>30</v>
      </c>
      <c r="BE49" s="922"/>
      <c r="BF49" s="922"/>
      <c r="BG49" s="922"/>
      <c r="BH49" s="922"/>
      <c r="BI49" s="922"/>
      <c r="BJ49" s="922"/>
      <c r="BK49" s="922"/>
      <c r="BL49" s="922"/>
      <c r="BM49" s="922"/>
      <c r="BN49" s="922"/>
      <c r="BO49" s="922"/>
      <c r="BP49" s="922"/>
      <c r="BQ49" s="922"/>
      <c r="BR49" s="922"/>
      <c r="BS49" s="922"/>
      <c r="BT49" s="922"/>
      <c r="BU49" s="922"/>
      <c r="BV49" s="922"/>
      <c r="BW49" s="922"/>
      <c r="BX49" s="922"/>
      <c r="BY49" s="922"/>
      <c r="BZ49" s="922"/>
      <c r="CA49" s="922"/>
      <c r="CB49" s="922"/>
      <c r="CC49" s="922"/>
      <c r="CD49" s="922"/>
      <c r="CE49" s="922"/>
      <c r="CF49" s="922"/>
      <c r="CG49" s="922"/>
      <c r="CH49" s="922"/>
      <c r="CI49" s="922"/>
      <c r="CJ49" s="922"/>
      <c r="CK49" s="922"/>
    </row>
    <row r="50" spans="2:89" ht="15">
      <c r="B50" s="853"/>
      <c r="C50" s="853"/>
      <c r="D50" s="853"/>
      <c r="E50" s="853"/>
      <c r="F50" s="853"/>
      <c r="G50" s="853"/>
      <c r="H50" s="853"/>
      <c r="I50" s="853"/>
      <c r="J50" s="853"/>
      <c r="K50" s="853"/>
      <c r="L50" s="853"/>
      <c r="M50" s="853"/>
      <c r="N50" s="922"/>
      <c r="O50" s="922"/>
      <c r="P50" s="922"/>
      <c r="Q50" s="922"/>
      <c r="R50" s="922"/>
      <c r="S50" s="922"/>
      <c r="T50" s="922"/>
      <c r="U50" s="922"/>
      <c r="V50" s="922"/>
      <c r="W50" s="922"/>
      <c r="X50" s="922"/>
      <c r="Y50" s="922"/>
      <c r="Z50" s="922"/>
      <c r="AA50" s="922"/>
      <c r="AB50" s="922"/>
      <c r="AC50" s="955" t="s">
        <v>629</v>
      </c>
      <c r="AD50" s="927">
        <v>6</v>
      </c>
      <c r="AE50" s="922"/>
      <c r="AF50" s="922"/>
      <c r="AG50" s="922"/>
      <c r="AH50" s="922"/>
      <c r="AI50" s="922"/>
      <c r="AJ50" s="922"/>
      <c r="AL50" s="853"/>
      <c r="AN50" s="853"/>
      <c r="AO50" s="853"/>
      <c r="AP50" s="853"/>
      <c r="AQ50" s="853"/>
      <c r="AR50" s="853"/>
      <c r="AS50" s="853"/>
      <c r="AT50" s="853"/>
      <c r="AU50" s="853"/>
      <c r="AV50" s="853"/>
      <c r="AW50" s="853"/>
      <c r="AX50" s="853"/>
      <c r="AY50" s="853"/>
      <c r="AZ50" s="853"/>
      <c r="BA50" s="853"/>
      <c r="BC50" s="955" t="s">
        <v>629</v>
      </c>
      <c r="BD50" s="927">
        <v>7</v>
      </c>
      <c r="BE50" s="922"/>
      <c r="BF50" s="922"/>
      <c r="BG50" s="922"/>
      <c r="BH50" s="922"/>
      <c r="BI50" s="922"/>
      <c r="BJ50" s="922"/>
      <c r="BK50" s="922"/>
      <c r="BL50" s="922"/>
      <c r="BM50" s="922"/>
      <c r="BN50" s="922"/>
      <c r="BO50" s="922"/>
      <c r="BP50" s="922"/>
      <c r="BQ50" s="922"/>
      <c r="BR50" s="922"/>
      <c r="BS50" s="922"/>
      <c r="BT50" s="922"/>
      <c r="BU50" s="922"/>
      <c r="BV50" s="922"/>
      <c r="BW50" s="922"/>
      <c r="BX50" s="922"/>
      <c r="BY50" s="922"/>
      <c r="BZ50" s="922"/>
      <c r="CA50" s="922"/>
      <c r="CB50" s="922"/>
      <c r="CC50" s="922"/>
      <c r="CD50" s="922"/>
      <c r="CE50" s="922"/>
      <c r="CF50" s="922"/>
      <c r="CG50" s="922"/>
      <c r="CH50" s="922"/>
      <c r="CI50" s="922"/>
      <c r="CJ50" s="922"/>
      <c r="CK50" s="922"/>
    </row>
    <row r="51" spans="2:89" ht="15">
      <c r="B51" s="853"/>
      <c r="C51" s="853"/>
      <c r="D51" s="853"/>
      <c r="E51" s="853"/>
      <c r="F51" s="853"/>
      <c r="G51" s="853"/>
      <c r="H51" s="853"/>
      <c r="I51" s="853"/>
      <c r="J51" s="853"/>
      <c r="K51" s="853"/>
      <c r="L51" s="853"/>
      <c r="M51" s="853"/>
      <c r="N51" s="922"/>
      <c r="O51" s="922"/>
      <c r="P51" s="922"/>
      <c r="Q51" s="922"/>
      <c r="R51" s="922"/>
      <c r="S51" s="922"/>
      <c r="T51" s="922"/>
      <c r="U51" s="922"/>
      <c r="V51" s="922"/>
      <c r="W51" s="922"/>
      <c r="X51" s="922"/>
      <c r="Y51" s="922"/>
      <c r="Z51" s="922"/>
      <c r="AA51" s="922"/>
      <c r="AB51" s="922"/>
      <c r="AC51" s="955" t="s">
        <v>630</v>
      </c>
      <c r="AD51" s="927">
        <v>17</v>
      </c>
      <c r="AE51" s="922"/>
      <c r="AF51" s="922"/>
      <c r="AG51" s="922"/>
      <c r="AH51" s="922"/>
      <c r="AI51" s="922"/>
      <c r="AJ51" s="922"/>
      <c r="AL51" s="853"/>
      <c r="AN51" s="853"/>
      <c r="AO51" s="853"/>
      <c r="AP51" s="853"/>
      <c r="AQ51" s="853"/>
      <c r="AR51" s="853"/>
      <c r="AS51" s="853"/>
      <c r="AT51" s="853"/>
      <c r="AU51" s="853"/>
      <c r="AV51" s="853"/>
      <c r="AW51" s="853"/>
      <c r="AX51" s="853"/>
      <c r="AY51" s="853"/>
      <c r="AZ51" s="853"/>
      <c r="BA51" s="853"/>
      <c r="BC51" s="955" t="s">
        <v>630</v>
      </c>
      <c r="BD51" s="927"/>
      <c r="BE51" s="922"/>
      <c r="BF51" s="922"/>
      <c r="BG51" s="922"/>
      <c r="BH51" s="922"/>
      <c r="BI51" s="922"/>
      <c r="BJ51" s="922"/>
      <c r="BK51" s="922"/>
      <c r="BL51" s="922"/>
      <c r="BM51" s="922"/>
      <c r="BN51" s="922"/>
      <c r="BO51" s="922"/>
      <c r="BP51" s="922"/>
      <c r="BQ51" s="922"/>
      <c r="BR51" s="922"/>
      <c r="BS51" s="922"/>
      <c r="BT51" s="922"/>
      <c r="BU51" s="922"/>
      <c r="BV51" s="922"/>
      <c r="BW51" s="922"/>
      <c r="BX51" s="922"/>
      <c r="BY51" s="922"/>
      <c r="BZ51" s="922"/>
      <c r="CA51" s="922"/>
      <c r="CB51" s="922"/>
      <c r="CC51" s="922"/>
      <c r="CD51" s="922"/>
      <c r="CE51" s="922"/>
      <c r="CF51" s="922"/>
      <c r="CG51" s="922"/>
      <c r="CH51" s="922"/>
      <c r="CI51" s="922"/>
      <c r="CJ51" s="922"/>
      <c r="CK51" s="922"/>
    </row>
    <row r="52" spans="2:89" ht="15">
      <c r="B52" s="853"/>
      <c r="C52" s="853"/>
      <c r="D52" s="853"/>
      <c r="E52" s="853"/>
      <c r="F52" s="853"/>
      <c r="G52" s="853"/>
      <c r="H52" s="853"/>
      <c r="I52" s="853"/>
      <c r="J52" s="853"/>
      <c r="K52" s="853"/>
      <c r="L52" s="853"/>
      <c r="M52" s="853"/>
      <c r="N52" s="922"/>
      <c r="O52" s="922"/>
      <c r="P52" s="922"/>
      <c r="Q52" s="922"/>
      <c r="R52" s="922"/>
      <c r="S52" s="922"/>
      <c r="T52" s="922"/>
      <c r="U52" s="922"/>
      <c r="V52" s="922"/>
      <c r="W52" s="922"/>
      <c r="X52" s="922"/>
      <c r="Y52" s="922"/>
      <c r="Z52" s="922"/>
      <c r="AA52" s="922"/>
      <c r="AB52" s="922"/>
      <c r="AC52" s="955" t="s">
        <v>631</v>
      </c>
      <c r="AD52" s="927"/>
      <c r="AE52" s="922"/>
      <c r="AF52" s="922"/>
      <c r="AG52" s="922"/>
      <c r="AH52" s="922"/>
      <c r="AI52" s="922"/>
      <c r="AJ52" s="922"/>
      <c r="AL52" s="853"/>
      <c r="AN52" s="853"/>
      <c r="AO52" s="853"/>
      <c r="AP52" s="853"/>
      <c r="AQ52" s="853"/>
      <c r="AR52" s="853"/>
      <c r="AS52" s="853"/>
      <c r="AT52" s="853"/>
      <c r="AU52" s="853"/>
      <c r="AV52" s="853"/>
      <c r="AW52" s="853"/>
      <c r="AX52" s="853"/>
      <c r="AY52" s="853"/>
      <c r="AZ52" s="853"/>
      <c r="BA52" s="853"/>
      <c r="BC52" s="955" t="s">
        <v>631</v>
      </c>
      <c r="BD52" s="927"/>
      <c r="BE52" s="922"/>
      <c r="BF52" s="922"/>
      <c r="BG52" s="922"/>
      <c r="BH52" s="922"/>
      <c r="BI52" s="922"/>
      <c r="BJ52" s="922"/>
      <c r="BK52" s="922"/>
      <c r="BL52" s="922"/>
      <c r="BM52" s="922"/>
      <c r="BN52" s="922"/>
      <c r="BO52" s="922"/>
      <c r="BP52" s="922"/>
      <c r="BQ52" s="922"/>
      <c r="BR52" s="922"/>
      <c r="BS52" s="922"/>
      <c r="BT52" s="922"/>
      <c r="BU52" s="922"/>
      <c r="BV52" s="922"/>
      <c r="BW52" s="922"/>
      <c r="BX52" s="922"/>
      <c r="BY52" s="922"/>
      <c r="BZ52" s="922"/>
      <c r="CA52" s="922"/>
      <c r="CB52" s="922"/>
      <c r="CC52" s="922"/>
      <c r="CD52" s="922"/>
      <c r="CE52" s="922"/>
      <c r="CF52" s="922"/>
      <c r="CG52" s="922"/>
      <c r="CH52" s="922"/>
      <c r="CI52" s="922"/>
      <c r="CJ52" s="922"/>
      <c r="CK52" s="922"/>
    </row>
    <row r="53" spans="2:89" ht="15">
      <c r="B53" s="853"/>
      <c r="C53" s="853"/>
      <c r="D53" s="853"/>
      <c r="E53" s="853"/>
      <c r="F53" s="853"/>
      <c r="G53" s="853"/>
      <c r="H53" s="853"/>
      <c r="I53" s="922"/>
      <c r="J53" s="922"/>
      <c r="K53" s="922"/>
      <c r="L53" s="922"/>
      <c r="M53" s="922"/>
      <c r="N53" s="922"/>
      <c r="O53" s="922"/>
      <c r="P53" s="922"/>
      <c r="Q53" s="922"/>
      <c r="R53" s="922"/>
      <c r="S53" s="922"/>
      <c r="T53" s="922"/>
      <c r="U53" s="922"/>
      <c r="V53" s="922"/>
      <c r="W53" s="922"/>
      <c r="X53" s="922"/>
      <c r="Y53" s="922"/>
      <c r="Z53" s="922"/>
      <c r="AA53" s="922"/>
      <c r="AB53" s="922"/>
      <c r="AC53" s="955" t="s">
        <v>632</v>
      </c>
      <c r="AD53" s="927"/>
      <c r="AE53" s="922"/>
      <c r="AF53" s="922"/>
      <c r="AG53" s="922"/>
      <c r="AH53" s="922"/>
      <c r="AI53" s="922"/>
      <c r="AJ53" s="922"/>
      <c r="AL53" s="853"/>
      <c r="AN53" s="853"/>
      <c r="AO53" s="853"/>
      <c r="AP53" s="853"/>
      <c r="AQ53" s="853"/>
      <c r="AR53" s="853"/>
      <c r="AS53" s="853"/>
      <c r="AT53" s="853"/>
      <c r="AU53" s="853"/>
      <c r="AV53" s="853"/>
      <c r="AW53" s="853"/>
      <c r="AX53" s="853"/>
      <c r="AY53" s="853"/>
      <c r="AZ53" s="853"/>
      <c r="BA53" s="853"/>
      <c r="BC53" s="955" t="s">
        <v>632</v>
      </c>
      <c r="BD53" s="927"/>
      <c r="BE53" s="922"/>
      <c r="BF53" s="922"/>
      <c r="BG53" s="922"/>
      <c r="BH53" s="922"/>
      <c r="BI53" s="922"/>
      <c r="BJ53" s="922"/>
      <c r="BK53" s="922"/>
      <c r="BL53" s="922"/>
      <c r="BM53" s="922"/>
      <c r="BN53" s="922"/>
      <c r="BO53" s="922"/>
      <c r="BP53" s="922"/>
      <c r="BQ53" s="922"/>
      <c r="BR53" s="922"/>
      <c r="BS53" s="922"/>
      <c r="BT53" s="922"/>
      <c r="BU53" s="922"/>
      <c r="BV53" s="922"/>
      <c r="BW53" s="922"/>
      <c r="BX53" s="922"/>
      <c r="BY53" s="922"/>
      <c r="BZ53" s="922"/>
      <c r="CA53" s="922"/>
      <c r="CB53" s="922"/>
      <c r="CC53" s="922"/>
      <c r="CD53" s="922"/>
      <c r="CE53" s="922"/>
      <c r="CF53" s="922"/>
      <c r="CG53" s="922"/>
      <c r="CH53" s="922"/>
      <c r="CI53" s="922"/>
      <c r="CJ53" s="922"/>
      <c r="CK53" s="922"/>
    </row>
    <row r="54" spans="2:89" ht="15">
      <c r="B54" s="853"/>
      <c r="C54" s="853"/>
      <c r="D54" s="853"/>
      <c r="E54" s="853"/>
      <c r="F54" s="853"/>
      <c r="G54" s="853"/>
      <c r="H54" s="853"/>
      <c r="I54" s="922"/>
      <c r="J54" s="922"/>
      <c r="K54" s="922"/>
      <c r="L54" s="922"/>
      <c r="M54" s="922"/>
      <c r="N54" s="922"/>
      <c r="O54" s="922"/>
      <c r="P54" s="922"/>
      <c r="Q54" s="922"/>
      <c r="R54" s="922"/>
      <c r="S54" s="922"/>
      <c r="T54" s="922"/>
      <c r="U54" s="922"/>
      <c r="V54" s="922"/>
      <c r="W54" s="922"/>
      <c r="X54" s="922"/>
      <c r="Y54" s="922"/>
      <c r="Z54" s="922"/>
      <c r="AA54" s="922"/>
      <c r="AB54" s="922"/>
      <c r="AC54" s="955" t="s">
        <v>633</v>
      </c>
      <c r="AD54" s="927"/>
      <c r="AE54" s="922"/>
      <c r="AF54" s="922"/>
      <c r="AG54" s="922"/>
      <c r="AH54" s="922"/>
      <c r="AI54" s="922"/>
      <c r="AJ54" s="922"/>
      <c r="AL54" s="853"/>
      <c r="AN54" s="853"/>
      <c r="AO54" s="853"/>
      <c r="AP54" s="853"/>
      <c r="AQ54" s="853"/>
      <c r="AR54" s="853"/>
      <c r="AS54" s="853"/>
      <c r="AT54" s="853"/>
      <c r="AU54" s="853"/>
      <c r="AV54" s="853"/>
      <c r="AW54" s="853"/>
      <c r="AX54" s="853"/>
      <c r="AY54" s="853"/>
      <c r="AZ54" s="853"/>
      <c r="BA54" s="853"/>
      <c r="BC54" s="955" t="s">
        <v>633</v>
      </c>
      <c r="BD54" s="927"/>
      <c r="BE54" s="922"/>
      <c r="BF54" s="922"/>
      <c r="BG54" s="922"/>
      <c r="BH54" s="922"/>
      <c r="BI54" s="922"/>
      <c r="BJ54" s="922"/>
      <c r="BK54" s="922"/>
      <c r="BL54" s="922"/>
      <c r="BM54" s="922"/>
      <c r="BN54" s="922"/>
      <c r="BO54" s="922"/>
      <c r="BP54" s="922"/>
      <c r="BQ54" s="922"/>
      <c r="BR54" s="922"/>
      <c r="BS54" s="922"/>
      <c r="BT54" s="922"/>
      <c r="BU54" s="922"/>
      <c r="BV54" s="922"/>
      <c r="BW54" s="922"/>
      <c r="BX54" s="922"/>
      <c r="BY54" s="922"/>
      <c r="BZ54" s="922"/>
      <c r="CA54" s="922"/>
      <c r="CB54" s="922"/>
      <c r="CC54" s="922"/>
      <c r="CD54" s="922"/>
      <c r="CE54" s="922"/>
      <c r="CF54" s="922"/>
      <c r="CG54" s="922"/>
      <c r="CH54" s="922"/>
      <c r="CI54" s="922"/>
      <c r="CJ54" s="922"/>
      <c r="CK54" s="922"/>
    </row>
    <row r="55" spans="2:89" ht="15">
      <c r="B55" s="853"/>
      <c r="C55" s="853"/>
      <c r="D55" s="853"/>
      <c r="E55" s="853"/>
      <c r="F55" s="853"/>
      <c r="G55" s="853"/>
      <c r="H55" s="853"/>
      <c r="I55" s="922"/>
      <c r="J55" s="922"/>
      <c r="K55" s="922"/>
      <c r="L55" s="922"/>
      <c r="M55" s="922"/>
      <c r="N55" s="922"/>
      <c r="O55" s="922"/>
      <c r="P55" s="922"/>
      <c r="Q55" s="922"/>
      <c r="R55" s="922"/>
      <c r="S55" s="922"/>
      <c r="T55" s="922"/>
      <c r="U55" s="922"/>
      <c r="V55" s="922"/>
      <c r="W55" s="922"/>
      <c r="X55" s="922"/>
      <c r="Y55" s="922"/>
      <c r="Z55" s="922"/>
      <c r="AA55" s="922"/>
      <c r="AB55" s="922"/>
      <c r="AC55" s="955" t="s">
        <v>634</v>
      </c>
      <c r="AD55" s="927">
        <v>31</v>
      </c>
      <c r="AE55" s="922"/>
      <c r="AF55" s="922"/>
      <c r="AG55" s="922"/>
      <c r="AH55" s="922"/>
      <c r="AI55" s="922"/>
      <c r="AJ55" s="922"/>
      <c r="AL55" s="853"/>
      <c r="AN55" s="853"/>
      <c r="AO55" s="853"/>
      <c r="AP55" s="853"/>
      <c r="AQ55" s="853"/>
      <c r="AR55" s="853"/>
      <c r="AS55" s="853"/>
      <c r="AT55" s="853"/>
      <c r="AU55" s="853"/>
      <c r="AV55" s="853"/>
      <c r="AW55" s="853"/>
      <c r="AX55" s="853"/>
      <c r="AY55" s="853"/>
      <c r="AZ55" s="853"/>
      <c r="BA55" s="853"/>
      <c r="BC55" s="955" t="s">
        <v>634</v>
      </c>
      <c r="BD55" s="927"/>
      <c r="BE55" s="922"/>
      <c r="BF55" s="922"/>
      <c r="BG55" s="922"/>
      <c r="BH55" s="922"/>
      <c r="BI55" s="922"/>
      <c r="BJ55" s="922"/>
      <c r="BK55" s="922"/>
      <c r="BL55" s="922"/>
      <c r="BM55" s="922"/>
      <c r="BN55" s="922"/>
      <c r="BO55" s="922"/>
      <c r="BP55" s="922"/>
      <c r="BQ55" s="922"/>
      <c r="BR55" s="922"/>
      <c r="BS55" s="922"/>
      <c r="BT55" s="922"/>
      <c r="BU55" s="922"/>
      <c r="BV55" s="922"/>
      <c r="BW55" s="922"/>
      <c r="BX55" s="922"/>
      <c r="BY55" s="922"/>
      <c r="BZ55" s="922"/>
      <c r="CA55" s="922"/>
      <c r="CB55" s="922"/>
      <c r="CC55" s="922"/>
      <c r="CD55" s="922"/>
      <c r="CE55" s="922"/>
      <c r="CF55" s="922"/>
      <c r="CG55" s="922"/>
      <c r="CH55" s="922"/>
      <c r="CI55" s="922"/>
      <c r="CJ55" s="922"/>
      <c r="CK55" s="922"/>
    </row>
    <row r="56" spans="2:89" ht="15">
      <c r="B56" s="853"/>
      <c r="C56" s="853"/>
      <c r="D56" s="853"/>
      <c r="E56" s="853"/>
      <c r="F56" s="853"/>
      <c r="G56" s="853"/>
      <c r="H56" s="853"/>
      <c r="I56" s="922"/>
      <c r="J56" s="922"/>
      <c r="K56" s="922"/>
      <c r="L56" s="922"/>
      <c r="M56" s="922"/>
      <c r="N56" s="922"/>
      <c r="O56" s="922"/>
      <c r="P56" s="922"/>
      <c r="Q56" s="922"/>
      <c r="R56" s="922"/>
      <c r="S56" s="922"/>
      <c r="T56" s="922"/>
      <c r="U56" s="922"/>
      <c r="V56" s="922"/>
      <c r="W56" s="922"/>
      <c r="X56" s="922"/>
      <c r="Y56" s="922"/>
      <c r="Z56" s="922"/>
      <c r="AA56" s="922"/>
      <c r="AB56" s="922"/>
      <c r="AC56" s="955" t="s">
        <v>635</v>
      </c>
      <c r="AD56" s="927">
        <v>30</v>
      </c>
      <c r="AE56" s="922"/>
      <c r="AF56" s="922"/>
      <c r="AG56" s="922"/>
      <c r="AH56" s="922"/>
      <c r="AI56" s="922"/>
      <c r="AJ56" s="922"/>
      <c r="AL56" s="853"/>
      <c r="AN56" s="853"/>
      <c r="AO56" s="853"/>
      <c r="AP56" s="853"/>
      <c r="AQ56" s="853"/>
      <c r="AR56" s="853"/>
      <c r="AS56" s="853"/>
      <c r="AT56" s="853"/>
      <c r="AU56" s="853"/>
      <c r="AV56" s="853"/>
      <c r="AW56" s="853"/>
      <c r="AX56" s="853"/>
      <c r="AY56" s="853"/>
      <c r="AZ56" s="853"/>
      <c r="BA56" s="853"/>
      <c r="BC56" s="955" t="s">
        <v>635</v>
      </c>
      <c r="BD56" s="927"/>
      <c r="BE56" s="922"/>
      <c r="BF56" s="922"/>
      <c r="BG56" s="922"/>
      <c r="BH56" s="922"/>
      <c r="BI56" s="922"/>
      <c r="BJ56" s="922"/>
      <c r="BK56" s="922"/>
      <c r="BL56" s="922"/>
      <c r="BM56" s="922"/>
      <c r="BN56" s="922"/>
      <c r="BO56" s="922"/>
      <c r="BP56" s="922"/>
      <c r="BQ56" s="922"/>
      <c r="BR56" s="922"/>
      <c r="BS56" s="922"/>
      <c r="BT56" s="922"/>
      <c r="BU56" s="922"/>
      <c r="BV56" s="922"/>
      <c r="BW56" s="922"/>
      <c r="BX56" s="922"/>
      <c r="BY56" s="922"/>
      <c r="BZ56" s="922"/>
      <c r="CA56" s="922"/>
      <c r="CB56" s="922"/>
      <c r="CC56" s="922"/>
      <c r="CD56" s="922"/>
      <c r="CE56" s="922"/>
      <c r="CF56" s="922"/>
      <c r="CG56" s="922"/>
      <c r="CH56" s="922"/>
      <c r="CI56" s="922"/>
      <c r="CJ56" s="922"/>
      <c r="CK56" s="922"/>
    </row>
    <row r="57" spans="2:89" ht="15.75" thickBot="1">
      <c r="B57" s="853"/>
      <c r="C57" s="853"/>
      <c r="D57" s="853"/>
      <c r="E57" s="853"/>
      <c r="F57" s="853"/>
      <c r="G57" s="853"/>
      <c r="H57" s="853"/>
      <c r="I57" s="922"/>
      <c r="J57" s="922"/>
      <c r="K57" s="922"/>
      <c r="L57" s="922"/>
      <c r="M57" s="922"/>
      <c r="N57" s="922"/>
      <c r="O57" s="922"/>
      <c r="P57" s="922"/>
      <c r="Q57" s="922"/>
      <c r="R57" s="922"/>
      <c r="S57" s="922"/>
      <c r="T57" s="922"/>
      <c r="U57" s="922"/>
      <c r="V57" s="922"/>
      <c r="W57" s="922"/>
      <c r="X57" s="922"/>
      <c r="Y57" s="922"/>
      <c r="Z57" s="922"/>
      <c r="AA57" s="922"/>
      <c r="AB57" s="922"/>
      <c r="AC57" s="955" t="s">
        <v>636</v>
      </c>
      <c r="AD57" s="927">
        <v>31</v>
      </c>
      <c r="AE57" s="922"/>
      <c r="AF57" s="922"/>
      <c r="AG57" s="922"/>
      <c r="AH57" s="922"/>
      <c r="AI57" s="922"/>
      <c r="AJ57" s="922"/>
      <c r="AL57" s="853"/>
      <c r="AN57" s="853"/>
      <c r="AO57" s="853"/>
      <c r="AP57" s="853"/>
      <c r="AQ57" s="853"/>
      <c r="AR57" s="853"/>
      <c r="AS57" s="853"/>
      <c r="AT57" s="853"/>
      <c r="AU57" s="853"/>
      <c r="AV57" s="853"/>
      <c r="AW57" s="853"/>
      <c r="AX57" s="853"/>
      <c r="AY57" s="853"/>
      <c r="AZ57" s="853"/>
      <c r="BA57" s="853"/>
      <c r="BC57" s="955" t="s">
        <v>636</v>
      </c>
      <c r="BD57" s="927"/>
      <c r="BE57" s="922"/>
      <c r="BF57" s="922"/>
      <c r="BG57" s="922"/>
      <c r="BH57" s="922"/>
      <c r="BI57" s="922"/>
      <c r="BJ57" s="922"/>
      <c r="BK57" s="922"/>
      <c r="BL57" s="922"/>
      <c r="BM57" s="922"/>
      <c r="BN57" s="922"/>
      <c r="BO57" s="922"/>
      <c r="BP57" s="922"/>
      <c r="BQ57" s="922"/>
      <c r="BR57" s="922"/>
      <c r="BS57" s="922"/>
      <c r="BT57" s="922"/>
      <c r="BU57" s="922"/>
      <c r="BV57" s="922"/>
      <c r="BW57" s="922"/>
      <c r="BX57" s="922"/>
      <c r="BY57" s="922"/>
      <c r="BZ57" s="922"/>
      <c r="CA57" s="922"/>
      <c r="CB57" s="922"/>
      <c r="CC57" s="922"/>
      <c r="CD57" s="922"/>
      <c r="CE57" s="922"/>
      <c r="CF57" s="922"/>
      <c r="CG57" s="922"/>
      <c r="CH57" s="922"/>
      <c r="CI57" s="922"/>
      <c r="CJ57" s="922"/>
      <c r="CK57" s="922"/>
    </row>
    <row r="58" spans="2:89" ht="15.75" thickBot="1">
      <c r="B58" s="853"/>
      <c r="C58" s="853"/>
      <c r="D58" s="853"/>
      <c r="E58" s="853"/>
      <c r="F58" s="853"/>
      <c r="G58" s="853"/>
      <c r="H58" s="853"/>
      <c r="I58" s="922"/>
      <c r="J58" s="922"/>
      <c r="K58" s="922"/>
      <c r="L58" s="922"/>
      <c r="M58" s="922"/>
      <c r="N58" s="922"/>
      <c r="O58" s="922"/>
      <c r="P58" s="922"/>
      <c r="Q58" s="922"/>
      <c r="R58" s="922"/>
      <c r="S58" s="922"/>
      <c r="T58" s="922"/>
      <c r="U58" s="922"/>
      <c r="V58" s="922"/>
      <c r="W58" s="922"/>
      <c r="X58" s="922"/>
      <c r="Y58" s="922"/>
      <c r="Z58" s="922"/>
      <c r="AA58" s="922"/>
      <c r="AB58" s="922"/>
      <c r="AC58" s="956" t="s">
        <v>584</v>
      </c>
      <c r="AD58" s="957">
        <f>SUM(AD46:AD57)</f>
        <v>115</v>
      </c>
      <c r="AE58" s="922"/>
      <c r="AF58" s="922"/>
      <c r="AG58" s="922"/>
      <c r="AH58" s="922"/>
      <c r="AI58" s="922"/>
      <c r="AJ58" s="922"/>
      <c r="AL58" s="853"/>
      <c r="AN58" s="853"/>
      <c r="AO58" s="853"/>
      <c r="AP58" s="853"/>
      <c r="AQ58" s="853"/>
      <c r="AR58" s="853"/>
      <c r="AS58" s="853"/>
      <c r="AT58" s="853"/>
      <c r="AU58" s="853"/>
      <c r="AV58" s="853"/>
      <c r="AW58" s="853"/>
      <c r="AX58" s="853"/>
      <c r="AY58" s="853"/>
      <c r="AZ58" s="853"/>
      <c r="BA58" s="853"/>
      <c r="BC58" s="956" t="s">
        <v>584</v>
      </c>
      <c r="BD58" s="957">
        <f>SUM(BD46:BD57)</f>
        <v>127</v>
      </c>
      <c r="BE58" s="922"/>
      <c r="BF58" s="922"/>
      <c r="BG58" s="922"/>
      <c r="BH58" s="922"/>
      <c r="BI58" s="922"/>
      <c r="BJ58" s="922"/>
      <c r="BK58" s="922"/>
      <c r="BL58" s="922"/>
      <c r="BM58" s="922"/>
      <c r="BN58" s="922"/>
      <c r="BO58" s="922"/>
      <c r="BP58" s="922"/>
      <c r="BQ58" s="922"/>
      <c r="BR58" s="922"/>
      <c r="BS58" s="922"/>
      <c r="BT58" s="922"/>
      <c r="BU58" s="922"/>
      <c r="BV58" s="922"/>
      <c r="BW58" s="922"/>
      <c r="BX58" s="922"/>
      <c r="BY58" s="922"/>
      <c r="BZ58" s="922"/>
      <c r="CA58" s="922"/>
      <c r="CB58" s="922"/>
      <c r="CC58" s="922"/>
      <c r="CD58" s="922"/>
      <c r="CE58" s="922"/>
      <c r="CF58" s="922"/>
      <c r="CG58" s="922"/>
      <c r="CH58" s="922"/>
      <c r="CI58" s="922"/>
      <c r="CJ58" s="922"/>
      <c r="CK58" s="922"/>
    </row>
    <row r="59" spans="2:89" ht="15">
      <c r="B59" s="958"/>
      <c r="C59" s="958"/>
      <c r="D59" s="958"/>
      <c r="E59" s="958"/>
      <c r="F59" s="958"/>
      <c r="G59" s="958"/>
      <c r="H59" s="958"/>
      <c r="I59" s="958"/>
      <c r="J59" s="958"/>
      <c r="K59" s="958"/>
      <c r="L59" s="958"/>
      <c r="M59" s="958"/>
      <c r="N59" s="958"/>
      <c r="O59" s="958"/>
      <c r="P59" s="958"/>
      <c r="Q59" s="958"/>
      <c r="R59" s="958"/>
      <c r="S59" s="958"/>
      <c r="T59" s="958"/>
      <c r="U59" s="958"/>
      <c r="V59" s="958"/>
      <c r="W59" s="958"/>
      <c r="X59" s="958"/>
      <c r="Y59" s="958"/>
      <c r="Z59" s="958"/>
      <c r="AA59" s="958"/>
      <c r="AB59" s="958"/>
      <c r="AC59" s="958"/>
      <c r="AD59" s="958"/>
      <c r="AE59" s="958"/>
      <c r="AF59" s="958"/>
      <c r="AG59" s="958"/>
      <c r="AH59" s="958"/>
      <c r="AI59" s="958"/>
      <c r="AJ59" s="958"/>
      <c r="AL59" s="896"/>
      <c r="AN59" s="853"/>
      <c r="AO59" s="853"/>
      <c r="AP59" s="853"/>
      <c r="AQ59" s="853"/>
      <c r="AR59" s="853"/>
      <c r="AS59" s="853"/>
      <c r="AT59" s="853"/>
      <c r="AU59" s="853"/>
      <c r="AV59" s="853"/>
      <c r="AW59" s="853"/>
      <c r="AX59" s="853"/>
      <c r="AY59" s="853"/>
      <c r="AZ59" s="853"/>
      <c r="BA59" s="853"/>
      <c r="BC59" s="958"/>
      <c r="BD59" s="958"/>
      <c r="BE59" s="958"/>
      <c r="BF59" s="958"/>
      <c r="BG59" s="958"/>
      <c r="BH59" s="958"/>
      <c r="BI59" s="958"/>
      <c r="BJ59" s="958"/>
      <c r="BK59" s="958"/>
      <c r="BL59" s="958"/>
      <c r="BM59" s="958"/>
      <c r="BN59" s="958"/>
      <c r="BO59" s="958"/>
      <c r="BP59" s="958"/>
      <c r="BQ59" s="958"/>
      <c r="BR59" s="958"/>
      <c r="BS59" s="958"/>
      <c r="BT59" s="958"/>
      <c r="BU59" s="958"/>
      <c r="BV59" s="958"/>
      <c r="BW59" s="958"/>
      <c r="BX59" s="958"/>
      <c r="BY59" s="958"/>
      <c r="BZ59" s="958"/>
      <c r="CA59" s="958"/>
      <c r="CB59" s="958"/>
      <c r="CC59" s="958"/>
      <c r="CD59" s="958"/>
      <c r="CE59" s="958"/>
      <c r="CF59" s="958"/>
      <c r="CG59" s="958"/>
      <c r="CH59" s="958"/>
      <c r="CI59" s="958"/>
      <c r="CJ59" s="958"/>
      <c r="CK59" s="958"/>
    </row>
    <row r="60" spans="2:89" ht="15">
      <c r="B60" s="922"/>
      <c r="C60" s="922"/>
      <c r="D60" s="922"/>
      <c r="E60" s="922"/>
      <c r="F60" s="922"/>
      <c r="G60" s="922"/>
      <c r="H60" s="922"/>
      <c r="I60" s="922"/>
      <c r="J60" s="922"/>
      <c r="K60" s="922"/>
      <c r="L60" s="922"/>
      <c r="M60" s="922"/>
      <c r="N60" s="922"/>
      <c r="O60" s="922"/>
      <c r="P60" s="922"/>
      <c r="Q60" s="922"/>
      <c r="R60" s="922"/>
      <c r="S60" s="922"/>
      <c r="T60" s="922"/>
      <c r="U60" s="922"/>
      <c r="V60" s="922"/>
      <c r="W60" s="922"/>
      <c r="X60" s="922"/>
      <c r="Y60" s="922"/>
      <c r="Z60" s="922"/>
      <c r="AA60" s="922"/>
      <c r="AB60" s="922"/>
      <c r="AC60" s="922"/>
      <c r="AD60" s="922"/>
      <c r="AE60" s="922"/>
      <c r="AF60" s="922"/>
      <c r="AG60" s="922"/>
      <c r="AH60" s="922"/>
      <c r="AI60" s="922"/>
      <c r="AJ60" s="922"/>
      <c r="AL60" s="853"/>
      <c r="AN60" s="853"/>
      <c r="AO60" s="853"/>
      <c r="AP60" s="853"/>
      <c r="AQ60" s="853"/>
      <c r="AR60" s="853"/>
      <c r="AS60" s="853"/>
      <c r="AT60" s="853"/>
      <c r="AU60" s="853"/>
      <c r="AV60" s="853"/>
      <c r="AW60" s="853"/>
      <c r="AX60" s="853"/>
      <c r="AY60" s="853"/>
      <c r="AZ60" s="853"/>
      <c r="BA60" s="853"/>
      <c r="BC60" s="922"/>
      <c r="BD60" s="922"/>
      <c r="BE60" s="922"/>
      <c r="BF60" s="922"/>
      <c r="BG60" s="922"/>
      <c r="BH60" s="922"/>
      <c r="BI60" s="922"/>
      <c r="BJ60" s="922"/>
      <c r="BK60" s="922"/>
      <c r="BL60" s="922"/>
      <c r="BM60" s="922"/>
      <c r="BN60" s="922"/>
      <c r="BO60" s="922"/>
      <c r="BP60" s="922"/>
      <c r="BQ60" s="922"/>
      <c r="BR60" s="922"/>
      <c r="BS60" s="922"/>
      <c r="BT60" s="922"/>
      <c r="BU60" s="922"/>
      <c r="BV60" s="922"/>
      <c r="BW60" s="922"/>
      <c r="BX60" s="922"/>
      <c r="BY60" s="922"/>
      <c r="BZ60" s="922"/>
      <c r="CA60" s="922"/>
      <c r="CB60" s="922"/>
      <c r="CC60" s="922"/>
      <c r="CD60" s="922"/>
      <c r="CE60" s="922"/>
      <c r="CF60" s="922"/>
      <c r="CG60" s="922"/>
      <c r="CH60" s="922"/>
      <c r="CI60" s="922"/>
      <c r="CJ60" s="922"/>
      <c r="CK60" s="922"/>
    </row>
    <row r="61" spans="2:89" ht="15">
      <c r="B61" s="922"/>
      <c r="C61" s="922"/>
      <c r="D61" s="922"/>
      <c r="E61" s="922"/>
      <c r="F61" s="922"/>
      <c r="G61" s="922"/>
      <c r="H61" s="922"/>
      <c r="I61" s="922"/>
      <c r="J61" s="922"/>
      <c r="K61" s="922"/>
      <c r="L61" s="922"/>
      <c r="M61" s="922"/>
      <c r="N61" s="922"/>
      <c r="O61" s="922"/>
      <c r="P61" s="922"/>
      <c r="Q61" s="922"/>
      <c r="R61" s="922"/>
      <c r="S61" s="922"/>
      <c r="T61" s="922"/>
      <c r="U61" s="922"/>
      <c r="V61" s="922"/>
      <c r="W61" s="922"/>
      <c r="X61" s="922"/>
      <c r="Y61" s="922"/>
      <c r="Z61" s="922"/>
      <c r="AA61" s="922"/>
      <c r="AB61" s="922"/>
      <c r="AC61" s="922"/>
      <c r="AD61" s="922"/>
      <c r="AE61" s="922"/>
      <c r="AF61" s="922"/>
      <c r="AG61" s="922"/>
      <c r="AH61" s="922"/>
      <c r="AI61" s="922"/>
      <c r="AJ61" s="922"/>
      <c r="AL61" s="853"/>
      <c r="AN61" s="853"/>
      <c r="AO61" s="853"/>
      <c r="AP61" s="853"/>
      <c r="AQ61" s="853"/>
      <c r="AR61" s="853"/>
      <c r="AS61" s="853"/>
      <c r="AT61" s="853"/>
      <c r="AU61" s="853"/>
      <c r="AV61" s="853"/>
      <c r="AW61" s="853"/>
      <c r="AX61" s="853"/>
      <c r="AY61" s="853"/>
      <c r="AZ61" s="853"/>
      <c r="BA61" s="853"/>
      <c r="BC61" s="922"/>
      <c r="BD61" s="922"/>
      <c r="BE61" s="922"/>
      <c r="BF61" s="922"/>
      <c r="BG61" s="922"/>
      <c r="BH61" s="922"/>
      <c r="BI61" s="922"/>
      <c r="BJ61" s="922"/>
      <c r="BK61" s="922"/>
      <c r="BL61" s="922"/>
      <c r="BM61" s="922"/>
      <c r="BN61" s="922"/>
      <c r="BO61" s="922"/>
      <c r="BP61" s="922"/>
      <c r="BQ61" s="922"/>
      <c r="BR61" s="922"/>
      <c r="BS61" s="922"/>
      <c r="BT61" s="922"/>
      <c r="BU61" s="922"/>
      <c r="BV61" s="922"/>
      <c r="BW61" s="922"/>
      <c r="BX61" s="922"/>
      <c r="BY61" s="922"/>
      <c r="BZ61" s="922"/>
      <c r="CA61" s="922"/>
      <c r="CB61" s="922"/>
      <c r="CC61" s="922"/>
      <c r="CD61" s="922"/>
      <c r="CE61" s="922"/>
      <c r="CF61" s="922"/>
      <c r="CG61" s="922"/>
      <c r="CH61" s="922"/>
      <c r="CI61" s="922"/>
      <c r="CJ61" s="922"/>
      <c r="CK61" s="922"/>
    </row>
    <row r="62" spans="2:89" ht="15">
      <c r="B62" s="922"/>
      <c r="C62" s="922"/>
      <c r="D62" s="922"/>
      <c r="E62" s="922"/>
      <c r="F62" s="922"/>
      <c r="G62" s="922"/>
      <c r="H62" s="922"/>
      <c r="I62" s="922"/>
      <c r="J62" s="922"/>
      <c r="K62" s="922"/>
      <c r="L62" s="922"/>
      <c r="M62" s="922"/>
      <c r="N62" s="922"/>
      <c r="O62" s="922"/>
      <c r="P62" s="922"/>
      <c r="Q62" s="922"/>
      <c r="R62" s="922"/>
      <c r="S62" s="922"/>
      <c r="T62" s="922"/>
      <c r="U62" s="922"/>
      <c r="V62" s="922"/>
      <c r="W62" s="922"/>
      <c r="X62" s="922"/>
      <c r="Y62" s="922"/>
      <c r="Z62" s="922"/>
      <c r="AA62" s="922"/>
      <c r="AB62" s="922"/>
      <c r="AC62" s="922"/>
      <c r="AD62" s="922"/>
      <c r="AE62" s="922"/>
      <c r="AF62" s="922"/>
      <c r="AG62" s="922"/>
      <c r="AH62" s="922"/>
      <c r="AI62" s="922"/>
      <c r="AJ62" s="922"/>
      <c r="AL62" s="853"/>
      <c r="AN62" s="853"/>
      <c r="AO62" s="853"/>
      <c r="AP62" s="853"/>
      <c r="AQ62" s="853"/>
      <c r="AR62" s="853"/>
      <c r="AS62" s="853"/>
      <c r="AT62" s="853"/>
      <c r="AU62" s="853"/>
      <c r="AV62" s="853"/>
      <c r="AW62" s="853"/>
      <c r="AX62" s="853"/>
      <c r="AY62" s="853"/>
      <c r="AZ62" s="853"/>
      <c r="BA62" s="853"/>
      <c r="BC62" s="922"/>
      <c r="BD62" s="922"/>
      <c r="BE62" s="922"/>
      <c r="BF62" s="922"/>
      <c r="BG62" s="922"/>
      <c r="BH62" s="922"/>
      <c r="BI62" s="922"/>
      <c r="BJ62" s="922"/>
      <c r="BK62" s="922"/>
      <c r="BL62" s="922"/>
      <c r="BM62" s="922"/>
      <c r="BN62" s="922"/>
      <c r="BO62" s="922"/>
      <c r="BP62" s="922"/>
      <c r="BQ62" s="922"/>
      <c r="BR62" s="922"/>
      <c r="BS62" s="922"/>
      <c r="BT62" s="922"/>
      <c r="BU62" s="922"/>
      <c r="BV62" s="922"/>
      <c r="BW62" s="922"/>
      <c r="BX62" s="922"/>
      <c r="BY62" s="922"/>
      <c r="BZ62" s="922"/>
      <c r="CA62" s="922"/>
      <c r="CB62" s="922"/>
      <c r="CC62" s="922"/>
      <c r="CD62" s="922"/>
      <c r="CE62" s="922"/>
      <c r="CF62" s="922"/>
      <c r="CG62" s="922"/>
      <c r="CH62" s="922"/>
      <c r="CI62" s="922"/>
      <c r="CJ62" s="922"/>
      <c r="CK62" s="922"/>
    </row>
    <row r="63" spans="2:89" ht="15">
      <c r="B63" s="922"/>
      <c r="C63" s="922"/>
      <c r="D63" s="922"/>
      <c r="E63" s="922"/>
      <c r="F63" s="922"/>
      <c r="G63" s="922"/>
      <c r="H63" s="922"/>
      <c r="I63" s="922"/>
      <c r="J63" s="922"/>
      <c r="K63" s="922"/>
      <c r="L63" s="922"/>
      <c r="M63" s="922"/>
      <c r="N63" s="922"/>
      <c r="O63" s="922"/>
      <c r="P63" s="922"/>
      <c r="Q63" s="922"/>
      <c r="R63" s="922"/>
      <c r="S63" s="922"/>
      <c r="T63" s="922"/>
      <c r="U63" s="922"/>
      <c r="V63" s="922"/>
      <c r="W63" s="922"/>
      <c r="X63" s="922"/>
      <c r="Y63" s="922"/>
      <c r="Z63" s="922"/>
      <c r="AA63" s="922"/>
      <c r="AB63" s="922"/>
      <c r="AC63" s="922"/>
      <c r="AD63" s="922"/>
      <c r="AE63" s="922"/>
      <c r="AF63" s="922"/>
      <c r="AG63" s="922"/>
      <c r="AH63" s="922"/>
      <c r="AI63" s="922"/>
      <c r="AJ63" s="922"/>
      <c r="AL63" s="853"/>
      <c r="AN63" s="853"/>
      <c r="AO63" s="853"/>
      <c r="AP63" s="853"/>
      <c r="AQ63" s="853"/>
      <c r="AR63" s="853"/>
      <c r="AS63" s="853"/>
      <c r="AT63" s="853"/>
      <c r="AU63" s="853"/>
      <c r="AV63" s="853"/>
      <c r="AW63" s="853"/>
      <c r="AX63" s="853"/>
      <c r="AY63" s="853"/>
      <c r="AZ63" s="853"/>
      <c r="BA63" s="853"/>
      <c r="BC63" s="922"/>
      <c r="BD63" s="922"/>
      <c r="BE63" s="922"/>
      <c r="BF63" s="922"/>
      <c r="BG63" s="922"/>
      <c r="BH63" s="922"/>
      <c r="BI63" s="922"/>
      <c r="BJ63" s="922"/>
      <c r="BK63" s="922"/>
      <c r="BL63" s="922"/>
      <c r="BM63" s="922"/>
      <c r="BN63" s="922"/>
      <c r="BO63" s="922"/>
      <c r="BP63" s="922"/>
      <c r="BQ63" s="922"/>
      <c r="BR63" s="922"/>
      <c r="BS63" s="922"/>
      <c r="BT63" s="922"/>
      <c r="BU63" s="922"/>
      <c r="BV63" s="922"/>
      <c r="BW63" s="922"/>
      <c r="BX63" s="922"/>
      <c r="BY63" s="922"/>
      <c r="BZ63" s="922"/>
      <c r="CA63" s="922"/>
      <c r="CB63" s="922"/>
      <c r="CC63" s="922"/>
      <c r="CD63" s="922"/>
      <c r="CE63" s="922"/>
      <c r="CF63" s="922"/>
      <c r="CG63" s="922"/>
      <c r="CH63" s="922"/>
      <c r="CI63" s="922"/>
      <c r="CJ63" s="922"/>
      <c r="CK63" s="922"/>
    </row>
    <row r="64" spans="2:89" ht="15">
      <c r="B64" s="922"/>
      <c r="C64" s="922"/>
      <c r="D64" s="922"/>
      <c r="E64" s="922"/>
      <c r="F64" s="922"/>
      <c r="G64" s="922"/>
      <c r="H64" s="922"/>
      <c r="I64" s="922"/>
      <c r="J64" s="922"/>
      <c r="K64" s="922"/>
      <c r="L64" s="922"/>
      <c r="M64" s="922"/>
      <c r="N64" s="922"/>
      <c r="O64" s="922"/>
      <c r="P64" s="922"/>
      <c r="Q64" s="922"/>
      <c r="R64" s="922"/>
      <c r="S64" s="922"/>
      <c r="T64" s="922"/>
      <c r="U64" s="922"/>
      <c r="V64" s="922"/>
      <c r="W64" s="922"/>
      <c r="X64" s="922"/>
      <c r="Y64" s="922"/>
      <c r="Z64" s="922"/>
      <c r="AA64" s="922"/>
      <c r="AB64" s="922"/>
      <c r="AC64" s="922"/>
      <c r="AD64" s="922"/>
      <c r="AE64" s="922"/>
      <c r="AF64" s="922"/>
      <c r="AG64" s="922"/>
      <c r="AH64" s="922"/>
      <c r="AI64" s="922"/>
      <c r="AJ64" s="922"/>
      <c r="AL64" s="853"/>
      <c r="AN64" s="869"/>
      <c r="AO64" s="869"/>
      <c r="AP64" s="869"/>
      <c r="AQ64" s="869"/>
      <c r="AR64" s="869"/>
      <c r="AS64" s="869"/>
      <c r="AT64" s="869"/>
      <c r="AU64" s="869"/>
      <c r="AV64" s="869"/>
      <c r="AW64" s="869"/>
      <c r="AX64" s="869"/>
      <c r="AY64" s="869"/>
      <c r="AZ64" s="869"/>
      <c r="BA64" s="869"/>
      <c r="BC64" s="922"/>
      <c r="BD64" s="922"/>
      <c r="BE64" s="922"/>
      <c r="BF64" s="922"/>
      <c r="BG64" s="922"/>
      <c r="BH64" s="922"/>
      <c r="BI64" s="922"/>
      <c r="BJ64" s="922"/>
      <c r="BK64" s="922"/>
      <c r="BL64" s="922"/>
      <c r="BM64" s="922"/>
      <c r="BN64" s="922"/>
      <c r="BO64" s="922"/>
      <c r="BP64" s="922"/>
      <c r="BQ64" s="922"/>
      <c r="BR64" s="922"/>
      <c r="BS64" s="922"/>
      <c r="BT64" s="922"/>
      <c r="BU64" s="922"/>
      <c r="BV64" s="922"/>
      <c r="BW64" s="922"/>
      <c r="BX64" s="922"/>
      <c r="BY64" s="922"/>
      <c r="BZ64" s="922"/>
      <c r="CA64" s="922"/>
      <c r="CB64" s="922"/>
      <c r="CC64" s="922"/>
      <c r="CD64" s="922"/>
      <c r="CE64" s="922"/>
      <c r="CF64" s="922"/>
      <c r="CG64" s="922"/>
      <c r="CH64" s="922"/>
      <c r="CI64" s="922"/>
      <c r="CJ64" s="922"/>
      <c r="CK64" s="922"/>
    </row>
    <row r="65" spans="2:89" ht="15">
      <c r="B65" s="922"/>
      <c r="C65" s="922"/>
      <c r="D65" s="922"/>
      <c r="E65" s="922"/>
      <c r="F65" s="922"/>
      <c r="G65" s="922"/>
      <c r="H65" s="922"/>
      <c r="I65" s="922"/>
      <c r="J65" s="922"/>
      <c r="K65" s="922"/>
      <c r="L65" s="922"/>
      <c r="M65" s="922"/>
      <c r="N65" s="922"/>
      <c r="O65" s="922"/>
      <c r="P65" s="922"/>
      <c r="Q65" s="922"/>
      <c r="R65" s="922"/>
      <c r="S65" s="922"/>
      <c r="T65" s="922"/>
      <c r="U65" s="922"/>
      <c r="V65" s="922"/>
      <c r="W65" s="922"/>
      <c r="X65" s="922"/>
      <c r="Y65" s="922"/>
      <c r="Z65" s="922"/>
      <c r="AA65" s="922"/>
      <c r="AB65" s="922"/>
      <c r="AC65" s="922"/>
      <c r="AD65" s="922"/>
      <c r="AE65" s="922"/>
      <c r="AF65" s="922"/>
      <c r="AG65" s="922"/>
      <c r="AH65" s="922"/>
      <c r="AI65" s="922"/>
      <c r="AJ65" s="922"/>
      <c r="AL65" s="853"/>
      <c r="AN65" s="869"/>
      <c r="AO65" s="869"/>
      <c r="AP65" s="869"/>
      <c r="AQ65" s="869"/>
      <c r="AR65" s="869"/>
      <c r="AS65" s="869"/>
      <c r="AT65" s="869"/>
      <c r="AU65" s="869"/>
      <c r="AV65" s="869"/>
      <c r="AW65" s="869"/>
      <c r="AX65" s="869"/>
      <c r="AY65" s="869"/>
      <c r="AZ65" s="869"/>
      <c r="BA65" s="869"/>
      <c r="BC65" s="922"/>
      <c r="BD65" s="922"/>
      <c r="BE65" s="922"/>
      <c r="BF65" s="922"/>
      <c r="BG65" s="922"/>
      <c r="BH65" s="922"/>
      <c r="BI65" s="922"/>
      <c r="BJ65" s="922"/>
      <c r="BK65" s="922"/>
      <c r="BL65" s="922"/>
      <c r="BM65" s="922"/>
      <c r="BN65" s="922"/>
      <c r="BO65" s="922"/>
      <c r="BP65" s="922"/>
      <c r="BQ65" s="922"/>
      <c r="BR65" s="922"/>
      <c r="BS65" s="922"/>
      <c r="BT65" s="922"/>
      <c r="BU65" s="922"/>
      <c r="BV65" s="922"/>
      <c r="BW65" s="922"/>
      <c r="BX65" s="922"/>
      <c r="BY65" s="922"/>
      <c r="BZ65" s="922"/>
      <c r="CA65" s="922"/>
      <c r="CB65" s="922"/>
      <c r="CC65" s="922"/>
      <c r="CD65" s="922"/>
      <c r="CE65" s="922"/>
      <c r="CF65" s="922"/>
      <c r="CG65" s="922"/>
      <c r="CH65" s="922"/>
      <c r="CI65" s="922"/>
      <c r="CJ65" s="922"/>
      <c r="CK65" s="922"/>
    </row>
    <row r="66" spans="2:89" ht="15">
      <c r="B66" s="922"/>
      <c r="C66" s="922"/>
      <c r="D66" s="922"/>
      <c r="E66" s="922"/>
      <c r="F66" s="922"/>
      <c r="G66" s="922"/>
      <c r="H66" s="922"/>
      <c r="I66" s="922"/>
      <c r="J66" s="922"/>
      <c r="K66" s="922"/>
      <c r="L66" s="922"/>
      <c r="M66" s="922"/>
      <c r="N66" s="922"/>
      <c r="O66" s="922"/>
      <c r="P66" s="922"/>
      <c r="Q66" s="922"/>
      <c r="R66" s="922"/>
      <c r="S66" s="922"/>
      <c r="T66" s="922"/>
      <c r="U66" s="922"/>
      <c r="V66" s="922"/>
      <c r="W66" s="922"/>
      <c r="X66" s="922"/>
      <c r="Y66" s="922"/>
      <c r="Z66" s="922"/>
      <c r="AA66" s="922"/>
      <c r="AB66" s="922"/>
      <c r="AC66" s="922"/>
      <c r="AD66" s="922"/>
      <c r="AE66" s="922"/>
      <c r="AF66" s="922"/>
      <c r="AG66" s="922"/>
      <c r="AH66" s="922"/>
      <c r="AI66" s="922"/>
      <c r="AJ66" s="922"/>
      <c r="AL66" s="853"/>
      <c r="AN66" s="869"/>
      <c r="AO66" s="869"/>
      <c r="AP66" s="869"/>
      <c r="AQ66" s="869"/>
      <c r="AR66" s="869"/>
      <c r="AS66" s="869"/>
      <c r="AT66" s="869"/>
      <c r="AU66" s="869"/>
      <c r="AV66" s="869"/>
      <c r="AW66" s="869"/>
      <c r="AX66" s="869"/>
      <c r="AY66" s="869"/>
      <c r="AZ66" s="869"/>
      <c r="BA66" s="869"/>
      <c r="BC66" s="922"/>
      <c r="BD66" s="922"/>
      <c r="BE66" s="922"/>
      <c r="BF66" s="922"/>
      <c r="BG66" s="922"/>
      <c r="BH66" s="922"/>
      <c r="BI66" s="922"/>
      <c r="BJ66" s="922"/>
      <c r="BK66" s="922"/>
      <c r="BL66" s="922"/>
      <c r="BM66" s="922"/>
      <c r="BN66" s="922"/>
      <c r="BO66" s="922"/>
      <c r="BP66" s="922"/>
      <c r="BQ66" s="922"/>
      <c r="BR66" s="922"/>
      <c r="BS66" s="922"/>
      <c r="BT66" s="922"/>
      <c r="BU66" s="922"/>
      <c r="BV66" s="922"/>
      <c r="BW66" s="922"/>
      <c r="BX66" s="922"/>
      <c r="BY66" s="922"/>
      <c r="BZ66" s="922"/>
      <c r="CA66" s="922"/>
      <c r="CB66" s="922"/>
      <c r="CC66" s="922"/>
      <c r="CD66" s="922"/>
      <c r="CE66" s="922"/>
      <c r="CF66" s="922"/>
      <c r="CG66" s="922"/>
      <c r="CH66" s="922"/>
      <c r="CI66" s="922"/>
      <c r="CJ66" s="922"/>
      <c r="CK66" s="922"/>
    </row>
    <row r="67" spans="2:89" ht="15">
      <c r="B67" s="922"/>
      <c r="C67" s="922"/>
      <c r="D67" s="922"/>
      <c r="E67" s="922"/>
      <c r="F67" s="922"/>
      <c r="G67" s="922"/>
      <c r="H67" s="922"/>
      <c r="I67" s="922"/>
      <c r="J67" s="922"/>
      <c r="K67" s="922"/>
      <c r="L67" s="922"/>
      <c r="M67" s="922"/>
      <c r="N67" s="922"/>
      <c r="O67" s="922"/>
      <c r="P67" s="922"/>
      <c r="Q67" s="922"/>
      <c r="R67" s="922"/>
      <c r="S67" s="922"/>
      <c r="T67" s="922"/>
      <c r="U67" s="922"/>
      <c r="V67" s="922"/>
      <c r="W67" s="922"/>
      <c r="X67" s="922"/>
      <c r="Y67" s="922"/>
      <c r="Z67" s="922"/>
      <c r="AA67" s="922"/>
      <c r="AB67" s="922"/>
      <c r="AC67" s="922"/>
      <c r="AD67" s="922"/>
      <c r="AE67" s="922"/>
      <c r="AF67" s="922"/>
      <c r="AG67" s="922"/>
      <c r="AH67" s="922"/>
      <c r="AI67" s="922"/>
      <c r="AJ67" s="922"/>
      <c r="AL67" s="853"/>
      <c r="AN67" s="869"/>
      <c r="AO67" s="869"/>
      <c r="AP67" s="869"/>
      <c r="AQ67" s="869"/>
      <c r="AR67" s="869"/>
      <c r="AS67" s="869"/>
      <c r="AT67" s="869"/>
      <c r="AU67" s="869"/>
      <c r="AV67" s="869"/>
      <c r="AW67" s="869"/>
      <c r="AX67" s="869"/>
      <c r="AY67" s="869"/>
      <c r="AZ67" s="869"/>
      <c r="BA67" s="869"/>
      <c r="BC67" s="922"/>
      <c r="BD67" s="922"/>
      <c r="BE67" s="922"/>
      <c r="BF67" s="922"/>
      <c r="BG67" s="922"/>
      <c r="BH67" s="922"/>
      <c r="BI67" s="922"/>
      <c r="BJ67" s="922"/>
      <c r="BK67" s="922"/>
      <c r="BL67" s="922"/>
      <c r="BM67" s="922"/>
      <c r="BN67" s="922"/>
      <c r="BO67" s="922"/>
      <c r="BP67" s="922"/>
      <c r="BQ67" s="922"/>
      <c r="BR67" s="922"/>
      <c r="BS67" s="922"/>
      <c r="BT67" s="922"/>
      <c r="BU67" s="922"/>
      <c r="BV67" s="922"/>
      <c r="BW67" s="922"/>
      <c r="BX67" s="922"/>
      <c r="BY67" s="922"/>
      <c r="BZ67" s="922"/>
      <c r="CA67" s="922"/>
      <c r="CB67" s="922"/>
      <c r="CC67" s="922"/>
      <c r="CD67" s="922"/>
      <c r="CE67" s="922"/>
      <c r="CF67" s="922"/>
      <c r="CG67" s="922"/>
      <c r="CH67" s="922"/>
      <c r="CI67" s="922"/>
      <c r="CJ67" s="922"/>
      <c r="CK67" s="922"/>
    </row>
    <row r="68" spans="2:89" ht="15">
      <c r="B68" s="922"/>
      <c r="C68" s="922"/>
      <c r="D68" s="922"/>
      <c r="E68" s="922"/>
      <c r="F68" s="922"/>
      <c r="G68" s="922"/>
      <c r="H68" s="922"/>
      <c r="I68" s="922"/>
      <c r="J68" s="922"/>
      <c r="K68" s="922"/>
      <c r="L68" s="922"/>
      <c r="M68" s="922"/>
      <c r="N68" s="922"/>
      <c r="O68" s="922"/>
      <c r="P68" s="922"/>
      <c r="Q68" s="922"/>
      <c r="R68" s="922"/>
      <c r="S68" s="922"/>
      <c r="T68" s="922"/>
      <c r="U68" s="922"/>
      <c r="V68" s="922"/>
      <c r="W68" s="922"/>
      <c r="X68" s="922"/>
      <c r="Y68" s="922"/>
      <c r="Z68" s="922"/>
      <c r="AA68" s="922"/>
      <c r="AB68" s="922"/>
      <c r="AC68" s="922"/>
      <c r="AD68" s="922"/>
      <c r="AE68" s="922"/>
      <c r="AF68" s="922"/>
      <c r="AG68" s="922"/>
      <c r="AH68" s="922"/>
      <c r="AI68" s="922"/>
      <c r="AJ68" s="922"/>
      <c r="AL68" s="853"/>
      <c r="AN68" s="869"/>
      <c r="AO68" s="869"/>
      <c r="AP68" s="869"/>
      <c r="AQ68" s="869"/>
      <c r="AR68" s="869"/>
      <c r="AS68" s="869"/>
      <c r="AT68" s="869"/>
      <c r="AU68" s="869"/>
      <c r="AV68" s="869"/>
      <c r="AW68" s="869"/>
      <c r="AX68" s="869"/>
      <c r="AY68" s="869"/>
      <c r="AZ68" s="869"/>
      <c r="BA68" s="869"/>
      <c r="BC68" s="922"/>
      <c r="BD68" s="922"/>
      <c r="BE68" s="922"/>
      <c r="BF68" s="922"/>
      <c r="BG68" s="922"/>
      <c r="BH68" s="922"/>
      <c r="BI68" s="922"/>
      <c r="BJ68" s="922"/>
      <c r="BK68" s="922"/>
      <c r="BL68" s="922"/>
      <c r="BM68" s="922"/>
      <c r="BN68" s="922"/>
      <c r="BO68" s="922"/>
      <c r="BP68" s="922"/>
      <c r="BQ68" s="922"/>
      <c r="BR68" s="922"/>
      <c r="BS68" s="922"/>
      <c r="BT68" s="922"/>
      <c r="BU68" s="922"/>
      <c r="BV68" s="922"/>
      <c r="BW68" s="922"/>
      <c r="BX68" s="922"/>
      <c r="BY68" s="922"/>
      <c r="BZ68" s="922"/>
      <c r="CA68" s="922"/>
      <c r="CB68" s="922"/>
      <c r="CC68" s="922"/>
      <c r="CD68" s="922"/>
      <c r="CE68" s="922"/>
      <c r="CF68" s="922"/>
      <c r="CG68" s="922"/>
      <c r="CH68" s="922"/>
      <c r="CI68" s="922"/>
      <c r="CJ68" s="922"/>
      <c r="CK68" s="922"/>
    </row>
    <row r="69" spans="2:89" ht="15">
      <c r="B69" s="922"/>
      <c r="C69" s="922"/>
      <c r="D69" s="922"/>
      <c r="E69" s="922"/>
      <c r="F69" s="922"/>
      <c r="G69" s="922"/>
      <c r="H69" s="922"/>
      <c r="I69" s="922"/>
      <c r="J69" s="922"/>
      <c r="K69" s="922"/>
      <c r="L69" s="922"/>
      <c r="M69" s="922"/>
      <c r="N69" s="922"/>
      <c r="O69" s="922"/>
      <c r="P69" s="922"/>
      <c r="Q69" s="922"/>
      <c r="R69" s="922"/>
      <c r="S69" s="922"/>
      <c r="T69" s="922"/>
      <c r="U69" s="922"/>
      <c r="V69" s="922"/>
      <c r="W69" s="922"/>
      <c r="X69" s="922"/>
      <c r="Y69" s="922"/>
      <c r="Z69" s="922"/>
      <c r="AA69" s="922"/>
      <c r="AB69" s="922"/>
      <c r="AC69" s="922"/>
      <c r="AD69" s="922"/>
      <c r="AE69" s="922"/>
      <c r="AF69" s="922"/>
      <c r="AG69" s="922"/>
      <c r="AH69" s="922"/>
      <c r="AI69" s="922"/>
      <c r="AJ69" s="922"/>
      <c r="AL69" s="853"/>
      <c r="AN69" s="869"/>
      <c r="AO69" s="869"/>
      <c r="AP69" s="869"/>
      <c r="AQ69" s="869"/>
      <c r="AR69" s="869"/>
      <c r="AS69" s="869"/>
      <c r="AT69" s="869"/>
      <c r="AU69" s="869"/>
      <c r="AV69" s="869"/>
      <c r="AW69" s="869"/>
      <c r="AX69" s="869"/>
      <c r="AY69" s="869"/>
      <c r="AZ69" s="869"/>
      <c r="BA69" s="869"/>
      <c r="BC69" s="922"/>
      <c r="BD69" s="922"/>
      <c r="BE69" s="922"/>
      <c r="BF69" s="922"/>
      <c r="BG69" s="922"/>
      <c r="BH69" s="922"/>
      <c r="BI69" s="922"/>
      <c r="BJ69" s="922"/>
      <c r="BK69" s="922"/>
      <c r="BL69" s="922"/>
      <c r="BM69" s="922"/>
      <c r="BN69" s="922"/>
      <c r="BO69" s="922"/>
      <c r="BP69" s="922"/>
      <c r="BQ69" s="922"/>
      <c r="BR69" s="922"/>
      <c r="BS69" s="922"/>
      <c r="BT69" s="922"/>
      <c r="BU69" s="922"/>
      <c r="BV69" s="922"/>
      <c r="BW69" s="922"/>
      <c r="BX69" s="922"/>
      <c r="BY69" s="922"/>
      <c r="BZ69" s="922"/>
      <c r="CA69" s="922"/>
      <c r="CB69" s="922"/>
      <c r="CC69" s="922"/>
      <c r="CD69" s="922"/>
      <c r="CE69" s="922"/>
      <c r="CF69" s="922"/>
      <c r="CG69" s="922"/>
      <c r="CH69" s="922"/>
      <c r="CI69" s="922"/>
      <c r="CJ69" s="922"/>
      <c r="CK69" s="922"/>
    </row>
    <row r="70" spans="2:89" ht="15">
      <c r="B70" s="922"/>
      <c r="C70" s="922"/>
      <c r="D70" s="922"/>
      <c r="E70" s="922"/>
      <c r="F70" s="922"/>
      <c r="G70" s="922"/>
      <c r="H70" s="922"/>
      <c r="I70" s="922"/>
      <c r="J70" s="922"/>
      <c r="K70" s="922"/>
      <c r="L70" s="922"/>
      <c r="M70" s="922"/>
      <c r="N70" s="922"/>
      <c r="O70" s="922"/>
      <c r="P70" s="922"/>
      <c r="Q70" s="922"/>
      <c r="R70" s="922"/>
      <c r="S70" s="922"/>
      <c r="T70" s="922"/>
      <c r="U70" s="922"/>
      <c r="V70" s="922"/>
      <c r="W70" s="922"/>
      <c r="X70" s="922"/>
      <c r="Y70" s="922"/>
      <c r="Z70" s="922"/>
      <c r="AA70" s="922"/>
      <c r="AB70" s="922"/>
      <c r="AC70" s="922"/>
      <c r="AD70" s="922"/>
      <c r="AE70" s="922"/>
      <c r="AF70" s="922"/>
      <c r="AG70" s="922"/>
      <c r="AH70" s="922"/>
      <c r="AI70" s="922"/>
      <c r="AJ70" s="922"/>
      <c r="AL70" s="853"/>
      <c r="AN70" s="869"/>
      <c r="AO70" s="869"/>
      <c r="AP70" s="869"/>
      <c r="AQ70" s="869"/>
      <c r="AR70" s="869"/>
      <c r="AS70" s="869"/>
      <c r="AT70" s="869"/>
      <c r="AU70" s="869"/>
      <c r="AV70" s="869"/>
      <c r="AW70" s="869"/>
      <c r="AX70" s="869"/>
      <c r="AY70" s="869"/>
      <c r="AZ70" s="869"/>
      <c r="BA70" s="869"/>
      <c r="BC70" s="922"/>
      <c r="BD70" s="922"/>
      <c r="BE70" s="922"/>
      <c r="BF70" s="922"/>
      <c r="BG70" s="922"/>
      <c r="BH70" s="922"/>
      <c r="BI70" s="922"/>
      <c r="BJ70" s="922"/>
      <c r="BK70" s="922"/>
      <c r="BL70" s="922"/>
      <c r="BM70" s="922"/>
      <c r="BN70" s="922"/>
      <c r="BO70" s="922"/>
      <c r="BP70" s="922"/>
      <c r="BQ70" s="922"/>
      <c r="BR70" s="922"/>
      <c r="BS70" s="922"/>
      <c r="BT70" s="922"/>
      <c r="BU70" s="922"/>
      <c r="BV70" s="922"/>
      <c r="BW70" s="922"/>
      <c r="BX70" s="922"/>
      <c r="BY70" s="922"/>
      <c r="BZ70" s="922"/>
      <c r="CA70" s="922"/>
      <c r="CB70" s="922"/>
      <c r="CC70" s="922"/>
      <c r="CD70" s="922"/>
      <c r="CE70" s="922"/>
      <c r="CF70" s="922"/>
      <c r="CG70" s="922"/>
      <c r="CH70" s="922"/>
      <c r="CI70" s="922"/>
      <c r="CJ70" s="922"/>
      <c r="CK70" s="922"/>
    </row>
    <row r="71" spans="2:89" ht="15">
      <c r="B71" s="922"/>
      <c r="C71" s="922"/>
      <c r="D71" s="922"/>
      <c r="E71" s="922"/>
      <c r="F71" s="922"/>
      <c r="G71" s="922"/>
      <c r="H71" s="922"/>
      <c r="I71" s="922"/>
      <c r="J71" s="922"/>
      <c r="K71" s="922"/>
      <c r="L71" s="922"/>
      <c r="M71" s="922"/>
      <c r="N71" s="922"/>
      <c r="O71" s="922"/>
      <c r="P71" s="922"/>
      <c r="Q71" s="922"/>
      <c r="R71" s="922"/>
      <c r="S71" s="922"/>
      <c r="T71" s="922"/>
      <c r="U71" s="922"/>
      <c r="V71" s="922"/>
      <c r="W71" s="922"/>
      <c r="X71" s="922"/>
      <c r="Y71" s="922"/>
      <c r="Z71" s="922"/>
      <c r="AA71" s="922"/>
      <c r="AB71" s="922"/>
      <c r="AC71" s="922"/>
      <c r="AD71" s="922"/>
      <c r="AE71" s="922"/>
      <c r="AF71" s="922"/>
      <c r="AG71" s="922"/>
      <c r="AH71" s="922"/>
      <c r="AI71" s="922"/>
      <c r="AJ71" s="922"/>
      <c r="AL71" s="853"/>
      <c r="AN71" s="869"/>
      <c r="AO71" s="869"/>
      <c r="AP71" s="869"/>
      <c r="AQ71" s="869"/>
      <c r="AR71" s="869"/>
      <c r="AS71" s="869"/>
      <c r="AT71" s="869"/>
      <c r="AU71" s="869"/>
      <c r="AV71" s="869"/>
      <c r="AW71" s="869"/>
      <c r="AX71" s="869"/>
      <c r="AY71" s="869"/>
      <c r="AZ71" s="869"/>
      <c r="BA71" s="869"/>
      <c r="BC71" s="922"/>
      <c r="BD71" s="922"/>
      <c r="BE71" s="922"/>
      <c r="BF71" s="922"/>
      <c r="BG71" s="922"/>
      <c r="BH71" s="922"/>
      <c r="BI71" s="922"/>
      <c r="BJ71" s="922"/>
      <c r="BK71" s="922"/>
      <c r="BL71" s="922"/>
      <c r="BM71" s="922"/>
      <c r="BN71" s="922"/>
      <c r="BO71" s="922"/>
      <c r="BP71" s="922"/>
      <c r="BQ71" s="922"/>
      <c r="BR71" s="922"/>
      <c r="BS71" s="922"/>
      <c r="BT71" s="922"/>
      <c r="BU71" s="922"/>
      <c r="BV71" s="922"/>
      <c r="BW71" s="922"/>
      <c r="BX71" s="922"/>
      <c r="BY71" s="922"/>
      <c r="BZ71" s="922"/>
      <c r="CA71" s="922"/>
      <c r="CB71" s="922"/>
      <c r="CC71" s="922"/>
      <c r="CD71" s="922"/>
      <c r="CE71" s="922"/>
      <c r="CF71" s="922"/>
      <c r="CG71" s="922"/>
      <c r="CH71" s="922"/>
      <c r="CI71" s="922"/>
      <c r="CJ71" s="922"/>
      <c r="CK71" s="922"/>
    </row>
    <row r="72" spans="2:89" ht="15">
      <c r="B72" s="922"/>
      <c r="C72" s="922"/>
      <c r="D72" s="922"/>
      <c r="E72" s="922"/>
      <c r="F72" s="922"/>
      <c r="G72" s="922"/>
      <c r="H72" s="922"/>
      <c r="I72" s="922"/>
      <c r="J72" s="922"/>
      <c r="K72" s="922"/>
      <c r="L72" s="922"/>
      <c r="M72" s="922"/>
      <c r="N72" s="922"/>
      <c r="O72" s="922"/>
      <c r="P72" s="922"/>
      <c r="Q72" s="922"/>
      <c r="R72" s="922"/>
      <c r="S72" s="922"/>
      <c r="T72" s="922"/>
      <c r="U72" s="922"/>
      <c r="V72" s="922"/>
      <c r="W72" s="922"/>
      <c r="X72" s="922"/>
      <c r="Y72" s="922"/>
      <c r="Z72" s="922"/>
      <c r="AA72" s="922"/>
      <c r="AB72" s="922"/>
      <c r="AC72" s="922"/>
      <c r="AD72" s="922"/>
      <c r="AE72" s="922"/>
      <c r="AF72" s="922"/>
      <c r="AG72" s="922"/>
      <c r="AH72" s="922"/>
      <c r="AI72" s="922"/>
      <c r="AJ72" s="922"/>
      <c r="AL72" s="853"/>
      <c r="AN72" s="869"/>
      <c r="AO72" s="869"/>
      <c r="AP72" s="869"/>
      <c r="AQ72" s="869"/>
      <c r="AR72" s="869"/>
      <c r="AS72" s="869"/>
      <c r="AT72" s="869"/>
      <c r="AU72" s="869"/>
      <c r="AV72" s="869"/>
      <c r="AW72" s="869"/>
      <c r="AX72" s="869"/>
      <c r="AY72" s="869"/>
      <c r="AZ72" s="869"/>
      <c r="BA72" s="869"/>
      <c r="BC72" s="922"/>
      <c r="BD72" s="922"/>
      <c r="BE72" s="922"/>
      <c r="BF72" s="922"/>
      <c r="BG72" s="922"/>
      <c r="BH72" s="922"/>
      <c r="BI72" s="922"/>
      <c r="BJ72" s="922"/>
      <c r="BK72" s="922"/>
      <c r="BL72" s="922"/>
      <c r="BM72" s="922"/>
      <c r="BN72" s="922"/>
      <c r="BO72" s="922"/>
      <c r="BP72" s="922"/>
      <c r="BQ72" s="922"/>
      <c r="BR72" s="922"/>
      <c r="BS72" s="922"/>
      <c r="BT72" s="922"/>
      <c r="BU72" s="922"/>
      <c r="BV72" s="922"/>
      <c r="BW72" s="922"/>
      <c r="BX72" s="922"/>
      <c r="BY72" s="922"/>
      <c r="BZ72" s="922"/>
      <c r="CA72" s="922"/>
      <c r="CB72" s="922"/>
      <c r="CC72" s="922"/>
      <c r="CD72" s="922"/>
      <c r="CE72" s="922"/>
      <c r="CF72" s="922"/>
      <c r="CG72" s="922"/>
      <c r="CH72" s="922"/>
      <c r="CI72" s="922"/>
      <c r="CJ72" s="922"/>
      <c r="CK72" s="922"/>
    </row>
    <row r="73" spans="2:89" ht="15">
      <c r="B73" s="922"/>
      <c r="C73" s="922"/>
      <c r="D73" s="922"/>
      <c r="E73" s="922"/>
      <c r="F73" s="922"/>
      <c r="G73" s="922"/>
      <c r="H73" s="922"/>
      <c r="I73" s="922"/>
      <c r="J73" s="922"/>
      <c r="K73" s="922"/>
      <c r="L73" s="922"/>
      <c r="M73" s="922"/>
      <c r="N73" s="922"/>
      <c r="O73" s="922"/>
      <c r="P73" s="922"/>
      <c r="Q73" s="922"/>
      <c r="R73" s="922"/>
      <c r="S73" s="922"/>
      <c r="T73" s="922"/>
      <c r="U73" s="922"/>
      <c r="V73" s="922"/>
      <c r="W73" s="922"/>
      <c r="X73" s="922"/>
      <c r="Y73" s="922"/>
      <c r="Z73" s="922"/>
      <c r="AA73" s="922"/>
      <c r="AB73" s="922"/>
      <c r="AC73" s="922"/>
      <c r="AD73" s="922"/>
      <c r="AE73" s="922"/>
      <c r="AF73" s="922"/>
      <c r="AG73" s="922"/>
      <c r="AH73" s="922"/>
      <c r="AI73" s="922"/>
      <c r="AJ73" s="922"/>
      <c r="AL73" s="853"/>
      <c r="AN73" s="869"/>
      <c r="AO73" s="869"/>
      <c r="AP73" s="869"/>
      <c r="AQ73" s="869"/>
      <c r="AR73" s="869"/>
      <c r="AS73" s="869"/>
      <c r="AT73" s="869"/>
      <c r="AU73" s="869"/>
      <c r="AV73" s="869"/>
      <c r="AW73" s="869"/>
      <c r="AX73" s="869"/>
      <c r="AY73" s="869"/>
      <c r="AZ73" s="869"/>
      <c r="BA73" s="869"/>
      <c r="BC73" s="922"/>
      <c r="BD73" s="922"/>
      <c r="BE73" s="922"/>
      <c r="BF73" s="922"/>
      <c r="BG73" s="922"/>
      <c r="BH73" s="922"/>
      <c r="BI73" s="922"/>
      <c r="BJ73" s="922"/>
      <c r="BK73" s="922"/>
      <c r="BL73" s="922"/>
      <c r="BM73" s="922"/>
      <c r="BN73" s="922"/>
      <c r="BO73" s="922"/>
      <c r="BP73" s="922"/>
      <c r="BQ73" s="922"/>
      <c r="BR73" s="922"/>
      <c r="BS73" s="922"/>
      <c r="BT73" s="922"/>
      <c r="BU73" s="922"/>
      <c r="BV73" s="922"/>
      <c r="BW73" s="922"/>
      <c r="BX73" s="922"/>
      <c r="BY73" s="922"/>
      <c r="BZ73" s="922"/>
      <c r="CA73" s="922"/>
      <c r="CB73" s="922"/>
      <c r="CC73" s="922"/>
      <c r="CD73" s="922"/>
      <c r="CE73" s="922"/>
      <c r="CF73" s="922"/>
      <c r="CG73" s="922"/>
      <c r="CH73" s="922"/>
      <c r="CI73" s="922"/>
      <c r="CJ73" s="922"/>
      <c r="CK73" s="922"/>
    </row>
    <row r="74" spans="2:89" ht="15">
      <c r="B74" s="922"/>
      <c r="C74" s="922"/>
      <c r="D74" s="922"/>
      <c r="E74" s="922"/>
      <c r="F74" s="922"/>
      <c r="G74" s="922"/>
      <c r="H74" s="922"/>
      <c r="I74" s="922"/>
      <c r="J74" s="922"/>
      <c r="K74" s="922"/>
      <c r="L74" s="922"/>
      <c r="M74" s="922"/>
      <c r="N74" s="922"/>
      <c r="O74" s="922"/>
      <c r="P74" s="922"/>
      <c r="Q74" s="922"/>
      <c r="R74" s="922"/>
      <c r="S74" s="922"/>
      <c r="T74" s="922"/>
      <c r="U74" s="922"/>
      <c r="V74" s="922"/>
      <c r="W74" s="922"/>
      <c r="X74" s="922"/>
      <c r="Y74" s="922"/>
      <c r="Z74" s="922"/>
      <c r="AA74" s="922"/>
      <c r="AB74" s="922"/>
      <c r="AC74" s="922"/>
      <c r="AD74" s="922"/>
      <c r="AE74" s="922"/>
      <c r="AF74" s="922"/>
      <c r="AG74" s="922"/>
      <c r="AH74" s="922"/>
      <c r="AI74" s="922"/>
      <c r="AJ74" s="922"/>
      <c r="AL74" s="853"/>
      <c r="AN74" s="869"/>
      <c r="AO74" s="869"/>
      <c r="AP74" s="869"/>
      <c r="AQ74" s="869"/>
      <c r="AR74" s="869"/>
      <c r="AS74" s="869"/>
      <c r="AT74" s="869"/>
      <c r="AU74" s="869"/>
      <c r="AV74" s="869"/>
      <c r="AW74" s="869"/>
      <c r="AX74" s="869"/>
      <c r="AY74" s="869"/>
      <c r="AZ74" s="869"/>
      <c r="BA74" s="869"/>
      <c r="BC74" s="922"/>
      <c r="BD74" s="922"/>
      <c r="BE74" s="922"/>
      <c r="BF74" s="922"/>
      <c r="BG74" s="922"/>
      <c r="BH74" s="922"/>
      <c r="BI74" s="922"/>
      <c r="BJ74" s="922"/>
      <c r="BK74" s="922"/>
      <c r="BL74" s="922"/>
      <c r="BM74" s="922"/>
      <c r="BN74" s="922"/>
      <c r="BO74" s="922"/>
      <c r="BP74" s="922"/>
      <c r="BQ74" s="922"/>
      <c r="BR74" s="922"/>
      <c r="BS74" s="922"/>
      <c r="BT74" s="922"/>
      <c r="BU74" s="922"/>
      <c r="BV74" s="922"/>
      <c r="BW74" s="922"/>
      <c r="BX74" s="922"/>
      <c r="BY74" s="922"/>
      <c r="BZ74" s="922"/>
      <c r="CA74" s="922"/>
      <c r="CB74" s="922"/>
      <c r="CC74" s="922"/>
      <c r="CD74" s="922"/>
      <c r="CE74" s="922"/>
      <c r="CF74" s="922"/>
      <c r="CG74" s="922"/>
      <c r="CH74" s="922"/>
      <c r="CI74" s="922"/>
      <c r="CJ74" s="922"/>
      <c r="CK74" s="922"/>
    </row>
    <row r="75" spans="2:89" ht="15">
      <c r="B75" s="922"/>
      <c r="C75" s="922"/>
      <c r="D75" s="922"/>
      <c r="E75" s="922"/>
      <c r="F75" s="922"/>
      <c r="G75" s="922"/>
      <c r="H75" s="922"/>
      <c r="I75" s="922"/>
      <c r="J75" s="922"/>
      <c r="K75" s="922"/>
      <c r="L75" s="922"/>
      <c r="M75" s="922"/>
      <c r="N75" s="922"/>
      <c r="O75" s="922"/>
      <c r="P75" s="922"/>
      <c r="Q75" s="922"/>
      <c r="R75" s="922"/>
      <c r="S75" s="922"/>
      <c r="T75" s="922"/>
      <c r="U75" s="922"/>
      <c r="V75" s="922"/>
      <c r="W75" s="922"/>
      <c r="X75" s="922"/>
      <c r="Y75" s="922"/>
      <c r="Z75" s="922"/>
      <c r="AA75" s="922"/>
      <c r="AB75" s="922"/>
      <c r="AC75" s="922"/>
      <c r="AD75" s="922"/>
      <c r="AE75" s="922"/>
      <c r="AF75" s="922"/>
      <c r="AG75" s="922"/>
      <c r="AH75" s="922"/>
      <c r="AI75" s="922"/>
      <c r="AJ75" s="922"/>
      <c r="AL75" s="853"/>
      <c r="AN75" s="869"/>
      <c r="AO75" s="869"/>
      <c r="AP75" s="869"/>
      <c r="AQ75" s="869"/>
      <c r="AR75" s="869"/>
      <c r="AS75" s="869"/>
      <c r="AT75" s="869"/>
      <c r="AU75" s="869"/>
      <c r="AV75" s="869"/>
      <c r="AW75" s="869"/>
      <c r="AX75" s="869"/>
      <c r="AY75" s="869"/>
      <c r="AZ75" s="869"/>
      <c r="BA75" s="869"/>
      <c r="BC75" s="922"/>
      <c r="BD75" s="922"/>
      <c r="BE75" s="922"/>
      <c r="BF75" s="922"/>
      <c r="BG75" s="922"/>
      <c r="BH75" s="922"/>
      <c r="BI75" s="922"/>
      <c r="BJ75" s="922"/>
      <c r="BK75" s="922"/>
      <c r="BL75" s="922"/>
      <c r="BM75" s="922"/>
      <c r="BN75" s="922"/>
      <c r="BO75" s="922"/>
      <c r="BP75" s="922"/>
      <c r="BQ75" s="922"/>
      <c r="BR75" s="922"/>
      <c r="BS75" s="922"/>
      <c r="BT75" s="922"/>
      <c r="BU75" s="922"/>
      <c r="BV75" s="922"/>
      <c r="BW75" s="922"/>
      <c r="BX75" s="922"/>
      <c r="BY75" s="922"/>
      <c r="BZ75" s="922"/>
      <c r="CA75" s="922"/>
      <c r="CB75" s="922"/>
      <c r="CC75" s="922"/>
      <c r="CD75" s="922"/>
      <c r="CE75" s="922"/>
      <c r="CF75" s="922"/>
      <c r="CG75" s="922"/>
      <c r="CH75" s="922"/>
      <c r="CI75" s="922"/>
      <c r="CJ75" s="922"/>
      <c r="CK75" s="922"/>
    </row>
    <row r="76" spans="2:89" ht="15">
      <c r="B76" s="922"/>
      <c r="C76" s="922"/>
      <c r="D76" s="922"/>
      <c r="E76" s="922"/>
      <c r="F76" s="922"/>
      <c r="G76" s="922"/>
      <c r="H76" s="922"/>
      <c r="I76" s="922"/>
      <c r="J76" s="922"/>
      <c r="K76" s="922"/>
      <c r="L76" s="922"/>
      <c r="M76" s="922"/>
      <c r="N76" s="922"/>
      <c r="O76" s="922"/>
      <c r="P76" s="922"/>
      <c r="Q76" s="922"/>
      <c r="R76" s="922"/>
      <c r="S76" s="922"/>
      <c r="T76" s="922"/>
      <c r="U76" s="922"/>
      <c r="V76" s="922"/>
      <c r="W76" s="922"/>
      <c r="X76" s="922"/>
      <c r="Y76" s="922"/>
      <c r="Z76" s="922"/>
      <c r="AA76" s="922"/>
      <c r="AB76" s="922"/>
      <c r="AC76" s="922"/>
      <c r="AD76" s="922"/>
      <c r="AE76" s="922"/>
      <c r="AF76" s="922"/>
      <c r="AG76" s="922"/>
      <c r="AH76" s="922"/>
      <c r="AI76" s="922"/>
      <c r="AJ76" s="922"/>
      <c r="AL76" s="853"/>
      <c r="AN76" s="869"/>
      <c r="AO76" s="869"/>
      <c r="AP76" s="869"/>
      <c r="AQ76" s="869"/>
      <c r="AR76" s="869"/>
      <c r="AS76" s="869"/>
      <c r="AT76" s="869"/>
      <c r="AU76" s="869"/>
      <c r="AV76" s="869"/>
      <c r="AW76" s="869"/>
      <c r="AX76" s="869"/>
      <c r="AY76" s="869"/>
      <c r="AZ76" s="869"/>
      <c r="BA76" s="869"/>
      <c r="BC76" s="922"/>
      <c r="BD76" s="922"/>
      <c r="BE76" s="922"/>
      <c r="BF76" s="922"/>
      <c r="BG76" s="922"/>
      <c r="BH76" s="922"/>
      <c r="BI76" s="922"/>
      <c r="BJ76" s="922"/>
      <c r="BK76" s="922"/>
      <c r="BL76" s="922"/>
      <c r="BM76" s="922"/>
      <c r="BN76" s="922"/>
      <c r="BO76" s="922"/>
      <c r="BP76" s="922"/>
      <c r="BQ76" s="922"/>
      <c r="BR76" s="922"/>
      <c r="BS76" s="922"/>
      <c r="BT76" s="922"/>
      <c r="BU76" s="922"/>
      <c r="BV76" s="922"/>
      <c r="BW76" s="922"/>
      <c r="BX76" s="922"/>
      <c r="BY76" s="922"/>
      <c r="BZ76" s="922"/>
      <c r="CA76" s="922"/>
      <c r="CB76" s="922"/>
      <c r="CC76" s="922"/>
      <c r="CD76" s="922"/>
      <c r="CE76" s="922"/>
      <c r="CF76" s="922"/>
      <c r="CG76" s="922"/>
      <c r="CH76" s="922"/>
      <c r="CI76" s="922"/>
      <c r="CJ76" s="922"/>
      <c r="CK76" s="922"/>
    </row>
    <row r="77" spans="2:89" ht="15">
      <c r="B77" s="922"/>
      <c r="C77" s="922"/>
      <c r="D77" s="922"/>
      <c r="E77" s="922"/>
      <c r="F77" s="922"/>
      <c r="G77" s="922"/>
      <c r="H77" s="922"/>
      <c r="I77" s="922"/>
      <c r="J77" s="922"/>
      <c r="K77" s="922"/>
      <c r="L77" s="922"/>
      <c r="M77" s="922"/>
      <c r="N77" s="922"/>
      <c r="O77" s="922"/>
      <c r="P77" s="922"/>
      <c r="Q77" s="922"/>
      <c r="R77" s="922"/>
      <c r="S77" s="922"/>
      <c r="T77" s="922"/>
      <c r="U77" s="922"/>
      <c r="V77" s="922"/>
      <c r="W77" s="922"/>
      <c r="X77" s="922"/>
      <c r="Y77" s="922"/>
      <c r="Z77" s="922"/>
      <c r="AA77" s="922"/>
      <c r="AB77" s="922"/>
      <c r="AC77" s="922"/>
      <c r="AD77" s="922"/>
      <c r="AE77" s="922"/>
      <c r="AF77" s="922"/>
      <c r="AG77" s="922"/>
      <c r="AH77" s="922"/>
      <c r="AI77" s="922"/>
      <c r="AJ77" s="922"/>
      <c r="AL77" s="853"/>
      <c r="AN77" s="869"/>
      <c r="AO77" s="869"/>
      <c r="AP77" s="869"/>
      <c r="AQ77" s="869"/>
      <c r="AR77" s="869"/>
      <c r="AS77" s="869"/>
      <c r="AT77" s="869"/>
      <c r="AU77" s="869"/>
      <c r="AV77" s="869"/>
      <c r="AW77" s="869"/>
      <c r="AX77" s="869"/>
      <c r="AY77" s="869"/>
      <c r="AZ77" s="869"/>
      <c r="BA77" s="869"/>
      <c r="BC77" s="922"/>
      <c r="BD77" s="922"/>
      <c r="BE77" s="922"/>
      <c r="BF77" s="922"/>
      <c r="BG77" s="922"/>
      <c r="BH77" s="922"/>
      <c r="BI77" s="922"/>
      <c r="BJ77" s="922"/>
      <c r="BK77" s="922"/>
      <c r="BL77" s="922"/>
      <c r="BM77" s="922"/>
      <c r="BN77" s="922"/>
      <c r="BO77" s="922"/>
      <c r="BP77" s="922"/>
      <c r="BQ77" s="922"/>
      <c r="BR77" s="922"/>
      <c r="BS77" s="922"/>
      <c r="BT77" s="922"/>
      <c r="BU77" s="922"/>
      <c r="BV77" s="922"/>
      <c r="BW77" s="922"/>
      <c r="BX77" s="922"/>
      <c r="BY77" s="922"/>
      <c r="BZ77" s="922"/>
      <c r="CA77" s="922"/>
      <c r="CB77" s="922"/>
      <c r="CC77" s="922"/>
      <c r="CD77" s="922"/>
      <c r="CE77" s="922"/>
      <c r="CF77" s="922"/>
      <c r="CG77" s="922"/>
      <c r="CH77" s="922"/>
      <c r="CI77" s="922"/>
      <c r="CJ77" s="922"/>
      <c r="CK77" s="922"/>
    </row>
    <row r="78" spans="2:89" ht="15">
      <c r="B78" s="922"/>
      <c r="C78" s="922"/>
      <c r="D78" s="922"/>
      <c r="E78" s="922"/>
      <c r="F78" s="922"/>
      <c r="G78" s="922"/>
      <c r="H78" s="922"/>
      <c r="I78" s="922"/>
      <c r="J78" s="922"/>
      <c r="K78" s="922"/>
      <c r="L78" s="922"/>
      <c r="M78" s="922"/>
      <c r="N78" s="922"/>
      <c r="O78" s="922"/>
      <c r="P78" s="922"/>
      <c r="Q78" s="922"/>
      <c r="R78" s="922"/>
      <c r="S78" s="922"/>
      <c r="T78" s="922"/>
      <c r="U78" s="922"/>
      <c r="V78" s="922"/>
      <c r="W78" s="922"/>
      <c r="X78" s="922"/>
      <c r="Y78" s="922"/>
      <c r="Z78" s="922"/>
      <c r="AA78" s="922"/>
      <c r="AB78" s="922"/>
      <c r="AC78" s="922"/>
      <c r="AD78" s="922"/>
      <c r="AE78" s="922"/>
      <c r="AF78" s="922"/>
      <c r="AG78" s="922"/>
      <c r="AH78" s="922"/>
      <c r="AI78" s="922"/>
      <c r="AJ78" s="922"/>
      <c r="AL78" s="853"/>
      <c r="AN78" s="869"/>
      <c r="AO78" s="869"/>
      <c r="AP78" s="869"/>
      <c r="AQ78" s="869"/>
      <c r="AR78" s="869"/>
      <c r="AS78" s="869"/>
      <c r="AT78" s="869"/>
      <c r="AU78" s="869"/>
      <c r="AV78" s="869"/>
      <c r="AW78" s="869"/>
      <c r="AX78" s="869"/>
      <c r="AY78" s="869"/>
      <c r="AZ78" s="869"/>
      <c r="BA78" s="869"/>
      <c r="BC78" s="922"/>
      <c r="BD78" s="922"/>
      <c r="BE78" s="922"/>
      <c r="BF78" s="922"/>
      <c r="BG78" s="922"/>
      <c r="BH78" s="922"/>
      <c r="BI78" s="922"/>
      <c r="BJ78" s="922"/>
      <c r="BK78" s="922"/>
      <c r="BL78" s="922"/>
      <c r="BM78" s="922"/>
      <c r="BN78" s="922"/>
      <c r="BO78" s="922"/>
      <c r="BP78" s="922"/>
      <c r="BQ78" s="922"/>
      <c r="BR78" s="922"/>
      <c r="BS78" s="922"/>
      <c r="BT78" s="922"/>
      <c r="BU78" s="922"/>
      <c r="BV78" s="922"/>
      <c r="BW78" s="922"/>
      <c r="BX78" s="922"/>
      <c r="BY78" s="922"/>
      <c r="BZ78" s="922"/>
      <c r="CA78" s="922"/>
      <c r="CB78" s="922"/>
      <c r="CC78" s="922"/>
      <c r="CD78" s="922"/>
      <c r="CE78" s="922"/>
      <c r="CF78" s="922"/>
      <c r="CG78" s="922"/>
      <c r="CH78" s="922"/>
      <c r="CI78" s="922"/>
      <c r="CJ78" s="922"/>
      <c r="CK78" s="922"/>
    </row>
    <row r="79" spans="2:89" ht="15">
      <c r="B79" s="922"/>
      <c r="C79" s="922"/>
      <c r="D79" s="922"/>
      <c r="E79" s="922"/>
      <c r="F79" s="922"/>
      <c r="G79" s="922"/>
      <c r="H79" s="922"/>
      <c r="I79" s="922"/>
      <c r="J79" s="922"/>
      <c r="K79" s="922"/>
      <c r="L79" s="922"/>
      <c r="M79" s="922"/>
      <c r="N79" s="922"/>
      <c r="O79" s="922"/>
      <c r="P79" s="922"/>
      <c r="Q79" s="922"/>
      <c r="R79" s="922"/>
      <c r="S79" s="922"/>
      <c r="T79" s="922"/>
      <c r="U79" s="922"/>
      <c r="V79" s="922"/>
      <c r="W79" s="922"/>
      <c r="X79" s="922"/>
      <c r="Y79" s="922"/>
      <c r="Z79" s="922"/>
      <c r="AA79" s="922"/>
      <c r="AB79" s="922"/>
      <c r="AC79" s="922"/>
      <c r="AD79" s="922"/>
      <c r="AE79" s="922"/>
      <c r="AF79" s="922"/>
      <c r="AG79" s="922"/>
      <c r="AH79" s="922"/>
      <c r="AI79" s="922"/>
      <c r="AJ79" s="922"/>
      <c r="AL79" s="853"/>
      <c r="AN79" s="869"/>
      <c r="AO79" s="869"/>
      <c r="AP79" s="869"/>
      <c r="AQ79" s="869"/>
      <c r="AR79" s="869"/>
      <c r="AS79" s="869"/>
      <c r="AT79" s="869"/>
      <c r="AU79" s="869"/>
      <c r="AV79" s="869"/>
      <c r="AW79" s="869"/>
      <c r="AX79" s="869"/>
      <c r="AY79" s="869"/>
      <c r="AZ79" s="869"/>
      <c r="BA79" s="869"/>
      <c r="BC79" s="922"/>
      <c r="BD79" s="922"/>
      <c r="BE79" s="922"/>
      <c r="BF79" s="922"/>
      <c r="BG79" s="922"/>
      <c r="BH79" s="922"/>
      <c r="BI79" s="922"/>
      <c r="BJ79" s="922"/>
      <c r="BK79" s="922"/>
      <c r="BL79" s="922"/>
      <c r="BM79" s="922"/>
      <c r="BN79" s="922"/>
      <c r="BO79" s="922"/>
      <c r="BP79" s="922"/>
      <c r="BQ79" s="922"/>
      <c r="BR79" s="922"/>
      <c r="BS79" s="922"/>
      <c r="BT79" s="922"/>
      <c r="BU79" s="922"/>
      <c r="BV79" s="922"/>
      <c r="BW79" s="922"/>
      <c r="BX79" s="922"/>
      <c r="BY79" s="922"/>
      <c r="BZ79" s="922"/>
      <c r="CA79" s="922"/>
      <c r="CB79" s="922"/>
      <c r="CC79" s="922"/>
      <c r="CD79" s="922"/>
      <c r="CE79" s="922"/>
      <c r="CF79" s="922"/>
      <c r="CG79" s="922"/>
      <c r="CH79" s="922"/>
      <c r="CI79" s="922"/>
      <c r="CJ79" s="922"/>
      <c r="CK79" s="922"/>
    </row>
    <row r="80" spans="2:89" ht="15">
      <c r="B80" s="922"/>
      <c r="C80" s="922"/>
      <c r="D80" s="922"/>
      <c r="E80" s="922"/>
      <c r="F80" s="922"/>
      <c r="G80" s="922"/>
      <c r="H80" s="922"/>
      <c r="I80" s="922"/>
      <c r="J80" s="922"/>
      <c r="K80" s="922"/>
      <c r="L80" s="922"/>
      <c r="M80" s="922"/>
      <c r="N80" s="922"/>
      <c r="O80" s="922"/>
      <c r="P80" s="922"/>
      <c r="Q80" s="922"/>
      <c r="R80" s="922"/>
      <c r="S80" s="922"/>
      <c r="T80" s="922"/>
      <c r="U80" s="922"/>
      <c r="V80" s="922"/>
      <c r="W80" s="922"/>
      <c r="X80" s="922"/>
      <c r="Y80" s="922"/>
      <c r="Z80" s="922"/>
      <c r="AA80" s="922"/>
      <c r="AB80" s="922"/>
      <c r="AC80" s="922"/>
      <c r="AD80" s="922"/>
      <c r="AE80" s="922"/>
      <c r="AF80" s="922"/>
      <c r="AG80" s="922"/>
      <c r="AH80" s="922"/>
      <c r="AI80" s="922"/>
      <c r="AJ80" s="922"/>
      <c r="AL80" s="853"/>
      <c r="AN80" s="869"/>
      <c r="AO80" s="869"/>
      <c r="AP80" s="869"/>
      <c r="AQ80" s="869"/>
      <c r="AR80" s="869"/>
      <c r="AS80" s="869"/>
      <c r="AT80" s="869"/>
      <c r="AU80" s="869"/>
      <c r="AV80" s="869"/>
      <c r="AW80" s="869"/>
      <c r="AX80" s="869"/>
      <c r="AY80" s="869"/>
      <c r="AZ80" s="869"/>
      <c r="BA80" s="869"/>
      <c r="BC80" s="922"/>
      <c r="BD80" s="922"/>
      <c r="BE80" s="922"/>
      <c r="BF80" s="922"/>
      <c r="BG80" s="922"/>
      <c r="BH80" s="922"/>
      <c r="BI80" s="922"/>
      <c r="BJ80" s="922"/>
      <c r="BK80" s="922"/>
      <c r="BL80" s="922"/>
      <c r="BM80" s="922"/>
      <c r="BN80" s="922"/>
      <c r="BO80" s="922"/>
      <c r="BP80" s="922"/>
      <c r="BQ80" s="922"/>
      <c r="BR80" s="922"/>
      <c r="BS80" s="922"/>
      <c r="BT80" s="922"/>
      <c r="BU80" s="922"/>
      <c r="BV80" s="922"/>
      <c r="BW80" s="922"/>
      <c r="BX80" s="922"/>
      <c r="BY80" s="922"/>
      <c r="BZ80" s="922"/>
      <c r="CA80" s="922"/>
      <c r="CB80" s="922"/>
      <c r="CC80" s="922"/>
      <c r="CD80" s="922"/>
      <c r="CE80" s="922"/>
      <c r="CF80" s="922"/>
      <c r="CG80" s="922"/>
      <c r="CH80" s="922"/>
      <c r="CI80" s="922"/>
      <c r="CJ80" s="922"/>
      <c r="CK80" s="922"/>
    </row>
    <row r="81" spans="2:89" ht="15">
      <c r="B81" s="922"/>
      <c r="C81" s="922"/>
      <c r="D81" s="922"/>
      <c r="E81" s="922"/>
      <c r="F81" s="922"/>
      <c r="G81" s="922"/>
      <c r="H81" s="922"/>
      <c r="I81" s="922"/>
      <c r="J81" s="922"/>
      <c r="K81" s="922"/>
      <c r="L81" s="922"/>
      <c r="M81" s="922"/>
      <c r="N81" s="922"/>
      <c r="O81" s="922"/>
      <c r="P81" s="922"/>
      <c r="Q81" s="922"/>
      <c r="R81" s="922"/>
      <c r="S81" s="922"/>
      <c r="T81" s="922"/>
      <c r="U81" s="922"/>
      <c r="V81" s="922"/>
      <c r="W81" s="922"/>
      <c r="X81" s="922"/>
      <c r="Y81" s="922"/>
      <c r="Z81" s="922"/>
      <c r="AA81" s="922"/>
      <c r="AB81" s="922"/>
      <c r="AC81" s="922"/>
      <c r="AD81" s="922"/>
      <c r="AE81" s="922"/>
      <c r="AF81" s="922"/>
      <c r="AG81" s="922"/>
      <c r="AH81" s="922"/>
      <c r="AI81" s="922"/>
      <c r="AJ81" s="922"/>
      <c r="AL81" s="853"/>
      <c r="AN81" s="869"/>
      <c r="AO81" s="869"/>
      <c r="AP81" s="869"/>
      <c r="AQ81" s="869"/>
      <c r="AR81" s="869"/>
      <c r="AS81" s="869"/>
      <c r="AT81" s="869"/>
      <c r="AU81" s="869"/>
      <c r="AV81" s="869"/>
      <c r="AW81" s="869"/>
      <c r="AX81" s="869"/>
      <c r="AY81" s="869"/>
      <c r="AZ81" s="869"/>
      <c r="BA81" s="869"/>
      <c r="BC81" s="922"/>
      <c r="BD81" s="922"/>
      <c r="BE81" s="922"/>
      <c r="BF81" s="922"/>
      <c r="BG81" s="922"/>
      <c r="BH81" s="922"/>
      <c r="BI81" s="922"/>
      <c r="BJ81" s="922"/>
      <c r="BK81" s="922"/>
      <c r="BL81" s="922"/>
      <c r="BM81" s="922"/>
      <c r="BN81" s="922"/>
      <c r="BO81" s="922"/>
      <c r="BP81" s="922"/>
      <c r="BQ81" s="922"/>
      <c r="BR81" s="922"/>
      <c r="BS81" s="922"/>
      <c r="BT81" s="922"/>
      <c r="BU81" s="922"/>
      <c r="BV81" s="922"/>
      <c r="BW81" s="922"/>
      <c r="BX81" s="922"/>
      <c r="BY81" s="922"/>
      <c r="BZ81" s="922"/>
      <c r="CA81" s="922"/>
      <c r="CB81" s="922"/>
      <c r="CC81" s="922"/>
      <c r="CD81" s="922"/>
      <c r="CE81" s="922"/>
      <c r="CF81" s="922"/>
      <c r="CG81" s="922"/>
      <c r="CH81" s="922"/>
      <c r="CI81" s="922"/>
      <c r="CJ81" s="922"/>
      <c r="CK81" s="922"/>
    </row>
    <row r="82" spans="2:89" ht="15">
      <c r="B82" s="922"/>
      <c r="C82" s="922"/>
      <c r="D82" s="922"/>
      <c r="E82" s="922"/>
      <c r="F82" s="922"/>
      <c r="G82" s="922"/>
      <c r="H82" s="922"/>
      <c r="I82" s="922"/>
      <c r="J82" s="922"/>
      <c r="K82" s="922"/>
      <c r="L82" s="922"/>
      <c r="M82" s="922"/>
      <c r="N82" s="922"/>
      <c r="O82" s="922"/>
      <c r="P82" s="922"/>
      <c r="Q82" s="922"/>
      <c r="R82" s="922"/>
      <c r="S82" s="922"/>
      <c r="T82" s="922"/>
      <c r="U82" s="922"/>
      <c r="V82" s="922"/>
      <c r="W82" s="922"/>
      <c r="X82" s="922"/>
      <c r="Y82" s="922"/>
      <c r="Z82" s="922"/>
      <c r="AA82" s="922"/>
      <c r="AB82" s="922"/>
      <c r="AC82" s="922"/>
      <c r="AD82" s="922"/>
      <c r="AE82" s="922"/>
      <c r="AF82" s="922"/>
      <c r="AG82" s="922"/>
      <c r="AH82" s="922"/>
      <c r="AI82" s="922"/>
      <c r="AJ82" s="922"/>
      <c r="AL82" s="853"/>
      <c r="AN82" s="869"/>
      <c r="AO82" s="869"/>
      <c r="AP82" s="869"/>
      <c r="AQ82" s="869"/>
      <c r="AR82" s="869"/>
      <c r="AS82" s="869"/>
      <c r="AT82" s="869"/>
      <c r="AU82" s="869"/>
      <c r="AV82" s="869"/>
      <c r="AW82" s="869"/>
      <c r="AX82" s="869"/>
      <c r="AY82" s="869"/>
      <c r="AZ82" s="869"/>
      <c r="BA82" s="869"/>
      <c r="BC82" s="922"/>
      <c r="BD82" s="922"/>
      <c r="BE82" s="922"/>
      <c r="BF82" s="922"/>
      <c r="BG82" s="922"/>
      <c r="BH82" s="922"/>
      <c r="BI82" s="922"/>
      <c r="BJ82" s="922"/>
      <c r="BK82" s="922"/>
      <c r="BL82" s="922"/>
      <c r="BM82" s="922"/>
      <c r="BN82" s="922"/>
      <c r="BO82" s="922"/>
      <c r="BP82" s="922"/>
      <c r="BQ82" s="922"/>
      <c r="BR82" s="922"/>
      <c r="BS82" s="922"/>
      <c r="BT82" s="922"/>
      <c r="BU82" s="922"/>
      <c r="BV82" s="922"/>
      <c r="BW82" s="922"/>
      <c r="BX82" s="922"/>
      <c r="BY82" s="922"/>
      <c r="BZ82" s="922"/>
      <c r="CA82" s="922"/>
      <c r="CB82" s="922"/>
      <c r="CC82" s="922"/>
      <c r="CD82" s="922"/>
      <c r="CE82" s="922"/>
      <c r="CF82" s="922"/>
      <c r="CG82" s="922"/>
      <c r="CH82" s="922"/>
      <c r="CI82" s="922"/>
      <c r="CJ82" s="922"/>
      <c r="CK82" s="922"/>
    </row>
    <row r="83" spans="2:89" ht="15">
      <c r="B83" s="922"/>
      <c r="C83" s="922"/>
      <c r="D83" s="922"/>
      <c r="E83" s="922"/>
      <c r="F83" s="922"/>
      <c r="G83" s="922"/>
      <c r="H83" s="922"/>
      <c r="I83" s="922"/>
      <c r="J83" s="922"/>
      <c r="K83" s="922"/>
      <c r="L83" s="922"/>
      <c r="M83" s="922"/>
      <c r="N83" s="922"/>
      <c r="O83" s="922"/>
      <c r="P83" s="922"/>
      <c r="Q83" s="922"/>
      <c r="R83" s="922"/>
      <c r="S83" s="922"/>
      <c r="T83" s="922"/>
      <c r="U83" s="922"/>
      <c r="V83" s="922"/>
      <c r="W83" s="922"/>
      <c r="X83" s="922"/>
      <c r="Y83" s="922"/>
      <c r="Z83" s="922"/>
      <c r="AA83" s="922"/>
      <c r="AB83" s="922"/>
      <c r="AC83" s="922"/>
      <c r="AD83" s="922"/>
      <c r="AE83" s="922"/>
      <c r="AF83" s="922"/>
      <c r="AG83" s="922"/>
      <c r="AH83" s="922"/>
      <c r="AI83" s="922"/>
      <c r="AJ83" s="922"/>
      <c r="AL83" s="853"/>
      <c r="AN83" s="869"/>
      <c r="AO83" s="869"/>
      <c r="AP83" s="869"/>
      <c r="AQ83" s="869"/>
      <c r="AR83" s="869"/>
      <c r="AS83" s="869"/>
      <c r="AT83" s="869"/>
      <c r="AU83" s="869"/>
      <c r="AV83" s="869"/>
      <c r="AW83" s="869"/>
      <c r="AX83" s="869"/>
      <c r="AY83" s="869"/>
      <c r="AZ83" s="869"/>
      <c r="BA83" s="869"/>
      <c r="BC83" s="922"/>
      <c r="BD83" s="922"/>
      <c r="BE83" s="922"/>
      <c r="BF83" s="922"/>
      <c r="BG83" s="922"/>
      <c r="BH83" s="922"/>
      <c r="BI83" s="922"/>
      <c r="BJ83" s="922"/>
      <c r="BK83" s="922"/>
      <c r="BL83" s="922"/>
      <c r="BM83" s="922"/>
      <c r="BN83" s="922"/>
      <c r="BO83" s="922"/>
      <c r="BP83" s="922"/>
      <c r="BQ83" s="922"/>
      <c r="BR83" s="922"/>
      <c r="BS83" s="922"/>
      <c r="BT83" s="922"/>
      <c r="BU83" s="922"/>
      <c r="BV83" s="922"/>
      <c r="BW83" s="922"/>
      <c r="BX83" s="922"/>
      <c r="BY83" s="922"/>
      <c r="BZ83" s="922"/>
      <c r="CA83" s="922"/>
      <c r="CB83" s="922"/>
      <c r="CC83" s="922"/>
      <c r="CD83" s="922"/>
      <c r="CE83" s="922"/>
      <c r="CF83" s="922"/>
      <c r="CG83" s="922"/>
      <c r="CH83" s="922"/>
      <c r="CI83" s="922"/>
      <c r="CJ83" s="922"/>
      <c r="CK83" s="922"/>
    </row>
    <row r="84" spans="2:89" ht="15">
      <c r="B84" s="922"/>
      <c r="C84" s="922"/>
      <c r="D84" s="922"/>
      <c r="E84" s="922"/>
      <c r="F84" s="922"/>
      <c r="G84" s="922"/>
      <c r="H84" s="922"/>
      <c r="I84" s="922"/>
      <c r="J84" s="922"/>
      <c r="K84" s="922"/>
      <c r="L84" s="922"/>
      <c r="M84" s="922"/>
      <c r="N84" s="922"/>
      <c r="O84" s="922"/>
      <c r="P84" s="922"/>
      <c r="Q84" s="922"/>
      <c r="R84" s="922"/>
      <c r="S84" s="922"/>
      <c r="T84" s="922"/>
      <c r="U84" s="922"/>
      <c r="V84" s="922"/>
      <c r="W84" s="922"/>
      <c r="X84" s="922"/>
      <c r="Y84" s="922"/>
      <c r="Z84" s="922"/>
      <c r="AA84" s="922"/>
      <c r="AB84" s="922"/>
      <c r="AC84" s="922"/>
      <c r="AD84" s="922"/>
      <c r="AE84" s="922"/>
      <c r="AF84" s="922"/>
      <c r="AG84" s="922"/>
      <c r="AH84" s="922"/>
      <c r="AI84" s="922"/>
      <c r="AJ84" s="922"/>
      <c r="AL84" s="853"/>
      <c r="AN84" s="869"/>
      <c r="AO84" s="869"/>
      <c r="AP84" s="869"/>
      <c r="AQ84" s="869"/>
      <c r="AR84" s="869"/>
      <c r="AS84" s="869"/>
      <c r="AT84" s="869"/>
      <c r="AU84" s="869"/>
      <c r="AV84" s="869"/>
      <c r="AW84" s="869"/>
      <c r="AX84" s="869"/>
      <c r="AY84" s="869"/>
      <c r="AZ84" s="869"/>
      <c r="BA84" s="869"/>
      <c r="BC84" s="922"/>
      <c r="BD84" s="922"/>
      <c r="BE84" s="922"/>
      <c r="BF84" s="922"/>
      <c r="BG84" s="922"/>
      <c r="BH84" s="922"/>
      <c r="BI84" s="922"/>
      <c r="BJ84" s="922"/>
      <c r="BK84" s="922"/>
      <c r="BL84" s="922"/>
      <c r="BM84" s="922"/>
      <c r="BN84" s="922"/>
      <c r="BO84" s="922"/>
      <c r="BP84" s="922"/>
      <c r="BQ84" s="922"/>
      <c r="BR84" s="922"/>
      <c r="BS84" s="922"/>
      <c r="BT84" s="922"/>
      <c r="BU84" s="922"/>
      <c r="BV84" s="922"/>
      <c r="BW84" s="922"/>
      <c r="BX84" s="922"/>
      <c r="BY84" s="922"/>
      <c r="BZ84" s="922"/>
      <c r="CA84" s="922"/>
      <c r="CB84" s="922"/>
      <c r="CC84" s="922"/>
      <c r="CD84" s="922"/>
      <c r="CE84" s="922"/>
      <c r="CF84" s="922"/>
      <c r="CG84" s="922"/>
      <c r="CH84" s="922"/>
      <c r="CI84" s="922"/>
      <c r="CJ84" s="922"/>
      <c r="CK84" s="922"/>
    </row>
    <row r="85" spans="2:89" ht="15">
      <c r="B85" s="922"/>
      <c r="C85" s="922"/>
      <c r="D85" s="922"/>
      <c r="E85" s="922"/>
      <c r="F85" s="922"/>
      <c r="G85" s="922"/>
      <c r="H85" s="922"/>
      <c r="I85" s="922"/>
      <c r="J85" s="922"/>
      <c r="K85" s="922"/>
      <c r="L85" s="922"/>
      <c r="M85" s="922"/>
      <c r="N85" s="922"/>
      <c r="O85" s="922"/>
      <c r="P85" s="922"/>
      <c r="Q85" s="922"/>
      <c r="R85" s="922"/>
      <c r="S85" s="922"/>
      <c r="T85" s="922"/>
      <c r="U85" s="922"/>
      <c r="V85" s="922"/>
      <c r="W85" s="922"/>
      <c r="X85" s="922"/>
      <c r="Y85" s="922"/>
      <c r="Z85" s="922"/>
      <c r="AA85" s="922"/>
      <c r="AB85" s="922"/>
      <c r="AC85" s="922"/>
      <c r="AD85" s="922"/>
      <c r="AE85" s="922"/>
      <c r="AF85" s="922"/>
      <c r="AG85" s="922"/>
      <c r="AH85" s="922"/>
      <c r="AI85" s="922"/>
      <c r="AJ85" s="922"/>
      <c r="AL85" s="853"/>
      <c r="AN85" s="869"/>
      <c r="AO85" s="869"/>
      <c r="AP85" s="869"/>
      <c r="AQ85" s="869"/>
      <c r="AR85" s="869"/>
      <c r="AS85" s="869"/>
      <c r="AT85" s="869"/>
      <c r="AU85" s="869"/>
      <c r="AV85" s="869"/>
      <c r="AW85" s="869"/>
      <c r="AX85" s="869"/>
      <c r="AY85" s="869"/>
      <c r="AZ85" s="869"/>
      <c r="BA85" s="869"/>
      <c r="BC85" s="922"/>
      <c r="BD85" s="922"/>
      <c r="BE85" s="922"/>
      <c r="BF85" s="922"/>
      <c r="BG85" s="922"/>
      <c r="BH85" s="922"/>
      <c r="BI85" s="922"/>
      <c r="BJ85" s="922"/>
      <c r="BK85" s="922"/>
      <c r="BL85" s="922"/>
      <c r="BM85" s="922"/>
      <c r="BN85" s="922"/>
      <c r="BO85" s="922"/>
      <c r="BP85" s="922"/>
      <c r="BQ85" s="922"/>
      <c r="BR85" s="922"/>
      <c r="BS85" s="922"/>
      <c r="BT85" s="922"/>
      <c r="BU85" s="922"/>
      <c r="BV85" s="922"/>
      <c r="BW85" s="922"/>
      <c r="BX85" s="922"/>
      <c r="BY85" s="922"/>
      <c r="BZ85" s="922"/>
      <c r="CA85" s="922"/>
      <c r="CB85" s="922"/>
      <c r="CC85" s="922"/>
      <c r="CD85" s="922"/>
      <c r="CE85" s="922"/>
      <c r="CF85" s="922"/>
      <c r="CG85" s="922"/>
      <c r="CH85" s="922"/>
      <c r="CI85" s="922"/>
      <c r="CJ85" s="922"/>
      <c r="CK85" s="922"/>
    </row>
    <row r="86" spans="2:89" ht="15">
      <c r="B86" s="922"/>
      <c r="C86" s="922"/>
      <c r="D86" s="922"/>
      <c r="E86" s="922"/>
      <c r="F86" s="922"/>
      <c r="G86" s="922"/>
      <c r="H86" s="922"/>
      <c r="I86" s="922"/>
      <c r="J86" s="922"/>
      <c r="K86" s="922"/>
      <c r="L86" s="922"/>
      <c r="M86" s="922"/>
      <c r="N86" s="922"/>
      <c r="O86" s="922"/>
      <c r="P86" s="922"/>
      <c r="Q86" s="922"/>
      <c r="R86" s="922"/>
      <c r="S86" s="922"/>
      <c r="T86" s="922"/>
      <c r="U86" s="922"/>
      <c r="V86" s="922"/>
      <c r="W86" s="922"/>
      <c r="X86" s="922"/>
      <c r="Y86" s="922"/>
      <c r="Z86" s="922"/>
      <c r="AA86" s="922"/>
      <c r="AB86" s="922"/>
      <c r="AC86" s="922"/>
      <c r="AD86" s="922"/>
      <c r="AE86" s="922"/>
      <c r="AF86" s="922"/>
      <c r="AG86" s="922"/>
      <c r="AH86" s="922"/>
      <c r="AI86" s="922"/>
      <c r="AJ86" s="922"/>
      <c r="AL86" s="853"/>
      <c r="AN86" s="869"/>
      <c r="AO86" s="869"/>
      <c r="AP86" s="869"/>
      <c r="AQ86" s="869"/>
      <c r="AR86" s="869"/>
      <c r="AS86" s="869"/>
      <c r="AT86" s="869"/>
      <c r="AU86" s="869"/>
      <c r="AV86" s="869"/>
      <c r="AW86" s="869"/>
      <c r="AX86" s="869"/>
      <c r="AY86" s="869"/>
      <c r="AZ86" s="869"/>
      <c r="BA86" s="869"/>
      <c r="BC86" s="922"/>
      <c r="BD86" s="922"/>
      <c r="BE86" s="922"/>
      <c r="BF86" s="922"/>
      <c r="BG86" s="922"/>
      <c r="BH86" s="922"/>
      <c r="BI86" s="922"/>
      <c r="BJ86" s="922"/>
      <c r="BK86" s="922"/>
      <c r="BL86" s="922"/>
      <c r="BM86" s="922"/>
      <c r="BN86" s="922"/>
      <c r="BO86" s="922"/>
      <c r="BP86" s="922"/>
      <c r="BQ86" s="922"/>
      <c r="BR86" s="922"/>
      <c r="BS86" s="922"/>
      <c r="BT86" s="922"/>
      <c r="BU86" s="922"/>
      <c r="BV86" s="922"/>
      <c r="BW86" s="922"/>
      <c r="BX86" s="922"/>
      <c r="BY86" s="922"/>
      <c r="BZ86" s="922"/>
      <c r="CA86" s="922"/>
      <c r="CB86" s="922"/>
      <c r="CC86" s="922"/>
      <c r="CD86" s="922"/>
      <c r="CE86" s="922"/>
      <c r="CF86" s="922"/>
      <c r="CG86" s="922"/>
      <c r="CH86" s="922"/>
      <c r="CI86" s="922"/>
      <c r="CJ86" s="922"/>
      <c r="CK86" s="922"/>
    </row>
    <row r="87" spans="2:89" ht="15">
      <c r="B87" s="922"/>
      <c r="C87" s="922"/>
      <c r="D87" s="922"/>
      <c r="E87" s="922"/>
      <c r="F87" s="922"/>
      <c r="G87" s="922"/>
      <c r="H87" s="922"/>
      <c r="I87" s="922"/>
      <c r="J87" s="922"/>
      <c r="K87" s="922"/>
      <c r="L87" s="922"/>
      <c r="M87" s="922"/>
      <c r="N87" s="922"/>
      <c r="O87" s="922"/>
      <c r="P87" s="922"/>
      <c r="Q87" s="922"/>
      <c r="R87" s="922"/>
      <c r="S87" s="922"/>
      <c r="T87" s="922"/>
      <c r="U87" s="922"/>
      <c r="V87" s="922"/>
      <c r="W87" s="922"/>
      <c r="X87" s="922"/>
      <c r="Y87" s="922"/>
      <c r="Z87" s="922"/>
      <c r="AA87" s="922"/>
      <c r="AB87" s="922"/>
      <c r="AC87" s="922"/>
      <c r="AD87" s="922"/>
      <c r="AE87" s="922"/>
      <c r="AF87" s="922"/>
      <c r="AG87" s="922"/>
      <c r="AH87" s="922"/>
      <c r="AI87" s="922"/>
      <c r="AJ87" s="922"/>
      <c r="AL87" s="853"/>
      <c r="AN87" s="869"/>
      <c r="AO87" s="869"/>
      <c r="AP87" s="869"/>
      <c r="AQ87" s="869"/>
      <c r="AR87" s="869"/>
      <c r="AS87" s="869"/>
      <c r="AT87" s="869"/>
      <c r="AU87" s="869"/>
      <c r="AV87" s="869"/>
      <c r="AW87" s="869"/>
      <c r="AX87" s="869"/>
      <c r="AY87" s="869"/>
      <c r="AZ87" s="869"/>
      <c r="BA87" s="869"/>
      <c r="BC87" s="922"/>
      <c r="BD87" s="922"/>
      <c r="BE87" s="922"/>
      <c r="BF87" s="922"/>
      <c r="BG87" s="922"/>
      <c r="BH87" s="922"/>
      <c r="BI87" s="922"/>
      <c r="BJ87" s="922"/>
      <c r="BK87" s="922"/>
      <c r="BL87" s="922"/>
      <c r="BM87" s="922"/>
      <c r="BN87" s="922"/>
      <c r="BO87" s="922"/>
      <c r="BP87" s="922"/>
      <c r="BQ87" s="922"/>
      <c r="BR87" s="922"/>
      <c r="BS87" s="922"/>
      <c r="BT87" s="922"/>
      <c r="BU87" s="922"/>
      <c r="BV87" s="922"/>
      <c r="BW87" s="922"/>
      <c r="BX87" s="922"/>
      <c r="BY87" s="922"/>
      <c r="BZ87" s="922"/>
      <c r="CA87" s="922"/>
      <c r="CB87" s="922"/>
      <c r="CC87" s="922"/>
      <c r="CD87" s="922"/>
      <c r="CE87" s="922"/>
      <c r="CF87" s="922"/>
      <c r="CG87" s="922"/>
      <c r="CH87" s="922"/>
      <c r="CI87" s="922"/>
      <c r="CJ87" s="922"/>
      <c r="CK87" s="922"/>
    </row>
    <row r="88" spans="2:89" ht="15">
      <c r="B88" s="922"/>
      <c r="C88" s="922"/>
      <c r="D88" s="922"/>
      <c r="E88" s="922"/>
      <c r="F88" s="922"/>
      <c r="G88" s="922"/>
      <c r="H88" s="922"/>
      <c r="I88" s="922"/>
      <c r="J88" s="922"/>
      <c r="K88" s="922"/>
      <c r="L88" s="922"/>
      <c r="M88" s="922"/>
      <c r="N88" s="922"/>
      <c r="O88" s="922"/>
      <c r="P88" s="922"/>
      <c r="Q88" s="922"/>
      <c r="R88" s="922"/>
      <c r="S88" s="922"/>
      <c r="T88" s="922"/>
      <c r="U88" s="922"/>
      <c r="V88" s="922"/>
      <c r="W88" s="922"/>
      <c r="X88" s="922"/>
      <c r="Y88" s="922"/>
      <c r="Z88" s="922"/>
      <c r="AA88" s="922"/>
      <c r="AB88" s="922"/>
      <c r="AC88" s="922"/>
      <c r="AD88" s="922"/>
      <c r="AE88" s="922"/>
      <c r="AF88" s="922"/>
      <c r="AG88" s="922"/>
      <c r="AH88" s="922"/>
      <c r="AI88" s="922"/>
      <c r="AJ88" s="922"/>
      <c r="AL88" s="853"/>
      <c r="AN88" s="869"/>
      <c r="AO88" s="869"/>
      <c r="AP88" s="869"/>
      <c r="AQ88" s="869"/>
      <c r="AR88" s="869"/>
      <c r="AS88" s="869"/>
      <c r="AT88" s="869"/>
      <c r="AU88" s="869"/>
      <c r="AV88" s="869"/>
      <c r="AW88" s="869"/>
      <c r="AX88" s="869"/>
      <c r="AY88" s="869"/>
      <c r="AZ88" s="869"/>
      <c r="BA88" s="869"/>
      <c r="BC88" s="922"/>
      <c r="BD88" s="922"/>
      <c r="BE88" s="922"/>
      <c r="BF88" s="922"/>
      <c r="BG88" s="922"/>
      <c r="BH88" s="922"/>
      <c r="BI88" s="922"/>
      <c r="BJ88" s="922"/>
      <c r="BK88" s="922"/>
      <c r="BL88" s="922"/>
      <c r="BM88" s="922"/>
      <c r="BN88" s="922"/>
      <c r="BO88" s="922"/>
      <c r="BP88" s="922"/>
      <c r="BQ88" s="922"/>
      <c r="BR88" s="922"/>
      <c r="BS88" s="922"/>
      <c r="BT88" s="922"/>
      <c r="BU88" s="922"/>
      <c r="BV88" s="922"/>
      <c r="BW88" s="922"/>
      <c r="BX88" s="922"/>
      <c r="BY88" s="922"/>
      <c r="BZ88" s="922"/>
      <c r="CA88" s="922"/>
      <c r="CB88" s="922"/>
      <c r="CC88" s="922"/>
      <c r="CD88" s="922"/>
      <c r="CE88" s="922"/>
      <c r="CF88" s="922"/>
      <c r="CG88" s="922"/>
      <c r="CH88" s="922"/>
      <c r="CI88" s="922"/>
      <c r="CJ88" s="922"/>
      <c r="CK88" s="922"/>
    </row>
    <row r="89" spans="2:89" ht="15">
      <c r="B89" s="922"/>
      <c r="C89" s="922"/>
      <c r="D89" s="922"/>
      <c r="E89" s="922"/>
      <c r="F89" s="922"/>
      <c r="G89" s="922"/>
      <c r="H89" s="922"/>
      <c r="I89" s="922"/>
      <c r="J89" s="922"/>
      <c r="K89" s="922"/>
      <c r="L89" s="922"/>
      <c r="M89" s="922"/>
      <c r="N89" s="922"/>
      <c r="O89" s="922"/>
      <c r="P89" s="922"/>
      <c r="Q89" s="922"/>
      <c r="R89" s="922"/>
      <c r="S89" s="922"/>
      <c r="T89" s="922"/>
      <c r="U89" s="922"/>
      <c r="V89" s="922"/>
      <c r="W89" s="922"/>
      <c r="X89" s="922"/>
      <c r="Y89" s="922"/>
      <c r="Z89" s="922"/>
      <c r="AA89" s="922"/>
      <c r="AB89" s="922"/>
      <c r="AC89" s="922"/>
      <c r="AD89" s="922"/>
      <c r="AE89" s="922"/>
      <c r="AF89" s="922"/>
      <c r="AG89" s="922"/>
      <c r="AH89" s="922"/>
      <c r="AI89" s="922"/>
      <c r="AJ89" s="922"/>
      <c r="AL89" s="853"/>
      <c r="AN89" s="869"/>
      <c r="AO89" s="869"/>
      <c r="AP89" s="869"/>
      <c r="AQ89" s="869"/>
      <c r="AR89" s="869"/>
      <c r="AS89" s="869"/>
      <c r="AT89" s="869"/>
      <c r="AU89" s="869"/>
      <c r="AV89" s="869"/>
      <c r="AW89" s="869"/>
      <c r="AX89" s="869"/>
      <c r="AY89" s="869"/>
      <c r="AZ89" s="869"/>
      <c r="BA89" s="869"/>
      <c r="BC89" s="922"/>
      <c r="BD89" s="922"/>
      <c r="BE89" s="922"/>
      <c r="BF89" s="922"/>
      <c r="BG89" s="922"/>
      <c r="BH89" s="922"/>
      <c r="BI89" s="922"/>
      <c r="BJ89" s="922"/>
      <c r="BK89" s="922"/>
      <c r="BL89" s="922"/>
      <c r="BM89" s="922"/>
      <c r="BN89" s="922"/>
      <c r="BO89" s="922"/>
      <c r="BP89" s="922"/>
      <c r="BQ89" s="922"/>
      <c r="BR89" s="922"/>
      <c r="BS89" s="922"/>
      <c r="BT89" s="922"/>
      <c r="BU89" s="922"/>
      <c r="BV89" s="922"/>
      <c r="BW89" s="922"/>
      <c r="BX89" s="922"/>
      <c r="BY89" s="922"/>
      <c r="BZ89" s="922"/>
      <c r="CA89" s="922"/>
      <c r="CB89" s="922"/>
      <c r="CC89" s="922"/>
      <c r="CD89" s="922"/>
      <c r="CE89" s="922"/>
      <c r="CF89" s="922"/>
      <c r="CG89" s="922"/>
      <c r="CH89" s="922"/>
      <c r="CI89" s="922"/>
      <c r="CJ89" s="922"/>
      <c r="CK89" s="922"/>
    </row>
    <row r="90" spans="2:89" ht="15">
      <c r="B90" s="922"/>
      <c r="C90" s="922"/>
      <c r="D90" s="922"/>
      <c r="E90" s="922"/>
      <c r="F90" s="922"/>
      <c r="G90" s="922"/>
      <c r="H90" s="922"/>
      <c r="I90" s="922"/>
      <c r="J90" s="922"/>
      <c r="K90" s="922"/>
      <c r="L90" s="922"/>
      <c r="M90" s="922"/>
      <c r="N90" s="922"/>
      <c r="O90" s="922"/>
      <c r="P90" s="922"/>
      <c r="Q90" s="922"/>
      <c r="R90" s="922"/>
      <c r="S90" s="922"/>
      <c r="T90" s="922"/>
      <c r="U90" s="922"/>
      <c r="V90" s="922"/>
      <c r="W90" s="922"/>
      <c r="X90" s="922"/>
      <c r="Y90" s="922"/>
      <c r="Z90" s="922"/>
      <c r="AA90" s="922"/>
      <c r="AB90" s="922"/>
      <c r="AC90" s="922"/>
      <c r="AD90" s="922"/>
      <c r="AE90" s="922"/>
      <c r="AF90" s="922"/>
      <c r="AG90" s="922"/>
      <c r="AH90" s="922"/>
      <c r="AI90" s="922"/>
      <c r="AJ90" s="922"/>
      <c r="AL90" s="853"/>
      <c r="AN90" s="869"/>
      <c r="AO90" s="869"/>
      <c r="AP90" s="869"/>
      <c r="AQ90" s="869"/>
      <c r="AR90" s="869"/>
      <c r="AS90" s="869"/>
      <c r="AT90" s="869"/>
      <c r="AU90" s="869"/>
      <c r="AV90" s="869"/>
      <c r="AW90" s="869"/>
      <c r="AX90" s="869"/>
      <c r="AY90" s="869"/>
      <c r="AZ90" s="869"/>
      <c r="BA90" s="869"/>
      <c r="BC90" s="922"/>
      <c r="BD90" s="922"/>
      <c r="BE90" s="922"/>
      <c r="BF90" s="922"/>
      <c r="BG90" s="922"/>
      <c r="BH90" s="922"/>
      <c r="BI90" s="922"/>
      <c r="BJ90" s="922"/>
      <c r="BK90" s="922"/>
      <c r="BL90" s="922"/>
      <c r="BM90" s="922"/>
      <c r="BN90" s="922"/>
      <c r="BO90" s="922"/>
      <c r="BP90" s="922"/>
      <c r="BQ90" s="922"/>
      <c r="BR90" s="922"/>
      <c r="BS90" s="922"/>
      <c r="BT90" s="922"/>
      <c r="BU90" s="922"/>
      <c r="BV90" s="922"/>
      <c r="BW90" s="922"/>
      <c r="BX90" s="922"/>
      <c r="BY90" s="922"/>
      <c r="BZ90" s="922"/>
      <c r="CA90" s="922"/>
      <c r="CB90" s="922"/>
      <c r="CC90" s="922"/>
      <c r="CD90" s="922"/>
      <c r="CE90" s="922"/>
      <c r="CF90" s="922"/>
      <c r="CG90" s="922"/>
      <c r="CH90" s="922"/>
      <c r="CI90" s="922"/>
      <c r="CJ90" s="922"/>
      <c r="CK90" s="922"/>
    </row>
    <row r="91" spans="2:89" ht="15">
      <c r="B91" s="922"/>
      <c r="C91" s="922"/>
      <c r="D91" s="922"/>
      <c r="E91" s="922"/>
      <c r="F91" s="922"/>
      <c r="G91" s="922"/>
      <c r="H91" s="922"/>
      <c r="I91" s="922"/>
      <c r="J91" s="922"/>
      <c r="K91" s="922"/>
      <c r="L91" s="922"/>
      <c r="M91" s="922"/>
      <c r="N91" s="922"/>
      <c r="O91" s="922"/>
      <c r="P91" s="922"/>
      <c r="Q91" s="922"/>
      <c r="R91" s="922"/>
      <c r="S91" s="922"/>
      <c r="T91" s="922"/>
      <c r="U91" s="922"/>
      <c r="V91" s="922"/>
      <c r="W91" s="922"/>
      <c r="X91" s="922"/>
      <c r="Y91" s="922"/>
      <c r="Z91" s="922"/>
      <c r="AA91" s="922"/>
      <c r="AB91" s="922"/>
      <c r="AC91" s="922"/>
      <c r="AD91" s="922"/>
      <c r="AE91" s="922"/>
      <c r="AF91" s="922"/>
      <c r="AG91" s="922"/>
      <c r="AH91" s="922"/>
      <c r="AI91" s="922"/>
      <c r="AJ91" s="922"/>
      <c r="AL91" s="853"/>
      <c r="AN91" s="869"/>
      <c r="AO91" s="869"/>
      <c r="AP91" s="869"/>
      <c r="AQ91" s="869"/>
      <c r="AR91" s="869"/>
      <c r="AS91" s="869"/>
      <c r="AT91" s="869"/>
      <c r="AU91" s="869"/>
      <c r="AV91" s="869"/>
      <c r="AW91" s="869"/>
      <c r="AX91" s="869"/>
      <c r="AY91" s="869"/>
      <c r="AZ91" s="869"/>
      <c r="BA91" s="869"/>
      <c r="BC91" s="922"/>
      <c r="BD91" s="922"/>
      <c r="BE91" s="922"/>
      <c r="BF91" s="922"/>
      <c r="BG91" s="922"/>
      <c r="BH91" s="922"/>
      <c r="BI91" s="922"/>
      <c r="BJ91" s="922"/>
      <c r="BK91" s="922"/>
      <c r="BL91" s="922"/>
      <c r="BM91" s="922"/>
      <c r="BN91" s="922"/>
      <c r="BO91" s="922"/>
      <c r="BP91" s="922"/>
      <c r="BQ91" s="922"/>
      <c r="BR91" s="922"/>
      <c r="BS91" s="922"/>
      <c r="BT91" s="922"/>
      <c r="BU91" s="922"/>
      <c r="BV91" s="922"/>
      <c r="BW91" s="922"/>
      <c r="BX91" s="922"/>
      <c r="BY91" s="922"/>
      <c r="BZ91" s="922"/>
      <c r="CA91" s="922"/>
      <c r="CB91" s="922"/>
      <c r="CC91" s="922"/>
      <c r="CD91" s="922"/>
      <c r="CE91" s="922"/>
      <c r="CF91" s="922"/>
      <c r="CG91" s="922"/>
      <c r="CH91" s="922"/>
      <c r="CI91" s="922"/>
      <c r="CJ91" s="922"/>
      <c r="CK91" s="922"/>
    </row>
    <row r="92" spans="2:89" ht="15">
      <c r="B92" s="922"/>
      <c r="C92" s="922"/>
      <c r="D92" s="922"/>
      <c r="E92" s="922"/>
      <c r="F92" s="922"/>
      <c r="G92" s="922"/>
      <c r="H92" s="922"/>
      <c r="I92" s="922"/>
      <c r="J92" s="922"/>
      <c r="K92" s="922"/>
      <c r="L92" s="922"/>
      <c r="M92" s="922"/>
      <c r="N92" s="922"/>
      <c r="O92" s="922"/>
      <c r="P92" s="922"/>
      <c r="Q92" s="922"/>
      <c r="R92" s="922"/>
      <c r="S92" s="922"/>
      <c r="T92" s="922"/>
      <c r="U92" s="922"/>
      <c r="V92" s="922"/>
      <c r="W92" s="922"/>
      <c r="X92" s="922"/>
      <c r="Y92" s="922"/>
      <c r="Z92" s="922"/>
      <c r="AA92" s="922"/>
      <c r="AB92" s="922"/>
      <c r="AC92" s="922"/>
      <c r="AD92" s="922"/>
      <c r="AE92" s="922"/>
      <c r="AF92" s="922"/>
      <c r="AG92" s="922"/>
      <c r="AH92" s="922"/>
      <c r="AI92" s="922"/>
      <c r="AJ92" s="922"/>
      <c r="AL92" s="853"/>
      <c r="AN92" s="869"/>
      <c r="AO92" s="869"/>
      <c r="AP92" s="869"/>
      <c r="AQ92" s="869"/>
      <c r="AR92" s="869"/>
      <c r="AS92" s="869"/>
      <c r="AT92" s="869"/>
      <c r="AU92" s="869"/>
      <c r="AV92" s="869"/>
      <c r="AW92" s="869"/>
      <c r="AX92" s="869"/>
      <c r="AY92" s="869"/>
      <c r="AZ92" s="869"/>
      <c r="BA92" s="869"/>
      <c r="BC92" s="922"/>
      <c r="BD92" s="922"/>
      <c r="BE92" s="922"/>
      <c r="BF92" s="922"/>
      <c r="BG92" s="922"/>
      <c r="BH92" s="922"/>
      <c r="BI92" s="922"/>
      <c r="BJ92" s="922"/>
      <c r="BK92" s="922"/>
      <c r="BL92" s="922"/>
      <c r="BM92" s="922"/>
      <c r="BN92" s="922"/>
      <c r="BO92" s="922"/>
      <c r="BP92" s="922"/>
      <c r="BQ92" s="922"/>
      <c r="BR92" s="922"/>
      <c r="BS92" s="922"/>
      <c r="BT92" s="922"/>
      <c r="BU92" s="922"/>
      <c r="BV92" s="922"/>
      <c r="BW92" s="922"/>
      <c r="BX92" s="922"/>
      <c r="BY92" s="922"/>
      <c r="BZ92" s="922"/>
      <c r="CA92" s="922"/>
      <c r="CB92" s="922"/>
      <c r="CC92" s="922"/>
      <c r="CD92" s="922"/>
      <c r="CE92" s="922"/>
      <c r="CF92" s="922"/>
      <c r="CG92" s="922"/>
      <c r="CH92" s="922"/>
      <c r="CI92" s="922"/>
      <c r="CJ92" s="922"/>
      <c r="CK92" s="922"/>
    </row>
    <row r="93" spans="2:89" ht="15">
      <c r="B93" s="922"/>
      <c r="C93" s="922"/>
      <c r="D93" s="922"/>
      <c r="E93" s="922"/>
      <c r="F93" s="922"/>
      <c r="G93" s="922"/>
      <c r="H93" s="922"/>
      <c r="I93" s="922"/>
      <c r="J93" s="922"/>
      <c r="K93" s="922"/>
      <c r="L93" s="922"/>
      <c r="M93" s="922"/>
      <c r="N93" s="922"/>
      <c r="O93" s="922"/>
      <c r="P93" s="922"/>
      <c r="Q93" s="922"/>
      <c r="R93" s="922"/>
      <c r="S93" s="922"/>
      <c r="T93" s="922"/>
      <c r="U93" s="922"/>
      <c r="V93" s="922"/>
      <c r="W93" s="922"/>
      <c r="X93" s="922"/>
      <c r="Y93" s="922"/>
      <c r="Z93" s="922"/>
      <c r="AA93" s="922"/>
      <c r="AB93" s="922"/>
      <c r="AC93" s="922"/>
      <c r="AD93" s="922"/>
      <c r="AE93" s="922"/>
      <c r="AF93" s="922"/>
      <c r="AG93" s="922"/>
      <c r="AH93" s="922"/>
      <c r="AI93" s="922"/>
      <c r="AJ93" s="922"/>
      <c r="AL93" s="853"/>
      <c r="AN93" s="869"/>
      <c r="AO93" s="869"/>
      <c r="AP93" s="869"/>
      <c r="AQ93" s="869"/>
      <c r="AR93" s="869"/>
      <c r="AS93" s="869"/>
      <c r="AT93" s="869"/>
      <c r="AU93" s="869"/>
      <c r="AV93" s="869"/>
      <c r="AW93" s="869"/>
      <c r="AX93" s="869"/>
      <c r="AY93" s="869"/>
      <c r="AZ93" s="869"/>
      <c r="BA93" s="869"/>
      <c r="BC93" s="922"/>
      <c r="BD93" s="922"/>
      <c r="BE93" s="922"/>
      <c r="BF93" s="922"/>
      <c r="BG93" s="922"/>
      <c r="BH93" s="922"/>
      <c r="BI93" s="922"/>
      <c r="BJ93" s="922"/>
      <c r="BK93" s="922"/>
      <c r="BL93" s="922"/>
      <c r="BM93" s="922"/>
      <c r="BN93" s="922"/>
      <c r="BO93" s="922"/>
      <c r="BP93" s="922"/>
      <c r="BQ93" s="922"/>
      <c r="BR93" s="922"/>
      <c r="BS93" s="922"/>
      <c r="BT93" s="922"/>
      <c r="BU93" s="922"/>
      <c r="BV93" s="922"/>
      <c r="BW93" s="922"/>
      <c r="BX93" s="922"/>
      <c r="BY93" s="922"/>
      <c r="BZ93" s="922"/>
      <c r="CA93" s="922"/>
      <c r="CB93" s="922"/>
      <c r="CC93" s="922"/>
      <c r="CD93" s="922"/>
      <c r="CE93" s="922"/>
      <c r="CF93" s="922"/>
      <c r="CG93" s="922"/>
      <c r="CH93" s="922"/>
      <c r="CI93" s="922"/>
      <c r="CJ93" s="922"/>
      <c r="CK93" s="922"/>
    </row>
    <row r="94" spans="2:89" ht="15">
      <c r="B94" s="922"/>
      <c r="C94" s="922"/>
      <c r="D94" s="922"/>
      <c r="E94" s="922"/>
      <c r="F94" s="922"/>
      <c r="G94" s="922"/>
      <c r="H94" s="922"/>
      <c r="I94" s="922"/>
      <c r="J94" s="922"/>
      <c r="K94" s="922"/>
      <c r="L94" s="922"/>
      <c r="M94" s="922"/>
      <c r="N94" s="922"/>
      <c r="O94" s="922"/>
      <c r="P94" s="922"/>
      <c r="Q94" s="922"/>
      <c r="R94" s="922"/>
      <c r="S94" s="922"/>
      <c r="T94" s="922"/>
      <c r="U94" s="922"/>
      <c r="V94" s="922"/>
      <c r="W94" s="922"/>
      <c r="X94" s="922"/>
      <c r="Y94" s="922"/>
      <c r="Z94" s="922"/>
      <c r="AA94" s="922"/>
      <c r="AB94" s="922"/>
      <c r="AC94" s="922"/>
      <c r="AD94" s="922"/>
      <c r="AE94" s="922"/>
      <c r="AF94" s="922"/>
      <c r="AG94" s="922"/>
      <c r="AH94" s="922"/>
      <c r="AI94" s="922"/>
      <c r="AJ94" s="922"/>
      <c r="AL94" s="853"/>
      <c r="AN94" s="869"/>
      <c r="AO94" s="869"/>
      <c r="AP94" s="869"/>
      <c r="AQ94" s="869"/>
      <c r="AR94" s="869"/>
      <c r="AS94" s="869"/>
      <c r="AT94" s="869"/>
      <c r="AU94" s="869"/>
      <c r="AV94" s="869"/>
      <c r="AW94" s="869"/>
      <c r="AX94" s="869"/>
      <c r="AY94" s="869"/>
      <c r="AZ94" s="869"/>
      <c r="BA94" s="869"/>
      <c r="BC94" s="922"/>
      <c r="BD94" s="922"/>
      <c r="BE94" s="922"/>
      <c r="BF94" s="922"/>
      <c r="BG94" s="922"/>
      <c r="BH94" s="922"/>
      <c r="BI94" s="922"/>
      <c r="BJ94" s="922"/>
      <c r="BK94" s="922"/>
      <c r="BL94" s="922"/>
      <c r="BM94" s="922"/>
      <c r="BN94" s="922"/>
      <c r="BO94" s="922"/>
      <c r="BP94" s="922"/>
      <c r="BQ94" s="922"/>
      <c r="BR94" s="922"/>
      <c r="BS94" s="922"/>
      <c r="BT94" s="922"/>
      <c r="BU94" s="922"/>
      <c r="BV94" s="922"/>
      <c r="BW94" s="922"/>
      <c r="BX94" s="922"/>
      <c r="BY94" s="922"/>
      <c r="BZ94" s="922"/>
      <c r="CA94" s="922"/>
      <c r="CB94" s="922"/>
      <c r="CC94" s="922"/>
      <c r="CD94" s="922"/>
      <c r="CE94" s="922"/>
      <c r="CF94" s="922"/>
      <c r="CG94" s="922"/>
      <c r="CH94" s="922"/>
      <c r="CI94" s="922"/>
      <c r="CJ94" s="922"/>
      <c r="CK94" s="922"/>
    </row>
    <row r="95" spans="2:89" ht="15">
      <c r="B95" s="922"/>
      <c r="C95" s="922"/>
      <c r="D95" s="922"/>
      <c r="E95" s="922"/>
      <c r="F95" s="922"/>
      <c r="G95" s="922"/>
      <c r="H95" s="922"/>
      <c r="I95" s="922"/>
      <c r="J95" s="922"/>
      <c r="K95" s="922"/>
      <c r="L95" s="922"/>
      <c r="M95" s="922"/>
      <c r="N95" s="922"/>
      <c r="O95" s="922"/>
      <c r="P95" s="922"/>
      <c r="Q95" s="922"/>
      <c r="R95" s="922"/>
      <c r="S95" s="922"/>
      <c r="T95" s="922"/>
      <c r="U95" s="922"/>
      <c r="V95" s="922"/>
      <c r="W95" s="922"/>
      <c r="X95" s="922"/>
      <c r="Y95" s="922"/>
      <c r="Z95" s="922"/>
      <c r="AA95" s="922"/>
      <c r="AB95" s="922"/>
      <c r="AC95" s="922"/>
      <c r="AD95" s="922"/>
      <c r="AE95" s="922"/>
      <c r="AF95" s="922"/>
      <c r="AG95" s="922"/>
      <c r="AH95" s="922"/>
      <c r="AI95" s="922"/>
      <c r="AJ95" s="922"/>
      <c r="AL95" s="853"/>
      <c r="AN95" s="853"/>
      <c r="AO95" s="853"/>
      <c r="AP95" s="853"/>
      <c r="AQ95" s="853"/>
      <c r="AR95" s="853"/>
      <c r="AS95" s="853"/>
      <c r="AT95" s="853"/>
      <c r="AU95" s="853"/>
      <c r="AV95" s="853"/>
      <c r="AW95" s="853"/>
      <c r="AX95" s="853"/>
      <c r="AY95" s="853"/>
      <c r="AZ95" s="853"/>
      <c r="BA95" s="853"/>
      <c r="BC95" s="922"/>
      <c r="BD95" s="922"/>
      <c r="BE95" s="922"/>
      <c r="BF95" s="922"/>
      <c r="BG95" s="922"/>
      <c r="BH95" s="922"/>
      <c r="BI95" s="922"/>
      <c r="BJ95" s="922"/>
      <c r="BK95" s="922"/>
      <c r="BL95" s="922"/>
      <c r="BM95" s="922"/>
      <c r="BN95" s="922"/>
      <c r="BO95" s="922"/>
      <c r="BP95" s="922"/>
      <c r="BQ95" s="922"/>
      <c r="BR95" s="922"/>
      <c r="BS95" s="922"/>
      <c r="BT95" s="922"/>
      <c r="BU95" s="922"/>
      <c r="BV95" s="922"/>
      <c r="BW95" s="922"/>
      <c r="BX95" s="922"/>
      <c r="BY95" s="922"/>
      <c r="BZ95" s="922"/>
      <c r="CA95" s="922"/>
      <c r="CB95" s="922"/>
      <c r="CC95" s="922"/>
      <c r="CD95" s="922"/>
      <c r="CE95" s="922"/>
      <c r="CF95" s="922"/>
      <c r="CG95" s="922"/>
      <c r="CH95" s="922"/>
      <c r="CI95" s="922"/>
      <c r="CJ95" s="922"/>
      <c r="CK95" s="922"/>
    </row>
    <row r="96" spans="2:89" ht="15">
      <c r="B96" s="922"/>
      <c r="C96" s="922"/>
      <c r="D96" s="922"/>
      <c r="E96" s="922"/>
      <c r="F96" s="922"/>
      <c r="G96" s="922"/>
      <c r="H96" s="922"/>
      <c r="I96" s="922"/>
      <c r="J96" s="922"/>
      <c r="K96" s="922"/>
      <c r="L96" s="922"/>
      <c r="M96" s="922"/>
      <c r="N96" s="922"/>
      <c r="O96" s="922"/>
      <c r="P96" s="922"/>
      <c r="Q96" s="922"/>
      <c r="R96" s="922"/>
      <c r="S96" s="922"/>
      <c r="T96" s="922"/>
      <c r="U96" s="922"/>
      <c r="V96" s="922"/>
      <c r="W96" s="922"/>
      <c r="X96" s="922"/>
      <c r="Y96" s="922"/>
      <c r="Z96" s="922"/>
      <c r="AA96" s="922"/>
      <c r="AB96" s="922"/>
      <c r="AC96" s="922"/>
      <c r="AD96" s="922"/>
      <c r="AE96" s="922"/>
      <c r="AF96" s="922"/>
      <c r="AG96" s="922"/>
      <c r="AH96" s="922"/>
      <c r="AI96" s="922"/>
      <c r="AJ96" s="922"/>
      <c r="AL96" s="853"/>
      <c r="AN96" s="853"/>
      <c r="AO96" s="853"/>
      <c r="AP96" s="853"/>
      <c r="AQ96" s="853"/>
      <c r="AR96" s="853"/>
      <c r="AS96" s="853"/>
      <c r="AT96" s="853"/>
      <c r="AU96" s="853"/>
      <c r="AV96" s="853"/>
      <c r="AW96" s="853"/>
      <c r="AX96" s="853"/>
      <c r="AY96" s="853"/>
      <c r="AZ96" s="853"/>
      <c r="BA96" s="853"/>
      <c r="BC96" s="922"/>
      <c r="BD96" s="922"/>
      <c r="BE96" s="922"/>
      <c r="BF96" s="922"/>
      <c r="BG96" s="922"/>
      <c r="BH96" s="922"/>
      <c r="BI96" s="922"/>
      <c r="BJ96" s="922"/>
      <c r="BK96" s="922"/>
      <c r="BL96" s="922"/>
      <c r="BM96" s="922"/>
      <c r="BN96" s="922"/>
      <c r="BO96" s="922"/>
      <c r="BP96" s="922"/>
      <c r="BQ96" s="922"/>
      <c r="BR96" s="922"/>
      <c r="BS96" s="922"/>
      <c r="BT96" s="922"/>
      <c r="BU96" s="922"/>
      <c r="BV96" s="922"/>
      <c r="BW96" s="922"/>
      <c r="BX96" s="922"/>
      <c r="BY96" s="922"/>
      <c r="BZ96" s="922"/>
      <c r="CA96" s="922"/>
      <c r="CB96" s="922"/>
      <c r="CC96" s="922"/>
      <c r="CD96" s="922"/>
      <c r="CE96" s="922"/>
      <c r="CF96" s="922"/>
      <c r="CG96" s="922"/>
      <c r="CH96" s="922"/>
      <c r="CI96" s="922"/>
      <c r="CJ96" s="922"/>
      <c r="CK96" s="922"/>
    </row>
    <row r="97" spans="2:89" ht="15">
      <c r="B97" s="922"/>
      <c r="C97" s="922"/>
      <c r="D97" s="922"/>
      <c r="E97" s="922"/>
      <c r="F97" s="922"/>
      <c r="G97" s="922"/>
      <c r="H97" s="922"/>
      <c r="I97" s="922"/>
      <c r="J97" s="922"/>
      <c r="K97" s="922"/>
      <c r="L97" s="922"/>
      <c r="M97" s="922"/>
      <c r="N97" s="922"/>
      <c r="O97" s="922"/>
      <c r="P97" s="922"/>
      <c r="Q97" s="922"/>
      <c r="R97" s="922"/>
      <c r="S97" s="922"/>
      <c r="T97" s="922"/>
      <c r="U97" s="922"/>
      <c r="V97" s="922"/>
      <c r="W97" s="922"/>
      <c r="X97" s="922"/>
      <c r="Y97" s="922"/>
      <c r="Z97" s="922"/>
      <c r="AA97" s="922"/>
      <c r="AB97" s="922"/>
      <c r="AC97" s="922"/>
      <c r="AD97" s="922"/>
      <c r="AE97" s="922"/>
      <c r="AF97" s="922"/>
      <c r="AG97" s="922"/>
      <c r="AH97" s="922"/>
      <c r="AI97" s="922"/>
      <c r="AJ97" s="922"/>
      <c r="AL97" s="853"/>
      <c r="AN97" s="853"/>
      <c r="AO97" s="853"/>
      <c r="AP97" s="853"/>
      <c r="AQ97" s="853"/>
      <c r="AR97" s="853"/>
      <c r="AS97" s="853"/>
      <c r="AT97" s="853"/>
      <c r="AU97" s="853"/>
      <c r="AV97" s="853"/>
      <c r="AW97" s="853"/>
      <c r="AX97" s="853"/>
      <c r="AY97" s="853"/>
      <c r="AZ97" s="853"/>
      <c r="BA97" s="853"/>
      <c r="BC97" s="922"/>
      <c r="BD97" s="922"/>
      <c r="BE97" s="922"/>
      <c r="BF97" s="922"/>
      <c r="BG97" s="922"/>
      <c r="BH97" s="922"/>
      <c r="BI97" s="922"/>
      <c r="BJ97" s="922"/>
      <c r="BK97" s="922"/>
      <c r="BL97" s="922"/>
      <c r="BM97" s="922"/>
      <c r="BN97" s="922"/>
      <c r="BO97" s="922"/>
      <c r="BP97" s="922"/>
      <c r="BQ97" s="922"/>
      <c r="BR97" s="922"/>
      <c r="BS97" s="922"/>
      <c r="BT97" s="922"/>
      <c r="BU97" s="922"/>
      <c r="BV97" s="922"/>
      <c r="BW97" s="922"/>
      <c r="BX97" s="922"/>
      <c r="BY97" s="922"/>
      <c r="BZ97" s="922"/>
      <c r="CA97" s="922"/>
      <c r="CB97" s="922"/>
      <c r="CC97" s="922"/>
      <c r="CD97" s="922"/>
      <c r="CE97" s="922"/>
      <c r="CF97" s="922"/>
      <c r="CG97" s="922"/>
      <c r="CH97" s="922"/>
      <c r="CI97" s="922"/>
      <c r="CJ97" s="922"/>
      <c r="CK97" s="922"/>
    </row>
    <row r="98" spans="2:89" ht="15">
      <c r="B98" s="922"/>
      <c r="C98" s="922"/>
      <c r="D98" s="922"/>
      <c r="E98" s="922"/>
      <c r="F98" s="922"/>
      <c r="G98" s="922"/>
      <c r="H98" s="922"/>
      <c r="I98" s="922"/>
      <c r="J98" s="922"/>
      <c r="K98" s="922"/>
      <c r="L98" s="922"/>
      <c r="M98" s="922"/>
      <c r="N98" s="922"/>
      <c r="O98" s="922"/>
      <c r="P98" s="922"/>
      <c r="Q98" s="922"/>
      <c r="R98" s="922"/>
      <c r="S98" s="922"/>
      <c r="T98" s="922"/>
      <c r="U98" s="922"/>
      <c r="V98" s="922"/>
      <c r="W98" s="922"/>
      <c r="X98" s="922"/>
      <c r="Y98" s="922"/>
      <c r="Z98" s="922"/>
      <c r="AA98" s="922"/>
      <c r="AB98" s="922"/>
      <c r="AC98" s="922"/>
      <c r="AD98" s="922"/>
      <c r="AE98" s="922"/>
      <c r="AF98" s="922"/>
      <c r="AG98" s="922"/>
      <c r="AH98" s="922"/>
      <c r="AI98" s="922"/>
      <c r="AJ98" s="922"/>
      <c r="AL98" s="853"/>
      <c r="AN98" s="853"/>
      <c r="AO98" s="853"/>
      <c r="AP98" s="853"/>
      <c r="AQ98" s="853"/>
      <c r="AR98" s="853"/>
      <c r="AS98" s="853"/>
      <c r="AT98" s="853"/>
      <c r="AU98" s="853"/>
      <c r="AV98" s="853"/>
      <c r="AW98" s="853"/>
      <c r="AX98" s="853"/>
      <c r="AY98" s="853"/>
      <c r="AZ98" s="853"/>
      <c r="BA98" s="853"/>
      <c r="BC98" s="922"/>
      <c r="BD98" s="922"/>
      <c r="BE98" s="922"/>
      <c r="BF98" s="922"/>
      <c r="BG98" s="922"/>
      <c r="BH98" s="922"/>
      <c r="BI98" s="922"/>
      <c r="BJ98" s="922"/>
      <c r="BK98" s="922"/>
      <c r="BL98" s="922"/>
      <c r="BM98" s="922"/>
      <c r="BN98" s="922"/>
      <c r="BO98" s="922"/>
      <c r="BP98" s="922"/>
      <c r="BQ98" s="922"/>
      <c r="BR98" s="922"/>
      <c r="BS98" s="922"/>
      <c r="BT98" s="922"/>
      <c r="BU98" s="922"/>
      <c r="BV98" s="922"/>
      <c r="BW98" s="922"/>
      <c r="BX98" s="922"/>
      <c r="BY98" s="922"/>
      <c r="BZ98" s="922"/>
      <c r="CA98" s="922"/>
      <c r="CB98" s="922"/>
      <c r="CC98" s="922"/>
      <c r="CD98" s="922"/>
      <c r="CE98" s="922"/>
      <c r="CF98" s="922"/>
      <c r="CG98" s="922"/>
      <c r="CH98" s="922"/>
      <c r="CI98" s="922"/>
      <c r="CJ98" s="922"/>
      <c r="CK98" s="922"/>
    </row>
    <row r="99" spans="2:89" ht="15">
      <c r="B99" s="922"/>
      <c r="C99" s="922"/>
      <c r="D99" s="922"/>
      <c r="E99" s="922"/>
      <c r="F99" s="922"/>
      <c r="G99" s="922"/>
      <c r="H99" s="922"/>
      <c r="I99" s="922"/>
      <c r="J99" s="922"/>
      <c r="K99" s="922"/>
      <c r="L99" s="922"/>
      <c r="M99" s="922"/>
      <c r="N99" s="922"/>
      <c r="O99" s="922"/>
      <c r="P99" s="922"/>
      <c r="Q99" s="922"/>
      <c r="R99" s="922"/>
      <c r="S99" s="922"/>
      <c r="T99" s="922"/>
      <c r="U99" s="922"/>
      <c r="V99" s="922"/>
      <c r="W99" s="922"/>
      <c r="X99" s="922"/>
      <c r="Y99" s="922"/>
      <c r="Z99" s="922"/>
      <c r="AA99" s="922"/>
      <c r="AB99" s="922"/>
      <c r="AC99" s="922"/>
      <c r="AD99" s="922"/>
      <c r="AE99" s="922"/>
      <c r="AF99" s="922"/>
      <c r="AG99" s="922"/>
      <c r="AH99" s="922"/>
      <c r="AI99" s="922"/>
      <c r="AJ99" s="922"/>
      <c r="AL99" s="853"/>
      <c r="AN99" s="853"/>
      <c r="AO99" s="853"/>
      <c r="AP99" s="853"/>
      <c r="AQ99" s="853"/>
      <c r="AR99" s="853"/>
      <c r="AS99" s="853"/>
      <c r="AT99" s="853"/>
      <c r="AU99" s="853"/>
      <c r="AV99" s="853"/>
      <c r="AW99" s="853"/>
      <c r="AX99" s="853"/>
      <c r="AY99" s="853"/>
      <c r="AZ99" s="853"/>
      <c r="BA99" s="853"/>
      <c r="BC99" s="922"/>
      <c r="BD99" s="922"/>
      <c r="BE99" s="922"/>
      <c r="BF99" s="922"/>
      <c r="BG99" s="922"/>
      <c r="BH99" s="922"/>
      <c r="BI99" s="922"/>
      <c r="BJ99" s="922"/>
      <c r="BK99" s="922"/>
      <c r="BL99" s="922"/>
      <c r="BM99" s="922"/>
      <c r="BN99" s="922"/>
      <c r="BO99" s="922"/>
      <c r="BP99" s="922"/>
      <c r="BQ99" s="922"/>
      <c r="BR99" s="922"/>
      <c r="BS99" s="922"/>
      <c r="BT99" s="922"/>
      <c r="BU99" s="922"/>
      <c r="BV99" s="922"/>
      <c r="BW99" s="922"/>
      <c r="BX99" s="922"/>
      <c r="BY99" s="922"/>
      <c r="BZ99" s="922"/>
      <c r="CA99" s="922"/>
      <c r="CB99" s="922"/>
      <c r="CC99" s="922"/>
      <c r="CD99" s="922"/>
      <c r="CE99" s="922"/>
      <c r="CF99" s="922"/>
      <c r="CG99" s="922"/>
      <c r="CH99" s="922"/>
      <c r="CI99" s="922"/>
      <c r="CJ99" s="922"/>
      <c r="CK99" s="922"/>
    </row>
    <row r="100" spans="2:89" ht="15">
      <c r="B100" s="922"/>
      <c r="C100" s="922"/>
      <c r="D100" s="922"/>
      <c r="E100" s="922"/>
      <c r="F100" s="922"/>
      <c r="G100" s="922"/>
      <c r="H100" s="922"/>
      <c r="I100" s="922"/>
      <c r="J100" s="922"/>
      <c r="K100" s="922"/>
      <c r="L100" s="922"/>
      <c r="M100" s="922"/>
      <c r="N100" s="922"/>
      <c r="O100" s="922"/>
      <c r="P100" s="922"/>
      <c r="Q100" s="922"/>
      <c r="R100" s="922"/>
      <c r="S100" s="922"/>
      <c r="T100" s="922"/>
      <c r="U100" s="922"/>
      <c r="V100" s="922"/>
      <c r="W100" s="922"/>
      <c r="X100" s="922"/>
      <c r="Y100" s="922"/>
      <c r="Z100" s="922"/>
      <c r="AA100" s="922"/>
      <c r="AB100" s="922"/>
      <c r="AC100" s="922"/>
      <c r="AD100" s="922"/>
      <c r="AE100" s="922"/>
      <c r="AF100" s="922"/>
      <c r="AG100" s="922"/>
      <c r="AH100" s="922"/>
      <c r="AI100" s="922"/>
      <c r="AJ100" s="922"/>
      <c r="AL100" s="853"/>
      <c r="AN100" s="853"/>
      <c r="AO100" s="853"/>
      <c r="AP100" s="853"/>
      <c r="AQ100" s="853"/>
      <c r="AR100" s="853"/>
      <c r="AS100" s="853"/>
      <c r="AT100" s="853"/>
      <c r="AU100" s="853"/>
      <c r="AV100" s="853"/>
      <c r="AW100" s="853"/>
      <c r="AX100" s="853"/>
      <c r="AY100" s="853"/>
      <c r="AZ100" s="853"/>
      <c r="BA100" s="853"/>
      <c r="BC100" s="922"/>
      <c r="BD100" s="922"/>
      <c r="BE100" s="922"/>
      <c r="BF100" s="922"/>
      <c r="BG100" s="922"/>
      <c r="BH100" s="922"/>
      <c r="BI100" s="922"/>
      <c r="BJ100" s="922"/>
      <c r="BK100" s="922"/>
      <c r="BL100" s="922"/>
      <c r="BM100" s="922"/>
      <c r="BN100" s="922"/>
      <c r="BO100" s="922"/>
      <c r="BP100" s="922"/>
      <c r="BQ100" s="922"/>
      <c r="BR100" s="922"/>
      <c r="BS100" s="922"/>
      <c r="BT100" s="922"/>
      <c r="BU100" s="922"/>
      <c r="BV100" s="922"/>
      <c r="BW100" s="922"/>
      <c r="BX100" s="922"/>
      <c r="BY100" s="922"/>
      <c r="BZ100" s="922"/>
      <c r="CA100" s="922"/>
      <c r="CB100" s="922"/>
      <c r="CC100" s="922"/>
      <c r="CD100" s="922"/>
      <c r="CE100" s="922"/>
      <c r="CF100" s="922"/>
      <c r="CG100" s="922"/>
      <c r="CH100" s="922"/>
      <c r="CI100" s="922"/>
      <c r="CJ100" s="922"/>
      <c r="CK100" s="922"/>
    </row>
    <row r="101" spans="2:89" ht="15">
      <c r="B101" s="922"/>
      <c r="C101" s="922"/>
      <c r="D101" s="922"/>
      <c r="E101" s="922"/>
      <c r="F101" s="922"/>
      <c r="G101" s="922"/>
      <c r="H101" s="922"/>
      <c r="I101" s="922"/>
      <c r="J101" s="922"/>
      <c r="K101" s="922"/>
      <c r="L101" s="922"/>
      <c r="M101" s="922"/>
      <c r="N101" s="922"/>
      <c r="O101" s="922"/>
      <c r="P101" s="922"/>
      <c r="Q101" s="922"/>
      <c r="R101" s="922"/>
      <c r="S101" s="922"/>
      <c r="T101" s="922"/>
      <c r="U101" s="922"/>
      <c r="V101" s="922"/>
      <c r="W101" s="922"/>
      <c r="X101" s="922"/>
      <c r="Y101" s="922"/>
      <c r="Z101" s="922"/>
      <c r="AA101" s="922"/>
      <c r="AB101" s="922"/>
      <c r="AC101" s="922"/>
      <c r="AD101" s="922"/>
      <c r="AE101" s="922"/>
      <c r="AF101" s="922"/>
      <c r="AG101" s="922"/>
      <c r="AH101" s="922"/>
      <c r="AI101" s="922"/>
      <c r="AJ101" s="922"/>
      <c r="AL101" s="853"/>
      <c r="AN101" s="853"/>
      <c r="AO101" s="853"/>
      <c r="AP101" s="853"/>
      <c r="AQ101" s="853"/>
      <c r="AR101" s="853"/>
      <c r="AS101" s="853"/>
      <c r="AT101" s="853"/>
      <c r="AU101" s="853"/>
      <c r="AV101" s="853"/>
      <c r="AW101" s="853"/>
      <c r="AX101" s="853"/>
      <c r="AY101" s="853"/>
      <c r="AZ101" s="853"/>
      <c r="BA101" s="853"/>
      <c r="BC101" s="922"/>
      <c r="BD101" s="922"/>
      <c r="BE101" s="922"/>
      <c r="BF101" s="922"/>
      <c r="BG101" s="922"/>
      <c r="BH101" s="922"/>
      <c r="BI101" s="922"/>
      <c r="BJ101" s="922"/>
      <c r="BK101" s="922"/>
      <c r="BL101" s="922"/>
      <c r="BM101" s="922"/>
      <c r="BN101" s="922"/>
      <c r="BO101" s="922"/>
      <c r="BP101" s="922"/>
      <c r="BQ101" s="922"/>
      <c r="BR101" s="922"/>
      <c r="BS101" s="922"/>
      <c r="BT101" s="922"/>
      <c r="BU101" s="922"/>
      <c r="BV101" s="922"/>
      <c r="BW101" s="922"/>
      <c r="BX101" s="922"/>
      <c r="BY101" s="922"/>
      <c r="BZ101" s="922"/>
      <c r="CA101" s="922"/>
      <c r="CB101" s="922"/>
      <c r="CC101" s="922"/>
      <c r="CD101" s="922"/>
      <c r="CE101" s="922"/>
      <c r="CF101" s="922"/>
      <c r="CG101" s="922"/>
      <c r="CH101" s="922"/>
      <c r="CI101" s="922"/>
      <c r="CJ101" s="922"/>
      <c r="CK101" s="922"/>
    </row>
    <row r="102" spans="2:89" ht="15">
      <c r="B102" s="922"/>
      <c r="C102" s="922"/>
      <c r="D102" s="922"/>
      <c r="E102" s="922"/>
      <c r="F102" s="922"/>
      <c r="G102" s="922"/>
      <c r="H102" s="922"/>
      <c r="I102" s="922"/>
      <c r="J102" s="922"/>
      <c r="K102" s="922"/>
      <c r="L102" s="922"/>
      <c r="M102" s="922"/>
      <c r="N102" s="922"/>
      <c r="O102" s="922"/>
      <c r="P102" s="922"/>
      <c r="Q102" s="922"/>
      <c r="R102" s="922"/>
      <c r="S102" s="922"/>
      <c r="T102" s="922"/>
      <c r="U102" s="922"/>
      <c r="V102" s="922"/>
      <c r="W102" s="922"/>
      <c r="X102" s="922"/>
      <c r="Y102" s="922"/>
      <c r="Z102" s="922"/>
      <c r="AA102" s="922"/>
      <c r="AB102" s="922"/>
      <c r="AC102" s="922"/>
      <c r="AD102" s="922"/>
      <c r="AE102" s="922"/>
      <c r="AF102" s="922"/>
      <c r="AG102" s="922"/>
      <c r="AH102" s="922"/>
      <c r="AI102" s="922"/>
      <c r="AJ102" s="922"/>
      <c r="AL102" s="853"/>
      <c r="AN102" s="853"/>
      <c r="AO102" s="853"/>
      <c r="AP102" s="853"/>
      <c r="AQ102" s="853"/>
      <c r="AR102" s="853"/>
      <c r="AS102" s="853"/>
      <c r="AT102" s="853"/>
      <c r="AU102" s="853"/>
      <c r="AV102" s="853"/>
      <c r="AW102" s="853"/>
      <c r="AX102" s="853"/>
      <c r="AY102" s="853"/>
      <c r="AZ102" s="853"/>
      <c r="BA102" s="853"/>
      <c r="BC102" s="922"/>
      <c r="BD102" s="922"/>
      <c r="BE102" s="922"/>
      <c r="BF102" s="922"/>
      <c r="BG102" s="922"/>
      <c r="BH102" s="922"/>
      <c r="BI102" s="922"/>
      <c r="BJ102" s="922"/>
      <c r="BK102" s="922"/>
      <c r="BL102" s="922"/>
      <c r="BM102" s="922"/>
      <c r="BN102" s="922"/>
      <c r="BO102" s="922"/>
      <c r="BP102" s="922"/>
      <c r="BQ102" s="922"/>
      <c r="BR102" s="922"/>
      <c r="BS102" s="922"/>
      <c r="BT102" s="922"/>
      <c r="BU102" s="922"/>
      <c r="BV102" s="922"/>
      <c r="BW102" s="922"/>
      <c r="BX102" s="922"/>
      <c r="BY102" s="922"/>
      <c r="BZ102" s="922"/>
      <c r="CA102" s="922"/>
      <c r="CB102" s="922"/>
      <c r="CC102" s="922"/>
      <c r="CD102" s="922"/>
      <c r="CE102" s="922"/>
      <c r="CF102" s="922"/>
      <c r="CG102" s="922"/>
      <c r="CH102" s="922"/>
      <c r="CI102" s="922"/>
      <c r="CJ102" s="922"/>
      <c r="CK102" s="922"/>
    </row>
    <row r="103" spans="2:89" ht="15">
      <c r="B103" s="922"/>
      <c r="C103" s="922"/>
      <c r="D103" s="922"/>
      <c r="E103" s="922"/>
      <c r="F103" s="922"/>
      <c r="G103" s="922"/>
      <c r="H103" s="922"/>
      <c r="I103" s="922"/>
      <c r="J103" s="922"/>
      <c r="K103" s="922"/>
      <c r="L103" s="922"/>
      <c r="M103" s="922"/>
      <c r="N103" s="922"/>
      <c r="O103" s="922"/>
      <c r="P103" s="922"/>
      <c r="Q103" s="922"/>
      <c r="R103" s="922"/>
      <c r="S103" s="922"/>
      <c r="T103" s="922"/>
      <c r="U103" s="922"/>
      <c r="V103" s="922"/>
      <c r="W103" s="922"/>
      <c r="X103" s="922"/>
      <c r="Y103" s="922"/>
      <c r="Z103" s="922"/>
      <c r="AA103" s="922"/>
      <c r="AB103" s="922"/>
      <c r="AC103" s="922"/>
      <c r="AD103" s="922"/>
      <c r="AE103" s="922"/>
      <c r="AF103" s="922"/>
      <c r="AG103" s="922"/>
      <c r="AH103" s="922"/>
      <c r="AI103" s="922"/>
      <c r="AJ103" s="922"/>
      <c r="AL103" s="853"/>
      <c r="AN103" s="853"/>
      <c r="AO103" s="853"/>
      <c r="AP103" s="853"/>
      <c r="AQ103" s="853"/>
      <c r="AR103" s="853"/>
      <c r="AS103" s="853"/>
      <c r="AT103" s="853"/>
      <c r="AU103" s="853"/>
      <c r="AV103" s="853"/>
      <c r="AW103" s="853"/>
      <c r="AX103" s="853"/>
      <c r="AY103" s="853"/>
      <c r="AZ103" s="853"/>
      <c r="BA103" s="853"/>
      <c r="BC103" s="922"/>
      <c r="BD103" s="922"/>
      <c r="BE103" s="922"/>
      <c r="BF103" s="922"/>
      <c r="BG103" s="922"/>
      <c r="BH103" s="922"/>
      <c r="BI103" s="922"/>
      <c r="BJ103" s="922"/>
      <c r="BK103" s="922"/>
      <c r="BL103" s="922"/>
      <c r="BM103" s="922"/>
      <c r="BN103" s="922"/>
      <c r="BO103" s="922"/>
      <c r="BP103" s="922"/>
      <c r="BQ103" s="922"/>
      <c r="BR103" s="922"/>
      <c r="BS103" s="922"/>
      <c r="BT103" s="922"/>
      <c r="BU103" s="922"/>
      <c r="BV103" s="922"/>
      <c r="BW103" s="922"/>
      <c r="BX103" s="922"/>
      <c r="BY103" s="922"/>
      <c r="BZ103" s="922"/>
      <c r="CA103" s="922"/>
      <c r="CB103" s="922"/>
      <c r="CC103" s="922"/>
      <c r="CD103" s="922"/>
      <c r="CE103" s="922"/>
      <c r="CF103" s="922"/>
      <c r="CG103" s="922"/>
      <c r="CH103" s="922"/>
      <c r="CI103" s="922"/>
      <c r="CJ103" s="922"/>
      <c r="CK103" s="922"/>
    </row>
    <row r="104" spans="2:89" ht="15">
      <c r="B104" s="922"/>
      <c r="C104" s="922"/>
      <c r="D104" s="922"/>
      <c r="E104" s="922"/>
      <c r="F104" s="922"/>
      <c r="G104" s="922"/>
      <c r="H104" s="922"/>
      <c r="I104" s="922"/>
      <c r="J104" s="922"/>
      <c r="K104" s="922"/>
      <c r="L104" s="922"/>
      <c r="M104" s="922"/>
      <c r="N104" s="922"/>
      <c r="O104" s="922"/>
      <c r="P104" s="922"/>
      <c r="Q104" s="922"/>
      <c r="R104" s="922"/>
      <c r="S104" s="922"/>
      <c r="T104" s="922"/>
      <c r="U104" s="922"/>
      <c r="V104" s="922"/>
      <c r="W104" s="922"/>
      <c r="X104" s="922"/>
      <c r="Y104" s="922"/>
      <c r="Z104" s="922"/>
      <c r="AA104" s="922"/>
      <c r="AB104" s="922"/>
      <c r="AC104" s="922"/>
      <c r="AD104" s="922"/>
      <c r="AE104" s="922"/>
      <c r="AF104" s="922"/>
      <c r="AG104" s="922"/>
      <c r="AH104" s="922"/>
      <c r="AI104" s="922"/>
      <c r="AJ104" s="922"/>
      <c r="AL104" s="853"/>
      <c r="AN104" s="853"/>
      <c r="AO104" s="853"/>
      <c r="AP104" s="853"/>
      <c r="AQ104" s="853"/>
      <c r="AR104" s="853"/>
      <c r="AS104" s="853"/>
      <c r="AT104" s="853"/>
      <c r="AU104" s="853"/>
      <c r="AV104" s="853"/>
      <c r="AW104" s="853"/>
      <c r="AX104" s="853"/>
      <c r="AY104" s="853"/>
      <c r="AZ104" s="853"/>
      <c r="BA104" s="853"/>
      <c r="BC104" s="922"/>
      <c r="BD104" s="922"/>
      <c r="BE104" s="922"/>
      <c r="BF104" s="922"/>
      <c r="BG104" s="922"/>
      <c r="BH104" s="922"/>
      <c r="BI104" s="922"/>
      <c r="BJ104" s="922"/>
      <c r="BK104" s="922"/>
      <c r="BL104" s="922"/>
      <c r="BM104" s="922"/>
      <c r="BN104" s="922"/>
      <c r="BO104" s="922"/>
      <c r="BP104" s="922"/>
      <c r="BQ104" s="922"/>
      <c r="BR104" s="922"/>
      <c r="BS104" s="922"/>
      <c r="BT104" s="922"/>
      <c r="BU104" s="922"/>
      <c r="BV104" s="922"/>
      <c r="BW104" s="922"/>
      <c r="BX104" s="922"/>
      <c r="BY104" s="922"/>
      <c r="BZ104" s="922"/>
      <c r="CA104" s="922"/>
      <c r="CB104" s="922"/>
      <c r="CC104" s="922"/>
      <c r="CD104" s="922"/>
      <c r="CE104" s="922"/>
      <c r="CF104" s="922"/>
      <c r="CG104" s="922"/>
      <c r="CH104" s="922"/>
      <c r="CI104" s="922"/>
      <c r="CJ104" s="922"/>
      <c r="CK104" s="922"/>
    </row>
    <row r="105" spans="2:89" ht="15">
      <c r="B105" s="922"/>
      <c r="C105" s="922"/>
      <c r="D105" s="922"/>
      <c r="E105" s="922"/>
      <c r="F105" s="922"/>
      <c r="G105" s="922"/>
      <c r="H105" s="922"/>
      <c r="I105" s="922"/>
      <c r="J105" s="922"/>
      <c r="K105" s="922"/>
      <c r="L105" s="922"/>
      <c r="M105" s="922"/>
      <c r="N105" s="922"/>
      <c r="O105" s="922"/>
      <c r="P105" s="922"/>
      <c r="Q105" s="922"/>
      <c r="R105" s="922"/>
      <c r="S105" s="922"/>
      <c r="T105" s="922"/>
      <c r="U105" s="922"/>
      <c r="V105" s="922"/>
      <c r="W105" s="922"/>
      <c r="X105" s="922"/>
      <c r="Y105" s="922"/>
      <c r="Z105" s="922"/>
      <c r="AA105" s="922"/>
      <c r="AB105" s="922"/>
      <c r="AC105" s="922"/>
      <c r="AD105" s="922"/>
      <c r="AE105" s="922"/>
      <c r="AF105" s="922"/>
      <c r="AG105" s="922"/>
      <c r="AH105" s="922"/>
      <c r="AI105" s="922"/>
      <c r="AJ105" s="922"/>
      <c r="AL105" s="853"/>
      <c r="AN105" s="853"/>
      <c r="AO105" s="853"/>
      <c r="AP105" s="853"/>
      <c r="AQ105" s="853"/>
      <c r="AR105" s="853"/>
      <c r="AS105" s="853"/>
      <c r="AT105" s="853"/>
      <c r="AU105" s="853"/>
      <c r="AV105" s="853"/>
      <c r="AW105" s="853"/>
      <c r="AX105" s="853"/>
      <c r="AY105" s="853"/>
      <c r="AZ105" s="853"/>
      <c r="BA105" s="853"/>
      <c r="BC105" s="922"/>
      <c r="BD105" s="922"/>
      <c r="BE105" s="922"/>
      <c r="BF105" s="922"/>
      <c r="BG105" s="922"/>
      <c r="BH105" s="922"/>
      <c r="BI105" s="922"/>
      <c r="BJ105" s="922"/>
      <c r="BK105" s="922"/>
      <c r="BL105" s="922"/>
      <c r="BM105" s="922"/>
      <c r="BN105" s="922"/>
      <c r="BO105" s="922"/>
      <c r="BP105" s="922"/>
      <c r="BQ105" s="922"/>
      <c r="BR105" s="922"/>
      <c r="BS105" s="922"/>
      <c r="BT105" s="922"/>
      <c r="BU105" s="922"/>
      <c r="BV105" s="922"/>
      <c r="BW105" s="922"/>
      <c r="BX105" s="922"/>
      <c r="BY105" s="922"/>
      <c r="BZ105" s="922"/>
      <c r="CA105" s="922"/>
      <c r="CB105" s="922"/>
      <c r="CC105" s="922"/>
      <c r="CD105" s="922"/>
      <c r="CE105" s="922"/>
      <c r="CF105" s="922"/>
      <c r="CG105" s="922"/>
      <c r="CH105" s="922"/>
      <c r="CI105" s="922"/>
      <c r="CJ105" s="922"/>
      <c r="CK105" s="922"/>
    </row>
    <row r="106" spans="2:89" ht="15">
      <c r="B106" s="922"/>
      <c r="C106" s="922"/>
      <c r="D106" s="922"/>
      <c r="E106" s="922"/>
      <c r="F106" s="922"/>
      <c r="G106" s="922"/>
      <c r="H106" s="922"/>
      <c r="I106" s="922"/>
      <c r="J106" s="922"/>
      <c r="K106" s="922"/>
      <c r="L106" s="922"/>
      <c r="M106" s="922"/>
      <c r="N106" s="922"/>
      <c r="O106" s="922"/>
      <c r="P106" s="922"/>
      <c r="Q106" s="922"/>
      <c r="R106" s="922"/>
      <c r="S106" s="922"/>
      <c r="T106" s="922"/>
      <c r="U106" s="922"/>
      <c r="V106" s="922"/>
      <c r="W106" s="922"/>
      <c r="X106" s="922"/>
      <c r="Y106" s="922"/>
      <c r="Z106" s="922"/>
      <c r="AA106" s="922"/>
      <c r="AB106" s="922"/>
      <c r="AC106" s="922"/>
      <c r="AD106" s="922"/>
      <c r="AE106" s="922"/>
      <c r="AF106" s="922"/>
      <c r="AG106" s="922"/>
      <c r="AH106" s="922"/>
      <c r="AI106" s="922"/>
      <c r="AJ106" s="922"/>
      <c r="AL106" s="853"/>
      <c r="AN106" s="853"/>
      <c r="AO106" s="853"/>
      <c r="AP106" s="853"/>
      <c r="AQ106" s="853"/>
      <c r="AR106" s="853"/>
      <c r="AS106" s="853"/>
      <c r="AT106" s="853"/>
      <c r="AU106" s="853"/>
      <c r="AV106" s="853"/>
      <c r="AW106" s="853"/>
      <c r="AX106" s="853"/>
      <c r="AY106" s="853"/>
      <c r="AZ106" s="853"/>
      <c r="BA106" s="853"/>
      <c r="BC106" s="922"/>
      <c r="BD106" s="922"/>
      <c r="BE106" s="922"/>
      <c r="BF106" s="922"/>
      <c r="BG106" s="922"/>
      <c r="BH106" s="922"/>
      <c r="BI106" s="922"/>
      <c r="BJ106" s="922"/>
      <c r="BK106" s="922"/>
      <c r="BL106" s="922"/>
      <c r="BM106" s="922"/>
      <c r="BN106" s="922"/>
      <c r="BO106" s="922"/>
      <c r="BP106" s="922"/>
      <c r="BQ106" s="922"/>
      <c r="BR106" s="922"/>
      <c r="BS106" s="922"/>
      <c r="BT106" s="922"/>
      <c r="BU106" s="922"/>
      <c r="BV106" s="922"/>
      <c r="BW106" s="922"/>
      <c r="BX106" s="922"/>
      <c r="BY106" s="922"/>
      <c r="BZ106" s="922"/>
      <c r="CA106" s="922"/>
      <c r="CB106" s="922"/>
      <c r="CC106" s="922"/>
      <c r="CD106" s="922"/>
      <c r="CE106" s="922"/>
      <c r="CF106" s="922"/>
      <c r="CG106" s="922"/>
      <c r="CH106" s="922"/>
      <c r="CI106" s="922"/>
      <c r="CJ106" s="922"/>
      <c r="CK106" s="922"/>
    </row>
    <row r="107" spans="2:89" ht="15">
      <c r="B107" s="922"/>
      <c r="C107" s="922"/>
      <c r="D107" s="922"/>
      <c r="E107" s="922"/>
      <c r="F107" s="922"/>
      <c r="G107" s="922"/>
      <c r="H107" s="922"/>
      <c r="I107" s="922"/>
      <c r="J107" s="922"/>
      <c r="K107" s="922"/>
      <c r="L107" s="922"/>
      <c r="M107" s="922"/>
      <c r="N107" s="922"/>
      <c r="O107" s="922"/>
      <c r="P107" s="922"/>
      <c r="Q107" s="922"/>
      <c r="R107" s="922"/>
      <c r="S107" s="922"/>
      <c r="T107" s="922"/>
      <c r="U107" s="922"/>
      <c r="V107" s="922"/>
      <c r="W107" s="922"/>
      <c r="X107" s="922"/>
      <c r="Y107" s="922"/>
      <c r="Z107" s="922"/>
      <c r="AA107" s="922"/>
      <c r="AB107" s="922"/>
      <c r="AC107" s="922"/>
      <c r="AD107" s="922"/>
      <c r="AE107" s="922"/>
      <c r="AF107" s="922"/>
      <c r="AG107" s="922"/>
      <c r="AH107" s="922"/>
      <c r="AI107" s="922"/>
      <c r="AJ107" s="922"/>
      <c r="AL107" s="853"/>
      <c r="AN107" s="853"/>
      <c r="AO107" s="853"/>
      <c r="AP107" s="853"/>
      <c r="AQ107" s="853"/>
      <c r="AR107" s="853"/>
      <c r="AS107" s="853"/>
      <c r="AT107" s="853"/>
      <c r="AU107" s="853"/>
      <c r="AV107" s="853"/>
      <c r="AW107" s="853"/>
      <c r="AX107" s="853"/>
      <c r="AY107" s="853"/>
      <c r="AZ107" s="853"/>
      <c r="BA107" s="853"/>
      <c r="BC107" s="922"/>
      <c r="BD107" s="922"/>
      <c r="BE107" s="922"/>
      <c r="BF107" s="922"/>
      <c r="BG107" s="922"/>
      <c r="BH107" s="922"/>
      <c r="BI107" s="922"/>
      <c r="BJ107" s="922"/>
      <c r="BK107" s="922"/>
      <c r="BL107" s="922"/>
      <c r="BM107" s="922"/>
      <c r="BN107" s="922"/>
      <c r="BO107" s="922"/>
      <c r="BP107" s="922"/>
      <c r="BQ107" s="922"/>
      <c r="BR107" s="922"/>
      <c r="BS107" s="922"/>
      <c r="BT107" s="922"/>
      <c r="BU107" s="922"/>
      <c r="BV107" s="922"/>
      <c r="BW107" s="922"/>
      <c r="BX107" s="922"/>
      <c r="BY107" s="922"/>
      <c r="BZ107" s="922"/>
      <c r="CA107" s="922"/>
      <c r="CB107" s="922"/>
      <c r="CC107" s="922"/>
      <c r="CD107" s="922"/>
      <c r="CE107" s="922"/>
      <c r="CF107" s="922"/>
      <c r="CG107" s="922"/>
      <c r="CH107" s="922"/>
      <c r="CI107" s="922"/>
      <c r="CJ107" s="922"/>
      <c r="CK107" s="922"/>
    </row>
    <row r="108" spans="2:89" ht="15">
      <c r="B108" s="922"/>
      <c r="C108" s="922"/>
      <c r="D108" s="922"/>
      <c r="E108" s="922"/>
      <c r="F108" s="922"/>
      <c r="G108" s="922"/>
      <c r="H108" s="922"/>
      <c r="I108" s="922"/>
      <c r="J108" s="922"/>
      <c r="K108" s="922"/>
      <c r="L108" s="922"/>
      <c r="M108" s="922"/>
      <c r="N108" s="922"/>
      <c r="O108" s="922"/>
      <c r="P108" s="922"/>
      <c r="Q108" s="922"/>
      <c r="R108" s="922"/>
      <c r="S108" s="922"/>
      <c r="T108" s="922"/>
      <c r="U108" s="922"/>
      <c r="V108" s="922"/>
      <c r="W108" s="922"/>
      <c r="X108" s="922"/>
      <c r="Y108" s="922"/>
      <c r="Z108" s="922"/>
      <c r="AA108" s="922"/>
      <c r="AB108" s="922"/>
      <c r="AC108" s="922"/>
      <c r="AD108" s="922"/>
      <c r="AE108" s="922"/>
      <c r="AF108" s="922"/>
      <c r="AG108" s="922"/>
      <c r="AH108" s="922"/>
      <c r="AI108" s="922"/>
      <c r="AJ108" s="922"/>
      <c r="AL108" s="853"/>
      <c r="AN108" s="853"/>
      <c r="AO108" s="853"/>
      <c r="AP108" s="853"/>
      <c r="AQ108" s="853"/>
      <c r="AR108" s="853"/>
      <c r="AS108" s="853"/>
      <c r="AT108" s="853"/>
      <c r="AU108" s="853"/>
      <c r="AV108" s="853"/>
      <c r="AW108" s="853"/>
      <c r="AX108" s="853"/>
      <c r="AY108" s="853"/>
      <c r="AZ108" s="853"/>
      <c r="BA108" s="853"/>
      <c r="BC108" s="922"/>
      <c r="BD108" s="922"/>
      <c r="BE108" s="922"/>
      <c r="BF108" s="922"/>
      <c r="BG108" s="922"/>
      <c r="BH108" s="922"/>
      <c r="BI108" s="922"/>
      <c r="BJ108" s="922"/>
      <c r="BK108" s="922"/>
      <c r="BL108" s="922"/>
      <c r="BM108" s="922"/>
      <c r="BN108" s="922"/>
      <c r="BO108" s="922"/>
      <c r="BP108" s="922"/>
      <c r="BQ108" s="922"/>
      <c r="BR108" s="922"/>
      <c r="BS108" s="922"/>
      <c r="BT108" s="922"/>
      <c r="BU108" s="922"/>
      <c r="BV108" s="922"/>
      <c r="BW108" s="922"/>
      <c r="BX108" s="922"/>
      <c r="BY108" s="922"/>
      <c r="BZ108" s="922"/>
      <c r="CA108" s="922"/>
      <c r="CB108" s="922"/>
      <c r="CC108" s="922"/>
      <c r="CD108" s="922"/>
      <c r="CE108" s="922"/>
      <c r="CF108" s="922"/>
      <c r="CG108" s="922"/>
      <c r="CH108" s="922"/>
      <c r="CI108" s="922"/>
      <c r="CJ108" s="922"/>
      <c r="CK108" s="922"/>
    </row>
    <row r="109" spans="2:89" ht="15">
      <c r="B109" s="922"/>
      <c r="C109" s="922"/>
      <c r="D109" s="922"/>
      <c r="E109" s="922"/>
      <c r="F109" s="922"/>
      <c r="G109" s="922"/>
      <c r="H109" s="922"/>
      <c r="I109" s="922"/>
      <c r="J109" s="922"/>
      <c r="K109" s="922"/>
      <c r="L109" s="922"/>
      <c r="M109" s="922"/>
      <c r="N109" s="922"/>
      <c r="O109" s="922"/>
      <c r="P109" s="922"/>
      <c r="Q109" s="922"/>
      <c r="R109" s="922"/>
      <c r="S109" s="922"/>
      <c r="T109" s="922"/>
      <c r="U109" s="922"/>
      <c r="V109" s="922"/>
      <c r="W109" s="922"/>
      <c r="X109" s="922"/>
      <c r="Y109" s="922"/>
      <c r="Z109" s="922"/>
      <c r="AA109" s="922"/>
      <c r="AB109" s="922"/>
      <c r="AC109" s="922"/>
      <c r="AD109" s="922"/>
      <c r="AE109" s="922"/>
      <c r="AF109" s="922"/>
      <c r="AG109" s="922"/>
      <c r="AH109" s="922"/>
      <c r="AI109" s="922"/>
      <c r="AJ109" s="922"/>
      <c r="AL109" s="853"/>
      <c r="AN109" s="853"/>
      <c r="AO109" s="853"/>
      <c r="AP109" s="853"/>
      <c r="AQ109" s="853"/>
      <c r="AR109" s="853"/>
      <c r="AS109" s="853"/>
      <c r="AT109" s="853"/>
      <c r="AU109" s="853"/>
      <c r="AV109" s="853"/>
      <c r="AW109" s="853"/>
      <c r="AX109" s="853"/>
      <c r="AY109" s="853"/>
      <c r="AZ109" s="853"/>
      <c r="BA109" s="853"/>
      <c r="BC109" s="922"/>
      <c r="BD109" s="922"/>
      <c r="BE109" s="922"/>
      <c r="BF109" s="922"/>
      <c r="BG109" s="922"/>
      <c r="BH109" s="922"/>
      <c r="BI109" s="922"/>
      <c r="BJ109" s="922"/>
      <c r="BK109" s="922"/>
      <c r="BL109" s="922"/>
      <c r="BM109" s="922"/>
      <c r="BN109" s="922"/>
      <c r="BO109" s="922"/>
      <c r="BP109" s="922"/>
      <c r="BQ109" s="922"/>
      <c r="BR109" s="922"/>
      <c r="BS109" s="922"/>
      <c r="BT109" s="922"/>
      <c r="BU109" s="922"/>
      <c r="BV109" s="922"/>
      <c r="BW109" s="922"/>
      <c r="BX109" s="922"/>
      <c r="BY109" s="922"/>
      <c r="BZ109" s="922"/>
      <c r="CA109" s="922"/>
      <c r="CB109" s="922"/>
      <c r="CC109" s="922"/>
      <c r="CD109" s="922"/>
      <c r="CE109" s="922"/>
      <c r="CF109" s="922"/>
      <c r="CG109" s="922"/>
      <c r="CH109" s="922"/>
      <c r="CI109" s="922"/>
      <c r="CJ109" s="922"/>
      <c r="CK109" s="922"/>
    </row>
    <row r="110" spans="2:89" ht="15">
      <c r="B110" s="922"/>
      <c r="C110" s="922"/>
      <c r="D110" s="922"/>
      <c r="E110" s="922"/>
      <c r="F110" s="922"/>
      <c r="G110" s="922"/>
      <c r="H110" s="922"/>
      <c r="I110" s="922"/>
      <c r="J110" s="922"/>
      <c r="K110" s="922"/>
      <c r="L110" s="922"/>
      <c r="M110" s="922"/>
      <c r="N110" s="922"/>
      <c r="O110" s="922"/>
      <c r="P110" s="922"/>
      <c r="Q110" s="922"/>
      <c r="R110" s="922"/>
      <c r="S110" s="922"/>
      <c r="T110" s="922"/>
      <c r="U110" s="922"/>
      <c r="V110" s="922"/>
      <c r="W110" s="922"/>
      <c r="X110" s="922"/>
      <c r="Y110" s="922"/>
      <c r="Z110" s="922"/>
      <c r="AA110" s="922"/>
      <c r="AB110" s="922"/>
      <c r="AC110" s="922"/>
      <c r="AD110" s="922"/>
      <c r="AE110" s="922"/>
      <c r="AF110" s="922"/>
      <c r="AG110" s="922"/>
      <c r="AH110" s="922"/>
      <c r="AI110" s="922"/>
      <c r="AJ110" s="922"/>
      <c r="AL110" s="853"/>
      <c r="AN110" s="853"/>
      <c r="AO110" s="853"/>
      <c r="AP110" s="853"/>
      <c r="AQ110" s="853"/>
      <c r="AR110" s="853"/>
      <c r="AS110" s="853"/>
      <c r="AT110" s="853"/>
      <c r="AU110" s="853"/>
      <c r="AV110" s="853"/>
      <c r="AW110" s="853"/>
      <c r="AX110" s="853"/>
      <c r="AY110" s="853"/>
      <c r="AZ110" s="853"/>
      <c r="BA110" s="853"/>
      <c r="BC110" s="922"/>
      <c r="BD110" s="922"/>
      <c r="BE110" s="922"/>
      <c r="BF110" s="922"/>
      <c r="BG110" s="922"/>
      <c r="BH110" s="922"/>
      <c r="BI110" s="922"/>
      <c r="BJ110" s="922"/>
      <c r="BK110" s="922"/>
      <c r="BL110" s="922"/>
      <c r="BM110" s="922"/>
      <c r="BN110" s="922"/>
      <c r="BO110" s="922"/>
      <c r="BP110" s="922"/>
      <c r="BQ110" s="922"/>
      <c r="BR110" s="922"/>
      <c r="BS110" s="922"/>
      <c r="BT110" s="922"/>
      <c r="BU110" s="922"/>
      <c r="BV110" s="922"/>
      <c r="BW110" s="922"/>
      <c r="BX110" s="922"/>
      <c r="BY110" s="922"/>
      <c r="BZ110" s="922"/>
      <c r="CA110" s="922"/>
      <c r="CB110" s="922"/>
      <c r="CC110" s="922"/>
      <c r="CD110" s="922"/>
      <c r="CE110" s="922"/>
      <c r="CF110" s="922"/>
      <c r="CG110" s="922"/>
      <c r="CH110" s="922"/>
      <c r="CI110" s="922"/>
      <c r="CJ110" s="922"/>
      <c r="CK110" s="922"/>
    </row>
    <row r="111" spans="2:89" ht="15">
      <c r="B111" s="922"/>
      <c r="C111" s="922"/>
      <c r="D111" s="922"/>
      <c r="E111" s="922"/>
      <c r="F111" s="922"/>
      <c r="G111" s="922"/>
      <c r="H111" s="922"/>
      <c r="I111" s="922"/>
      <c r="J111" s="922"/>
      <c r="K111" s="922"/>
      <c r="L111" s="922"/>
      <c r="M111" s="922"/>
      <c r="N111" s="922"/>
      <c r="O111" s="922"/>
      <c r="P111" s="922"/>
      <c r="Q111" s="922"/>
      <c r="R111" s="922"/>
      <c r="S111" s="922"/>
      <c r="T111" s="922"/>
      <c r="U111" s="922"/>
      <c r="V111" s="922"/>
      <c r="W111" s="922"/>
      <c r="X111" s="922"/>
      <c r="Y111" s="922"/>
      <c r="Z111" s="922"/>
      <c r="AA111" s="922"/>
      <c r="AB111" s="922"/>
      <c r="AC111" s="922"/>
      <c r="AD111" s="922"/>
      <c r="AE111" s="922"/>
      <c r="AF111" s="922"/>
      <c r="AG111" s="922"/>
      <c r="AH111" s="922"/>
      <c r="AI111" s="922"/>
      <c r="AJ111" s="922"/>
      <c r="AL111" s="853"/>
      <c r="AN111" s="853"/>
      <c r="AO111" s="853"/>
      <c r="AP111" s="853"/>
      <c r="AQ111" s="853"/>
      <c r="AR111" s="853"/>
      <c r="AS111" s="853"/>
      <c r="AT111" s="853"/>
      <c r="AU111" s="853"/>
      <c r="AV111" s="853"/>
      <c r="AW111" s="853"/>
      <c r="AX111" s="853"/>
      <c r="AY111" s="853"/>
      <c r="AZ111" s="853"/>
      <c r="BA111" s="853"/>
      <c r="BC111" s="922"/>
      <c r="BD111" s="922"/>
      <c r="BE111" s="922"/>
      <c r="BF111" s="922"/>
      <c r="BG111" s="922"/>
      <c r="BH111" s="922"/>
      <c r="BI111" s="922"/>
      <c r="BJ111" s="922"/>
      <c r="BK111" s="922"/>
      <c r="BL111" s="922"/>
      <c r="BM111" s="922"/>
      <c r="BN111" s="922"/>
      <c r="BO111" s="922"/>
      <c r="BP111" s="922"/>
      <c r="BQ111" s="922"/>
      <c r="BR111" s="922"/>
      <c r="BS111" s="922"/>
      <c r="BT111" s="922"/>
      <c r="BU111" s="922"/>
      <c r="BV111" s="922"/>
      <c r="BW111" s="922"/>
      <c r="BX111" s="922"/>
      <c r="BY111" s="922"/>
      <c r="BZ111" s="922"/>
      <c r="CA111" s="922"/>
      <c r="CB111" s="922"/>
      <c r="CC111" s="922"/>
      <c r="CD111" s="922"/>
      <c r="CE111" s="922"/>
      <c r="CF111" s="922"/>
      <c r="CG111" s="922"/>
      <c r="CH111" s="922"/>
      <c r="CI111" s="922"/>
      <c r="CJ111" s="922"/>
      <c r="CK111" s="922"/>
    </row>
    <row r="112" spans="2:89" ht="15">
      <c r="B112" s="922"/>
      <c r="C112" s="922"/>
      <c r="D112" s="922"/>
      <c r="E112" s="922"/>
      <c r="F112" s="922"/>
      <c r="G112" s="922"/>
      <c r="H112" s="922"/>
      <c r="I112" s="922"/>
      <c r="J112" s="922"/>
      <c r="K112" s="922"/>
      <c r="L112" s="922"/>
      <c r="M112" s="922"/>
      <c r="N112" s="922"/>
      <c r="O112" s="922"/>
      <c r="P112" s="922"/>
      <c r="Q112" s="922"/>
      <c r="R112" s="922"/>
      <c r="S112" s="922"/>
      <c r="T112" s="922"/>
      <c r="U112" s="922"/>
      <c r="V112" s="922"/>
      <c r="W112" s="922"/>
      <c r="X112" s="922"/>
      <c r="Y112" s="922"/>
      <c r="Z112" s="922"/>
      <c r="AA112" s="922"/>
      <c r="AB112" s="922"/>
      <c r="AC112" s="922"/>
      <c r="AD112" s="922"/>
      <c r="AE112" s="922"/>
      <c r="AF112" s="922"/>
      <c r="AG112" s="922"/>
      <c r="AH112" s="922"/>
      <c r="AI112" s="922"/>
      <c r="AJ112" s="922"/>
      <c r="AL112" s="853"/>
      <c r="AN112" s="853"/>
      <c r="AO112" s="853"/>
      <c r="AP112" s="853"/>
      <c r="AQ112" s="853"/>
      <c r="AR112" s="853"/>
      <c r="AS112" s="853"/>
      <c r="AT112" s="853"/>
      <c r="AU112" s="853"/>
      <c r="AV112" s="853"/>
      <c r="AW112" s="853"/>
      <c r="AX112" s="853"/>
      <c r="AY112" s="853"/>
      <c r="AZ112" s="853"/>
      <c r="BA112" s="853"/>
      <c r="BC112" s="922"/>
      <c r="BD112" s="922"/>
      <c r="BE112" s="922"/>
      <c r="BF112" s="922"/>
      <c r="BG112" s="922"/>
      <c r="BH112" s="922"/>
      <c r="BI112" s="922"/>
      <c r="BJ112" s="922"/>
      <c r="BK112" s="922"/>
      <c r="BL112" s="922"/>
      <c r="BM112" s="922"/>
      <c r="BN112" s="922"/>
      <c r="BO112" s="922"/>
      <c r="BP112" s="922"/>
      <c r="BQ112" s="922"/>
      <c r="BR112" s="922"/>
      <c r="BS112" s="922"/>
      <c r="BT112" s="922"/>
      <c r="BU112" s="922"/>
      <c r="BV112" s="922"/>
      <c r="BW112" s="922"/>
      <c r="BX112" s="922"/>
      <c r="BY112" s="922"/>
      <c r="BZ112" s="922"/>
      <c r="CA112" s="922"/>
      <c r="CB112" s="922"/>
      <c r="CC112" s="922"/>
      <c r="CD112" s="922"/>
      <c r="CE112" s="922"/>
      <c r="CF112" s="922"/>
      <c r="CG112" s="922"/>
      <c r="CH112" s="922"/>
      <c r="CI112" s="922"/>
      <c r="CJ112" s="922"/>
      <c r="CK112" s="922"/>
    </row>
    <row r="113" spans="2:89" ht="15">
      <c r="B113" s="922"/>
      <c r="C113" s="922"/>
      <c r="D113" s="922"/>
      <c r="E113" s="922"/>
      <c r="F113" s="922"/>
      <c r="G113" s="922"/>
      <c r="H113" s="922"/>
      <c r="I113" s="922"/>
      <c r="J113" s="922"/>
      <c r="K113" s="922"/>
      <c r="L113" s="922"/>
      <c r="M113" s="922"/>
      <c r="N113" s="922"/>
      <c r="O113" s="922"/>
      <c r="P113" s="922"/>
      <c r="Q113" s="922"/>
      <c r="R113" s="922"/>
      <c r="S113" s="922"/>
      <c r="T113" s="922"/>
      <c r="U113" s="922"/>
      <c r="V113" s="922"/>
      <c r="W113" s="922"/>
      <c r="X113" s="922"/>
      <c r="Y113" s="922"/>
      <c r="Z113" s="922"/>
      <c r="AA113" s="922"/>
      <c r="AB113" s="922"/>
      <c r="AC113" s="922"/>
      <c r="AD113" s="922"/>
      <c r="AE113" s="922"/>
      <c r="AF113" s="922"/>
      <c r="AG113" s="922"/>
      <c r="AH113" s="922"/>
      <c r="AI113" s="922"/>
      <c r="AJ113" s="922"/>
      <c r="AL113" s="853"/>
      <c r="AN113" s="853"/>
      <c r="AO113" s="853"/>
      <c r="AP113" s="853"/>
      <c r="AQ113" s="853"/>
      <c r="AR113" s="853"/>
      <c r="AS113" s="853"/>
      <c r="AT113" s="853"/>
      <c r="AU113" s="853"/>
      <c r="AV113" s="853"/>
      <c r="AW113" s="853"/>
      <c r="AX113" s="853"/>
      <c r="AY113" s="853"/>
      <c r="AZ113" s="853"/>
      <c r="BA113" s="853"/>
      <c r="BC113" s="922"/>
      <c r="BD113" s="922"/>
      <c r="BE113" s="922"/>
      <c r="BF113" s="922"/>
      <c r="BG113" s="922"/>
      <c r="BH113" s="922"/>
      <c r="BI113" s="922"/>
      <c r="BJ113" s="922"/>
      <c r="BK113" s="922"/>
      <c r="BL113" s="922"/>
      <c r="BM113" s="922"/>
      <c r="BN113" s="922"/>
      <c r="BO113" s="922"/>
      <c r="BP113" s="922"/>
      <c r="BQ113" s="922"/>
      <c r="BR113" s="922"/>
      <c r="BS113" s="922"/>
      <c r="BT113" s="922"/>
      <c r="BU113" s="922"/>
      <c r="BV113" s="922"/>
      <c r="BW113" s="922"/>
      <c r="BX113" s="922"/>
      <c r="BY113" s="922"/>
      <c r="BZ113" s="922"/>
      <c r="CA113" s="922"/>
      <c r="CB113" s="922"/>
      <c r="CC113" s="922"/>
      <c r="CD113" s="922"/>
      <c r="CE113" s="922"/>
      <c r="CF113" s="922"/>
      <c r="CG113" s="922"/>
      <c r="CH113" s="922"/>
      <c r="CI113" s="922"/>
      <c r="CJ113" s="922"/>
      <c r="CK113" s="922"/>
    </row>
    <row r="114" spans="2:89" ht="15">
      <c r="B114" s="922"/>
      <c r="C114" s="922"/>
      <c r="D114" s="922"/>
      <c r="E114" s="922"/>
      <c r="F114" s="922"/>
      <c r="G114" s="922"/>
      <c r="H114" s="922"/>
      <c r="I114" s="922"/>
      <c r="J114" s="922"/>
      <c r="K114" s="922"/>
      <c r="L114" s="922"/>
      <c r="M114" s="922"/>
      <c r="N114" s="922"/>
      <c r="O114" s="922"/>
      <c r="P114" s="922"/>
      <c r="Q114" s="922"/>
      <c r="R114" s="922"/>
      <c r="S114" s="922"/>
      <c r="T114" s="922"/>
      <c r="U114" s="922"/>
      <c r="V114" s="922"/>
      <c r="W114" s="922"/>
      <c r="X114" s="922"/>
      <c r="Y114" s="922"/>
      <c r="Z114" s="922"/>
      <c r="AA114" s="922"/>
      <c r="AB114" s="922"/>
      <c r="AC114" s="922"/>
      <c r="AD114" s="922"/>
      <c r="AE114" s="922"/>
      <c r="AF114" s="922"/>
      <c r="AG114" s="922"/>
      <c r="AH114" s="922"/>
      <c r="AI114" s="922"/>
      <c r="AJ114" s="922"/>
      <c r="AL114" s="853"/>
      <c r="AN114" s="853"/>
      <c r="AO114" s="853"/>
      <c r="AP114" s="853"/>
      <c r="AQ114" s="853"/>
      <c r="AR114" s="853"/>
      <c r="AS114" s="853"/>
      <c r="AT114" s="853"/>
      <c r="AU114" s="853"/>
      <c r="AV114" s="853"/>
      <c r="AW114" s="853"/>
      <c r="AX114" s="853"/>
      <c r="AY114" s="853"/>
      <c r="AZ114" s="853"/>
      <c r="BA114" s="853"/>
      <c r="BC114" s="922"/>
      <c r="BD114" s="922"/>
      <c r="BE114" s="922"/>
      <c r="BF114" s="922"/>
      <c r="BG114" s="922"/>
      <c r="BH114" s="922"/>
      <c r="BI114" s="922"/>
      <c r="BJ114" s="922"/>
      <c r="BK114" s="922"/>
      <c r="BL114" s="922"/>
      <c r="BM114" s="922"/>
      <c r="BN114" s="922"/>
      <c r="BO114" s="922"/>
      <c r="BP114" s="922"/>
      <c r="BQ114" s="922"/>
      <c r="BR114" s="922"/>
      <c r="BS114" s="922"/>
      <c r="BT114" s="922"/>
      <c r="BU114" s="922"/>
      <c r="BV114" s="922"/>
      <c r="BW114" s="922"/>
      <c r="BX114" s="922"/>
      <c r="BY114" s="922"/>
      <c r="BZ114" s="922"/>
      <c r="CA114" s="922"/>
      <c r="CB114" s="922"/>
      <c r="CC114" s="922"/>
      <c r="CD114" s="922"/>
      <c r="CE114" s="922"/>
      <c r="CF114" s="922"/>
      <c r="CG114" s="922"/>
      <c r="CH114" s="922"/>
      <c r="CI114" s="922"/>
      <c r="CJ114" s="922"/>
      <c r="CK114" s="922"/>
    </row>
    <row r="115" spans="2:89" ht="15">
      <c r="B115" s="922"/>
      <c r="C115" s="922"/>
      <c r="D115" s="922"/>
      <c r="E115" s="922"/>
      <c r="F115" s="922"/>
      <c r="G115" s="922"/>
      <c r="H115" s="922"/>
      <c r="I115" s="922"/>
      <c r="J115" s="922"/>
      <c r="K115" s="922"/>
      <c r="L115" s="922"/>
      <c r="M115" s="922"/>
      <c r="N115" s="922"/>
      <c r="O115" s="922"/>
      <c r="P115" s="922"/>
      <c r="Q115" s="922"/>
      <c r="R115" s="922"/>
      <c r="S115" s="922"/>
      <c r="T115" s="922"/>
      <c r="U115" s="922"/>
      <c r="V115" s="922"/>
      <c r="W115" s="922"/>
      <c r="X115" s="922"/>
      <c r="Y115" s="922"/>
      <c r="Z115" s="922"/>
      <c r="AA115" s="922"/>
      <c r="AB115" s="922"/>
      <c r="AC115" s="922"/>
      <c r="AD115" s="922"/>
      <c r="AE115" s="922"/>
      <c r="AF115" s="922"/>
      <c r="AG115" s="922"/>
      <c r="AH115" s="922"/>
      <c r="AI115" s="922"/>
      <c r="AJ115" s="922"/>
      <c r="AL115" s="853"/>
      <c r="AN115" s="853"/>
      <c r="AO115" s="853"/>
      <c r="AP115" s="853"/>
      <c r="AQ115" s="853"/>
      <c r="AR115" s="853"/>
      <c r="AS115" s="853"/>
      <c r="AT115" s="853"/>
      <c r="AU115" s="853"/>
      <c r="AV115" s="853"/>
      <c r="AW115" s="853"/>
      <c r="AX115" s="853"/>
      <c r="AY115" s="853"/>
      <c r="AZ115" s="853"/>
      <c r="BA115" s="853"/>
      <c r="BC115" s="922"/>
      <c r="BD115" s="922"/>
      <c r="BE115" s="922"/>
      <c r="BF115" s="922"/>
      <c r="BG115" s="922"/>
      <c r="BH115" s="922"/>
      <c r="BI115" s="922"/>
      <c r="BJ115" s="922"/>
      <c r="BK115" s="922"/>
      <c r="BL115" s="922"/>
      <c r="BM115" s="922"/>
      <c r="BN115" s="922"/>
      <c r="BO115" s="922"/>
      <c r="BP115" s="922"/>
      <c r="BQ115" s="922"/>
      <c r="BR115" s="922"/>
      <c r="BS115" s="922"/>
      <c r="BT115" s="922"/>
      <c r="BU115" s="922"/>
      <c r="BV115" s="922"/>
      <c r="BW115" s="922"/>
      <c r="BX115" s="922"/>
      <c r="BY115" s="922"/>
      <c r="BZ115" s="922"/>
      <c r="CA115" s="922"/>
      <c r="CB115" s="922"/>
      <c r="CC115" s="922"/>
      <c r="CD115" s="922"/>
      <c r="CE115" s="922"/>
      <c r="CF115" s="922"/>
      <c r="CG115" s="922"/>
      <c r="CH115" s="922"/>
      <c r="CI115" s="922"/>
      <c r="CJ115" s="922"/>
      <c r="CK115" s="922"/>
    </row>
    <row r="116" spans="2:89" ht="15">
      <c r="B116" s="922"/>
      <c r="C116" s="922"/>
      <c r="D116" s="922"/>
      <c r="E116" s="922"/>
      <c r="F116" s="922"/>
      <c r="G116" s="922"/>
      <c r="H116" s="922"/>
      <c r="I116" s="922"/>
      <c r="J116" s="922"/>
      <c r="K116" s="922"/>
      <c r="L116" s="922"/>
      <c r="M116" s="922"/>
      <c r="N116" s="922"/>
      <c r="O116" s="922"/>
      <c r="P116" s="922"/>
      <c r="Q116" s="922"/>
      <c r="R116" s="922"/>
      <c r="S116" s="922"/>
      <c r="T116" s="922"/>
      <c r="U116" s="922"/>
      <c r="V116" s="922"/>
      <c r="W116" s="922"/>
      <c r="X116" s="922"/>
      <c r="Y116" s="922"/>
      <c r="Z116" s="922"/>
      <c r="AA116" s="922"/>
      <c r="AB116" s="922"/>
      <c r="AC116" s="922"/>
      <c r="AD116" s="922"/>
      <c r="AE116" s="922"/>
      <c r="AF116" s="922"/>
      <c r="AG116" s="922"/>
      <c r="AH116" s="922"/>
      <c r="AI116" s="922"/>
      <c r="AJ116" s="922"/>
      <c r="AL116" s="853"/>
      <c r="AN116" s="853"/>
      <c r="AO116" s="853"/>
      <c r="AP116" s="853"/>
      <c r="AQ116" s="853"/>
      <c r="AR116" s="853"/>
      <c r="AS116" s="853"/>
      <c r="AT116" s="853"/>
      <c r="AU116" s="853"/>
      <c r="AV116" s="853"/>
      <c r="AW116" s="853"/>
      <c r="AX116" s="853"/>
      <c r="AY116" s="853"/>
      <c r="AZ116" s="853"/>
      <c r="BA116" s="853"/>
      <c r="BC116" s="922"/>
      <c r="BD116" s="922"/>
      <c r="BE116" s="922"/>
      <c r="BF116" s="922"/>
      <c r="BG116" s="922"/>
      <c r="BH116" s="922"/>
      <c r="BI116" s="922"/>
      <c r="BJ116" s="922"/>
      <c r="BK116" s="922"/>
      <c r="BL116" s="922"/>
      <c r="BM116" s="922"/>
      <c r="BN116" s="922"/>
      <c r="BO116" s="922"/>
      <c r="BP116" s="922"/>
      <c r="BQ116" s="922"/>
      <c r="BR116" s="922"/>
      <c r="BS116" s="922"/>
      <c r="BT116" s="922"/>
      <c r="BU116" s="922"/>
      <c r="BV116" s="922"/>
      <c r="BW116" s="922"/>
      <c r="BX116" s="922"/>
      <c r="BY116" s="922"/>
      <c r="BZ116" s="922"/>
      <c r="CA116" s="922"/>
      <c r="CB116" s="922"/>
      <c r="CC116" s="922"/>
      <c r="CD116" s="922"/>
      <c r="CE116" s="922"/>
      <c r="CF116" s="922"/>
      <c r="CG116" s="922"/>
      <c r="CH116" s="922"/>
      <c r="CI116" s="922"/>
      <c r="CJ116" s="922"/>
      <c r="CK116" s="922"/>
    </row>
    <row r="117" spans="2:89" ht="15">
      <c r="B117" s="922"/>
      <c r="C117" s="922"/>
      <c r="D117" s="922"/>
      <c r="E117" s="922"/>
      <c r="F117" s="922"/>
      <c r="G117" s="922"/>
      <c r="H117" s="922"/>
      <c r="I117" s="922"/>
      <c r="J117" s="922"/>
      <c r="K117" s="922"/>
      <c r="L117" s="922"/>
      <c r="M117" s="922"/>
      <c r="N117" s="922"/>
      <c r="O117" s="922"/>
      <c r="P117" s="922"/>
      <c r="Q117" s="922"/>
      <c r="R117" s="922"/>
      <c r="S117" s="922"/>
      <c r="T117" s="922"/>
      <c r="U117" s="922"/>
      <c r="V117" s="922"/>
      <c r="W117" s="922"/>
      <c r="X117" s="922"/>
      <c r="Y117" s="922"/>
      <c r="Z117" s="922"/>
      <c r="AA117" s="922"/>
      <c r="AB117" s="922"/>
      <c r="AC117" s="922"/>
      <c r="AD117" s="922"/>
      <c r="AE117" s="922"/>
      <c r="AF117" s="922"/>
      <c r="AG117" s="922"/>
      <c r="AH117" s="922"/>
      <c r="AI117" s="922"/>
      <c r="AJ117" s="922"/>
      <c r="AL117" s="853"/>
      <c r="AN117" s="853"/>
      <c r="AO117" s="853"/>
      <c r="AP117" s="853"/>
      <c r="AQ117" s="853"/>
      <c r="AR117" s="853"/>
      <c r="AS117" s="853"/>
      <c r="AT117" s="853"/>
      <c r="AU117" s="853"/>
      <c r="AV117" s="853"/>
      <c r="AW117" s="853"/>
      <c r="AX117" s="853"/>
      <c r="AY117" s="853"/>
      <c r="AZ117" s="853"/>
      <c r="BA117" s="853"/>
      <c r="BC117" s="922"/>
      <c r="BD117" s="922"/>
      <c r="BE117" s="922"/>
      <c r="BF117" s="922"/>
      <c r="BG117" s="922"/>
      <c r="BH117" s="922"/>
      <c r="BI117" s="922"/>
      <c r="BJ117" s="922"/>
      <c r="BK117" s="922"/>
      <c r="BL117" s="922"/>
      <c r="BM117" s="922"/>
      <c r="BN117" s="922"/>
      <c r="BO117" s="922"/>
      <c r="BP117" s="922"/>
      <c r="BQ117" s="922"/>
      <c r="BR117" s="922"/>
      <c r="BS117" s="922"/>
      <c r="BT117" s="922"/>
      <c r="BU117" s="922"/>
      <c r="BV117" s="922"/>
      <c r="BW117" s="922"/>
      <c r="BX117" s="922"/>
      <c r="BY117" s="922"/>
      <c r="BZ117" s="922"/>
      <c r="CA117" s="922"/>
      <c r="CB117" s="922"/>
      <c r="CC117" s="922"/>
      <c r="CD117" s="922"/>
      <c r="CE117" s="922"/>
      <c r="CF117" s="922"/>
      <c r="CG117" s="922"/>
      <c r="CH117" s="922"/>
      <c r="CI117" s="922"/>
      <c r="CJ117" s="922"/>
      <c r="CK117" s="922"/>
    </row>
    <row r="118" spans="2:89" ht="15">
      <c r="B118" s="922"/>
      <c r="C118" s="922"/>
      <c r="D118" s="922"/>
      <c r="E118" s="922"/>
      <c r="F118" s="922"/>
      <c r="G118" s="922"/>
      <c r="H118" s="922"/>
      <c r="I118" s="922"/>
      <c r="J118" s="922"/>
      <c r="K118" s="922"/>
      <c r="L118" s="922"/>
      <c r="M118" s="922"/>
      <c r="N118" s="922"/>
      <c r="O118" s="922"/>
      <c r="P118" s="922"/>
      <c r="Q118" s="922"/>
      <c r="R118" s="922"/>
      <c r="S118" s="922"/>
      <c r="T118" s="922"/>
      <c r="U118" s="922"/>
      <c r="V118" s="922"/>
      <c r="W118" s="922"/>
      <c r="X118" s="922"/>
      <c r="Y118" s="922"/>
      <c r="Z118" s="922"/>
      <c r="AA118" s="922"/>
      <c r="AB118" s="922"/>
      <c r="AC118" s="922"/>
      <c r="AD118" s="922"/>
      <c r="AE118" s="922"/>
      <c r="AF118" s="922"/>
      <c r="AG118" s="922"/>
      <c r="AH118" s="922"/>
      <c r="AI118" s="922"/>
      <c r="AJ118" s="922"/>
      <c r="AL118" s="853"/>
      <c r="AN118" s="853"/>
      <c r="AO118" s="853"/>
      <c r="AP118" s="853"/>
      <c r="AQ118" s="853"/>
      <c r="AR118" s="853"/>
      <c r="AS118" s="853"/>
      <c r="AT118" s="853"/>
      <c r="AU118" s="853"/>
      <c r="AV118" s="853"/>
      <c r="AW118" s="853"/>
      <c r="AX118" s="853"/>
      <c r="AY118" s="853"/>
      <c r="AZ118" s="853"/>
      <c r="BA118" s="853"/>
      <c r="BC118" s="922"/>
      <c r="BD118" s="922"/>
      <c r="BE118" s="922"/>
      <c r="BF118" s="922"/>
      <c r="BG118" s="922"/>
      <c r="BH118" s="922"/>
      <c r="BI118" s="922"/>
      <c r="BJ118" s="922"/>
      <c r="BK118" s="922"/>
      <c r="BL118" s="922"/>
      <c r="BM118" s="922"/>
      <c r="BN118" s="922"/>
      <c r="BO118" s="922"/>
      <c r="BP118" s="922"/>
      <c r="BQ118" s="922"/>
      <c r="BR118" s="922"/>
      <c r="BS118" s="922"/>
      <c r="BT118" s="922"/>
      <c r="BU118" s="922"/>
      <c r="BV118" s="922"/>
      <c r="BW118" s="922"/>
      <c r="BX118" s="922"/>
      <c r="BY118" s="922"/>
      <c r="BZ118" s="922"/>
      <c r="CA118" s="922"/>
      <c r="CB118" s="922"/>
      <c r="CC118" s="922"/>
      <c r="CD118" s="922"/>
      <c r="CE118" s="922"/>
      <c r="CF118" s="922"/>
      <c r="CG118" s="922"/>
      <c r="CH118" s="922"/>
      <c r="CI118" s="922"/>
      <c r="CJ118" s="922"/>
      <c r="CK118" s="922"/>
    </row>
    <row r="119" spans="2:89" ht="15">
      <c r="B119" s="922"/>
      <c r="C119" s="922"/>
      <c r="D119" s="922"/>
      <c r="E119" s="922"/>
      <c r="F119" s="922"/>
      <c r="G119" s="922"/>
      <c r="H119" s="922"/>
      <c r="I119" s="922"/>
      <c r="J119" s="922"/>
      <c r="K119" s="922"/>
      <c r="L119" s="922"/>
      <c r="M119" s="922"/>
      <c r="N119" s="922"/>
      <c r="O119" s="922"/>
      <c r="P119" s="922"/>
      <c r="Q119" s="922"/>
      <c r="R119" s="922"/>
      <c r="S119" s="922"/>
      <c r="T119" s="922"/>
      <c r="U119" s="922"/>
      <c r="V119" s="922"/>
      <c r="W119" s="922"/>
      <c r="X119" s="922"/>
      <c r="Y119" s="922"/>
      <c r="Z119" s="922"/>
      <c r="AA119" s="922"/>
      <c r="AB119" s="922"/>
      <c r="AC119" s="922"/>
      <c r="AD119" s="922"/>
      <c r="AE119" s="922"/>
      <c r="AF119" s="922"/>
      <c r="AG119" s="922"/>
      <c r="AH119" s="922"/>
      <c r="AI119" s="922"/>
      <c r="AJ119" s="922"/>
      <c r="AL119" s="853"/>
      <c r="AN119" s="853"/>
      <c r="AO119" s="853"/>
      <c r="AP119" s="853"/>
      <c r="AQ119" s="853"/>
      <c r="AR119" s="853"/>
      <c r="AS119" s="853"/>
      <c r="AT119" s="853"/>
      <c r="AU119" s="853"/>
      <c r="AV119" s="853"/>
      <c r="AW119" s="853"/>
      <c r="AX119" s="853"/>
      <c r="AY119" s="853"/>
      <c r="AZ119" s="853"/>
      <c r="BA119" s="853"/>
      <c r="BC119" s="922"/>
      <c r="BD119" s="922"/>
      <c r="BE119" s="922"/>
      <c r="BF119" s="922"/>
      <c r="BG119" s="922"/>
      <c r="BH119" s="922"/>
      <c r="BI119" s="922"/>
      <c r="BJ119" s="922"/>
      <c r="BK119" s="922"/>
      <c r="BL119" s="922"/>
      <c r="BM119" s="922"/>
      <c r="BN119" s="922"/>
      <c r="BO119" s="922"/>
      <c r="BP119" s="922"/>
      <c r="BQ119" s="922"/>
      <c r="BR119" s="922"/>
      <c r="BS119" s="922"/>
      <c r="BT119" s="922"/>
      <c r="BU119" s="922"/>
      <c r="BV119" s="922"/>
      <c r="BW119" s="922"/>
      <c r="BX119" s="922"/>
      <c r="BY119" s="922"/>
      <c r="BZ119" s="922"/>
      <c r="CA119" s="922"/>
      <c r="CB119" s="922"/>
      <c r="CC119" s="922"/>
      <c r="CD119" s="922"/>
      <c r="CE119" s="922"/>
      <c r="CF119" s="922"/>
      <c r="CG119" s="922"/>
      <c r="CH119" s="922"/>
      <c r="CI119" s="922"/>
      <c r="CJ119" s="922"/>
      <c r="CK119" s="922"/>
    </row>
    <row r="120" spans="2:89" ht="15">
      <c r="B120" s="922"/>
      <c r="C120" s="922"/>
      <c r="D120" s="922"/>
      <c r="E120" s="922"/>
      <c r="F120" s="922"/>
      <c r="G120" s="922"/>
      <c r="H120" s="922"/>
      <c r="I120" s="922"/>
      <c r="J120" s="922"/>
      <c r="K120" s="922"/>
      <c r="L120" s="922"/>
      <c r="M120" s="922"/>
      <c r="N120" s="922"/>
      <c r="O120" s="922"/>
      <c r="P120" s="922"/>
      <c r="Q120" s="922"/>
      <c r="R120" s="922"/>
      <c r="S120" s="922"/>
      <c r="T120" s="922"/>
      <c r="U120" s="922"/>
      <c r="V120" s="922"/>
      <c r="W120" s="922"/>
      <c r="X120" s="922"/>
      <c r="Y120" s="922"/>
      <c r="Z120" s="922"/>
      <c r="AA120" s="922"/>
      <c r="AB120" s="922"/>
      <c r="AC120" s="922"/>
      <c r="AD120" s="922"/>
      <c r="AE120" s="922"/>
      <c r="AF120" s="922"/>
      <c r="AG120" s="922"/>
      <c r="AH120" s="922"/>
      <c r="AI120" s="922"/>
      <c r="AJ120" s="922"/>
      <c r="AL120" s="853"/>
      <c r="AN120" s="853"/>
      <c r="AO120" s="853"/>
      <c r="AP120" s="853"/>
      <c r="AQ120" s="853"/>
      <c r="AR120" s="853"/>
      <c r="AS120" s="853"/>
      <c r="AT120" s="853"/>
      <c r="AU120" s="853"/>
      <c r="AV120" s="853"/>
      <c r="AW120" s="853"/>
      <c r="AX120" s="853"/>
      <c r="AY120" s="853"/>
      <c r="AZ120" s="853"/>
      <c r="BA120" s="853"/>
      <c r="BC120" s="922"/>
      <c r="BD120" s="922"/>
      <c r="BE120" s="922"/>
      <c r="BF120" s="922"/>
      <c r="BG120" s="922"/>
      <c r="BH120" s="922"/>
      <c r="BI120" s="922"/>
      <c r="BJ120" s="922"/>
      <c r="BK120" s="922"/>
      <c r="BL120" s="922"/>
      <c r="BM120" s="922"/>
      <c r="BN120" s="922"/>
      <c r="BO120" s="922"/>
      <c r="BP120" s="922"/>
      <c r="BQ120" s="922"/>
      <c r="BR120" s="922"/>
      <c r="BS120" s="922"/>
      <c r="BT120" s="922"/>
      <c r="BU120" s="922"/>
      <c r="BV120" s="922"/>
      <c r="BW120" s="922"/>
      <c r="BX120" s="922"/>
      <c r="BY120" s="922"/>
      <c r="BZ120" s="922"/>
      <c r="CA120" s="922"/>
      <c r="CB120" s="922"/>
      <c r="CC120" s="922"/>
      <c r="CD120" s="922"/>
      <c r="CE120" s="922"/>
      <c r="CF120" s="922"/>
      <c r="CG120" s="922"/>
      <c r="CH120" s="922"/>
      <c r="CI120" s="922"/>
      <c r="CJ120" s="922"/>
      <c r="CK120" s="922"/>
    </row>
    <row r="121" spans="2:89" ht="15">
      <c r="B121" s="922"/>
      <c r="C121" s="922"/>
      <c r="D121" s="922"/>
      <c r="E121" s="922"/>
      <c r="F121" s="922"/>
      <c r="G121" s="922"/>
      <c r="H121" s="922"/>
      <c r="I121" s="922"/>
      <c r="J121" s="922"/>
      <c r="K121" s="922"/>
      <c r="L121" s="922"/>
      <c r="M121" s="922"/>
      <c r="N121" s="922"/>
      <c r="O121" s="922"/>
      <c r="P121" s="922"/>
      <c r="Q121" s="922"/>
      <c r="R121" s="922"/>
      <c r="S121" s="922"/>
      <c r="T121" s="922"/>
      <c r="U121" s="922"/>
      <c r="V121" s="922"/>
      <c r="W121" s="922"/>
      <c r="X121" s="922"/>
      <c r="Y121" s="922"/>
      <c r="Z121" s="922"/>
      <c r="AA121" s="922"/>
      <c r="AB121" s="922"/>
      <c r="AC121" s="922"/>
      <c r="AD121" s="922"/>
      <c r="AE121" s="922"/>
      <c r="AF121" s="922"/>
      <c r="AG121" s="922"/>
      <c r="AH121" s="922"/>
      <c r="AI121" s="922"/>
      <c r="AJ121" s="922"/>
      <c r="AL121" s="853"/>
      <c r="AN121" s="853"/>
      <c r="AO121" s="853"/>
      <c r="AP121" s="853"/>
      <c r="AQ121" s="853"/>
      <c r="AR121" s="853"/>
      <c r="AS121" s="853"/>
      <c r="AT121" s="853"/>
      <c r="AU121" s="853"/>
      <c r="AV121" s="853"/>
      <c r="AW121" s="853"/>
      <c r="AX121" s="853"/>
      <c r="AY121" s="853"/>
      <c r="AZ121" s="853"/>
      <c r="BA121" s="853"/>
      <c r="BC121" s="922"/>
      <c r="BD121" s="922"/>
      <c r="BE121" s="922"/>
      <c r="BF121" s="922"/>
      <c r="BG121" s="922"/>
      <c r="BH121" s="922"/>
      <c r="BI121" s="922"/>
      <c r="BJ121" s="922"/>
      <c r="BK121" s="922"/>
      <c r="BL121" s="922"/>
      <c r="BM121" s="922"/>
      <c r="BN121" s="922"/>
      <c r="BO121" s="922"/>
      <c r="BP121" s="922"/>
      <c r="BQ121" s="922"/>
      <c r="BR121" s="922"/>
      <c r="BS121" s="922"/>
      <c r="BT121" s="922"/>
      <c r="BU121" s="922"/>
      <c r="BV121" s="922"/>
      <c r="BW121" s="922"/>
      <c r="BX121" s="922"/>
      <c r="BY121" s="922"/>
      <c r="BZ121" s="922"/>
      <c r="CA121" s="922"/>
      <c r="CB121" s="922"/>
      <c r="CC121" s="922"/>
      <c r="CD121" s="922"/>
      <c r="CE121" s="922"/>
      <c r="CF121" s="922"/>
      <c r="CG121" s="922"/>
      <c r="CH121" s="922"/>
      <c r="CI121" s="922"/>
      <c r="CJ121" s="922"/>
      <c r="CK121" s="922"/>
    </row>
    <row r="122" spans="2:89" ht="15">
      <c r="B122" s="922"/>
      <c r="C122" s="922"/>
      <c r="D122" s="922"/>
      <c r="E122" s="922"/>
      <c r="F122" s="922"/>
      <c r="G122" s="922"/>
      <c r="H122" s="922"/>
      <c r="I122" s="922"/>
      <c r="J122" s="922"/>
      <c r="K122" s="922"/>
      <c r="L122" s="922"/>
      <c r="M122" s="922"/>
      <c r="N122" s="922"/>
      <c r="O122" s="922"/>
      <c r="P122" s="922"/>
      <c r="Q122" s="922"/>
      <c r="R122" s="922"/>
      <c r="S122" s="922"/>
      <c r="T122" s="922"/>
      <c r="U122" s="922"/>
      <c r="V122" s="922"/>
      <c r="W122" s="922"/>
      <c r="X122" s="922"/>
      <c r="Y122" s="922"/>
      <c r="Z122" s="922"/>
      <c r="AA122" s="922"/>
      <c r="AB122" s="922"/>
      <c r="AC122" s="922"/>
      <c r="AD122" s="922"/>
      <c r="AE122" s="922"/>
      <c r="AF122" s="922"/>
      <c r="AG122" s="922"/>
      <c r="AH122" s="922"/>
      <c r="AI122" s="922"/>
      <c r="AJ122" s="922"/>
      <c r="AL122" s="853"/>
      <c r="AN122" s="853"/>
      <c r="AO122" s="853"/>
      <c r="AP122" s="853"/>
      <c r="AQ122" s="853"/>
      <c r="AR122" s="853"/>
      <c r="AS122" s="853"/>
      <c r="AT122" s="853"/>
      <c r="AU122" s="853"/>
      <c r="AV122" s="853"/>
      <c r="AW122" s="853"/>
      <c r="AX122" s="853"/>
      <c r="AY122" s="853"/>
      <c r="AZ122" s="853"/>
      <c r="BA122" s="853"/>
      <c r="BC122" s="922"/>
      <c r="BD122" s="922"/>
      <c r="BE122" s="922"/>
      <c r="BF122" s="922"/>
      <c r="BG122" s="922"/>
      <c r="BH122" s="922"/>
      <c r="BI122" s="922"/>
      <c r="BJ122" s="922"/>
      <c r="BK122" s="922"/>
      <c r="BL122" s="922"/>
      <c r="BM122" s="922"/>
      <c r="BN122" s="922"/>
      <c r="BO122" s="922"/>
      <c r="BP122" s="922"/>
      <c r="BQ122" s="922"/>
      <c r="BR122" s="922"/>
      <c r="BS122" s="922"/>
      <c r="BT122" s="922"/>
      <c r="BU122" s="922"/>
      <c r="BV122" s="922"/>
      <c r="BW122" s="922"/>
      <c r="BX122" s="922"/>
      <c r="BY122" s="922"/>
      <c r="BZ122" s="922"/>
      <c r="CA122" s="922"/>
      <c r="CB122" s="922"/>
      <c r="CC122" s="922"/>
      <c r="CD122" s="922"/>
      <c r="CE122" s="922"/>
      <c r="CF122" s="922"/>
      <c r="CG122" s="922"/>
      <c r="CH122" s="922"/>
      <c r="CI122" s="922"/>
      <c r="CJ122" s="922"/>
      <c r="CK122" s="922"/>
    </row>
    <row r="123" spans="2:89" ht="15">
      <c r="B123" s="922"/>
      <c r="C123" s="922"/>
      <c r="D123" s="922"/>
      <c r="E123" s="922"/>
      <c r="F123" s="922"/>
      <c r="G123" s="922"/>
      <c r="H123" s="922"/>
      <c r="I123" s="922"/>
      <c r="J123" s="922"/>
      <c r="K123" s="922"/>
      <c r="L123" s="922"/>
      <c r="M123" s="922"/>
      <c r="N123" s="922"/>
      <c r="O123" s="922"/>
      <c r="P123" s="922"/>
      <c r="Q123" s="922"/>
      <c r="R123" s="922"/>
      <c r="S123" s="922"/>
      <c r="T123" s="922"/>
      <c r="U123" s="922"/>
      <c r="V123" s="922"/>
      <c r="W123" s="922"/>
      <c r="X123" s="922"/>
      <c r="Y123" s="922"/>
      <c r="Z123" s="922"/>
      <c r="AA123" s="922"/>
      <c r="AB123" s="922"/>
      <c r="AC123" s="922"/>
      <c r="AD123" s="922"/>
      <c r="AE123" s="922"/>
      <c r="AF123" s="922"/>
      <c r="AG123" s="922"/>
      <c r="AH123" s="922"/>
      <c r="AI123" s="922"/>
      <c r="AJ123" s="922"/>
      <c r="AL123" s="853"/>
      <c r="AN123" s="853"/>
      <c r="AO123" s="853"/>
      <c r="AP123" s="853"/>
      <c r="AQ123" s="853"/>
      <c r="AR123" s="853"/>
      <c r="AS123" s="853"/>
      <c r="AT123" s="853"/>
      <c r="AU123" s="853"/>
      <c r="AV123" s="853"/>
      <c r="AW123" s="853"/>
      <c r="AX123" s="853"/>
      <c r="AY123" s="853"/>
      <c r="AZ123" s="853"/>
      <c r="BA123" s="853"/>
      <c r="BC123" s="922"/>
      <c r="BD123" s="922"/>
      <c r="BE123" s="922"/>
      <c r="BF123" s="922"/>
      <c r="BG123" s="922"/>
      <c r="BH123" s="922"/>
      <c r="BI123" s="922"/>
      <c r="BJ123" s="922"/>
      <c r="BK123" s="922"/>
      <c r="BL123" s="922"/>
      <c r="BM123" s="922"/>
      <c r="BN123" s="922"/>
      <c r="BO123" s="922"/>
      <c r="BP123" s="922"/>
      <c r="BQ123" s="922"/>
      <c r="BR123" s="922"/>
      <c r="BS123" s="922"/>
      <c r="BT123" s="922"/>
      <c r="BU123" s="922"/>
      <c r="BV123" s="922"/>
      <c r="BW123" s="922"/>
      <c r="BX123" s="922"/>
      <c r="BY123" s="922"/>
      <c r="BZ123" s="922"/>
      <c r="CA123" s="922"/>
      <c r="CB123" s="922"/>
      <c r="CC123" s="922"/>
      <c r="CD123" s="922"/>
      <c r="CE123" s="922"/>
      <c r="CF123" s="922"/>
      <c r="CG123" s="922"/>
      <c r="CH123" s="922"/>
      <c r="CI123" s="922"/>
      <c r="CJ123" s="922"/>
      <c r="CK123" s="922"/>
    </row>
    <row r="124" spans="2:89" ht="15">
      <c r="B124" s="922"/>
      <c r="C124" s="922"/>
      <c r="D124" s="922"/>
      <c r="E124" s="922"/>
      <c r="F124" s="922"/>
      <c r="G124" s="922"/>
      <c r="H124" s="922"/>
      <c r="I124" s="922"/>
      <c r="J124" s="922"/>
      <c r="K124" s="922"/>
      <c r="L124" s="922"/>
      <c r="M124" s="922"/>
      <c r="N124" s="922"/>
      <c r="O124" s="922"/>
      <c r="P124" s="922"/>
      <c r="Q124" s="922"/>
      <c r="R124" s="922"/>
      <c r="S124" s="922"/>
      <c r="T124" s="922"/>
      <c r="U124" s="922"/>
      <c r="V124" s="922"/>
      <c r="W124" s="922"/>
      <c r="X124" s="922"/>
      <c r="Y124" s="922"/>
      <c r="Z124" s="922"/>
      <c r="AA124" s="922"/>
      <c r="AB124" s="922"/>
      <c r="AC124" s="922"/>
      <c r="AD124" s="922"/>
      <c r="AE124" s="922"/>
      <c r="AF124" s="922"/>
      <c r="AG124" s="922"/>
      <c r="AH124" s="922"/>
      <c r="AI124" s="922"/>
      <c r="AJ124" s="922"/>
      <c r="AL124" s="853"/>
      <c r="AN124" s="853"/>
      <c r="AO124" s="853"/>
      <c r="AP124" s="853"/>
      <c r="AQ124" s="853"/>
      <c r="AR124" s="853"/>
      <c r="AS124" s="853"/>
      <c r="AT124" s="853"/>
      <c r="AU124" s="853"/>
      <c r="AV124" s="853"/>
      <c r="AW124" s="853"/>
      <c r="AX124" s="853"/>
      <c r="AY124" s="853"/>
      <c r="AZ124" s="853"/>
      <c r="BA124" s="853"/>
      <c r="BC124" s="922"/>
      <c r="BD124" s="922"/>
      <c r="BE124" s="922"/>
      <c r="BF124" s="922"/>
      <c r="BG124" s="922"/>
      <c r="BH124" s="922"/>
      <c r="BI124" s="922"/>
      <c r="BJ124" s="922"/>
      <c r="BK124" s="922"/>
      <c r="BL124" s="922"/>
      <c r="BM124" s="922"/>
      <c r="BN124" s="922"/>
      <c r="BO124" s="922"/>
      <c r="BP124" s="922"/>
      <c r="BQ124" s="922"/>
      <c r="BR124" s="922"/>
      <c r="BS124" s="922"/>
      <c r="BT124" s="922"/>
      <c r="BU124" s="922"/>
      <c r="BV124" s="922"/>
      <c r="BW124" s="922"/>
      <c r="BX124" s="922"/>
      <c r="BY124" s="922"/>
      <c r="BZ124" s="922"/>
      <c r="CA124" s="922"/>
      <c r="CB124" s="922"/>
      <c r="CC124" s="922"/>
      <c r="CD124" s="922"/>
      <c r="CE124" s="922"/>
      <c r="CF124" s="922"/>
      <c r="CG124" s="922"/>
      <c r="CH124" s="922"/>
      <c r="CI124" s="922"/>
      <c r="CJ124" s="922"/>
      <c r="CK124" s="922"/>
    </row>
    <row r="125" spans="2:89" ht="15">
      <c r="B125" s="922"/>
      <c r="C125" s="922"/>
      <c r="D125" s="922"/>
      <c r="E125" s="922"/>
      <c r="F125" s="922"/>
      <c r="G125" s="922"/>
      <c r="H125" s="922"/>
      <c r="I125" s="922"/>
      <c r="J125" s="922"/>
      <c r="K125" s="922"/>
      <c r="L125" s="922"/>
      <c r="M125" s="922"/>
      <c r="N125" s="922"/>
      <c r="O125" s="922"/>
      <c r="P125" s="922"/>
      <c r="Q125" s="922"/>
      <c r="R125" s="922"/>
      <c r="S125" s="922"/>
      <c r="T125" s="922"/>
      <c r="U125" s="922"/>
      <c r="V125" s="922"/>
      <c r="W125" s="922"/>
      <c r="X125" s="922"/>
      <c r="Y125" s="922"/>
      <c r="Z125" s="922"/>
      <c r="AA125" s="922"/>
      <c r="AB125" s="922"/>
      <c r="AC125" s="922"/>
      <c r="AD125" s="922"/>
      <c r="AE125" s="922"/>
      <c r="AF125" s="922"/>
      <c r="AG125" s="922"/>
      <c r="AH125" s="922"/>
      <c r="AI125" s="922"/>
      <c r="AJ125" s="922"/>
      <c r="AL125" s="853"/>
      <c r="AN125" s="853"/>
      <c r="AO125" s="853"/>
      <c r="AP125" s="853"/>
      <c r="AQ125" s="853"/>
      <c r="AR125" s="853"/>
      <c r="AS125" s="853"/>
      <c r="AT125" s="853"/>
      <c r="AU125" s="853"/>
      <c r="AV125" s="853"/>
      <c r="AW125" s="853"/>
      <c r="AX125" s="853"/>
      <c r="AY125" s="853"/>
      <c r="AZ125" s="853"/>
      <c r="BA125" s="853"/>
      <c r="BC125" s="922"/>
      <c r="BD125" s="922"/>
      <c r="BE125" s="922"/>
      <c r="BF125" s="922"/>
      <c r="BG125" s="922"/>
      <c r="BH125" s="922"/>
      <c r="BI125" s="922"/>
      <c r="BJ125" s="922"/>
      <c r="BK125" s="922"/>
      <c r="BL125" s="922"/>
      <c r="BM125" s="922"/>
      <c r="BN125" s="922"/>
      <c r="BO125" s="922"/>
      <c r="BP125" s="922"/>
      <c r="BQ125" s="922"/>
      <c r="BR125" s="922"/>
      <c r="BS125" s="922"/>
      <c r="BT125" s="922"/>
      <c r="BU125" s="922"/>
      <c r="BV125" s="922"/>
      <c r="BW125" s="922"/>
      <c r="BX125" s="922"/>
      <c r="BY125" s="922"/>
      <c r="BZ125" s="922"/>
      <c r="CA125" s="922"/>
      <c r="CB125" s="922"/>
      <c r="CC125" s="922"/>
      <c r="CD125" s="922"/>
      <c r="CE125" s="922"/>
      <c r="CF125" s="922"/>
      <c r="CG125" s="922"/>
      <c r="CH125" s="922"/>
      <c r="CI125" s="922"/>
      <c r="CJ125" s="922"/>
      <c r="CK125" s="922"/>
    </row>
    <row r="126" spans="2:89" ht="15">
      <c r="B126" s="922"/>
      <c r="C126" s="922"/>
      <c r="D126" s="922"/>
      <c r="E126" s="922"/>
      <c r="F126" s="922"/>
      <c r="G126" s="922"/>
      <c r="H126" s="922"/>
      <c r="I126" s="922"/>
      <c r="J126" s="922"/>
      <c r="K126" s="922"/>
      <c r="L126" s="922"/>
      <c r="M126" s="922"/>
      <c r="N126" s="922"/>
      <c r="O126" s="922"/>
      <c r="P126" s="922"/>
      <c r="Q126" s="922"/>
      <c r="R126" s="922"/>
      <c r="S126" s="922"/>
      <c r="T126" s="922"/>
      <c r="U126" s="922"/>
      <c r="V126" s="922"/>
      <c r="W126" s="922"/>
      <c r="X126" s="922"/>
      <c r="Y126" s="922"/>
      <c r="Z126" s="922"/>
      <c r="AA126" s="922"/>
      <c r="AB126" s="922"/>
      <c r="AC126" s="922"/>
      <c r="AD126" s="922"/>
      <c r="AE126" s="922"/>
      <c r="AF126" s="922"/>
      <c r="AG126" s="922"/>
      <c r="AH126" s="922"/>
      <c r="AI126" s="922"/>
      <c r="AJ126" s="922"/>
      <c r="AL126" s="853"/>
      <c r="AN126" s="853"/>
      <c r="AO126" s="853"/>
      <c r="AP126" s="853"/>
      <c r="AQ126" s="853"/>
      <c r="AR126" s="853"/>
      <c r="AS126" s="853"/>
      <c r="AT126" s="853"/>
      <c r="AU126" s="853"/>
      <c r="AV126" s="853"/>
      <c r="AW126" s="853"/>
      <c r="AX126" s="853"/>
      <c r="AY126" s="853"/>
      <c r="AZ126" s="853"/>
      <c r="BA126" s="853"/>
      <c r="BC126" s="922"/>
      <c r="BD126" s="922"/>
      <c r="BE126" s="922"/>
      <c r="BF126" s="922"/>
      <c r="BG126" s="922"/>
      <c r="BH126" s="922"/>
      <c r="BI126" s="922"/>
      <c r="BJ126" s="922"/>
      <c r="BK126" s="922"/>
      <c r="BL126" s="922"/>
      <c r="BM126" s="922"/>
      <c r="BN126" s="922"/>
      <c r="BO126" s="922"/>
      <c r="BP126" s="922"/>
      <c r="BQ126" s="922"/>
      <c r="BR126" s="922"/>
      <c r="BS126" s="922"/>
      <c r="BT126" s="922"/>
      <c r="BU126" s="922"/>
      <c r="BV126" s="922"/>
      <c r="BW126" s="922"/>
      <c r="BX126" s="922"/>
      <c r="BY126" s="922"/>
      <c r="BZ126" s="922"/>
      <c r="CA126" s="922"/>
      <c r="CB126" s="922"/>
      <c r="CC126" s="922"/>
      <c r="CD126" s="922"/>
      <c r="CE126" s="922"/>
      <c r="CF126" s="922"/>
      <c r="CG126" s="922"/>
      <c r="CH126" s="922"/>
      <c r="CI126" s="922"/>
      <c r="CJ126" s="922"/>
      <c r="CK126" s="922"/>
    </row>
    <row r="127" spans="2:89" ht="15">
      <c r="B127" s="922"/>
      <c r="C127" s="922"/>
      <c r="D127" s="922"/>
      <c r="E127" s="922"/>
      <c r="F127" s="922"/>
      <c r="G127" s="922"/>
      <c r="H127" s="922"/>
      <c r="I127" s="922"/>
      <c r="J127" s="922"/>
      <c r="K127" s="922"/>
      <c r="L127" s="922"/>
      <c r="M127" s="922"/>
      <c r="N127" s="922"/>
      <c r="O127" s="922"/>
      <c r="P127" s="922"/>
      <c r="Q127" s="922"/>
      <c r="R127" s="922"/>
      <c r="S127" s="922"/>
      <c r="T127" s="922"/>
      <c r="U127" s="922"/>
      <c r="V127" s="922"/>
      <c r="W127" s="922"/>
      <c r="X127" s="922"/>
      <c r="Y127" s="922"/>
      <c r="Z127" s="922"/>
      <c r="AA127" s="922"/>
      <c r="AB127" s="922"/>
      <c r="AC127" s="922"/>
      <c r="AD127" s="922"/>
      <c r="AE127" s="922"/>
      <c r="AF127" s="922"/>
      <c r="AG127" s="922"/>
      <c r="AH127" s="922"/>
      <c r="AI127" s="922"/>
      <c r="AJ127" s="922"/>
      <c r="AL127" s="853"/>
      <c r="AN127" s="853"/>
      <c r="AO127" s="853"/>
      <c r="AP127" s="853"/>
      <c r="AQ127" s="853"/>
      <c r="AR127" s="853"/>
      <c r="AS127" s="853"/>
      <c r="AT127" s="853"/>
      <c r="AU127" s="853"/>
      <c r="AV127" s="853"/>
      <c r="AW127" s="853"/>
      <c r="AX127" s="853"/>
      <c r="AY127" s="853"/>
      <c r="AZ127" s="853"/>
      <c r="BA127" s="853"/>
      <c r="BC127" s="922"/>
      <c r="BD127" s="922"/>
      <c r="BE127" s="922"/>
      <c r="BF127" s="922"/>
      <c r="BG127" s="922"/>
      <c r="BH127" s="922"/>
      <c r="BI127" s="922"/>
      <c r="BJ127" s="922"/>
      <c r="BK127" s="922"/>
      <c r="BL127" s="922"/>
      <c r="BM127" s="922"/>
      <c r="BN127" s="922"/>
      <c r="BO127" s="922"/>
      <c r="BP127" s="922"/>
      <c r="BQ127" s="922"/>
      <c r="BR127" s="922"/>
      <c r="BS127" s="922"/>
      <c r="BT127" s="922"/>
      <c r="BU127" s="922"/>
      <c r="BV127" s="922"/>
      <c r="BW127" s="922"/>
      <c r="BX127" s="922"/>
      <c r="BY127" s="922"/>
      <c r="BZ127" s="922"/>
      <c r="CA127" s="922"/>
      <c r="CB127" s="922"/>
      <c r="CC127" s="922"/>
      <c r="CD127" s="922"/>
      <c r="CE127" s="922"/>
      <c r="CF127" s="922"/>
      <c r="CG127" s="922"/>
      <c r="CH127" s="922"/>
      <c r="CI127" s="922"/>
      <c r="CJ127" s="922"/>
      <c r="CK127" s="922"/>
    </row>
    <row r="128" spans="2:89" ht="15">
      <c r="B128" s="922"/>
      <c r="C128" s="922"/>
      <c r="D128" s="922"/>
      <c r="E128" s="922"/>
      <c r="F128" s="922"/>
      <c r="G128" s="922"/>
      <c r="H128" s="922"/>
      <c r="I128" s="922"/>
      <c r="J128" s="922"/>
      <c r="K128" s="922"/>
      <c r="L128" s="922"/>
      <c r="M128" s="922"/>
      <c r="N128" s="922"/>
      <c r="O128" s="922"/>
      <c r="P128" s="922"/>
      <c r="Q128" s="922"/>
      <c r="R128" s="922"/>
      <c r="S128" s="922"/>
      <c r="T128" s="922"/>
      <c r="U128" s="922"/>
      <c r="V128" s="922"/>
      <c r="W128" s="922"/>
      <c r="X128" s="922"/>
      <c r="Y128" s="922"/>
      <c r="Z128" s="922"/>
      <c r="AA128" s="922"/>
      <c r="AB128" s="922"/>
      <c r="AC128" s="922"/>
      <c r="AD128" s="922"/>
      <c r="AE128" s="922"/>
      <c r="AF128" s="922"/>
      <c r="AG128" s="922"/>
      <c r="AH128" s="922"/>
      <c r="AI128" s="922"/>
      <c r="AJ128" s="922"/>
      <c r="AL128" s="853"/>
      <c r="AN128" s="853"/>
      <c r="AO128" s="853"/>
      <c r="AP128" s="853"/>
      <c r="AQ128" s="853"/>
      <c r="AR128" s="853"/>
      <c r="AS128" s="853"/>
      <c r="AT128" s="853"/>
      <c r="AU128" s="853"/>
      <c r="AV128" s="853"/>
      <c r="AW128" s="853"/>
      <c r="AX128" s="853"/>
      <c r="AY128" s="853"/>
      <c r="AZ128" s="853"/>
      <c r="BA128" s="853"/>
      <c r="BC128" s="922"/>
      <c r="BD128" s="922"/>
      <c r="BE128" s="922"/>
      <c r="BF128" s="922"/>
      <c r="BG128" s="922"/>
      <c r="BH128" s="922"/>
      <c r="BI128" s="922"/>
      <c r="BJ128" s="922"/>
      <c r="BK128" s="922"/>
      <c r="BL128" s="922"/>
      <c r="BM128" s="922"/>
      <c r="BN128" s="922"/>
      <c r="BO128" s="922"/>
      <c r="BP128" s="922"/>
      <c r="BQ128" s="922"/>
      <c r="BR128" s="922"/>
      <c r="BS128" s="922"/>
      <c r="BT128" s="922"/>
      <c r="BU128" s="922"/>
      <c r="BV128" s="922"/>
      <c r="BW128" s="922"/>
      <c r="BX128" s="922"/>
      <c r="BY128" s="922"/>
      <c r="BZ128" s="922"/>
      <c r="CA128" s="922"/>
      <c r="CB128" s="922"/>
      <c r="CC128" s="922"/>
      <c r="CD128" s="922"/>
      <c r="CE128" s="922"/>
      <c r="CF128" s="922"/>
      <c r="CG128" s="922"/>
      <c r="CH128" s="922"/>
      <c r="CI128" s="922"/>
      <c r="CJ128" s="922"/>
      <c r="CK128" s="922"/>
    </row>
    <row r="129" spans="2:89" ht="15">
      <c r="B129" s="922"/>
      <c r="C129" s="922"/>
      <c r="D129" s="922"/>
      <c r="E129" s="922"/>
      <c r="F129" s="922"/>
      <c r="G129" s="922"/>
      <c r="H129" s="922"/>
      <c r="I129" s="922"/>
      <c r="J129" s="922"/>
      <c r="K129" s="922"/>
      <c r="L129" s="922"/>
      <c r="M129" s="922"/>
      <c r="N129" s="922"/>
      <c r="O129" s="922"/>
      <c r="P129" s="922"/>
      <c r="Q129" s="922"/>
      <c r="R129" s="922"/>
      <c r="S129" s="922"/>
      <c r="T129" s="922"/>
      <c r="U129" s="922"/>
      <c r="V129" s="922"/>
      <c r="W129" s="922"/>
      <c r="X129" s="922"/>
      <c r="Y129" s="922"/>
      <c r="Z129" s="922"/>
      <c r="AA129" s="922"/>
      <c r="AB129" s="922"/>
      <c r="AC129" s="922"/>
      <c r="AD129" s="922"/>
      <c r="AE129" s="922"/>
      <c r="AF129" s="922"/>
      <c r="AG129" s="922"/>
      <c r="AH129" s="922"/>
      <c r="AI129" s="922"/>
      <c r="AJ129" s="922"/>
      <c r="AL129" s="853"/>
      <c r="AN129" s="853"/>
      <c r="AO129" s="853"/>
      <c r="AP129" s="853"/>
      <c r="AQ129" s="853"/>
      <c r="AR129" s="853"/>
      <c r="AS129" s="853"/>
      <c r="AT129" s="853"/>
      <c r="AU129" s="853"/>
      <c r="AV129" s="853"/>
      <c r="AW129" s="853"/>
      <c r="AX129" s="853"/>
      <c r="AY129" s="853"/>
      <c r="AZ129" s="853"/>
      <c r="BA129" s="853"/>
      <c r="BC129" s="922"/>
      <c r="BD129" s="922"/>
      <c r="BE129" s="922"/>
      <c r="BF129" s="922"/>
      <c r="BG129" s="922"/>
      <c r="BH129" s="922"/>
      <c r="BI129" s="922"/>
      <c r="BJ129" s="922"/>
      <c r="BK129" s="922"/>
      <c r="BL129" s="922"/>
      <c r="BM129" s="922"/>
      <c r="BN129" s="922"/>
      <c r="BO129" s="922"/>
      <c r="BP129" s="922"/>
      <c r="BQ129" s="922"/>
      <c r="BR129" s="922"/>
      <c r="BS129" s="922"/>
      <c r="BT129" s="922"/>
      <c r="BU129" s="922"/>
      <c r="BV129" s="922"/>
      <c r="BW129" s="922"/>
      <c r="BX129" s="922"/>
      <c r="BY129" s="922"/>
      <c r="BZ129" s="922"/>
      <c r="CA129" s="922"/>
      <c r="CB129" s="922"/>
      <c r="CC129" s="922"/>
      <c r="CD129" s="922"/>
      <c r="CE129" s="922"/>
      <c r="CF129" s="922"/>
      <c r="CG129" s="922"/>
      <c r="CH129" s="922"/>
      <c r="CI129" s="922"/>
      <c r="CJ129" s="922"/>
      <c r="CK129" s="922"/>
    </row>
    <row r="130" spans="2:89" ht="15">
      <c r="B130" s="922"/>
      <c r="C130" s="922"/>
      <c r="D130" s="922"/>
      <c r="E130" s="922"/>
      <c r="F130" s="922"/>
      <c r="G130" s="922"/>
      <c r="H130" s="922"/>
      <c r="I130" s="922"/>
      <c r="J130" s="922"/>
      <c r="K130" s="922"/>
      <c r="L130" s="922"/>
      <c r="M130" s="922"/>
      <c r="N130" s="922"/>
      <c r="O130" s="922"/>
      <c r="P130" s="922"/>
      <c r="Q130" s="922"/>
      <c r="R130" s="922"/>
      <c r="S130" s="922"/>
      <c r="T130" s="922"/>
      <c r="U130" s="922"/>
      <c r="V130" s="922"/>
      <c r="W130" s="922"/>
      <c r="X130" s="922"/>
      <c r="Y130" s="922"/>
      <c r="Z130" s="922"/>
      <c r="AA130" s="922"/>
      <c r="AB130" s="922"/>
      <c r="AC130" s="922"/>
      <c r="AD130" s="922"/>
      <c r="AE130" s="922"/>
      <c r="AF130" s="922"/>
      <c r="AG130" s="922"/>
      <c r="AH130" s="922"/>
      <c r="AI130" s="922"/>
      <c r="AJ130" s="922"/>
      <c r="AL130" s="853"/>
      <c r="AN130" s="853"/>
      <c r="AO130" s="853"/>
      <c r="AP130" s="853"/>
      <c r="AQ130" s="853"/>
      <c r="AR130" s="853"/>
      <c r="AS130" s="853"/>
      <c r="AT130" s="853"/>
      <c r="AU130" s="853"/>
      <c r="AV130" s="853"/>
      <c r="AW130" s="853"/>
      <c r="AX130" s="853"/>
      <c r="AY130" s="853"/>
      <c r="AZ130" s="853"/>
      <c r="BA130" s="853"/>
      <c r="BC130" s="922"/>
      <c r="BD130" s="922"/>
      <c r="BE130" s="922"/>
      <c r="BF130" s="922"/>
      <c r="BG130" s="922"/>
      <c r="BH130" s="922"/>
      <c r="BI130" s="922"/>
      <c r="BJ130" s="922"/>
      <c r="BK130" s="922"/>
      <c r="BL130" s="922"/>
      <c r="BM130" s="922"/>
      <c r="BN130" s="922"/>
      <c r="BO130" s="922"/>
      <c r="BP130" s="922"/>
      <c r="BQ130" s="922"/>
      <c r="BR130" s="922"/>
      <c r="BS130" s="922"/>
      <c r="BT130" s="922"/>
      <c r="BU130" s="922"/>
      <c r="BV130" s="922"/>
      <c r="BW130" s="922"/>
      <c r="BX130" s="922"/>
      <c r="BY130" s="922"/>
      <c r="BZ130" s="922"/>
      <c r="CA130" s="922"/>
      <c r="CB130" s="922"/>
      <c r="CC130" s="922"/>
      <c r="CD130" s="922"/>
      <c r="CE130" s="922"/>
      <c r="CF130" s="922"/>
      <c r="CG130" s="922"/>
      <c r="CH130" s="922"/>
      <c r="CI130" s="922"/>
      <c r="CJ130" s="922"/>
      <c r="CK130" s="922"/>
    </row>
    <row r="131" spans="2:89" ht="15">
      <c r="B131" s="922"/>
      <c r="C131" s="922"/>
      <c r="D131" s="922"/>
      <c r="E131" s="922"/>
      <c r="F131" s="922"/>
      <c r="G131" s="922"/>
      <c r="H131" s="922"/>
      <c r="I131" s="922"/>
      <c r="J131" s="922"/>
      <c r="K131" s="922"/>
      <c r="L131" s="922"/>
      <c r="M131" s="922"/>
      <c r="N131" s="922"/>
      <c r="O131" s="922"/>
      <c r="P131" s="922"/>
      <c r="Q131" s="922"/>
      <c r="R131" s="922"/>
      <c r="S131" s="922"/>
      <c r="T131" s="922"/>
      <c r="U131" s="922"/>
      <c r="V131" s="922"/>
      <c r="W131" s="922"/>
      <c r="X131" s="922"/>
      <c r="Y131" s="922"/>
      <c r="Z131" s="922"/>
      <c r="AA131" s="922"/>
      <c r="AB131" s="922"/>
      <c r="AC131" s="922"/>
      <c r="AD131" s="922"/>
      <c r="AE131" s="922"/>
      <c r="AF131" s="922"/>
      <c r="AG131" s="922"/>
      <c r="AH131" s="922"/>
      <c r="AI131" s="922"/>
      <c r="AJ131" s="922"/>
      <c r="AL131" s="853"/>
      <c r="AN131" s="853"/>
      <c r="AO131" s="853"/>
      <c r="AP131" s="853"/>
      <c r="AQ131" s="853"/>
      <c r="AR131" s="853"/>
      <c r="AS131" s="853"/>
      <c r="AT131" s="853"/>
      <c r="AU131" s="853"/>
      <c r="AV131" s="853"/>
      <c r="AW131" s="853"/>
      <c r="AX131" s="853"/>
      <c r="AY131" s="853"/>
      <c r="AZ131" s="853"/>
      <c r="BA131" s="853"/>
      <c r="BC131" s="922"/>
      <c r="BD131" s="922"/>
      <c r="BE131" s="922"/>
      <c r="BF131" s="922"/>
      <c r="BG131" s="922"/>
      <c r="BH131" s="922"/>
      <c r="BI131" s="922"/>
      <c r="BJ131" s="922"/>
      <c r="BK131" s="922"/>
      <c r="BL131" s="922"/>
      <c r="BM131" s="922"/>
      <c r="BN131" s="922"/>
      <c r="BO131" s="922"/>
      <c r="BP131" s="922"/>
      <c r="BQ131" s="922"/>
      <c r="BR131" s="922"/>
      <c r="BS131" s="922"/>
      <c r="BT131" s="922"/>
      <c r="BU131" s="922"/>
      <c r="BV131" s="922"/>
      <c r="BW131" s="922"/>
      <c r="BX131" s="922"/>
      <c r="BY131" s="922"/>
      <c r="BZ131" s="922"/>
      <c r="CA131" s="922"/>
      <c r="CB131" s="922"/>
      <c r="CC131" s="922"/>
      <c r="CD131" s="922"/>
      <c r="CE131" s="922"/>
      <c r="CF131" s="922"/>
      <c r="CG131" s="922"/>
      <c r="CH131" s="922"/>
      <c r="CI131" s="922"/>
      <c r="CJ131" s="922"/>
      <c r="CK131" s="922"/>
    </row>
    <row r="132" spans="2:89" ht="15">
      <c r="B132" s="922"/>
      <c r="C132" s="922"/>
      <c r="D132" s="922"/>
      <c r="E132" s="922"/>
      <c r="F132" s="922"/>
      <c r="G132" s="922"/>
      <c r="H132" s="922"/>
      <c r="I132" s="922"/>
      <c r="J132" s="922"/>
      <c r="K132" s="922"/>
      <c r="L132" s="922"/>
      <c r="M132" s="922"/>
      <c r="N132" s="922"/>
      <c r="O132" s="922"/>
      <c r="P132" s="922"/>
      <c r="Q132" s="922"/>
      <c r="R132" s="922"/>
      <c r="S132" s="922"/>
      <c r="T132" s="922"/>
      <c r="U132" s="922"/>
      <c r="V132" s="922"/>
      <c r="W132" s="922"/>
      <c r="X132" s="922"/>
      <c r="Y132" s="922"/>
      <c r="Z132" s="922"/>
      <c r="AA132" s="922"/>
      <c r="AB132" s="922"/>
      <c r="AC132" s="922"/>
      <c r="AD132" s="922"/>
      <c r="AE132" s="922"/>
      <c r="AF132" s="922"/>
      <c r="AG132" s="922"/>
      <c r="AH132" s="922"/>
      <c r="AI132" s="922"/>
      <c r="AJ132" s="922"/>
      <c r="AL132" s="853"/>
      <c r="AN132" s="853"/>
      <c r="AO132" s="853"/>
      <c r="AP132" s="853"/>
      <c r="AQ132" s="853"/>
      <c r="AR132" s="853"/>
      <c r="AS132" s="853"/>
      <c r="AT132" s="853"/>
      <c r="AU132" s="853"/>
      <c r="AV132" s="853"/>
      <c r="AW132" s="853"/>
      <c r="AX132" s="853"/>
      <c r="AY132" s="853"/>
      <c r="AZ132" s="853"/>
      <c r="BA132" s="853"/>
      <c r="BC132" s="922"/>
      <c r="BD132" s="922"/>
      <c r="BE132" s="922"/>
      <c r="BF132" s="922"/>
      <c r="BG132" s="922"/>
      <c r="BH132" s="922"/>
      <c r="BI132" s="922"/>
      <c r="BJ132" s="922"/>
      <c r="BK132" s="922"/>
      <c r="BL132" s="922"/>
      <c r="BM132" s="922"/>
      <c r="BN132" s="922"/>
      <c r="BO132" s="922"/>
      <c r="BP132" s="922"/>
      <c r="BQ132" s="922"/>
      <c r="BR132" s="922"/>
      <c r="BS132" s="922"/>
      <c r="BT132" s="922"/>
      <c r="BU132" s="922"/>
      <c r="BV132" s="922"/>
      <c r="BW132" s="922"/>
      <c r="BX132" s="922"/>
      <c r="BY132" s="922"/>
      <c r="BZ132" s="922"/>
      <c r="CA132" s="922"/>
      <c r="CB132" s="922"/>
      <c r="CC132" s="922"/>
      <c r="CD132" s="922"/>
      <c r="CE132" s="922"/>
      <c r="CF132" s="922"/>
      <c r="CG132" s="922"/>
      <c r="CH132" s="922"/>
      <c r="CI132" s="922"/>
      <c r="CJ132" s="922"/>
      <c r="CK132" s="922"/>
    </row>
    <row r="133" spans="2:89" ht="15">
      <c r="B133" s="922"/>
      <c r="C133" s="922"/>
      <c r="D133" s="922"/>
      <c r="E133" s="922"/>
      <c r="F133" s="922"/>
      <c r="G133" s="922"/>
      <c r="H133" s="922"/>
      <c r="I133" s="922"/>
      <c r="J133" s="922"/>
      <c r="K133" s="922"/>
      <c r="L133" s="922"/>
      <c r="M133" s="922"/>
      <c r="N133" s="922"/>
      <c r="O133" s="922"/>
      <c r="P133" s="922"/>
      <c r="Q133" s="922"/>
      <c r="R133" s="922"/>
      <c r="S133" s="922"/>
      <c r="T133" s="922"/>
      <c r="U133" s="922"/>
      <c r="V133" s="922"/>
      <c r="W133" s="922"/>
      <c r="X133" s="922"/>
      <c r="Y133" s="922"/>
      <c r="Z133" s="922"/>
      <c r="AA133" s="922"/>
      <c r="AB133" s="922"/>
      <c r="AC133" s="922"/>
      <c r="AD133" s="922"/>
      <c r="AE133" s="922"/>
      <c r="AF133" s="922"/>
      <c r="AG133" s="922"/>
      <c r="AH133" s="922"/>
      <c r="AI133" s="922"/>
      <c r="AJ133" s="922"/>
      <c r="AL133" s="853"/>
      <c r="AN133" s="853"/>
      <c r="AO133" s="853"/>
      <c r="AP133" s="853"/>
      <c r="AQ133" s="853"/>
      <c r="AR133" s="853"/>
      <c r="AS133" s="853"/>
      <c r="AT133" s="853"/>
      <c r="AU133" s="853"/>
      <c r="AV133" s="853"/>
      <c r="AW133" s="853"/>
      <c r="AX133" s="853"/>
      <c r="AY133" s="853"/>
      <c r="AZ133" s="853"/>
      <c r="BA133" s="853"/>
      <c r="BC133" s="922"/>
      <c r="BD133" s="922"/>
      <c r="BE133" s="922"/>
      <c r="BF133" s="922"/>
      <c r="BG133" s="922"/>
      <c r="BH133" s="922"/>
      <c r="BI133" s="922"/>
      <c r="BJ133" s="922"/>
      <c r="BK133" s="922"/>
      <c r="BL133" s="922"/>
      <c r="BM133" s="922"/>
      <c r="BN133" s="922"/>
      <c r="BO133" s="922"/>
      <c r="BP133" s="922"/>
      <c r="BQ133" s="922"/>
      <c r="BR133" s="922"/>
      <c r="BS133" s="922"/>
      <c r="BT133" s="922"/>
      <c r="BU133" s="922"/>
      <c r="BV133" s="922"/>
      <c r="BW133" s="922"/>
      <c r="BX133" s="922"/>
      <c r="BY133" s="922"/>
      <c r="BZ133" s="922"/>
      <c r="CA133" s="922"/>
      <c r="CB133" s="922"/>
      <c r="CC133" s="922"/>
      <c r="CD133" s="922"/>
      <c r="CE133" s="922"/>
      <c r="CF133" s="922"/>
      <c r="CG133" s="922"/>
      <c r="CH133" s="922"/>
      <c r="CI133" s="922"/>
      <c r="CJ133" s="922"/>
      <c r="CK133" s="922"/>
    </row>
    <row r="134" spans="2:89" ht="15">
      <c r="B134" s="922"/>
      <c r="C134" s="922"/>
      <c r="D134" s="922"/>
      <c r="E134" s="922"/>
      <c r="F134" s="922"/>
      <c r="G134" s="922"/>
      <c r="H134" s="922"/>
      <c r="I134" s="922"/>
      <c r="J134" s="922"/>
      <c r="K134" s="922"/>
      <c r="L134" s="922"/>
      <c r="M134" s="922"/>
      <c r="N134" s="922"/>
      <c r="O134" s="922"/>
      <c r="P134" s="922"/>
      <c r="Q134" s="922"/>
      <c r="R134" s="922"/>
      <c r="S134" s="922"/>
      <c r="T134" s="922"/>
      <c r="U134" s="922"/>
      <c r="V134" s="922"/>
      <c r="W134" s="922"/>
      <c r="X134" s="922"/>
      <c r="Y134" s="922"/>
      <c r="Z134" s="922"/>
      <c r="AA134" s="922"/>
      <c r="AB134" s="922"/>
      <c r="AC134" s="922"/>
      <c r="AD134" s="922"/>
      <c r="AE134" s="922"/>
      <c r="AF134" s="922"/>
      <c r="AG134" s="922"/>
      <c r="AH134" s="922"/>
      <c r="AI134" s="922"/>
      <c r="AJ134" s="922"/>
      <c r="AL134" s="853"/>
      <c r="AN134" s="853"/>
      <c r="AO134" s="853"/>
      <c r="AP134" s="853"/>
      <c r="AQ134" s="853"/>
      <c r="AR134" s="853"/>
      <c r="AS134" s="853"/>
      <c r="AT134" s="853"/>
      <c r="AU134" s="853"/>
      <c r="AV134" s="853"/>
      <c r="AW134" s="853"/>
      <c r="AX134" s="853"/>
      <c r="AY134" s="853"/>
      <c r="AZ134" s="853"/>
      <c r="BA134" s="853"/>
      <c r="BC134" s="922"/>
      <c r="BD134" s="922"/>
      <c r="BE134" s="922"/>
      <c r="BF134" s="922"/>
      <c r="BG134" s="922"/>
      <c r="BH134" s="922"/>
      <c r="BI134" s="922"/>
      <c r="BJ134" s="922"/>
      <c r="BK134" s="922"/>
      <c r="BL134" s="922"/>
      <c r="BM134" s="922"/>
      <c r="BN134" s="922"/>
      <c r="BO134" s="922"/>
      <c r="BP134" s="922"/>
      <c r="BQ134" s="922"/>
      <c r="BR134" s="922"/>
      <c r="BS134" s="922"/>
      <c r="BT134" s="922"/>
      <c r="BU134" s="922"/>
      <c r="BV134" s="922"/>
      <c r="BW134" s="922"/>
      <c r="BX134" s="922"/>
      <c r="BY134" s="922"/>
      <c r="BZ134" s="922"/>
      <c r="CA134" s="922"/>
      <c r="CB134" s="922"/>
      <c r="CC134" s="922"/>
      <c r="CD134" s="922"/>
      <c r="CE134" s="922"/>
      <c r="CF134" s="922"/>
      <c r="CG134" s="922"/>
      <c r="CH134" s="922"/>
      <c r="CI134" s="922"/>
      <c r="CJ134" s="922"/>
      <c r="CK134" s="922"/>
    </row>
    <row r="135" spans="2:89" ht="15">
      <c r="B135" s="922"/>
      <c r="C135" s="922"/>
      <c r="D135" s="922"/>
      <c r="E135" s="922"/>
      <c r="F135" s="922"/>
      <c r="G135" s="922"/>
      <c r="H135" s="922"/>
      <c r="I135" s="922"/>
      <c r="J135" s="922"/>
      <c r="K135" s="922"/>
      <c r="L135" s="922"/>
      <c r="M135" s="922"/>
      <c r="N135" s="922"/>
      <c r="O135" s="922"/>
      <c r="P135" s="922"/>
      <c r="Q135" s="922"/>
      <c r="R135" s="922"/>
      <c r="S135" s="922"/>
      <c r="T135" s="922"/>
      <c r="U135" s="922"/>
      <c r="V135" s="922"/>
      <c r="W135" s="922"/>
      <c r="X135" s="922"/>
      <c r="Y135" s="922"/>
      <c r="Z135" s="922"/>
      <c r="AA135" s="922"/>
      <c r="AB135" s="922"/>
      <c r="AC135" s="922"/>
      <c r="AD135" s="922"/>
      <c r="AE135" s="922"/>
      <c r="AF135" s="922"/>
      <c r="AG135" s="922"/>
      <c r="AH135" s="922"/>
      <c r="AI135" s="922"/>
      <c r="AJ135" s="922"/>
      <c r="AL135" s="853"/>
      <c r="AN135" s="853"/>
      <c r="AO135" s="853"/>
      <c r="AP135" s="853"/>
      <c r="AQ135" s="853"/>
      <c r="AR135" s="853"/>
      <c r="AS135" s="853"/>
      <c r="AT135" s="853"/>
      <c r="AU135" s="853"/>
      <c r="AV135" s="853"/>
      <c r="AW135" s="853"/>
      <c r="AX135" s="853"/>
      <c r="AY135" s="853"/>
      <c r="AZ135" s="853"/>
      <c r="BA135" s="853"/>
      <c r="BC135" s="922"/>
      <c r="BD135" s="922"/>
      <c r="BE135" s="922"/>
      <c r="BF135" s="922"/>
      <c r="BG135" s="922"/>
      <c r="BH135" s="922"/>
      <c r="BI135" s="922"/>
      <c r="BJ135" s="922"/>
      <c r="BK135" s="922"/>
      <c r="BL135" s="922"/>
      <c r="BM135" s="922"/>
      <c r="BN135" s="922"/>
      <c r="BO135" s="922"/>
      <c r="BP135" s="922"/>
      <c r="BQ135" s="922"/>
      <c r="BR135" s="922"/>
      <c r="BS135" s="922"/>
      <c r="BT135" s="922"/>
      <c r="BU135" s="922"/>
      <c r="BV135" s="922"/>
      <c r="BW135" s="922"/>
      <c r="BX135" s="922"/>
      <c r="BY135" s="922"/>
      <c r="BZ135" s="922"/>
      <c r="CA135" s="922"/>
      <c r="CB135" s="922"/>
      <c r="CC135" s="922"/>
      <c r="CD135" s="922"/>
      <c r="CE135" s="922"/>
      <c r="CF135" s="922"/>
      <c r="CG135" s="922"/>
      <c r="CH135" s="922"/>
      <c r="CI135" s="922"/>
      <c r="CJ135" s="922"/>
      <c r="CK135" s="922"/>
    </row>
    <row r="136" spans="2:89" ht="15">
      <c r="B136" s="922"/>
      <c r="C136" s="922"/>
      <c r="D136" s="922"/>
      <c r="E136" s="922"/>
      <c r="F136" s="922"/>
      <c r="G136" s="922"/>
      <c r="H136" s="922"/>
      <c r="I136" s="922"/>
      <c r="J136" s="922"/>
      <c r="K136" s="922"/>
      <c r="L136" s="922"/>
      <c r="M136" s="922"/>
      <c r="N136" s="922"/>
      <c r="O136" s="922"/>
      <c r="P136" s="922"/>
      <c r="Q136" s="922"/>
      <c r="R136" s="922"/>
      <c r="S136" s="922"/>
      <c r="T136" s="922"/>
      <c r="U136" s="922"/>
      <c r="V136" s="922"/>
      <c r="W136" s="922"/>
      <c r="X136" s="922"/>
      <c r="Y136" s="922"/>
      <c r="Z136" s="922"/>
      <c r="AA136" s="922"/>
      <c r="AB136" s="922"/>
      <c r="AC136" s="922"/>
      <c r="AD136" s="922"/>
      <c r="AE136" s="922"/>
      <c r="AF136" s="922"/>
      <c r="AG136" s="922"/>
      <c r="AH136" s="922"/>
      <c r="AI136" s="922"/>
      <c r="AJ136" s="922"/>
      <c r="AL136" s="853"/>
      <c r="AN136" s="853"/>
      <c r="AO136" s="853"/>
      <c r="AP136" s="853"/>
      <c r="AQ136" s="853"/>
      <c r="AR136" s="853"/>
      <c r="AS136" s="853"/>
      <c r="AT136" s="853"/>
      <c r="AU136" s="853"/>
      <c r="AV136" s="853"/>
      <c r="AW136" s="853"/>
      <c r="AX136" s="853"/>
      <c r="AY136" s="853"/>
      <c r="AZ136" s="853"/>
      <c r="BA136" s="853"/>
      <c r="BC136" s="922"/>
      <c r="BD136" s="922"/>
      <c r="BE136" s="922"/>
      <c r="BF136" s="922"/>
      <c r="BG136" s="922"/>
      <c r="BH136" s="922"/>
      <c r="BI136" s="922"/>
      <c r="BJ136" s="922"/>
      <c r="BK136" s="922"/>
      <c r="BL136" s="922"/>
      <c r="BM136" s="922"/>
      <c r="BN136" s="922"/>
      <c r="BO136" s="922"/>
      <c r="BP136" s="922"/>
      <c r="BQ136" s="922"/>
      <c r="BR136" s="922"/>
      <c r="BS136" s="922"/>
      <c r="BT136" s="922"/>
      <c r="BU136" s="922"/>
      <c r="BV136" s="922"/>
      <c r="BW136" s="922"/>
      <c r="BX136" s="922"/>
      <c r="BY136" s="922"/>
      <c r="BZ136" s="922"/>
      <c r="CA136" s="922"/>
      <c r="CB136" s="922"/>
      <c r="CC136" s="922"/>
      <c r="CD136" s="922"/>
      <c r="CE136" s="922"/>
      <c r="CF136" s="922"/>
      <c r="CG136" s="922"/>
      <c r="CH136" s="922"/>
      <c r="CI136" s="922"/>
      <c r="CJ136" s="922"/>
      <c r="CK136" s="922"/>
    </row>
    <row r="137" spans="2:89" ht="15">
      <c r="B137" s="922"/>
      <c r="C137" s="922"/>
      <c r="D137" s="922"/>
      <c r="E137" s="922"/>
      <c r="F137" s="922"/>
      <c r="G137" s="922"/>
      <c r="H137" s="922"/>
      <c r="I137" s="922"/>
      <c r="J137" s="922"/>
      <c r="K137" s="922"/>
      <c r="L137" s="922"/>
      <c r="M137" s="922"/>
      <c r="N137" s="922"/>
      <c r="O137" s="922"/>
      <c r="P137" s="922"/>
      <c r="Q137" s="922"/>
      <c r="R137" s="922"/>
      <c r="S137" s="922"/>
      <c r="T137" s="922"/>
      <c r="U137" s="922"/>
      <c r="V137" s="922"/>
      <c r="W137" s="922"/>
      <c r="X137" s="922"/>
      <c r="Y137" s="922"/>
      <c r="Z137" s="922"/>
      <c r="AA137" s="922"/>
      <c r="AB137" s="922"/>
      <c r="AC137" s="922"/>
      <c r="AD137" s="922"/>
      <c r="AE137" s="922"/>
      <c r="AF137" s="922"/>
      <c r="AG137" s="922"/>
      <c r="AH137" s="922"/>
      <c r="AI137" s="922"/>
      <c r="AJ137" s="922"/>
      <c r="AL137" s="853"/>
      <c r="AN137" s="853"/>
      <c r="AO137" s="853"/>
      <c r="AP137" s="853"/>
      <c r="AQ137" s="853"/>
      <c r="AR137" s="853"/>
      <c r="AS137" s="853"/>
      <c r="AT137" s="853"/>
      <c r="AU137" s="853"/>
      <c r="AV137" s="853"/>
      <c r="AW137" s="853"/>
      <c r="AX137" s="853"/>
      <c r="AY137" s="853"/>
      <c r="AZ137" s="853"/>
      <c r="BA137" s="853"/>
      <c r="BC137" s="922"/>
      <c r="BD137" s="922"/>
      <c r="BE137" s="922"/>
      <c r="BF137" s="922"/>
      <c r="BG137" s="922"/>
      <c r="BH137" s="922"/>
      <c r="BI137" s="922"/>
      <c r="BJ137" s="922"/>
      <c r="BK137" s="922"/>
      <c r="BL137" s="922"/>
      <c r="BM137" s="922"/>
      <c r="BN137" s="922"/>
      <c r="BO137" s="922"/>
      <c r="BP137" s="922"/>
      <c r="BQ137" s="922"/>
      <c r="BR137" s="922"/>
      <c r="BS137" s="922"/>
      <c r="BT137" s="922"/>
      <c r="BU137" s="922"/>
      <c r="BV137" s="922"/>
      <c r="BW137" s="922"/>
      <c r="BX137" s="922"/>
      <c r="BY137" s="922"/>
      <c r="BZ137" s="922"/>
      <c r="CA137" s="922"/>
      <c r="CB137" s="922"/>
      <c r="CC137" s="922"/>
      <c r="CD137" s="922"/>
      <c r="CE137" s="922"/>
      <c r="CF137" s="922"/>
      <c r="CG137" s="922"/>
      <c r="CH137" s="922"/>
      <c r="CI137" s="922"/>
      <c r="CJ137" s="922"/>
      <c r="CK137" s="922"/>
    </row>
    <row r="138" spans="2:89" ht="15">
      <c r="B138" s="922"/>
      <c r="C138" s="922"/>
      <c r="D138" s="922"/>
      <c r="E138" s="922"/>
      <c r="F138" s="922"/>
      <c r="G138" s="922"/>
      <c r="H138" s="922"/>
      <c r="I138" s="922"/>
      <c r="J138" s="922"/>
      <c r="K138" s="922"/>
      <c r="L138" s="922"/>
      <c r="M138" s="922"/>
      <c r="N138" s="922"/>
      <c r="O138" s="922"/>
      <c r="P138" s="922"/>
      <c r="Q138" s="922"/>
      <c r="R138" s="922"/>
      <c r="S138" s="922"/>
      <c r="T138" s="922"/>
      <c r="U138" s="922"/>
      <c r="V138" s="922"/>
      <c r="W138" s="922"/>
      <c r="X138" s="922"/>
      <c r="Y138" s="922"/>
      <c r="Z138" s="922"/>
      <c r="AA138" s="922"/>
      <c r="AB138" s="922"/>
      <c r="AC138" s="922"/>
      <c r="AD138" s="922"/>
      <c r="AE138" s="922"/>
      <c r="AF138" s="922"/>
      <c r="AG138" s="922"/>
      <c r="AH138" s="922"/>
      <c r="AI138" s="922"/>
      <c r="AJ138" s="922"/>
      <c r="AL138" s="853"/>
      <c r="AN138" s="853"/>
      <c r="AO138" s="853"/>
      <c r="AP138" s="853"/>
      <c r="AQ138" s="853"/>
      <c r="AR138" s="853"/>
      <c r="AS138" s="853"/>
      <c r="AT138" s="853"/>
      <c r="AU138" s="853"/>
      <c r="AV138" s="853"/>
      <c r="AW138" s="853"/>
      <c r="AX138" s="853"/>
      <c r="AY138" s="853"/>
      <c r="AZ138" s="853"/>
      <c r="BA138" s="853"/>
      <c r="BC138" s="922"/>
      <c r="BD138" s="922"/>
      <c r="BE138" s="922"/>
      <c r="BF138" s="922"/>
      <c r="BG138" s="922"/>
      <c r="BH138" s="922"/>
      <c r="BI138" s="922"/>
      <c r="BJ138" s="922"/>
      <c r="BK138" s="922"/>
      <c r="BL138" s="922"/>
      <c r="BM138" s="922"/>
      <c r="BN138" s="922"/>
      <c r="BO138" s="922"/>
      <c r="BP138" s="922"/>
      <c r="BQ138" s="922"/>
      <c r="BR138" s="922"/>
      <c r="BS138" s="922"/>
      <c r="BT138" s="922"/>
      <c r="BU138" s="922"/>
      <c r="BV138" s="922"/>
      <c r="BW138" s="922"/>
      <c r="BX138" s="922"/>
      <c r="BY138" s="922"/>
      <c r="BZ138" s="922"/>
      <c r="CA138" s="922"/>
      <c r="CB138" s="922"/>
      <c r="CC138" s="922"/>
      <c r="CD138" s="922"/>
      <c r="CE138" s="922"/>
      <c r="CF138" s="922"/>
      <c r="CG138" s="922"/>
      <c r="CH138" s="922"/>
      <c r="CI138" s="922"/>
      <c r="CJ138" s="922"/>
      <c r="CK138" s="922"/>
    </row>
    <row r="139" spans="2:89" ht="15">
      <c r="B139" s="922"/>
      <c r="C139" s="922"/>
      <c r="D139" s="922"/>
      <c r="E139" s="922"/>
      <c r="F139" s="922"/>
      <c r="G139" s="922"/>
      <c r="H139" s="922"/>
      <c r="I139" s="922"/>
      <c r="J139" s="922"/>
      <c r="K139" s="922"/>
      <c r="L139" s="922"/>
      <c r="M139" s="922"/>
      <c r="N139" s="922"/>
      <c r="O139" s="922"/>
      <c r="P139" s="922"/>
      <c r="Q139" s="922"/>
      <c r="R139" s="922"/>
      <c r="S139" s="922"/>
      <c r="T139" s="922"/>
      <c r="U139" s="922"/>
      <c r="V139" s="922"/>
      <c r="W139" s="922"/>
      <c r="X139" s="922"/>
      <c r="Y139" s="922"/>
      <c r="Z139" s="922"/>
      <c r="AA139" s="922"/>
      <c r="AB139" s="922"/>
      <c r="AC139" s="922"/>
      <c r="AD139" s="922"/>
      <c r="AE139" s="922"/>
      <c r="AF139" s="922"/>
      <c r="AG139" s="922"/>
      <c r="AH139" s="922"/>
      <c r="AI139" s="922"/>
      <c r="AJ139" s="922"/>
      <c r="AL139" s="853"/>
      <c r="AN139" s="853"/>
      <c r="AO139" s="853"/>
      <c r="AP139" s="853"/>
      <c r="AQ139" s="853"/>
      <c r="AR139" s="853"/>
      <c r="AS139" s="853"/>
      <c r="AT139" s="853"/>
      <c r="AU139" s="853"/>
      <c r="AV139" s="853"/>
      <c r="AW139" s="853"/>
      <c r="AX139" s="853"/>
      <c r="AY139" s="853"/>
      <c r="AZ139" s="853"/>
      <c r="BA139" s="853"/>
      <c r="BC139" s="922"/>
      <c r="BD139" s="922"/>
      <c r="BE139" s="922"/>
      <c r="BF139" s="922"/>
      <c r="BG139" s="922"/>
      <c r="BH139" s="922"/>
      <c r="BI139" s="922"/>
      <c r="BJ139" s="922"/>
      <c r="BK139" s="922"/>
      <c r="BL139" s="922"/>
      <c r="BM139" s="922"/>
      <c r="BN139" s="922"/>
      <c r="BO139" s="922"/>
      <c r="BP139" s="922"/>
      <c r="BQ139" s="922"/>
      <c r="BR139" s="922"/>
      <c r="BS139" s="922"/>
      <c r="BT139" s="922"/>
      <c r="BU139" s="922"/>
      <c r="BV139" s="922"/>
      <c r="BW139" s="922"/>
      <c r="BX139" s="922"/>
      <c r="BY139" s="922"/>
      <c r="BZ139" s="922"/>
      <c r="CA139" s="922"/>
      <c r="CB139" s="922"/>
      <c r="CC139" s="922"/>
      <c r="CD139" s="922"/>
      <c r="CE139" s="922"/>
      <c r="CF139" s="922"/>
      <c r="CG139" s="922"/>
      <c r="CH139" s="922"/>
      <c r="CI139" s="922"/>
      <c r="CJ139" s="922"/>
      <c r="CK139" s="922"/>
    </row>
    <row r="140" spans="2:89" ht="15">
      <c r="B140" s="922"/>
      <c r="C140" s="922"/>
      <c r="D140" s="922"/>
      <c r="E140" s="922"/>
      <c r="F140" s="922"/>
      <c r="G140" s="922"/>
      <c r="H140" s="922"/>
      <c r="I140" s="922"/>
      <c r="J140" s="922"/>
      <c r="K140" s="922"/>
      <c r="L140" s="922"/>
      <c r="M140" s="922"/>
      <c r="N140" s="922"/>
      <c r="O140" s="922"/>
      <c r="P140" s="922"/>
      <c r="Q140" s="922"/>
      <c r="R140" s="922"/>
      <c r="S140" s="922"/>
      <c r="T140" s="922"/>
      <c r="U140" s="922"/>
      <c r="V140" s="922"/>
      <c r="W140" s="922"/>
      <c r="X140" s="922"/>
      <c r="Y140" s="922"/>
      <c r="Z140" s="922"/>
      <c r="AA140" s="922"/>
      <c r="AB140" s="922"/>
      <c r="AC140" s="922"/>
      <c r="AD140" s="922"/>
      <c r="AE140" s="922"/>
      <c r="AF140" s="922"/>
      <c r="AG140" s="922"/>
      <c r="AH140" s="922"/>
      <c r="AI140" s="922"/>
      <c r="AJ140" s="922"/>
      <c r="AL140" s="853"/>
      <c r="AN140" s="853"/>
      <c r="AO140" s="853"/>
      <c r="AP140" s="853"/>
      <c r="AQ140" s="853"/>
      <c r="AR140" s="853"/>
      <c r="AS140" s="853"/>
      <c r="AT140" s="853"/>
      <c r="AU140" s="853"/>
      <c r="AV140" s="853"/>
      <c r="AW140" s="853"/>
      <c r="AX140" s="853"/>
      <c r="AY140" s="853"/>
      <c r="AZ140" s="853"/>
      <c r="BA140" s="853"/>
      <c r="BC140" s="922"/>
      <c r="BD140" s="922"/>
      <c r="BE140" s="922"/>
      <c r="BF140" s="922"/>
      <c r="BG140" s="922"/>
      <c r="BH140" s="922"/>
      <c r="BI140" s="922"/>
      <c r="BJ140" s="922"/>
      <c r="BK140" s="922"/>
      <c r="BL140" s="922"/>
      <c r="BM140" s="922"/>
      <c r="BN140" s="922"/>
      <c r="BO140" s="922"/>
      <c r="BP140" s="922"/>
      <c r="BQ140" s="922"/>
      <c r="BR140" s="922"/>
      <c r="BS140" s="922"/>
      <c r="BT140" s="922"/>
      <c r="BU140" s="922"/>
      <c r="BV140" s="922"/>
      <c r="BW140" s="922"/>
      <c r="BX140" s="922"/>
      <c r="BY140" s="922"/>
      <c r="BZ140" s="922"/>
      <c r="CA140" s="922"/>
      <c r="CB140" s="922"/>
      <c r="CC140" s="922"/>
      <c r="CD140" s="922"/>
      <c r="CE140" s="922"/>
      <c r="CF140" s="922"/>
      <c r="CG140" s="922"/>
      <c r="CH140" s="922"/>
      <c r="CI140" s="922"/>
      <c r="CJ140" s="922"/>
      <c r="CK140" s="922"/>
    </row>
    <row r="141" spans="2:89" ht="15">
      <c r="B141" s="922"/>
      <c r="C141" s="922"/>
      <c r="D141" s="922"/>
      <c r="E141" s="922"/>
      <c r="F141" s="922"/>
      <c r="G141" s="922"/>
      <c r="H141" s="922"/>
      <c r="I141" s="922"/>
      <c r="J141" s="922"/>
      <c r="K141" s="922"/>
      <c r="L141" s="922"/>
      <c r="M141" s="922"/>
      <c r="N141" s="922"/>
      <c r="O141" s="922"/>
      <c r="P141" s="922"/>
      <c r="Q141" s="922"/>
      <c r="R141" s="922"/>
      <c r="S141" s="922"/>
      <c r="T141" s="922"/>
      <c r="U141" s="922"/>
      <c r="V141" s="922"/>
      <c r="W141" s="922"/>
      <c r="X141" s="922"/>
      <c r="Y141" s="922"/>
      <c r="Z141" s="922"/>
      <c r="AA141" s="922"/>
      <c r="AB141" s="922"/>
      <c r="AC141" s="922"/>
      <c r="AD141" s="922"/>
      <c r="AE141" s="922"/>
      <c r="AF141" s="922"/>
      <c r="AG141" s="922"/>
      <c r="AH141" s="922"/>
      <c r="AI141" s="922"/>
      <c r="AJ141" s="922"/>
      <c r="AL141" s="853"/>
      <c r="AN141" s="853"/>
      <c r="AO141" s="853"/>
      <c r="AP141" s="853"/>
      <c r="AQ141" s="853"/>
      <c r="AR141" s="853"/>
      <c r="AS141" s="853"/>
      <c r="AT141" s="853"/>
      <c r="AU141" s="853"/>
      <c r="AV141" s="853"/>
      <c r="AW141" s="853"/>
      <c r="AX141" s="853"/>
      <c r="AY141" s="853"/>
      <c r="AZ141" s="853"/>
      <c r="BA141" s="853"/>
      <c r="BC141" s="922"/>
      <c r="BD141" s="922"/>
      <c r="BE141" s="922"/>
      <c r="BF141" s="922"/>
      <c r="BG141" s="922"/>
      <c r="BH141" s="922"/>
      <c r="BI141" s="922"/>
      <c r="BJ141" s="922"/>
      <c r="BK141" s="922"/>
      <c r="BL141" s="922"/>
      <c r="BM141" s="922"/>
      <c r="BN141" s="922"/>
      <c r="BO141" s="922"/>
      <c r="BP141" s="922"/>
      <c r="BQ141" s="922"/>
      <c r="BR141" s="922"/>
      <c r="BS141" s="922"/>
      <c r="BT141" s="922"/>
      <c r="BU141" s="922"/>
      <c r="BV141" s="922"/>
      <c r="BW141" s="922"/>
      <c r="BX141" s="922"/>
      <c r="BY141" s="922"/>
      <c r="BZ141" s="922"/>
      <c r="CA141" s="922"/>
      <c r="CB141" s="922"/>
      <c r="CC141" s="922"/>
      <c r="CD141" s="922"/>
      <c r="CE141" s="922"/>
      <c r="CF141" s="922"/>
      <c r="CG141" s="922"/>
      <c r="CH141" s="922"/>
      <c r="CI141" s="922"/>
      <c r="CJ141" s="922"/>
      <c r="CK141" s="922"/>
    </row>
    <row r="142" spans="2:89" ht="15">
      <c r="B142" s="922"/>
      <c r="C142" s="922"/>
      <c r="D142" s="922"/>
      <c r="E142" s="922"/>
      <c r="F142" s="922"/>
      <c r="G142" s="922"/>
      <c r="H142" s="922"/>
      <c r="I142" s="922"/>
      <c r="J142" s="922"/>
      <c r="K142" s="922"/>
      <c r="L142" s="922"/>
      <c r="M142" s="922"/>
      <c r="N142" s="922"/>
      <c r="O142" s="922"/>
      <c r="P142" s="922"/>
      <c r="Q142" s="922"/>
      <c r="R142" s="922"/>
      <c r="S142" s="922"/>
      <c r="T142" s="922"/>
      <c r="U142" s="922"/>
      <c r="V142" s="922"/>
      <c r="W142" s="922"/>
      <c r="X142" s="922"/>
      <c r="Y142" s="922"/>
      <c r="Z142" s="922"/>
      <c r="AA142" s="922"/>
      <c r="AB142" s="922"/>
      <c r="AC142" s="922"/>
      <c r="AD142" s="922"/>
      <c r="AE142" s="922"/>
      <c r="AF142" s="922"/>
      <c r="AG142" s="922"/>
      <c r="AH142" s="922"/>
      <c r="AI142" s="922"/>
      <c r="AJ142" s="922"/>
      <c r="AL142" s="853"/>
      <c r="AN142" s="853"/>
      <c r="AO142" s="853"/>
      <c r="AP142" s="853"/>
      <c r="AQ142" s="853"/>
      <c r="AR142" s="853"/>
      <c r="AS142" s="853"/>
      <c r="AT142" s="853"/>
      <c r="AU142" s="853"/>
      <c r="AV142" s="853"/>
      <c r="AW142" s="853"/>
      <c r="AX142" s="853"/>
      <c r="AY142" s="853"/>
      <c r="AZ142" s="853"/>
      <c r="BA142" s="853"/>
      <c r="BC142" s="922"/>
      <c r="BD142" s="922"/>
      <c r="BE142" s="922"/>
      <c r="BF142" s="922"/>
      <c r="BG142" s="922"/>
      <c r="BH142" s="922"/>
      <c r="BI142" s="922"/>
      <c r="BJ142" s="922"/>
      <c r="BK142" s="922"/>
      <c r="BL142" s="922"/>
      <c r="BM142" s="922"/>
      <c r="BN142" s="922"/>
      <c r="BO142" s="922"/>
      <c r="BP142" s="922"/>
      <c r="BQ142" s="922"/>
      <c r="BR142" s="922"/>
      <c r="BS142" s="922"/>
      <c r="BT142" s="922"/>
      <c r="BU142" s="922"/>
      <c r="BV142" s="922"/>
      <c r="BW142" s="922"/>
      <c r="BX142" s="922"/>
      <c r="BY142" s="922"/>
      <c r="BZ142" s="922"/>
      <c r="CA142" s="922"/>
      <c r="CB142" s="922"/>
      <c r="CC142" s="922"/>
      <c r="CD142" s="922"/>
      <c r="CE142" s="922"/>
      <c r="CF142" s="922"/>
      <c r="CG142" s="922"/>
      <c r="CH142" s="922"/>
      <c r="CI142" s="922"/>
      <c r="CJ142" s="922"/>
      <c r="CK142" s="922"/>
    </row>
    <row r="143" spans="2:89" ht="15">
      <c r="B143" s="922"/>
      <c r="C143" s="922"/>
      <c r="D143" s="922"/>
      <c r="E143" s="922"/>
      <c r="F143" s="922"/>
      <c r="G143" s="922"/>
      <c r="H143" s="922"/>
      <c r="I143" s="922"/>
      <c r="J143" s="922"/>
      <c r="K143" s="922"/>
      <c r="L143" s="922"/>
      <c r="M143" s="922"/>
      <c r="N143" s="922"/>
      <c r="O143" s="922"/>
      <c r="P143" s="922"/>
      <c r="Q143" s="922"/>
      <c r="R143" s="922"/>
      <c r="S143" s="922"/>
      <c r="T143" s="922"/>
      <c r="U143" s="922"/>
      <c r="V143" s="922"/>
      <c r="W143" s="922"/>
      <c r="X143" s="922"/>
      <c r="Y143" s="922"/>
      <c r="Z143" s="922"/>
      <c r="AA143" s="922"/>
      <c r="AB143" s="922"/>
      <c r="AC143" s="922"/>
      <c r="AD143" s="922"/>
      <c r="AE143" s="922"/>
      <c r="AF143" s="922"/>
      <c r="AG143" s="922"/>
      <c r="AH143" s="922"/>
      <c r="AI143" s="922"/>
      <c r="AJ143" s="922"/>
      <c r="AL143" s="853"/>
      <c r="AN143" s="853"/>
      <c r="AO143" s="853"/>
      <c r="AP143" s="853"/>
      <c r="AQ143" s="853"/>
      <c r="AR143" s="853"/>
      <c r="AS143" s="853"/>
      <c r="AT143" s="853"/>
      <c r="AU143" s="853"/>
      <c r="AV143" s="853"/>
      <c r="AW143" s="853"/>
      <c r="AX143" s="853"/>
      <c r="AY143" s="853"/>
      <c r="AZ143" s="853"/>
      <c r="BA143" s="853"/>
      <c r="BC143" s="922"/>
      <c r="BD143" s="922"/>
      <c r="BE143" s="922"/>
      <c r="BF143" s="922"/>
      <c r="BG143" s="922"/>
      <c r="BH143" s="922"/>
      <c r="BI143" s="922"/>
      <c r="BJ143" s="922"/>
      <c r="BK143" s="922"/>
      <c r="BL143" s="922"/>
      <c r="BM143" s="922"/>
      <c r="BN143" s="922"/>
      <c r="BO143" s="922"/>
      <c r="BP143" s="922"/>
      <c r="BQ143" s="922"/>
      <c r="BR143" s="922"/>
      <c r="BS143" s="922"/>
      <c r="BT143" s="922"/>
      <c r="BU143" s="922"/>
      <c r="BV143" s="922"/>
      <c r="BW143" s="922"/>
      <c r="BX143" s="922"/>
      <c r="BY143" s="922"/>
      <c r="BZ143" s="922"/>
      <c r="CA143" s="922"/>
      <c r="CB143" s="922"/>
      <c r="CC143" s="922"/>
      <c r="CD143" s="922"/>
      <c r="CE143" s="922"/>
      <c r="CF143" s="922"/>
      <c r="CG143" s="922"/>
      <c r="CH143" s="922"/>
      <c r="CI143" s="922"/>
      <c r="CJ143" s="922"/>
      <c r="CK143" s="922"/>
    </row>
    <row r="144" spans="2:89" ht="15">
      <c r="B144" s="922"/>
      <c r="C144" s="922"/>
      <c r="D144" s="922"/>
      <c r="E144" s="922"/>
      <c r="F144" s="922"/>
      <c r="G144" s="922"/>
      <c r="H144" s="922"/>
      <c r="I144" s="922"/>
      <c r="J144" s="922"/>
      <c r="K144" s="922"/>
      <c r="L144" s="922"/>
      <c r="M144" s="922"/>
      <c r="N144" s="922"/>
      <c r="O144" s="922"/>
      <c r="P144" s="922"/>
      <c r="Q144" s="922"/>
      <c r="R144" s="922"/>
      <c r="S144" s="922"/>
      <c r="T144" s="922"/>
      <c r="U144" s="922"/>
      <c r="V144" s="922"/>
      <c r="W144" s="922"/>
      <c r="X144" s="922"/>
      <c r="Y144" s="922"/>
      <c r="Z144" s="922"/>
      <c r="AA144" s="922"/>
      <c r="AB144" s="922"/>
      <c r="AC144" s="922"/>
      <c r="AD144" s="922"/>
      <c r="AE144" s="922"/>
      <c r="AF144" s="922"/>
      <c r="AG144" s="922"/>
      <c r="AH144" s="922"/>
      <c r="AI144" s="922"/>
      <c r="AJ144" s="922"/>
      <c r="AL144" s="853"/>
      <c r="AN144" s="853"/>
      <c r="AO144" s="853"/>
      <c r="AP144" s="853"/>
      <c r="AQ144" s="853"/>
      <c r="AR144" s="853"/>
      <c r="AS144" s="853"/>
      <c r="AT144" s="853"/>
      <c r="AU144" s="853"/>
      <c r="AV144" s="853"/>
      <c r="AW144" s="853"/>
      <c r="AX144" s="853"/>
      <c r="AY144" s="853"/>
      <c r="AZ144" s="853"/>
      <c r="BA144" s="853"/>
      <c r="BC144" s="922"/>
      <c r="BD144" s="922"/>
      <c r="BE144" s="922"/>
      <c r="BF144" s="922"/>
      <c r="BG144" s="922"/>
      <c r="BH144" s="922"/>
      <c r="BI144" s="922"/>
      <c r="BJ144" s="922"/>
      <c r="BK144" s="922"/>
      <c r="BL144" s="922"/>
      <c r="BM144" s="922"/>
      <c r="BN144" s="922"/>
      <c r="BO144" s="922"/>
      <c r="BP144" s="922"/>
      <c r="BQ144" s="922"/>
      <c r="BR144" s="922"/>
      <c r="BS144" s="922"/>
      <c r="BT144" s="922"/>
      <c r="BU144" s="922"/>
      <c r="BV144" s="922"/>
      <c r="BW144" s="922"/>
      <c r="BX144" s="922"/>
      <c r="BY144" s="922"/>
      <c r="BZ144" s="922"/>
      <c r="CA144" s="922"/>
      <c r="CB144" s="922"/>
      <c r="CC144" s="922"/>
      <c r="CD144" s="922"/>
      <c r="CE144" s="922"/>
      <c r="CF144" s="922"/>
      <c r="CG144" s="922"/>
      <c r="CH144" s="922"/>
      <c r="CI144" s="922"/>
      <c r="CJ144" s="922"/>
      <c r="CK144" s="922"/>
    </row>
    <row r="145" spans="2:89" ht="15">
      <c r="B145" s="922"/>
      <c r="C145" s="922"/>
      <c r="D145" s="922"/>
      <c r="E145" s="922"/>
      <c r="F145" s="922"/>
      <c r="G145" s="922"/>
      <c r="H145" s="922"/>
      <c r="I145" s="922"/>
      <c r="J145" s="922"/>
      <c r="K145" s="922"/>
      <c r="L145" s="922"/>
      <c r="M145" s="922"/>
      <c r="N145" s="922"/>
      <c r="O145" s="922"/>
      <c r="P145" s="922"/>
      <c r="Q145" s="922"/>
      <c r="R145" s="922"/>
      <c r="S145" s="922"/>
      <c r="T145" s="922"/>
      <c r="U145" s="922"/>
      <c r="V145" s="922"/>
      <c r="W145" s="922"/>
      <c r="X145" s="922"/>
      <c r="Y145" s="922"/>
      <c r="Z145" s="922"/>
      <c r="AA145" s="922"/>
      <c r="AB145" s="922"/>
      <c r="AC145" s="922"/>
      <c r="AD145" s="922"/>
      <c r="AE145" s="922"/>
      <c r="AF145" s="922"/>
      <c r="AG145" s="922"/>
      <c r="AH145" s="922"/>
      <c r="AI145" s="922"/>
      <c r="AJ145" s="922"/>
      <c r="AL145" s="853"/>
      <c r="AN145" s="853"/>
      <c r="AO145" s="853"/>
      <c r="AP145" s="853"/>
      <c r="AQ145" s="853"/>
      <c r="AR145" s="853"/>
      <c r="AS145" s="853"/>
      <c r="AT145" s="853"/>
      <c r="AU145" s="853"/>
      <c r="AV145" s="853"/>
      <c r="AW145" s="853"/>
      <c r="AX145" s="853"/>
      <c r="AY145" s="853"/>
      <c r="AZ145" s="853"/>
      <c r="BA145" s="853"/>
      <c r="BC145" s="922"/>
      <c r="BD145" s="922"/>
      <c r="BE145" s="922"/>
      <c r="BF145" s="922"/>
      <c r="BG145" s="922"/>
      <c r="BH145" s="922"/>
      <c r="BI145" s="922"/>
      <c r="BJ145" s="922"/>
      <c r="BK145" s="922"/>
      <c r="BL145" s="922"/>
      <c r="BM145" s="922"/>
      <c r="BN145" s="922"/>
      <c r="BO145" s="922"/>
      <c r="BP145" s="922"/>
      <c r="BQ145" s="922"/>
      <c r="BR145" s="922"/>
      <c r="BS145" s="922"/>
      <c r="BT145" s="922"/>
      <c r="BU145" s="922"/>
      <c r="BV145" s="922"/>
      <c r="BW145" s="922"/>
      <c r="BX145" s="922"/>
      <c r="BY145" s="922"/>
      <c r="BZ145" s="922"/>
      <c r="CA145" s="922"/>
      <c r="CB145" s="922"/>
      <c r="CC145" s="922"/>
      <c r="CD145" s="922"/>
      <c r="CE145" s="922"/>
      <c r="CF145" s="922"/>
      <c r="CG145" s="922"/>
      <c r="CH145" s="922"/>
      <c r="CI145" s="922"/>
      <c r="CJ145" s="922"/>
      <c r="CK145" s="922"/>
    </row>
    <row r="146" spans="2:89" ht="15">
      <c r="B146" s="922"/>
      <c r="C146" s="922"/>
      <c r="D146" s="922"/>
      <c r="E146" s="922"/>
      <c r="F146" s="922"/>
      <c r="G146" s="922"/>
      <c r="H146" s="922"/>
      <c r="I146" s="922"/>
      <c r="J146" s="922"/>
      <c r="K146" s="922"/>
      <c r="L146" s="922"/>
      <c r="M146" s="922"/>
      <c r="N146" s="922"/>
      <c r="O146" s="922"/>
      <c r="P146" s="922"/>
      <c r="Q146" s="922"/>
      <c r="R146" s="922"/>
      <c r="S146" s="922"/>
      <c r="T146" s="922"/>
      <c r="U146" s="922"/>
      <c r="V146" s="922"/>
      <c r="W146" s="922"/>
      <c r="X146" s="922"/>
      <c r="Y146" s="922"/>
      <c r="Z146" s="922"/>
      <c r="AA146" s="922"/>
      <c r="AB146" s="922"/>
      <c r="AC146" s="922"/>
      <c r="AD146" s="922"/>
      <c r="AE146" s="922"/>
      <c r="AF146" s="922"/>
      <c r="AG146" s="922"/>
      <c r="AH146" s="922"/>
      <c r="AI146" s="922"/>
      <c r="AJ146" s="922"/>
      <c r="AL146" s="853"/>
      <c r="AN146" s="853"/>
      <c r="AO146" s="853"/>
      <c r="AP146" s="853"/>
      <c r="AQ146" s="853"/>
      <c r="AR146" s="853"/>
      <c r="AS146" s="853"/>
      <c r="AT146" s="853"/>
      <c r="AU146" s="853"/>
      <c r="AV146" s="853"/>
      <c r="AW146" s="853"/>
      <c r="AX146" s="853"/>
      <c r="AY146" s="853"/>
      <c r="AZ146" s="853"/>
      <c r="BA146" s="853"/>
      <c r="BC146" s="922"/>
      <c r="BD146" s="922"/>
      <c r="BE146" s="922"/>
      <c r="BF146" s="922"/>
      <c r="BG146" s="922"/>
      <c r="BH146" s="922"/>
      <c r="BI146" s="922"/>
      <c r="BJ146" s="922"/>
      <c r="BK146" s="922"/>
      <c r="BL146" s="922"/>
      <c r="BM146" s="922"/>
      <c r="BN146" s="922"/>
      <c r="BO146" s="922"/>
      <c r="BP146" s="922"/>
      <c r="BQ146" s="922"/>
      <c r="BR146" s="922"/>
      <c r="BS146" s="922"/>
      <c r="BT146" s="922"/>
      <c r="BU146" s="922"/>
      <c r="BV146" s="922"/>
      <c r="BW146" s="922"/>
      <c r="BX146" s="922"/>
      <c r="BY146" s="922"/>
      <c r="BZ146" s="922"/>
      <c r="CA146" s="922"/>
      <c r="CB146" s="922"/>
      <c r="CC146" s="922"/>
      <c r="CD146" s="922"/>
      <c r="CE146" s="922"/>
      <c r="CF146" s="922"/>
      <c r="CG146" s="922"/>
      <c r="CH146" s="922"/>
      <c r="CI146" s="922"/>
      <c r="CJ146" s="922"/>
      <c r="CK146" s="922"/>
    </row>
    <row r="147" spans="2:89" ht="15">
      <c r="B147" s="922"/>
      <c r="C147" s="922"/>
      <c r="D147" s="922"/>
      <c r="E147" s="922"/>
      <c r="F147" s="922"/>
      <c r="G147" s="922"/>
      <c r="H147" s="922"/>
      <c r="I147" s="922"/>
      <c r="J147" s="922"/>
      <c r="K147" s="922"/>
      <c r="L147" s="922"/>
      <c r="M147" s="922"/>
      <c r="N147" s="922"/>
      <c r="O147" s="922"/>
      <c r="P147" s="922"/>
      <c r="Q147" s="922"/>
      <c r="R147" s="922"/>
      <c r="S147" s="922"/>
      <c r="T147" s="922"/>
      <c r="U147" s="922"/>
      <c r="V147" s="922"/>
      <c r="W147" s="922"/>
      <c r="X147" s="922"/>
      <c r="Y147" s="922"/>
      <c r="Z147" s="922"/>
      <c r="AA147" s="922"/>
      <c r="AB147" s="922"/>
      <c r="AC147" s="922"/>
      <c r="AD147" s="922"/>
      <c r="AE147" s="922"/>
      <c r="AF147" s="922"/>
      <c r="AG147" s="922"/>
      <c r="AH147" s="922"/>
      <c r="AI147" s="922"/>
      <c r="AJ147" s="922"/>
      <c r="AL147" s="853"/>
      <c r="AN147" s="853"/>
      <c r="AO147" s="853"/>
      <c r="AP147" s="853"/>
      <c r="AQ147" s="853"/>
      <c r="AR147" s="853"/>
      <c r="AS147" s="853"/>
      <c r="AT147" s="853"/>
      <c r="AU147" s="853"/>
      <c r="AV147" s="853"/>
      <c r="AW147" s="853"/>
      <c r="AX147" s="853"/>
      <c r="AY147" s="853"/>
      <c r="AZ147" s="853"/>
      <c r="BA147" s="853"/>
      <c r="BC147" s="922"/>
      <c r="BD147" s="922"/>
      <c r="BE147" s="922"/>
      <c r="BF147" s="922"/>
      <c r="BG147" s="922"/>
      <c r="BH147" s="922"/>
      <c r="BI147" s="922"/>
      <c r="BJ147" s="922"/>
      <c r="BK147" s="922"/>
      <c r="BL147" s="922"/>
      <c r="BM147" s="922"/>
      <c r="BN147" s="922"/>
      <c r="BO147" s="922"/>
      <c r="BP147" s="922"/>
      <c r="BQ147" s="922"/>
      <c r="BR147" s="922"/>
      <c r="BS147" s="922"/>
      <c r="BT147" s="922"/>
      <c r="BU147" s="922"/>
      <c r="BV147" s="922"/>
      <c r="BW147" s="922"/>
      <c r="BX147" s="922"/>
      <c r="BY147" s="922"/>
      <c r="BZ147" s="922"/>
      <c r="CA147" s="922"/>
      <c r="CB147" s="922"/>
      <c r="CC147" s="922"/>
      <c r="CD147" s="922"/>
      <c r="CE147" s="922"/>
      <c r="CF147" s="922"/>
      <c r="CG147" s="922"/>
      <c r="CH147" s="922"/>
      <c r="CI147" s="922"/>
      <c r="CJ147" s="922"/>
      <c r="CK147" s="922"/>
    </row>
    <row r="148" spans="2:89" ht="15">
      <c r="B148" s="922"/>
      <c r="C148" s="922"/>
      <c r="D148" s="922"/>
      <c r="E148" s="922"/>
      <c r="F148" s="922"/>
      <c r="G148" s="922"/>
      <c r="H148" s="922"/>
      <c r="I148" s="922"/>
      <c r="J148" s="922"/>
      <c r="K148" s="922"/>
      <c r="L148" s="922"/>
      <c r="M148" s="922"/>
      <c r="N148" s="922"/>
      <c r="O148" s="922"/>
      <c r="P148" s="922"/>
      <c r="Q148" s="922"/>
      <c r="R148" s="922"/>
      <c r="S148" s="922"/>
      <c r="T148" s="922"/>
      <c r="U148" s="922"/>
      <c r="V148" s="922"/>
      <c r="W148" s="922"/>
      <c r="X148" s="922"/>
      <c r="Y148" s="922"/>
      <c r="Z148" s="922"/>
      <c r="AA148" s="922"/>
      <c r="AB148" s="922"/>
      <c r="AC148" s="922"/>
      <c r="AD148" s="922"/>
      <c r="AE148" s="922"/>
      <c r="AF148" s="922"/>
      <c r="AG148" s="922"/>
      <c r="AH148" s="922"/>
      <c r="AI148" s="922"/>
      <c r="AJ148" s="922"/>
      <c r="AL148" s="853"/>
      <c r="AN148" s="853"/>
      <c r="AO148" s="853"/>
      <c r="AP148" s="853"/>
      <c r="AQ148" s="853"/>
      <c r="AR148" s="853"/>
      <c r="AS148" s="853"/>
      <c r="AT148" s="853"/>
      <c r="AU148" s="853"/>
      <c r="AV148" s="853"/>
      <c r="AW148" s="853"/>
      <c r="AX148" s="853"/>
      <c r="AY148" s="853"/>
      <c r="AZ148" s="853"/>
      <c r="BA148" s="853"/>
      <c r="BC148" s="922"/>
      <c r="BD148" s="922"/>
      <c r="BE148" s="922"/>
      <c r="BF148" s="922"/>
      <c r="BG148" s="922"/>
      <c r="BH148" s="922"/>
      <c r="BI148" s="922"/>
      <c r="BJ148" s="922"/>
      <c r="BK148" s="922"/>
      <c r="BL148" s="922"/>
      <c r="BM148" s="922"/>
      <c r="BN148" s="922"/>
      <c r="BO148" s="922"/>
      <c r="BP148" s="922"/>
      <c r="BQ148" s="922"/>
      <c r="BR148" s="922"/>
      <c r="BS148" s="922"/>
      <c r="BT148" s="922"/>
      <c r="BU148" s="922"/>
      <c r="BV148" s="922"/>
      <c r="BW148" s="922"/>
      <c r="BX148" s="922"/>
      <c r="BY148" s="922"/>
      <c r="BZ148" s="922"/>
      <c r="CA148" s="922"/>
      <c r="CB148" s="922"/>
      <c r="CC148" s="922"/>
      <c r="CD148" s="922"/>
      <c r="CE148" s="922"/>
      <c r="CF148" s="922"/>
      <c r="CG148" s="922"/>
      <c r="CH148" s="922"/>
      <c r="CI148" s="922"/>
      <c r="CJ148" s="922"/>
      <c r="CK148" s="922"/>
    </row>
    <row r="149" spans="2:89" ht="15">
      <c r="B149" s="922"/>
      <c r="C149" s="922"/>
      <c r="D149" s="922"/>
      <c r="E149" s="922"/>
      <c r="F149" s="922"/>
      <c r="G149" s="922"/>
      <c r="H149" s="922"/>
      <c r="I149" s="922"/>
      <c r="J149" s="922"/>
      <c r="K149" s="922"/>
      <c r="L149" s="922"/>
      <c r="M149" s="922"/>
      <c r="N149" s="922"/>
      <c r="O149" s="922"/>
      <c r="P149" s="922"/>
      <c r="Q149" s="922"/>
      <c r="R149" s="922"/>
      <c r="S149" s="922"/>
      <c r="T149" s="922"/>
      <c r="U149" s="922"/>
      <c r="V149" s="922"/>
      <c r="W149" s="922"/>
      <c r="X149" s="922"/>
      <c r="Y149" s="922"/>
      <c r="Z149" s="922"/>
      <c r="AA149" s="922"/>
      <c r="AB149" s="922"/>
      <c r="AC149" s="922"/>
      <c r="AD149" s="922"/>
      <c r="AE149" s="922"/>
      <c r="AF149" s="922"/>
      <c r="AG149" s="922"/>
      <c r="AH149" s="922"/>
      <c r="AI149" s="922"/>
      <c r="AJ149" s="922"/>
      <c r="AL149" s="853"/>
      <c r="AN149" s="853"/>
      <c r="AO149" s="853"/>
      <c r="AP149" s="853"/>
      <c r="AQ149" s="853"/>
      <c r="AR149" s="853"/>
      <c r="AS149" s="853"/>
      <c r="AT149" s="853"/>
      <c r="AU149" s="853"/>
      <c r="AV149" s="853"/>
      <c r="AW149" s="853"/>
      <c r="AX149" s="853"/>
      <c r="AY149" s="853"/>
      <c r="AZ149" s="853"/>
      <c r="BA149" s="853"/>
      <c r="BC149" s="922"/>
      <c r="BD149" s="922"/>
      <c r="BE149" s="922"/>
      <c r="BF149" s="922"/>
      <c r="BG149" s="922"/>
      <c r="BH149" s="922"/>
      <c r="BI149" s="922"/>
      <c r="BJ149" s="922"/>
      <c r="BK149" s="922"/>
      <c r="BL149" s="922"/>
      <c r="BM149" s="922"/>
      <c r="BN149" s="922"/>
      <c r="BO149" s="922"/>
      <c r="BP149" s="922"/>
      <c r="BQ149" s="922"/>
      <c r="BR149" s="922"/>
      <c r="BS149" s="922"/>
      <c r="BT149" s="922"/>
      <c r="BU149" s="922"/>
      <c r="BV149" s="922"/>
      <c r="BW149" s="922"/>
      <c r="BX149" s="922"/>
      <c r="BY149" s="922"/>
      <c r="BZ149" s="922"/>
      <c r="CA149" s="922"/>
      <c r="CB149" s="922"/>
      <c r="CC149" s="922"/>
      <c r="CD149" s="922"/>
      <c r="CE149" s="922"/>
      <c r="CF149" s="922"/>
      <c r="CG149" s="922"/>
      <c r="CH149" s="922"/>
      <c r="CI149" s="922"/>
      <c r="CJ149" s="922"/>
      <c r="CK149" s="922"/>
    </row>
    <row r="150" spans="2:89" ht="15">
      <c r="B150" s="922"/>
      <c r="C150" s="922"/>
      <c r="D150" s="922"/>
      <c r="E150" s="922"/>
      <c r="F150" s="922"/>
      <c r="G150" s="922"/>
      <c r="H150" s="922"/>
      <c r="I150" s="922"/>
      <c r="J150" s="922"/>
      <c r="K150" s="922"/>
      <c r="L150" s="922"/>
      <c r="M150" s="922"/>
      <c r="N150" s="922"/>
      <c r="O150" s="922"/>
      <c r="P150" s="922"/>
      <c r="Q150" s="922"/>
      <c r="R150" s="922"/>
      <c r="S150" s="922"/>
      <c r="T150" s="922"/>
      <c r="U150" s="922"/>
      <c r="V150" s="922"/>
      <c r="W150" s="922"/>
      <c r="X150" s="922"/>
      <c r="Y150" s="922"/>
      <c r="Z150" s="922"/>
      <c r="AA150" s="922"/>
      <c r="AB150" s="922"/>
      <c r="AC150" s="922"/>
      <c r="AD150" s="922"/>
      <c r="AE150" s="922"/>
      <c r="AF150" s="922"/>
      <c r="AG150" s="922"/>
      <c r="AH150" s="922"/>
      <c r="AI150" s="922"/>
      <c r="AJ150" s="922"/>
      <c r="AL150" s="853"/>
      <c r="AN150" s="853"/>
      <c r="AO150" s="853"/>
      <c r="AP150" s="853"/>
      <c r="AQ150" s="853"/>
      <c r="AR150" s="853"/>
      <c r="AS150" s="853"/>
      <c r="AT150" s="853"/>
      <c r="AU150" s="853"/>
      <c r="AV150" s="853"/>
      <c r="AW150" s="853"/>
      <c r="AX150" s="853"/>
      <c r="AY150" s="853"/>
      <c r="AZ150" s="853"/>
      <c r="BA150" s="853"/>
      <c r="BC150" s="922"/>
      <c r="BD150" s="922"/>
      <c r="BE150" s="922"/>
      <c r="BF150" s="922"/>
      <c r="BG150" s="922"/>
      <c r="BH150" s="922"/>
      <c r="BI150" s="922"/>
      <c r="BJ150" s="922"/>
      <c r="BK150" s="922"/>
      <c r="BL150" s="922"/>
      <c r="BM150" s="922"/>
      <c r="BN150" s="922"/>
      <c r="BO150" s="922"/>
      <c r="BP150" s="922"/>
      <c r="BQ150" s="922"/>
      <c r="BR150" s="922"/>
      <c r="BS150" s="922"/>
      <c r="BT150" s="922"/>
      <c r="BU150" s="922"/>
      <c r="BV150" s="922"/>
      <c r="BW150" s="922"/>
      <c r="BX150" s="922"/>
      <c r="BY150" s="922"/>
      <c r="BZ150" s="922"/>
      <c r="CA150" s="922"/>
      <c r="CB150" s="922"/>
      <c r="CC150" s="922"/>
      <c r="CD150" s="922"/>
      <c r="CE150" s="922"/>
      <c r="CF150" s="922"/>
      <c r="CG150" s="922"/>
      <c r="CH150" s="922"/>
      <c r="CI150" s="922"/>
      <c r="CJ150" s="922"/>
      <c r="CK150" s="922"/>
    </row>
    <row r="151" spans="2:89" ht="15">
      <c r="B151" s="922"/>
      <c r="C151" s="922"/>
      <c r="D151" s="922"/>
      <c r="E151" s="922"/>
      <c r="F151" s="922"/>
      <c r="G151" s="922"/>
      <c r="H151" s="922"/>
      <c r="I151" s="922"/>
      <c r="J151" s="922"/>
      <c r="K151" s="922"/>
      <c r="L151" s="922"/>
      <c r="M151" s="922"/>
      <c r="N151" s="922"/>
      <c r="O151" s="922"/>
      <c r="P151" s="922"/>
      <c r="Q151" s="922"/>
      <c r="R151" s="922"/>
      <c r="S151" s="922"/>
      <c r="T151" s="922"/>
      <c r="U151" s="922"/>
      <c r="V151" s="922"/>
      <c r="W151" s="922"/>
      <c r="X151" s="922"/>
      <c r="Y151" s="922"/>
      <c r="Z151" s="922"/>
      <c r="AA151" s="922"/>
      <c r="AB151" s="922"/>
      <c r="AC151" s="922"/>
      <c r="AD151" s="922"/>
      <c r="AE151" s="922"/>
      <c r="AF151" s="922"/>
      <c r="AG151" s="922"/>
      <c r="AH151" s="922"/>
      <c r="AI151" s="922"/>
      <c r="AJ151" s="922"/>
      <c r="AL151" s="853"/>
      <c r="AN151" s="853"/>
      <c r="AO151" s="853"/>
      <c r="AP151" s="853"/>
      <c r="AQ151" s="853"/>
      <c r="AR151" s="853"/>
      <c r="AS151" s="853"/>
      <c r="AT151" s="853"/>
      <c r="AU151" s="853"/>
      <c r="AV151" s="853"/>
      <c r="AW151" s="853"/>
      <c r="AX151" s="853"/>
      <c r="AY151" s="853"/>
      <c r="AZ151" s="853"/>
      <c r="BA151" s="853"/>
      <c r="BC151" s="922"/>
      <c r="BD151" s="922"/>
      <c r="BE151" s="922"/>
      <c r="BF151" s="922"/>
      <c r="BG151" s="922"/>
      <c r="BH151" s="922"/>
      <c r="BI151" s="922"/>
      <c r="BJ151" s="922"/>
      <c r="BK151" s="922"/>
      <c r="BL151" s="922"/>
      <c r="BM151" s="922"/>
      <c r="BN151" s="922"/>
      <c r="BO151" s="922"/>
      <c r="BP151" s="922"/>
      <c r="BQ151" s="922"/>
      <c r="BR151" s="922"/>
      <c r="BS151" s="922"/>
      <c r="BT151" s="922"/>
      <c r="BU151" s="922"/>
      <c r="BV151" s="922"/>
      <c r="BW151" s="922"/>
      <c r="BX151" s="922"/>
      <c r="BY151" s="922"/>
      <c r="BZ151" s="922"/>
      <c r="CA151" s="922"/>
      <c r="CB151" s="922"/>
      <c r="CC151" s="922"/>
      <c r="CD151" s="922"/>
      <c r="CE151" s="922"/>
      <c r="CF151" s="922"/>
      <c r="CG151" s="922"/>
      <c r="CH151" s="922"/>
      <c r="CI151" s="922"/>
      <c r="CJ151" s="922"/>
      <c r="CK151" s="922"/>
    </row>
    <row r="152" spans="2:89" ht="15">
      <c r="B152" s="922"/>
      <c r="C152" s="922"/>
      <c r="D152" s="922"/>
      <c r="E152" s="922"/>
      <c r="F152" s="922"/>
      <c r="G152" s="922"/>
      <c r="H152" s="922"/>
      <c r="I152" s="922"/>
      <c r="J152" s="922"/>
      <c r="K152" s="922"/>
      <c r="L152" s="922"/>
      <c r="M152" s="922"/>
      <c r="N152" s="922"/>
      <c r="O152" s="922"/>
      <c r="P152" s="922"/>
      <c r="Q152" s="922"/>
      <c r="R152" s="922"/>
      <c r="S152" s="922"/>
      <c r="T152" s="922"/>
      <c r="U152" s="922"/>
      <c r="V152" s="922"/>
      <c r="W152" s="922"/>
      <c r="X152" s="922"/>
      <c r="Y152" s="922"/>
      <c r="Z152" s="922"/>
      <c r="AA152" s="922"/>
      <c r="AB152" s="922"/>
      <c r="AC152" s="922"/>
      <c r="AD152" s="922"/>
      <c r="AE152" s="922"/>
      <c r="AF152" s="922"/>
      <c r="AG152" s="922"/>
      <c r="AH152" s="922"/>
      <c r="AI152" s="922"/>
      <c r="AJ152" s="922"/>
      <c r="AL152" s="853"/>
      <c r="AN152" s="853"/>
      <c r="AO152" s="853"/>
      <c r="AP152" s="853"/>
      <c r="AQ152" s="853"/>
      <c r="AR152" s="853"/>
      <c r="AS152" s="853"/>
      <c r="AT152" s="853"/>
      <c r="AU152" s="853"/>
      <c r="AV152" s="853"/>
      <c r="AW152" s="853"/>
      <c r="AX152" s="853"/>
      <c r="AY152" s="853"/>
      <c r="AZ152" s="853"/>
      <c r="BA152" s="853"/>
      <c r="BC152" s="922"/>
      <c r="BD152" s="922"/>
      <c r="BE152" s="922"/>
      <c r="BF152" s="922"/>
      <c r="BG152" s="922"/>
      <c r="BH152" s="922"/>
      <c r="BI152" s="922"/>
      <c r="BJ152" s="922"/>
      <c r="BK152" s="922"/>
      <c r="BL152" s="922"/>
      <c r="BM152" s="922"/>
      <c r="BN152" s="922"/>
      <c r="BO152" s="922"/>
      <c r="BP152" s="922"/>
      <c r="BQ152" s="922"/>
      <c r="BR152" s="922"/>
      <c r="BS152" s="922"/>
      <c r="BT152" s="922"/>
      <c r="BU152" s="922"/>
      <c r="BV152" s="922"/>
      <c r="BW152" s="922"/>
      <c r="BX152" s="922"/>
      <c r="BY152" s="922"/>
      <c r="BZ152" s="922"/>
      <c r="CA152" s="922"/>
      <c r="CB152" s="922"/>
      <c r="CC152" s="922"/>
      <c r="CD152" s="922"/>
      <c r="CE152" s="922"/>
      <c r="CF152" s="922"/>
      <c r="CG152" s="922"/>
      <c r="CH152" s="922"/>
      <c r="CI152" s="922"/>
      <c r="CJ152" s="922"/>
      <c r="CK152" s="922"/>
    </row>
    <row r="153" spans="2:89" ht="15">
      <c r="B153" s="922"/>
      <c r="C153" s="922"/>
      <c r="D153" s="922"/>
      <c r="E153" s="922"/>
      <c r="F153" s="922"/>
      <c r="G153" s="922"/>
      <c r="H153" s="922"/>
      <c r="I153" s="922"/>
      <c r="J153" s="922"/>
      <c r="K153" s="922"/>
      <c r="L153" s="922"/>
      <c r="M153" s="922"/>
      <c r="N153" s="922"/>
      <c r="O153" s="922"/>
      <c r="P153" s="922"/>
      <c r="Q153" s="922"/>
      <c r="R153" s="922"/>
      <c r="S153" s="922"/>
      <c r="T153" s="922"/>
      <c r="U153" s="922"/>
      <c r="V153" s="922"/>
      <c r="W153" s="922"/>
      <c r="X153" s="922"/>
      <c r="Y153" s="922"/>
      <c r="Z153" s="922"/>
      <c r="AA153" s="922"/>
      <c r="AB153" s="922"/>
      <c r="AC153" s="922"/>
      <c r="AD153" s="922"/>
      <c r="AE153" s="922"/>
      <c r="AF153" s="922"/>
      <c r="AG153" s="922"/>
      <c r="AH153" s="922"/>
      <c r="AI153" s="922"/>
      <c r="AJ153" s="922"/>
      <c r="AL153" s="853"/>
      <c r="AN153" s="853"/>
      <c r="AO153" s="853"/>
      <c r="AP153" s="853"/>
      <c r="AQ153" s="853"/>
      <c r="AR153" s="853"/>
      <c r="AS153" s="853"/>
      <c r="AT153" s="853"/>
      <c r="AU153" s="853"/>
      <c r="AV153" s="853"/>
      <c r="AW153" s="853"/>
      <c r="AX153" s="853"/>
      <c r="AY153" s="853"/>
      <c r="AZ153" s="853"/>
      <c r="BA153" s="853"/>
      <c r="BC153" s="922"/>
      <c r="BD153" s="922"/>
      <c r="BE153" s="922"/>
      <c r="BF153" s="922"/>
      <c r="BG153" s="922"/>
      <c r="BH153" s="922"/>
      <c r="BI153" s="922"/>
      <c r="BJ153" s="922"/>
      <c r="BK153" s="922"/>
      <c r="BL153" s="922"/>
      <c r="BM153" s="922"/>
      <c r="BN153" s="922"/>
      <c r="BO153" s="922"/>
      <c r="BP153" s="922"/>
      <c r="BQ153" s="922"/>
      <c r="BR153" s="922"/>
      <c r="BS153" s="922"/>
      <c r="BT153" s="922"/>
      <c r="BU153" s="922"/>
      <c r="BV153" s="922"/>
      <c r="BW153" s="922"/>
      <c r="BX153" s="922"/>
      <c r="BY153" s="922"/>
      <c r="BZ153" s="922"/>
      <c r="CA153" s="922"/>
      <c r="CB153" s="922"/>
      <c r="CC153" s="922"/>
      <c r="CD153" s="922"/>
      <c r="CE153" s="922"/>
      <c r="CF153" s="922"/>
      <c r="CG153" s="922"/>
      <c r="CH153" s="922"/>
      <c r="CI153" s="922"/>
      <c r="CJ153" s="922"/>
      <c r="CK153" s="922"/>
    </row>
    <row r="154" spans="2:89" ht="15">
      <c r="B154" s="922"/>
      <c r="C154" s="922"/>
      <c r="D154" s="922"/>
      <c r="E154" s="922"/>
      <c r="F154" s="922"/>
      <c r="G154" s="922"/>
      <c r="H154" s="922"/>
      <c r="I154" s="922"/>
      <c r="J154" s="922"/>
      <c r="K154" s="922"/>
      <c r="L154" s="922"/>
      <c r="M154" s="922"/>
      <c r="N154" s="922"/>
      <c r="O154" s="922"/>
      <c r="P154" s="922"/>
      <c r="Q154" s="922"/>
      <c r="R154" s="922"/>
      <c r="S154" s="922"/>
      <c r="T154" s="922"/>
      <c r="U154" s="922"/>
      <c r="V154" s="922"/>
      <c r="W154" s="922"/>
      <c r="X154" s="922"/>
      <c r="Y154" s="922"/>
      <c r="Z154" s="922"/>
      <c r="AA154" s="922"/>
      <c r="AB154" s="922"/>
      <c r="AC154" s="922"/>
      <c r="AD154" s="922"/>
      <c r="AE154" s="922"/>
      <c r="AF154" s="922"/>
      <c r="AG154" s="922"/>
      <c r="AH154" s="922"/>
      <c r="AI154" s="922"/>
      <c r="AJ154" s="922"/>
      <c r="AL154" s="853"/>
      <c r="AN154" s="853"/>
      <c r="AO154" s="853"/>
      <c r="AP154" s="853"/>
      <c r="AQ154" s="853"/>
      <c r="AR154" s="853"/>
      <c r="AS154" s="853"/>
      <c r="AT154" s="853"/>
      <c r="AU154" s="853"/>
      <c r="AV154" s="853"/>
      <c r="AW154" s="853"/>
      <c r="AX154" s="853"/>
      <c r="AY154" s="853"/>
      <c r="AZ154" s="853"/>
      <c r="BA154" s="853"/>
      <c r="BC154" s="922"/>
      <c r="BD154" s="922"/>
      <c r="BE154" s="922"/>
      <c r="BF154" s="922"/>
      <c r="BG154" s="922"/>
      <c r="BH154" s="922"/>
      <c r="BI154" s="922"/>
      <c r="BJ154" s="922"/>
      <c r="BK154" s="922"/>
      <c r="BL154" s="922"/>
      <c r="BM154" s="922"/>
      <c r="BN154" s="922"/>
      <c r="BO154" s="922"/>
      <c r="BP154" s="922"/>
      <c r="BQ154" s="922"/>
      <c r="BR154" s="922"/>
      <c r="BS154" s="922"/>
      <c r="BT154" s="922"/>
      <c r="BU154" s="922"/>
      <c r="BV154" s="922"/>
      <c r="BW154" s="922"/>
      <c r="BX154" s="922"/>
      <c r="BY154" s="922"/>
      <c r="BZ154" s="922"/>
      <c r="CA154" s="922"/>
      <c r="CB154" s="922"/>
      <c r="CC154" s="922"/>
      <c r="CD154" s="922"/>
      <c r="CE154" s="922"/>
      <c r="CF154" s="922"/>
      <c r="CG154" s="922"/>
      <c r="CH154" s="922"/>
      <c r="CI154" s="922"/>
      <c r="CJ154" s="922"/>
      <c r="CK154" s="922"/>
    </row>
    <row r="155" spans="2:89" ht="15">
      <c r="B155" s="922"/>
      <c r="C155" s="922"/>
      <c r="D155" s="922"/>
      <c r="E155" s="922"/>
      <c r="F155" s="922"/>
      <c r="G155" s="922"/>
      <c r="H155" s="922"/>
      <c r="I155" s="922"/>
      <c r="J155" s="922"/>
      <c r="K155" s="922"/>
      <c r="L155" s="922"/>
      <c r="M155" s="922"/>
      <c r="N155" s="922"/>
      <c r="O155" s="922"/>
      <c r="P155" s="922"/>
      <c r="Q155" s="922"/>
      <c r="R155" s="922"/>
      <c r="S155" s="922"/>
      <c r="T155" s="922"/>
      <c r="U155" s="922"/>
      <c r="V155" s="922"/>
      <c r="W155" s="922"/>
      <c r="X155" s="922"/>
      <c r="Y155" s="922"/>
      <c r="Z155" s="922"/>
      <c r="AA155" s="922"/>
      <c r="AB155" s="922"/>
      <c r="AC155" s="922"/>
      <c r="AD155" s="922"/>
      <c r="AE155" s="922"/>
      <c r="AF155" s="922"/>
      <c r="AG155" s="922"/>
      <c r="AH155" s="922"/>
      <c r="AI155" s="922"/>
      <c r="AJ155" s="922"/>
      <c r="AL155" s="853"/>
      <c r="AN155" s="853"/>
      <c r="AO155" s="853"/>
      <c r="AP155" s="853"/>
      <c r="AQ155" s="853"/>
      <c r="AR155" s="853"/>
      <c r="AS155" s="853"/>
      <c r="AT155" s="853"/>
      <c r="AU155" s="853"/>
      <c r="AV155" s="853"/>
      <c r="AW155" s="853"/>
      <c r="AX155" s="853"/>
      <c r="AY155" s="853"/>
      <c r="AZ155" s="853"/>
      <c r="BA155" s="853"/>
      <c r="BC155" s="922"/>
      <c r="BD155" s="922"/>
      <c r="BE155" s="922"/>
      <c r="BF155" s="922"/>
      <c r="BG155" s="922"/>
      <c r="BH155" s="922"/>
      <c r="BI155" s="922"/>
      <c r="BJ155" s="922"/>
      <c r="BK155" s="922"/>
      <c r="BL155" s="922"/>
      <c r="BM155" s="922"/>
      <c r="BN155" s="922"/>
      <c r="BO155" s="922"/>
      <c r="BP155" s="922"/>
      <c r="BQ155" s="922"/>
      <c r="BR155" s="922"/>
      <c r="BS155" s="922"/>
      <c r="BT155" s="922"/>
      <c r="BU155" s="922"/>
      <c r="BV155" s="922"/>
      <c r="BW155" s="922"/>
      <c r="BX155" s="922"/>
      <c r="BY155" s="922"/>
      <c r="BZ155" s="922"/>
      <c r="CA155" s="922"/>
      <c r="CB155" s="922"/>
      <c r="CC155" s="922"/>
      <c r="CD155" s="922"/>
      <c r="CE155" s="922"/>
      <c r="CF155" s="922"/>
      <c r="CG155" s="922"/>
      <c r="CH155" s="922"/>
      <c r="CI155" s="922"/>
      <c r="CJ155" s="922"/>
      <c r="CK155" s="922"/>
    </row>
    <row r="156" spans="2:89" ht="15">
      <c r="B156" s="922"/>
      <c r="C156" s="922"/>
      <c r="D156" s="922"/>
      <c r="E156" s="922"/>
      <c r="F156" s="922"/>
      <c r="G156" s="922"/>
      <c r="H156" s="922"/>
      <c r="I156" s="922"/>
      <c r="J156" s="922"/>
      <c r="K156" s="922"/>
      <c r="L156" s="922"/>
      <c r="M156" s="922"/>
      <c r="N156" s="922"/>
      <c r="O156" s="922"/>
      <c r="P156" s="922"/>
      <c r="Q156" s="922"/>
      <c r="R156" s="922"/>
      <c r="S156" s="922"/>
      <c r="T156" s="922"/>
      <c r="U156" s="922"/>
      <c r="V156" s="922"/>
      <c r="W156" s="922"/>
      <c r="X156" s="922"/>
      <c r="Y156" s="922"/>
      <c r="Z156" s="922"/>
      <c r="AA156" s="922"/>
      <c r="AB156" s="922"/>
      <c r="AC156" s="922"/>
      <c r="AD156" s="922"/>
      <c r="AE156" s="922"/>
      <c r="AF156" s="922"/>
      <c r="AG156" s="922"/>
      <c r="AH156" s="922"/>
      <c r="AI156" s="922"/>
      <c r="AJ156" s="922"/>
      <c r="AL156" s="853"/>
      <c r="AN156" s="853"/>
      <c r="AO156" s="853"/>
      <c r="AP156" s="853"/>
      <c r="AQ156" s="853"/>
      <c r="AR156" s="853"/>
      <c r="AS156" s="853"/>
      <c r="AT156" s="853"/>
      <c r="AU156" s="853"/>
      <c r="AV156" s="853"/>
      <c r="AW156" s="853"/>
      <c r="AX156" s="853"/>
      <c r="AY156" s="853"/>
      <c r="AZ156" s="853"/>
      <c r="BA156" s="853"/>
      <c r="BC156" s="922"/>
      <c r="BD156" s="922"/>
      <c r="BE156" s="922"/>
      <c r="BF156" s="922"/>
      <c r="BG156" s="922"/>
      <c r="BH156" s="922"/>
      <c r="BI156" s="922"/>
      <c r="BJ156" s="922"/>
      <c r="BK156" s="922"/>
      <c r="BL156" s="922"/>
      <c r="BM156" s="922"/>
      <c r="BN156" s="922"/>
      <c r="BO156" s="922"/>
      <c r="BP156" s="922"/>
      <c r="BQ156" s="922"/>
      <c r="BR156" s="922"/>
      <c r="BS156" s="922"/>
      <c r="BT156" s="922"/>
      <c r="BU156" s="922"/>
      <c r="BV156" s="922"/>
      <c r="BW156" s="922"/>
      <c r="BX156" s="922"/>
      <c r="BY156" s="922"/>
      <c r="BZ156" s="922"/>
      <c r="CA156" s="922"/>
      <c r="CB156" s="922"/>
      <c r="CC156" s="922"/>
      <c r="CD156" s="922"/>
      <c r="CE156" s="922"/>
      <c r="CF156" s="922"/>
      <c r="CG156" s="922"/>
      <c r="CH156" s="922"/>
      <c r="CI156" s="922"/>
      <c r="CJ156" s="922"/>
      <c r="CK156" s="922"/>
    </row>
    <row r="157" spans="2:89" ht="15">
      <c r="B157" s="922"/>
      <c r="C157" s="922"/>
      <c r="D157" s="922"/>
      <c r="E157" s="922"/>
      <c r="F157" s="922"/>
      <c r="G157" s="922"/>
      <c r="H157" s="922"/>
      <c r="I157" s="922"/>
      <c r="J157" s="922"/>
      <c r="K157" s="922"/>
      <c r="L157" s="922"/>
      <c r="M157" s="922"/>
      <c r="N157" s="922"/>
      <c r="O157" s="922"/>
      <c r="P157" s="922"/>
      <c r="Q157" s="922"/>
      <c r="R157" s="922"/>
      <c r="S157" s="922"/>
      <c r="T157" s="922"/>
      <c r="U157" s="922"/>
      <c r="V157" s="922"/>
      <c r="W157" s="922"/>
      <c r="X157" s="922"/>
      <c r="Y157" s="922"/>
      <c r="Z157" s="922"/>
      <c r="AA157" s="922"/>
      <c r="AB157" s="922"/>
      <c r="AC157" s="922"/>
      <c r="AD157" s="922"/>
      <c r="AE157" s="922"/>
      <c r="AF157" s="922"/>
      <c r="AG157" s="922"/>
      <c r="AH157" s="922"/>
      <c r="AI157" s="922"/>
      <c r="AJ157" s="922"/>
      <c r="AL157" s="853"/>
      <c r="AN157" s="853"/>
      <c r="AO157" s="853"/>
      <c r="AP157" s="853"/>
      <c r="AQ157" s="853"/>
      <c r="AR157" s="853"/>
      <c r="AS157" s="853"/>
      <c r="AT157" s="853"/>
      <c r="AU157" s="853"/>
      <c r="AV157" s="853"/>
      <c r="AW157" s="853"/>
      <c r="AX157" s="853"/>
      <c r="AY157" s="853"/>
      <c r="AZ157" s="853"/>
      <c r="BA157" s="853"/>
      <c r="BC157" s="922"/>
      <c r="BD157" s="922"/>
      <c r="BE157" s="922"/>
      <c r="BF157" s="922"/>
      <c r="BG157" s="922"/>
      <c r="BH157" s="922"/>
      <c r="BI157" s="922"/>
      <c r="BJ157" s="922"/>
      <c r="BK157" s="922"/>
      <c r="BL157" s="922"/>
      <c r="BM157" s="922"/>
      <c r="BN157" s="922"/>
      <c r="BO157" s="922"/>
      <c r="BP157" s="922"/>
      <c r="BQ157" s="922"/>
      <c r="BR157" s="922"/>
      <c r="BS157" s="922"/>
      <c r="BT157" s="922"/>
      <c r="BU157" s="922"/>
      <c r="BV157" s="922"/>
      <c r="BW157" s="922"/>
      <c r="BX157" s="922"/>
      <c r="BY157" s="922"/>
      <c r="BZ157" s="922"/>
      <c r="CA157" s="922"/>
      <c r="CB157" s="922"/>
      <c r="CC157" s="922"/>
      <c r="CD157" s="922"/>
      <c r="CE157" s="922"/>
      <c r="CF157" s="922"/>
      <c r="CG157" s="922"/>
      <c r="CH157" s="922"/>
      <c r="CI157" s="922"/>
      <c r="CJ157" s="922"/>
      <c r="CK157" s="922"/>
    </row>
    <row r="158" spans="2:89" ht="15">
      <c r="B158" s="922"/>
      <c r="C158" s="922"/>
      <c r="D158" s="922"/>
      <c r="E158" s="922"/>
      <c r="F158" s="922"/>
      <c r="G158" s="922"/>
      <c r="H158" s="922"/>
      <c r="I158" s="922"/>
      <c r="J158" s="922"/>
      <c r="K158" s="922"/>
      <c r="L158" s="922"/>
      <c r="M158" s="922"/>
      <c r="N158" s="922"/>
      <c r="O158" s="922"/>
      <c r="P158" s="922"/>
      <c r="Q158" s="922"/>
      <c r="R158" s="922"/>
      <c r="S158" s="922"/>
      <c r="T158" s="922"/>
      <c r="U158" s="922"/>
      <c r="V158" s="922"/>
      <c r="W158" s="922"/>
      <c r="X158" s="922"/>
      <c r="Y158" s="922"/>
      <c r="Z158" s="922"/>
      <c r="AA158" s="922"/>
      <c r="AB158" s="922"/>
      <c r="AC158" s="922"/>
      <c r="AD158" s="922"/>
      <c r="AE158" s="922"/>
      <c r="AF158" s="922"/>
      <c r="AG158" s="922"/>
      <c r="AH158" s="922"/>
      <c r="AI158" s="922"/>
      <c r="AJ158" s="922"/>
      <c r="AL158" s="853"/>
      <c r="AN158" s="853"/>
      <c r="AO158" s="853"/>
      <c r="AP158" s="853"/>
      <c r="AQ158" s="853"/>
      <c r="AR158" s="853"/>
      <c r="AS158" s="853"/>
      <c r="AT158" s="853"/>
      <c r="AU158" s="853"/>
      <c r="AV158" s="853"/>
      <c r="AW158" s="853"/>
      <c r="AX158" s="853"/>
      <c r="AY158" s="853"/>
      <c r="AZ158" s="853"/>
      <c r="BA158" s="853"/>
      <c r="BC158" s="922"/>
      <c r="BD158" s="922"/>
      <c r="BE158" s="922"/>
      <c r="BF158" s="922"/>
      <c r="BG158" s="922"/>
      <c r="BH158" s="922"/>
      <c r="BI158" s="922"/>
      <c r="BJ158" s="922"/>
      <c r="BK158" s="922"/>
      <c r="BL158" s="922"/>
      <c r="BM158" s="922"/>
      <c r="BN158" s="922"/>
      <c r="BO158" s="922"/>
      <c r="BP158" s="922"/>
      <c r="BQ158" s="922"/>
      <c r="BR158" s="922"/>
      <c r="BS158" s="922"/>
      <c r="BT158" s="922"/>
      <c r="BU158" s="922"/>
      <c r="BV158" s="922"/>
      <c r="BW158" s="922"/>
      <c r="BX158" s="922"/>
      <c r="BY158" s="922"/>
      <c r="BZ158" s="922"/>
      <c r="CA158" s="922"/>
      <c r="CB158" s="922"/>
      <c r="CC158" s="922"/>
      <c r="CD158" s="922"/>
      <c r="CE158" s="922"/>
      <c r="CF158" s="922"/>
      <c r="CG158" s="922"/>
      <c r="CH158" s="922"/>
      <c r="CI158" s="922"/>
      <c r="CJ158" s="922"/>
      <c r="CK158" s="922"/>
    </row>
    <row r="159" spans="2:89" ht="15">
      <c r="B159" s="922"/>
      <c r="C159" s="922"/>
      <c r="D159" s="922"/>
      <c r="E159" s="922"/>
      <c r="F159" s="922"/>
      <c r="G159" s="922"/>
      <c r="H159" s="922"/>
      <c r="I159" s="922"/>
      <c r="J159" s="922"/>
      <c r="K159" s="922"/>
      <c r="L159" s="922"/>
      <c r="M159" s="922"/>
      <c r="N159" s="922"/>
      <c r="O159" s="922"/>
      <c r="P159" s="922"/>
      <c r="Q159" s="922"/>
      <c r="R159" s="922"/>
      <c r="S159" s="922"/>
      <c r="T159" s="922"/>
      <c r="U159" s="922"/>
      <c r="V159" s="922"/>
      <c r="W159" s="922"/>
      <c r="X159" s="922"/>
      <c r="Y159" s="922"/>
      <c r="Z159" s="922"/>
      <c r="AA159" s="922"/>
      <c r="AB159" s="922"/>
      <c r="AC159" s="922"/>
      <c r="AD159" s="922"/>
      <c r="AE159" s="922"/>
      <c r="AF159" s="922"/>
      <c r="AG159" s="922"/>
      <c r="AH159" s="922"/>
      <c r="AI159" s="922"/>
      <c r="AJ159" s="922"/>
      <c r="AL159" s="853"/>
      <c r="AN159" s="853"/>
      <c r="AO159" s="853"/>
      <c r="AP159" s="853"/>
      <c r="AQ159" s="853"/>
      <c r="AR159" s="853"/>
      <c r="AS159" s="853"/>
      <c r="AT159" s="853"/>
      <c r="AU159" s="853"/>
      <c r="AV159" s="853"/>
      <c r="AW159" s="853"/>
      <c r="AX159" s="853"/>
      <c r="AY159" s="853"/>
      <c r="AZ159" s="853"/>
      <c r="BA159" s="853"/>
      <c r="BC159" s="922"/>
      <c r="BD159" s="922"/>
      <c r="BE159" s="922"/>
      <c r="BF159" s="922"/>
      <c r="BG159" s="922"/>
      <c r="BH159" s="922"/>
      <c r="BI159" s="922"/>
      <c r="BJ159" s="922"/>
      <c r="BK159" s="922"/>
      <c r="BL159" s="922"/>
      <c r="BM159" s="922"/>
      <c r="BN159" s="922"/>
      <c r="BO159" s="922"/>
      <c r="BP159" s="922"/>
      <c r="BQ159" s="922"/>
      <c r="BR159" s="922"/>
      <c r="BS159" s="922"/>
      <c r="BT159" s="922"/>
      <c r="BU159" s="922"/>
      <c r="BV159" s="922"/>
      <c r="BW159" s="922"/>
      <c r="BX159" s="922"/>
      <c r="BY159" s="922"/>
      <c r="BZ159" s="922"/>
      <c r="CA159" s="922"/>
      <c r="CB159" s="922"/>
      <c r="CC159" s="922"/>
      <c r="CD159" s="922"/>
      <c r="CE159" s="922"/>
      <c r="CF159" s="922"/>
      <c r="CG159" s="922"/>
      <c r="CH159" s="922"/>
      <c r="CI159" s="922"/>
      <c r="CJ159" s="922"/>
      <c r="CK159" s="922"/>
    </row>
    <row r="160" spans="2:89" ht="15">
      <c r="B160" s="922"/>
      <c r="C160" s="922"/>
      <c r="D160" s="922"/>
      <c r="E160" s="922"/>
      <c r="F160" s="922"/>
      <c r="G160" s="922"/>
      <c r="H160" s="922"/>
      <c r="I160" s="922"/>
      <c r="J160" s="922"/>
      <c r="K160" s="922"/>
      <c r="L160" s="922"/>
      <c r="M160" s="922"/>
      <c r="N160" s="922"/>
      <c r="O160" s="922"/>
      <c r="P160" s="922"/>
      <c r="Q160" s="922"/>
      <c r="R160" s="922"/>
      <c r="S160" s="922"/>
      <c r="T160" s="922"/>
      <c r="U160" s="922"/>
      <c r="V160" s="922"/>
      <c r="W160" s="922"/>
      <c r="X160" s="922"/>
      <c r="Y160" s="922"/>
      <c r="Z160" s="922"/>
      <c r="AA160" s="922"/>
      <c r="AB160" s="922"/>
      <c r="AC160" s="922"/>
      <c r="AD160" s="922"/>
      <c r="AE160" s="922"/>
      <c r="AF160" s="922"/>
      <c r="AG160" s="922"/>
      <c r="AH160" s="922"/>
      <c r="AI160" s="922"/>
      <c r="AJ160" s="922"/>
      <c r="AL160" s="853"/>
      <c r="AN160" s="853"/>
      <c r="AO160" s="853"/>
      <c r="AP160" s="853"/>
      <c r="AQ160" s="853"/>
      <c r="AR160" s="853"/>
      <c r="AS160" s="853"/>
      <c r="AT160" s="853"/>
      <c r="AU160" s="853"/>
      <c r="AV160" s="853"/>
      <c r="AW160" s="853"/>
      <c r="AX160" s="853"/>
      <c r="AY160" s="853"/>
      <c r="AZ160" s="853"/>
      <c r="BA160" s="853"/>
      <c r="BC160" s="922"/>
      <c r="BD160" s="922"/>
      <c r="BE160" s="922"/>
      <c r="BF160" s="922"/>
      <c r="BG160" s="922"/>
      <c r="BH160" s="922"/>
      <c r="BI160" s="922"/>
      <c r="BJ160" s="922"/>
      <c r="BK160" s="922"/>
      <c r="BL160" s="922"/>
      <c r="BM160" s="922"/>
      <c r="BN160" s="922"/>
      <c r="BO160" s="922"/>
      <c r="BP160" s="922"/>
      <c r="BQ160" s="922"/>
      <c r="BR160" s="922"/>
      <c r="BS160" s="922"/>
      <c r="BT160" s="922"/>
      <c r="BU160" s="922"/>
      <c r="BV160" s="922"/>
      <c r="BW160" s="922"/>
      <c r="BX160" s="922"/>
      <c r="BY160" s="922"/>
      <c r="BZ160" s="922"/>
      <c r="CA160" s="922"/>
      <c r="CB160" s="922"/>
      <c r="CC160" s="922"/>
      <c r="CD160" s="922"/>
      <c r="CE160" s="922"/>
      <c r="CF160" s="922"/>
      <c r="CG160" s="922"/>
      <c r="CH160" s="922"/>
      <c r="CI160" s="922"/>
      <c r="CJ160" s="922"/>
      <c r="CK160" s="922"/>
    </row>
    <row r="161" spans="2:89" ht="15">
      <c r="B161" s="922"/>
      <c r="C161" s="922"/>
      <c r="D161" s="922"/>
      <c r="E161" s="922"/>
      <c r="F161" s="922"/>
      <c r="G161" s="922"/>
      <c r="H161" s="922"/>
      <c r="I161" s="922"/>
      <c r="J161" s="922"/>
      <c r="K161" s="922"/>
      <c r="L161" s="922"/>
      <c r="M161" s="922"/>
      <c r="N161" s="922"/>
      <c r="O161" s="922"/>
      <c r="P161" s="922"/>
      <c r="Q161" s="922"/>
      <c r="R161" s="922"/>
      <c r="S161" s="922"/>
      <c r="T161" s="922"/>
      <c r="U161" s="922"/>
      <c r="V161" s="922"/>
      <c r="W161" s="922"/>
      <c r="X161" s="922"/>
      <c r="Y161" s="922"/>
      <c r="Z161" s="922"/>
      <c r="AA161" s="922"/>
      <c r="AB161" s="922"/>
      <c r="AC161" s="922"/>
      <c r="AD161" s="922"/>
      <c r="AE161" s="922"/>
      <c r="AF161" s="922"/>
      <c r="AG161" s="922"/>
      <c r="AH161" s="922"/>
      <c r="AI161" s="922"/>
      <c r="AJ161" s="922"/>
      <c r="AL161" s="853"/>
      <c r="AN161" s="853"/>
      <c r="AO161" s="853"/>
      <c r="AP161" s="853"/>
      <c r="AQ161" s="853"/>
      <c r="AR161" s="853"/>
      <c r="AS161" s="853"/>
      <c r="AT161" s="853"/>
      <c r="AU161" s="853"/>
      <c r="AV161" s="853"/>
      <c r="AW161" s="853"/>
      <c r="AX161" s="853"/>
      <c r="AY161" s="853"/>
      <c r="AZ161" s="853"/>
      <c r="BA161" s="853"/>
      <c r="BC161" s="922"/>
      <c r="BD161" s="922"/>
      <c r="BE161" s="922"/>
      <c r="BF161" s="922"/>
      <c r="BG161" s="922"/>
      <c r="BH161" s="922"/>
      <c r="BI161" s="922"/>
      <c r="BJ161" s="922"/>
      <c r="BK161" s="922"/>
      <c r="BL161" s="922"/>
      <c r="BM161" s="922"/>
      <c r="BN161" s="922"/>
      <c r="BO161" s="922"/>
      <c r="BP161" s="922"/>
      <c r="BQ161" s="922"/>
      <c r="BR161" s="922"/>
      <c r="BS161" s="922"/>
      <c r="BT161" s="922"/>
      <c r="BU161" s="922"/>
      <c r="BV161" s="922"/>
      <c r="BW161" s="922"/>
      <c r="BX161" s="922"/>
      <c r="BY161" s="922"/>
      <c r="BZ161" s="922"/>
      <c r="CA161" s="922"/>
      <c r="CB161" s="922"/>
      <c r="CC161" s="922"/>
      <c r="CD161" s="922"/>
      <c r="CE161" s="922"/>
      <c r="CF161" s="922"/>
      <c r="CG161" s="922"/>
      <c r="CH161" s="922"/>
      <c r="CI161" s="922"/>
      <c r="CJ161" s="922"/>
      <c r="CK161" s="922"/>
    </row>
    <row r="162" spans="2:89" ht="15">
      <c r="B162" s="922"/>
      <c r="C162" s="922"/>
      <c r="D162" s="922"/>
      <c r="E162" s="922"/>
      <c r="F162" s="922"/>
      <c r="G162" s="922"/>
      <c r="H162" s="922"/>
      <c r="I162" s="922"/>
      <c r="J162" s="922"/>
      <c r="K162" s="922"/>
      <c r="L162" s="922"/>
      <c r="M162" s="922"/>
      <c r="N162" s="922"/>
      <c r="O162" s="922"/>
      <c r="P162" s="922"/>
      <c r="Q162" s="922"/>
      <c r="R162" s="922"/>
      <c r="S162" s="922"/>
      <c r="T162" s="922"/>
      <c r="U162" s="922"/>
      <c r="V162" s="922"/>
      <c r="W162" s="922"/>
      <c r="X162" s="922"/>
      <c r="Y162" s="922"/>
      <c r="Z162" s="922"/>
      <c r="AA162" s="922"/>
      <c r="AB162" s="922"/>
      <c r="AC162" s="922"/>
      <c r="AD162" s="922"/>
      <c r="AE162" s="922"/>
      <c r="AF162" s="922"/>
      <c r="AG162" s="922"/>
      <c r="AH162" s="922"/>
      <c r="AI162" s="922"/>
      <c r="AJ162" s="922"/>
      <c r="AL162" s="853"/>
      <c r="AN162" s="853"/>
      <c r="AO162" s="853"/>
      <c r="AP162" s="853"/>
      <c r="AQ162" s="853"/>
      <c r="AR162" s="853"/>
      <c r="AS162" s="853"/>
      <c r="AT162" s="853"/>
      <c r="AU162" s="853"/>
      <c r="AV162" s="853"/>
      <c r="AW162" s="853"/>
      <c r="AX162" s="853"/>
      <c r="AY162" s="853"/>
      <c r="AZ162" s="853"/>
      <c r="BA162" s="853"/>
      <c r="BC162" s="922"/>
      <c r="BD162" s="922"/>
      <c r="BE162" s="922"/>
      <c r="BF162" s="922"/>
      <c r="BG162" s="922"/>
      <c r="BH162" s="922"/>
      <c r="BI162" s="922"/>
      <c r="BJ162" s="922"/>
      <c r="BK162" s="922"/>
      <c r="BL162" s="922"/>
      <c r="BM162" s="922"/>
      <c r="BN162" s="922"/>
      <c r="BO162" s="922"/>
      <c r="BP162" s="922"/>
      <c r="BQ162" s="922"/>
      <c r="BR162" s="922"/>
      <c r="BS162" s="922"/>
      <c r="BT162" s="922"/>
      <c r="BU162" s="922"/>
      <c r="BV162" s="922"/>
      <c r="BW162" s="922"/>
      <c r="BX162" s="922"/>
      <c r="BY162" s="922"/>
      <c r="BZ162" s="922"/>
      <c r="CA162" s="922"/>
      <c r="CB162" s="922"/>
      <c r="CC162" s="922"/>
      <c r="CD162" s="922"/>
      <c r="CE162" s="922"/>
      <c r="CF162" s="922"/>
      <c r="CG162" s="922"/>
      <c r="CH162" s="922"/>
      <c r="CI162" s="922"/>
      <c r="CJ162" s="922"/>
      <c r="CK162" s="922"/>
    </row>
    <row r="163" spans="2:89" ht="15">
      <c r="B163" s="922"/>
      <c r="C163" s="922"/>
      <c r="D163" s="922"/>
      <c r="E163" s="922"/>
      <c r="F163" s="922"/>
      <c r="G163" s="922"/>
      <c r="H163" s="922"/>
      <c r="I163" s="922"/>
      <c r="J163" s="922"/>
      <c r="K163" s="922"/>
      <c r="L163" s="922"/>
      <c r="M163" s="922"/>
      <c r="N163" s="922"/>
      <c r="O163" s="922"/>
      <c r="P163" s="922"/>
      <c r="Q163" s="922"/>
      <c r="R163" s="922"/>
      <c r="S163" s="922"/>
      <c r="T163" s="922"/>
      <c r="U163" s="922"/>
      <c r="V163" s="922"/>
      <c r="W163" s="922"/>
      <c r="X163" s="922"/>
      <c r="Y163" s="922"/>
      <c r="Z163" s="922"/>
      <c r="AA163" s="922"/>
      <c r="AB163" s="922"/>
      <c r="AC163" s="922"/>
      <c r="AD163" s="922"/>
      <c r="AE163" s="922"/>
      <c r="AF163" s="922"/>
      <c r="AG163" s="922"/>
      <c r="AH163" s="922"/>
      <c r="AI163" s="922"/>
      <c r="AJ163" s="922"/>
      <c r="AL163" s="853"/>
      <c r="AN163" s="853"/>
      <c r="AO163" s="853"/>
      <c r="AP163" s="853"/>
      <c r="AQ163" s="853"/>
      <c r="AR163" s="853"/>
      <c r="AS163" s="853"/>
      <c r="AT163" s="853"/>
      <c r="AU163" s="853"/>
      <c r="AV163" s="853"/>
      <c r="AW163" s="853"/>
      <c r="AX163" s="853"/>
      <c r="AY163" s="853"/>
      <c r="AZ163" s="853"/>
      <c r="BA163" s="853"/>
      <c r="BC163" s="922"/>
      <c r="BD163" s="922"/>
      <c r="BE163" s="922"/>
      <c r="BF163" s="922"/>
      <c r="BG163" s="922"/>
      <c r="BH163" s="922"/>
      <c r="BI163" s="922"/>
      <c r="BJ163" s="922"/>
      <c r="BK163" s="922"/>
      <c r="BL163" s="922"/>
      <c r="BM163" s="922"/>
      <c r="BN163" s="922"/>
      <c r="BO163" s="922"/>
      <c r="BP163" s="922"/>
      <c r="BQ163" s="922"/>
      <c r="BR163" s="922"/>
      <c r="BS163" s="922"/>
      <c r="BT163" s="922"/>
      <c r="BU163" s="922"/>
      <c r="BV163" s="922"/>
      <c r="BW163" s="922"/>
      <c r="BX163" s="922"/>
      <c r="BY163" s="922"/>
      <c r="BZ163" s="922"/>
      <c r="CA163" s="922"/>
      <c r="CB163" s="922"/>
      <c r="CC163" s="922"/>
      <c r="CD163" s="922"/>
      <c r="CE163" s="922"/>
      <c r="CF163" s="922"/>
      <c r="CG163" s="922"/>
      <c r="CH163" s="922"/>
      <c r="CI163" s="922"/>
      <c r="CJ163" s="922"/>
      <c r="CK163" s="922"/>
    </row>
    <row r="164" spans="2:89" ht="15">
      <c r="B164" s="922"/>
      <c r="C164" s="922"/>
      <c r="D164" s="922"/>
      <c r="E164" s="922"/>
      <c r="F164" s="922"/>
      <c r="G164" s="922"/>
      <c r="H164" s="922"/>
      <c r="I164" s="922"/>
      <c r="J164" s="922"/>
      <c r="K164" s="922"/>
      <c r="L164" s="922"/>
      <c r="M164" s="922"/>
      <c r="N164" s="922"/>
      <c r="O164" s="922"/>
      <c r="P164" s="922"/>
      <c r="Q164" s="922"/>
      <c r="R164" s="922"/>
      <c r="S164" s="922"/>
      <c r="T164" s="922"/>
      <c r="U164" s="922"/>
      <c r="V164" s="922"/>
      <c r="W164" s="922"/>
      <c r="X164" s="922"/>
      <c r="Y164" s="922"/>
      <c r="Z164" s="922"/>
      <c r="AA164" s="922"/>
      <c r="AB164" s="922"/>
      <c r="AC164" s="922"/>
      <c r="AD164" s="922"/>
      <c r="AE164" s="922"/>
      <c r="AF164" s="922"/>
      <c r="AG164" s="922"/>
      <c r="AH164" s="922"/>
      <c r="AI164" s="922"/>
      <c r="AJ164" s="922"/>
      <c r="AL164" s="853"/>
      <c r="AN164" s="853"/>
      <c r="AO164" s="853"/>
      <c r="AP164" s="853"/>
      <c r="AQ164" s="853"/>
      <c r="AR164" s="853"/>
      <c r="AS164" s="853"/>
      <c r="AT164" s="853"/>
      <c r="AU164" s="853"/>
      <c r="AV164" s="853"/>
      <c r="AW164" s="853"/>
      <c r="AX164" s="853"/>
      <c r="AY164" s="853"/>
      <c r="AZ164" s="853"/>
      <c r="BA164" s="853"/>
      <c r="BC164" s="922"/>
      <c r="BD164" s="922"/>
      <c r="BE164" s="922"/>
      <c r="BF164" s="922"/>
      <c r="BG164" s="922"/>
      <c r="BH164" s="922"/>
      <c r="BI164" s="922"/>
      <c r="BJ164" s="922"/>
      <c r="BK164" s="922"/>
      <c r="BL164" s="922"/>
      <c r="BM164" s="922"/>
      <c r="BN164" s="922"/>
      <c r="BO164" s="922"/>
      <c r="BP164" s="922"/>
      <c r="BQ164" s="922"/>
      <c r="BR164" s="922"/>
      <c r="BS164" s="922"/>
      <c r="BT164" s="922"/>
      <c r="BU164" s="922"/>
      <c r="BV164" s="922"/>
      <c r="BW164" s="922"/>
      <c r="BX164" s="922"/>
      <c r="BY164" s="922"/>
      <c r="BZ164" s="922"/>
      <c r="CA164" s="922"/>
      <c r="CB164" s="922"/>
      <c r="CC164" s="922"/>
      <c r="CD164" s="922"/>
      <c r="CE164" s="922"/>
      <c r="CF164" s="922"/>
      <c r="CG164" s="922"/>
      <c r="CH164" s="922"/>
      <c r="CI164" s="922"/>
      <c r="CJ164" s="922"/>
      <c r="CK164" s="922"/>
    </row>
    <row r="165" spans="2:89" ht="15">
      <c r="B165" s="922"/>
      <c r="C165" s="922"/>
      <c r="D165" s="922"/>
      <c r="E165" s="922"/>
      <c r="F165" s="922"/>
      <c r="G165" s="922"/>
      <c r="H165" s="922"/>
      <c r="I165" s="922"/>
      <c r="J165" s="922"/>
      <c r="K165" s="922"/>
      <c r="L165" s="922"/>
      <c r="M165" s="922"/>
      <c r="N165" s="922"/>
      <c r="O165" s="922"/>
      <c r="P165" s="922"/>
      <c r="Q165" s="922"/>
      <c r="R165" s="922"/>
      <c r="S165" s="922"/>
      <c r="T165" s="922"/>
      <c r="U165" s="922"/>
      <c r="V165" s="922"/>
      <c r="W165" s="922"/>
      <c r="X165" s="922"/>
      <c r="Y165" s="922"/>
      <c r="Z165" s="922"/>
      <c r="AA165" s="922"/>
      <c r="AB165" s="922"/>
      <c r="AC165" s="922"/>
      <c r="AD165" s="922"/>
      <c r="AE165" s="922"/>
      <c r="AF165" s="922"/>
      <c r="AG165" s="922"/>
      <c r="AH165" s="922"/>
      <c r="AI165" s="922"/>
      <c r="AJ165" s="922"/>
      <c r="AL165" s="853"/>
      <c r="AN165" s="853"/>
      <c r="AO165" s="853"/>
      <c r="AP165" s="853"/>
      <c r="AQ165" s="853"/>
      <c r="AR165" s="853"/>
      <c r="AS165" s="853"/>
      <c r="AT165" s="853"/>
      <c r="AU165" s="853"/>
      <c r="AV165" s="853"/>
      <c r="AW165" s="853"/>
      <c r="AX165" s="853"/>
      <c r="AY165" s="853"/>
      <c r="AZ165" s="853"/>
      <c r="BA165" s="853"/>
      <c r="BC165" s="922"/>
      <c r="BD165" s="922"/>
      <c r="BE165" s="922"/>
      <c r="BF165" s="922"/>
      <c r="BG165" s="922"/>
      <c r="BH165" s="922"/>
      <c r="BI165" s="922"/>
      <c r="BJ165" s="922"/>
      <c r="BK165" s="922"/>
      <c r="BL165" s="922"/>
      <c r="BM165" s="922"/>
      <c r="BN165" s="922"/>
      <c r="BO165" s="922"/>
      <c r="BP165" s="922"/>
      <c r="BQ165" s="922"/>
      <c r="BR165" s="922"/>
      <c r="BS165" s="922"/>
      <c r="BT165" s="922"/>
      <c r="BU165" s="922"/>
      <c r="BV165" s="922"/>
      <c r="BW165" s="922"/>
      <c r="BX165" s="922"/>
      <c r="BY165" s="922"/>
      <c r="BZ165" s="922"/>
      <c r="CA165" s="922"/>
      <c r="CB165" s="922"/>
      <c r="CC165" s="922"/>
      <c r="CD165" s="922"/>
      <c r="CE165" s="922"/>
      <c r="CF165" s="922"/>
      <c r="CG165" s="922"/>
      <c r="CH165" s="922"/>
      <c r="CI165" s="922"/>
      <c r="CJ165" s="922"/>
      <c r="CK165" s="922"/>
    </row>
    <row r="166" spans="2:89" ht="15">
      <c r="B166" s="922"/>
      <c r="C166" s="922"/>
      <c r="D166" s="922"/>
      <c r="E166" s="922"/>
      <c r="F166" s="922"/>
      <c r="G166" s="922"/>
      <c r="H166" s="922"/>
      <c r="I166" s="922"/>
      <c r="J166" s="922"/>
      <c r="K166" s="922"/>
      <c r="L166" s="922"/>
      <c r="M166" s="922"/>
      <c r="N166" s="922"/>
      <c r="O166" s="922"/>
      <c r="P166" s="922"/>
      <c r="Q166" s="922"/>
      <c r="R166" s="922"/>
      <c r="S166" s="922"/>
      <c r="T166" s="922"/>
      <c r="U166" s="922"/>
      <c r="V166" s="922"/>
      <c r="W166" s="922"/>
      <c r="X166" s="922"/>
      <c r="Y166" s="922"/>
      <c r="Z166" s="922"/>
      <c r="AA166" s="922"/>
      <c r="AB166" s="922"/>
      <c r="AC166" s="922"/>
      <c r="AD166" s="922"/>
      <c r="AE166" s="922"/>
      <c r="AF166" s="922"/>
      <c r="AG166" s="922"/>
      <c r="AH166" s="922"/>
      <c r="AI166" s="922"/>
      <c r="AJ166" s="922"/>
      <c r="AL166" s="853"/>
      <c r="AN166" s="853"/>
      <c r="AO166" s="853"/>
      <c r="AP166" s="853"/>
      <c r="AQ166" s="853"/>
      <c r="AR166" s="853"/>
      <c r="AS166" s="853"/>
      <c r="AT166" s="853"/>
      <c r="AU166" s="853"/>
      <c r="AV166" s="853"/>
      <c r="AW166" s="853"/>
      <c r="AX166" s="853"/>
      <c r="AY166" s="853"/>
      <c r="AZ166" s="853"/>
      <c r="BA166" s="853"/>
      <c r="BC166" s="922"/>
      <c r="BD166" s="922"/>
      <c r="BE166" s="922"/>
      <c r="BF166" s="922"/>
      <c r="BG166" s="922"/>
      <c r="BH166" s="922"/>
      <c r="BI166" s="922"/>
      <c r="BJ166" s="922"/>
      <c r="BK166" s="922"/>
      <c r="BL166" s="922"/>
      <c r="BM166" s="922"/>
      <c r="BN166" s="922"/>
      <c r="BO166" s="922"/>
      <c r="BP166" s="922"/>
      <c r="BQ166" s="922"/>
      <c r="BR166" s="922"/>
      <c r="BS166" s="922"/>
      <c r="BT166" s="922"/>
      <c r="BU166" s="922"/>
      <c r="BV166" s="922"/>
      <c r="BW166" s="922"/>
      <c r="BX166" s="922"/>
      <c r="BY166" s="922"/>
      <c r="BZ166" s="922"/>
      <c r="CA166" s="922"/>
      <c r="CB166" s="922"/>
      <c r="CC166" s="922"/>
      <c r="CD166" s="922"/>
      <c r="CE166" s="922"/>
      <c r="CF166" s="922"/>
      <c r="CG166" s="922"/>
      <c r="CH166" s="922"/>
      <c r="CI166" s="922"/>
      <c r="CJ166" s="922"/>
      <c r="CK166" s="922"/>
    </row>
    <row r="167" spans="2:89" ht="15">
      <c r="B167" s="922"/>
      <c r="C167" s="922"/>
      <c r="D167" s="922"/>
      <c r="E167" s="922"/>
      <c r="F167" s="922"/>
      <c r="G167" s="922"/>
      <c r="H167" s="922"/>
      <c r="I167" s="922"/>
      <c r="J167" s="922"/>
      <c r="K167" s="922"/>
      <c r="L167" s="922"/>
      <c r="M167" s="922"/>
      <c r="N167" s="922"/>
      <c r="O167" s="922"/>
      <c r="P167" s="922"/>
      <c r="Q167" s="922"/>
      <c r="R167" s="922"/>
      <c r="S167" s="922"/>
      <c r="T167" s="922"/>
      <c r="U167" s="922"/>
      <c r="V167" s="922"/>
      <c r="W167" s="922"/>
      <c r="X167" s="922"/>
      <c r="Y167" s="922"/>
      <c r="Z167" s="922"/>
      <c r="AA167" s="922"/>
      <c r="AB167" s="922"/>
      <c r="AC167" s="922"/>
      <c r="AD167" s="922"/>
      <c r="AE167" s="922"/>
      <c r="AF167" s="922"/>
      <c r="AG167" s="922"/>
      <c r="AH167" s="922"/>
      <c r="AI167" s="922"/>
      <c r="AJ167" s="922"/>
      <c r="AL167" s="853"/>
      <c r="AN167" s="853"/>
      <c r="AO167" s="853"/>
      <c r="AP167" s="853"/>
      <c r="AQ167" s="853"/>
      <c r="AR167" s="853"/>
      <c r="AS167" s="853"/>
      <c r="AT167" s="853"/>
      <c r="AU167" s="853"/>
      <c r="AV167" s="853"/>
      <c r="AW167" s="853"/>
      <c r="AX167" s="853"/>
      <c r="AY167" s="853"/>
      <c r="AZ167" s="853"/>
      <c r="BA167" s="853"/>
      <c r="BC167" s="922"/>
      <c r="BD167" s="922"/>
      <c r="BE167" s="922"/>
      <c r="BF167" s="922"/>
      <c r="BG167" s="922"/>
      <c r="BH167" s="922"/>
      <c r="BI167" s="922"/>
      <c r="BJ167" s="922"/>
      <c r="BK167" s="922"/>
      <c r="BL167" s="922"/>
      <c r="BM167" s="922"/>
      <c r="BN167" s="922"/>
      <c r="BO167" s="922"/>
      <c r="BP167" s="922"/>
      <c r="BQ167" s="922"/>
      <c r="BR167" s="922"/>
      <c r="BS167" s="922"/>
      <c r="BT167" s="922"/>
      <c r="BU167" s="922"/>
      <c r="BV167" s="922"/>
      <c r="BW167" s="922"/>
      <c r="BX167" s="922"/>
      <c r="BY167" s="922"/>
      <c r="BZ167" s="922"/>
      <c r="CA167" s="922"/>
      <c r="CB167" s="922"/>
      <c r="CC167" s="922"/>
      <c r="CD167" s="922"/>
      <c r="CE167" s="922"/>
      <c r="CF167" s="922"/>
      <c r="CG167" s="922"/>
      <c r="CH167" s="922"/>
      <c r="CI167" s="922"/>
      <c r="CJ167" s="922"/>
      <c r="CK167" s="922"/>
    </row>
    <row r="168" spans="2:89" ht="15">
      <c r="B168" s="922"/>
      <c r="C168" s="922"/>
      <c r="D168" s="922"/>
      <c r="E168" s="922"/>
      <c r="F168" s="922"/>
      <c r="G168" s="922"/>
      <c r="H168" s="922"/>
      <c r="I168" s="922"/>
      <c r="J168" s="922"/>
      <c r="K168" s="922"/>
      <c r="L168" s="922"/>
      <c r="M168" s="922"/>
      <c r="N168" s="922"/>
      <c r="O168" s="922"/>
      <c r="P168" s="922"/>
      <c r="Q168" s="922"/>
      <c r="R168" s="922"/>
      <c r="S168" s="922"/>
      <c r="T168" s="922"/>
      <c r="U168" s="922"/>
      <c r="V168" s="922"/>
      <c r="W168" s="922"/>
      <c r="X168" s="922"/>
      <c r="Y168" s="922"/>
      <c r="Z168" s="922"/>
      <c r="AA168" s="922"/>
      <c r="AB168" s="922"/>
      <c r="AC168" s="922"/>
      <c r="AD168" s="922"/>
      <c r="AE168" s="922"/>
      <c r="AF168" s="922"/>
      <c r="AG168" s="922"/>
      <c r="AH168" s="922"/>
      <c r="AI168" s="922"/>
      <c r="AJ168" s="922"/>
      <c r="AL168" s="853"/>
      <c r="AN168" s="853"/>
      <c r="AO168" s="853"/>
      <c r="AP168" s="853"/>
      <c r="AQ168" s="853"/>
      <c r="AR168" s="853"/>
      <c r="AS168" s="853"/>
      <c r="AT168" s="853"/>
      <c r="AU168" s="853"/>
      <c r="AV168" s="853"/>
      <c r="AW168" s="853"/>
      <c r="AX168" s="853"/>
      <c r="AY168" s="853"/>
      <c r="AZ168" s="853"/>
      <c r="BA168" s="853"/>
      <c r="BC168" s="922"/>
      <c r="BD168" s="922"/>
      <c r="BE168" s="922"/>
      <c r="BF168" s="922"/>
      <c r="BG168" s="922"/>
      <c r="BH168" s="922"/>
      <c r="BI168" s="922"/>
      <c r="BJ168" s="922"/>
      <c r="BK168" s="922"/>
      <c r="BL168" s="922"/>
      <c r="BM168" s="922"/>
      <c r="BN168" s="922"/>
      <c r="BO168" s="922"/>
      <c r="BP168" s="922"/>
      <c r="BQ168" s="922"/>
      <c r="BR168" s="922"/>
      <c r="BS168" s="922"/>
      <c r="BT168" s="922"/>
      <c r="BU168" s="922"/>
      <c r="BV168" s="922"/>
      <c r="BW168" s="922"/>
      <c r="BX168" s="922"/>
      <c r="BY168" s="922"/>
      <c r="BZ168" s="922"/>
      <c r="CA168" s="922"/>
      <c r="CB168" s="922"/>
      <c r="CC168" s="922"/>
      <c r="CD168" s="922"/>
      <c r="CE168" s="922"/>
      <c r="CF168" s="922"/>
      <c r="CG168" s="922"/>
      <c r="CH168" s="922"/>
      <c r="CI168" s="922"/>
      <c r="CJ168" s="922"/>
      <c r="CK168" s="922"/>
    </row>
    <row r="169" spans="2:89" ht="15">
      <c r="B169" s="922"/>
      <c r="C169" s="922"/>
      <c r="D169" s="922"/>
      <c r="E169" s="922"/>
      <c r="F169" s="922"/>
      <c r="G169" s="922"/>
      <c r="H169" s="922"/>
      <c r="I169" s="922"/>
      <c r="J169" s="922"/>
      <c r="K169" s="922"/>
      <c r="L169" s="922"/>
      <c r="M169" s="922"/>
      <c r="N169" s="922"/>
      <c r="O169" s="922"/>
      <c r="P169" s="922"/>
      <c r="Q169" s="922"/>
      <c r="R169" s="922"/>
      <c r="S169" s="922"/>
      <c r="T169" s="922"/>
      <c r="U169" s="922"/>
      <c r="V169" s="922"/>
      <c r="W169" s="922"/>
      <c r="X169" s="922"/>
      <c r="Y169" s="922"/>
      <c r="Z169" s="922"/>
      <c r="AA169" s="922"/>
      <c r="AB169" s="922"/>
      <c r="AC169" s="922"/>
      <c r="AD169" s="922"/>
      <c r="AE169" s="922"/>
      <c r="AF169" s="922"/>
      <c r="AG169" s="922"/>
      <c r="AH169" s="922"/>
      <c r="AI169" s="922"/>
      <c r="AJ169" s="922"/>
      <c r="AL169" s="853"/>
      <c r="AN169" s="853"/>
      <c r="AO169" s="853"/>
      <c r="AP169" s="853"/>
      <c r="AQ169" s="853"/>
      <c r="AR169" s="853"/>
      <c r="AS169" s="853"/>
      <c r="AT169" s="853"/>
      <c r="AU169" s="853"/>
      <c r="AV169" s="853"/>
      <c r="AW169" s="853"/>
      <c r="AX169" s="853"/>
      <c r="AY169" s="853"/>
      <c r="AZ169" s="853"/>
      <c r="BA169" s="853"/>
      <c r="BC169" s="922"/>
      <c r="BD169" s="922"/>
      <c r="BE169" s="922"/>
      <c r="BF169" s="922"/>
      <c r="BG169" s="922"/>
      <c r="BH169" s="922"/>
      <c r="BI169" s="922"/>
      <c r="BJ169" s="922"/>
      <c r="BK169" s="922"/>
      <c r="BL169" s="922"/>
      <c r="BM169" s="922"/>
      <c r="BN169" s="922"/>
      <c r="BO169" s="922"/>
      <c r="BP169" s="922"/>
      <c r="BQ169" s="922"/>
      <c r="BR169" s="922"/>
      <c r="BS169" s="922"/>
      <c r="BT169" s="922"/>
      <c r="BU169" s="922"/>
      <c r="BV169" s="922"/>
      <c r="BW169" s="922"/>
      <c r="BX169" s="922"/>
      <c r="BY169" s="922"/>
      <c r="BZ169" s="922"/>
      <c r="CA169" s="922"/>
      <c r="CB169" s="922"/>
      <c r="CC169" s="922"/>
      <c r="CD169" s="922"/>
      <c r="CE169" s="922"/>
      <c r="CF169" s="922"/>
      <c r="CG169" s="922"/>
      <c r="CH169" s="922"/>
      <c r="CI169" s="922"/>
      <c r="CJ169" s="922"/>
      <c r="CK169" s="922"/>
    </row>
    <row r="170" spans="2:89" ht="15">
      <c r="B170" s="922"/>
      <c r="C170" s="922"/>
      <c r="D170" s="922"/>
      <c r="E170" s="922"/>
      <c r="F170" s="922"/>
      <c r="G170" s="922"/>
      <c r="H170" s="922"/>
      <c r="I170" s="922"/>
      <c r="J170" s="922"/>
      <c r="K170" s="922"/>
      <c r="L170" s="922"/>
      <c r="M170" s="922"/>
      <c r="N170" s="922"/>
      <c r="O170" s="922"/>
      <c r="P170" s="922"/>
      <c r="Q170" s="922"/>
      <c r="R170" s="922"/>
      <c r="S170" s="922"/>
      <c r="T170" s="922"/>
      <c r="U170" s="922"/>
      <c r="V170" s="922"/>
      <c r="W170" s="922"/>
      <c r="X170" s="922"/>
      <c r="Y170" s="922"/>
      <c r="Z170" s="922"/>
      <c r="AA170" s="922"/>
      <c r="AB170" s="922"/>
      <c r="AC170" s="922"/>
      <c r="AD170" s="922"/>
      <c r="AE170" s="922"/>
      <c r="AF170" s="922"/>
      <c r="AG170" s="922"/>
      <c r="AH170" s="922"/>
      <c r="AI170" s="922"/>
      <c r="AJ170" s="922"/>
      <c r="AL170" s="853"/>
      <c r="AN170" s="853"/>
      <c r="AO170" s="853"/>
      <c r="AP170" s="853"/>
      <c r="AQ170" s="853"/>
      <c r="AR170" s="853"/>
      <c r="AS170" s="853"/>
      <c r="AT170" s="853"/>
      <c r="AU170" s="853"/>
      <c r="AV170" s="853"/>
      <c r="AW170" s="853"/>
      <c r="AX170" s="853"/>
      <c r="AY170" s="853"/>
      <c r="AZ170" s="853"/>
      <c r="BA170" s="853"/>
      <c r="BC170" s="922"/>
      <c r="BD170" s="922"/>
      <c r="BE170" s="922"/>
      <c r="BF170" s="922"/>
      <c r="BG170" s="922"/>
      <c r="BH170" s="922"/>
      <c r="BI170" s="922"/>
      <c r="BJ170" s="922"/>
      <c r="BK170" s="922"/>
      <c r="BL170" s="922"/>
      <c r="BM170" s="922"/>
      <c r="BN170" s="922"/>
      <c r="BO170" s="922"/>
      <c r="BP170" s="922"/>
      <c r="BQ170" s="922"/>
      <c r="BR170" s="922"/>
      <c r="BS170" s="922"/>
      <c r="BT170" s="922"/>
      <c r="BU170" s="922"/>
      <c r="BV170" s="922"/>
      <c r="BW170" s="922"/>
      <c r="BX170" s="922"/>
      <c r="BY170" s="922"/>
      <c r="BZ170" s="922"/>
      <c r="CA170" s="922"/>
      <c r="CB170" s="922"/>
      <c r="CC170" s="922"/>
      <c r="CD170" s="922"/>
      <c r="CE170" s="922"/>
      <c r="CF170" s="922"/>
      <c r="CG170" s="922"/>
      <c r="CH170" s="922"/>
      <c r="CI170" s="922"/>
      <c r="CJ170" s="922"/>
      <c r="CK170" s="922"/>
    </row>
    <row r="171" spans="2:89" ht="15">
      <c r="B171" s="922"/>
      <c r="C171" s="922"/>
      <c r="D171" s="922"/>
      <c r="E171" s="922"/>
      <c r="F171" s="922"/>
      <c r="G171" s="922"/>
      <c r="H171" s="922"/>
      <c r="I171" s="922"/>
      <c r="J171" s="922"/>
      <c r="K171" s="922"/>
      <c r="L171" s="922"/>
      <c r="M171" s="922"/>
      <c r="N171" s="922"/>
      <c r="O171" s="922"/>
      <c r="P171" s="922"/>
      <c r="Q171" s="922"/>
      <c r="R171" s="922"/>
      <c r="S171" s="922"/>
      <c r="T171" s="922"/>
      <c r="U171" s="922"/>
      <c r="V171" s="922"/>
      <c r="W171" s="922"/>
      <c r="X171" s="922"/>
      <c r="Y171" s="922"/>
      <c r="Z171" s="922"/>
      <c r="AA171" s="922"/>
      <c r="AB171" s="922"/>
      <c r="AC171" s="922"/>
      <c r="AD171" s="922"/>
      <c r="AE171" s="922"/>
      <c r="AF171" s="922"/>
      <c r="AG171" s="922"/>
      <c r="AH171" s="922"/>
      <c r="AI171" s="922"/>
      <c r="AJ171" s="922"/>
      <c r="AL171" s="853"/>
      <c r="AN171" s="853"/>
      <c r="AO171" s="853"/>
      <c r="AP171" s="853"/>
      <c r="AQ171" s="853"/>
      <c r="AR171" s="853"/>
      <c r="AS171" s="853"/>
      <c r="AT171" s="853"/>
      <c r="AU171" s="853"/>
      <c r="AV171" s="853"/>
      <c r="AW171" s="853"/>
      <c r="AX171" s="853"/>
      <c r="AY171" s="853"/>
      <c r="AZ171" s="853"/>
      <c r="BA171" s="853"/>
      <c r="BC171" s="922"/>
      <c r="BD171" s="922"/>
      <c r="BE171" s="922"/>
      <c r="BF171" s="922"/>
      <c r="BG171" s="922"/>
      <c r="BH171" s="922"/>
      <c r="BI171" s="922"/>
      <c r="BJ171" s="922"/>
      <c r="BK171" s="922"/>
      <c r="BL171" s="922"/>
      <c r="BM171" s="922"/>
      <c r="BN171" s="922"/>
      <c r="BO171" s="922"/>
      <c r="BP171" s="922"/>
      <c r="BQ171" s="922"/>
      <c r="BR171" s="922"/>
      <c r="BS171" s="922"/>
      <c r="BT171" s="922"/>
      <c r="BU171" s="922"/>
      <c r="BV171" s="922"/>
      <c r="BW171" s="922"/>
      <c r="BX171" s="922"/>
      <c r="BY171" s="922"/>
      <c r="BZ171" s="922"/>
      <c r="CA171" s="922"/>
      <c r="CB171" s="922"/>
      <c r="CC171" s="922"/>
      <c r="CD171" s="922"/>
      <c r="CE171" s="922"/>
      <c r="CF171" s="922"/>
      <c r="CG171" s="922"/>
      <c r="CH171" s="922"/>
      <c r="CI171" s="922"/>
      <c r="CJ171" s="922"/>
      <c r="CK171" s="922"/>
    </row>
    <row r="172" spans="2:89" ht="15">
      <c r="B172" s="922"/>
      <c r="C172" s="922"/>
      <c r="D172" s="922"/>
      <c r="E172" s="922"/>
      <c r="F172" s="922"/>
      <c r="G172" s="922"/>
      <c r="H172" s="922"/>
      <c r="I172" s="922"/>
      <c r="J172" s="922"/>
      <c r="K172" s="922"/>
      <c r="L172" s="922"/>
      <c r="M172" s="922"/>
      <c r="N172" s="922"/>
      <c r="O172" s="922"/>
      <c r="P172" s="922"/>
      <c r="Q172" s="922"/>
      <c r="R172" s="922"/>
      <c r="S172" s="922"/>
      <c r="T172" s="922"/>
      <c r="U172" s="922"/>
      <c r="V172" s="922"/>
      <c r="W172" s="922"/>
      <c r="X172" s="922"/>
      <c r="Y172" s="922"/>
      <c r="Z172" s="922"/>
      <c r="AA172" s="922"/>
      <c r="AB172" s="922"/>
      <c r="AC172" s="922"/>
      <c r="AD172" s="922"/>
      <c r="AE172" s="922"/>
      <c r="AF172" s="922"/>
      <c r="AG172" s="922"/>
      <c r="AH172" s="922"/>
      <c r="AI172" s="922"/>
      <c r="AJ172" s="922"/>
      <c r="AL172" s="853"/>
      <c r="AN172" s="853"/>
      <c r="AO172" s="853"/>
      <c r="AP172" s="853"/>
      <c r="AQ172" s="853"/>
      <c r="AR172" s="853"/>
      <c r="AS172" s="853"/>
      <c r="AT172" s="853"/>
      <c r="AU172" s="853"/>
      <c r="AV172" s="853"/>
      <c r="AW172" s="853"/>
      <c r="AX172" s="853"/>
      <c r="AY172" s="853"/>
      <c r="AZ172" s="853"/>
      <c r="BA172" s="853"/>
      <c r="BC172" s="922"/>
      <c r="BD172" s="922"/>
      <c r="BE172" s="922"/>
      <c r="BF172" s="922"/>
      <c r="BG172" s="922"/>
      <c r="BH172" s="922"/>
      <c r="BI172" s="922"/>
      <c r="BJ172" s="922"/>
      <c r="BK172" s="922"/>
      <c r="BL172" s="922"/>
      <c r="BM172" s="922"/>
      <c r="BN172" s="922"/>
      <c r="BO172" s="922"/>
      <c r="BP172" s="922"/>
      <c r="BQ172" s="922"/>
      <c r="BR172" s="922"/>
      <c r="BS172" s="922"/>
      <c r="BT172" s="922"/>
      <c r="BU172" s="922"/>
      <c r="BV172" s="922"/>
      <c r="BW172" s="922"/>
      <c r="BX172" s="922"/>
      <c r="BY172" s="922"/>
      <c r="BZ172" s="922"/>
      <c r="CA172" s="922"/>
      <c r="CB172" s="922"/>
      <c r="CC172" s="922"/>
      <c r="CD172" s="922"/>
      <c r="CE172" s="922"/>
      <c r="CF172" s="922"/>
      <c r="CG172" s="922"/>
      <c r="CH172" s="922"/>
      <c r="CI172" s="922"/>
      <c r="CJ172" s="922"/>
      <c r="CK172" s="922"/>
    </row>
    <row r="173" spans="2:89" ht="15">
      <c r="B173" s="922"/>
      <c r="C173" s="922"/>
      <c r="D173" s="922"/>
      <c r="E173" s="922"/>
      <c r="F173" s="922"/>
      <c r="G173" s="922"/>
      <c r="H173" s="922"/>
      <c r="I173" s="922"/>
      <c r="J173" s="922"/>
      <c r="K173" s="922"/>
      <c r="L173" s="922"/>
      <c r="M173" s="922"/>
      <c r="N173" s="922"/>
      <c r="O173" s="922"/>
      <c r="P173" s="922"/>
      <c r="Q173" s="922"/>
      <c r="R173" s="922"/>
      <c r="S173" s="922"/>
      <c r="T173" s="922"/>
      <c r="U173" s="922"/>
      <c r="V173" s="922"/>
      <c r="W173" s="922"/>
      <c r="X173" s="922"/>
      <c r="Y173" s="922"/>
      <c r="Z173" s="922"/>
      <c r="AA173" s="922"/>
      <c r="AB173" s="922"/>
      <c r="AC173" s="922"/>
      <c r="AD173" s="922"/>
      <c r="AE173" s="922"/>
      <c r="AF173" s="922"/>
      <c r="AG173" s="922"/>
      <c r="AH173" s="922"/>
      <c r="AI173" s="922"/>
      <c r="AJ173" s="922"/>
      <c r="AL173" s="853"/>
      <c r="AN173" s="853"/>
      <c r="AO173" s="853"/>
      <c r="AP173" s="853"/>
      <c r="AQ173" s="853"/>
      <c r="AR173" s="853"/>
      <c r="AS173" s="853"/>
      <c r="AT173" s="853"/>
      <c r="AU173" s="853"/>
      <c r="AV173" s="853"/>
      <c r="AW173" s="853"/>
      <c r="AX173" s="853"/>
      <c r="AY173" s="853"/>
      <c r="AZ173" s="853"/>
      <c r="BA173" s="853"/>
      <c r="BC173" s="922"/>
      <c r="BD173" s="922"/>
      <c r="BE173" s="922"/>
      <c r="BF173" s="922"/>
      <c r="BG173" s="922"/>
      <c r="BH173" s="922"/>
      <c r="BI173" s="922"/>
      <c r="BJ173" s="922"/>
      <c r="BK173" s="922"/>
      <c r="BL173" s="922"/>
      <c r="BM173" s="922"/>
      <c r="BN173" s="922"/>
      <c r="BO173" s="922"/>
      <c r="BP173" s="922"/>
      <c r="BQ173" s="922"/>
      <c r="BR173" s="922"/>
      <c r="BS173" s="922"/>
      <c r="BT173" s="922"/>
      <c r="BU173" s="922"/>
      <c r="BV173" s="922"/>
      <c r="BW173" s="922"/>
      <c r="BX173" s="922"/>
      <c r="BY173" s="922"/>
      <c r="BZ173" s="922"/>
      <c r="CA173" s="922"/>
      <c r="CB173" s="922"/>
      <c r="CC173" s="922"/>
      <c r="CD173" s="922"/>
      <c r="CE173" s="922"/>
      <c r="CF173" s="922"/>
      <c r="CG173" s="922"/>
      <c r="CH173" s="922"/>
      <c r="CI173" s="922"/>
      <c r="CJ173" s="922"/>
      <c r="CK173" s="922"/>
    </row>
    <row r="174" spans="2:89" ht="15">
      <c r="B174" s="922"/>
      <c r="C174" s="922"/>
      <c r="D174" s="922"/>
      <c r="E174" s="922"/>
      <c r="F174" s="922"/>
      <c r="G174" s="922"/>
      <c r="H174" s="922"/>
      <c r="I174" s="922"/>
      <c r="J174" s="922"/>
      <c r="K174" s="922"/>
      <c r="L174" s="922"/>
      <c r="M174" s="922"/>
      <c r="N174" s="922"/>
      <c r="O174" s="922"/>
      <c r="P174" s="922"/>
      <c r="Q174" s="922"/>
      <c r="R174" s="922"/>
      <c r="S174" s="922"/>
      <c r="T174" s="922"/>
      <c r="U174" s="922"/>
      <c r="V174" s="922"/>
      <c r="W174" s="922"/>
      <c r="X174" s="922"/>
      <c r="Y174" s="922"/>
      <c r="Z174" s="922"/>
      <c r="AA174" s="922"/>
      <c r="AB174" s="922"/>
      <c r="AC174" s="922"/>
      <c r="AD174" s="922"/>
      <c r="AE174" s="922"/>
      <c r="AF174" s="922"/>
      <c r="AG174" s="922"/>
      <c r="AH174" s="922"/>
      <c r="AI174" s="922"/>
      <c r="AJ174" s="922"/>
      <c r="AL174" s="853"/>
      <c r="AN174" s="853"/>
      <c r="AO174" s="853"/>
      <c r="AP174" s="853"/>
      <c r="AQ174" s="853"/>
      <c r="AR174" s="853"/>
      <c r="AS174" s="853"/>
      <c r="AT174" s="853"/>
      <c r="AU174" s="853"/>
      <c r="AV174" s="853"/>
      <c r="AW174" s="853"/>
      <c r="AX174" s="853"/>
      <c r="AY174" s="853"/>
      <c r="AZ174" s="853"/>
      <c r="BA174" s="853"/>
      <c r="BC174" s="922"/>
      <c r="BD174" s="922"/>
      <c r="BE174" s="922"/>
      <c r="BF174" s="922"/>
      <c r="BG174" s="922"/>
      <c r="BH174" s="922"/>
      <c r="BI174" s="922"/>
      <c r="BJ174" s="922"/>
      <c r="BK174" s="922"/>
      <c r="BL174" s="922"/>
      <c r="BM174" s="922"/>
      <c r="BN174" s="922"/>
      <c r="BO174" s="922"/>
      <c r="BP174" s="922"/>
      <c r="BQ174" s="922"/>
      <c r="BR174" s="922"/>
      <c r="BS174" s="922"/>
      <c r="BT174" s="922"/>
      <c r="BU174" s="922"/>
      <c r="BV174" s="922"/>
      <c r="BW174" s="922"/>
      <c r="BX174" s="922"/>
      <c r="BY174" s="922"/>
      <c r="BZ174" s="922"/>
      <c r="CA174" s="922"/>
      <c r="CB174" s="922"/>
      <c r="CC174" s="922"/>
      <c r="CD174" s="922"/>
      <c r="CE174" s="922"/>
      <c r="CF174" s="922"/>
      <c r="CG174" s="922"/>
      <c r="CH174" s="922"/>
      <c r="CI174" s="922"/>
      <c r="CJ174" s="922"/>
      <c r="CK174" s="922"/>
    </row>
    <row r="175" spans="2:89" ht="15">
      <c r="B175" s="922"/>
      <c r="C175" s="922"/>
      <c r="D175" s="922"/>
      <c r="E175" s="922"/>
      <c r="F175" s="922"/>
      <c r="G175" s="922"/>
      <c r="H175" s="922"/>
      <c r="I175" s="922"/>
      <c r="J175" s="922"/>
      <c r="K175" s="922"/>
      <c r="L175" s="922"/>
      <c r="M175" s="922"/>
      <c r="N175" s="922"/>
      <c r="O175" s="922"/>
      <c r="P175" s="922"/>
      <c r="Q175" s="922"/>
      <c r="R175" s="922"/>
      <c r="S175" s="922"/>
      <c r="T175" s="922"/>
      <c r="U175" s="922"/>
      <c r="V175" s="922"/>
      <c r="W175" s="922"/>
      <c r="X175" s="922"/>
      <c r="Y175" s="922"/>
      <c r="Z175" s="922"/>
      <c r="AA175" s="922"/>
      <c r="AB175" s="922"/>
      <c r="AC175" s="922"/>
      <c r="AD175" s="922"/>
      <c r="AE175" s="922"/>
      <c r="AF175" s="922"/>
      <c r="AG175" s="922"/>
      <c r="AH175" s="922"/>
      <c r="AI175" s="922"/>
      <c r="AJ175" s="922"/>
      <c r="AL175" s="853"/>
      <c r="AN175" s="853"/>
      <c r="AO175" s="853"/>
      <c r="AP175" s="853"/>
      <c r="AQ175" s="853"/>
      <c r="AR175" s="853"/>
      <c r="AS175" s="853"/>
      <c r="AT175" s="853"/>
      <c r="AU175" s="853"/>
      <c r="AV175" s="853"/>
      <c r="AW175" s="853"/>
      <c r="AX175" s="853"/>
      <c r="AY175" s="853"/>
      <c r="AZ175" s="853"/>
      <c r="BA175" s="853"/>
      <c r="BC175" s="922"/>
      <c r="BD175" s="922"/>
      <c r="BE175" s="922"/>
      <c r="BF175" s="922"/>
      <c r="BG175" s="922"/>
      <c r="BH175" s="922"/>
      <c r="BI175" s="922"/>
      <c r="BJ175" s="922"/>
      <c r="BK175" s="922"/>
      <c r="BL175" s="922"/>
      <c r="BM175" s="922"/>
      <c r="BN175" s="922"/>
      <c r="BO175" s="922"/>
      <c r="BP175" s="922"/>
      <c r="BQ175" s="922"/>
      <c r="BR175" s="922"/>
      <c r="BS175" s="922"/>
      <c r="BT175" s="922"/>
      <c r="BU175" s="922"/>
      <c r="BV175" s="922"/>
      <c r="BW175" s="922"/>
      <c r="BX175" s="922"/>
      <c r="BY175" s="922"/>
      <c r="BZ175" s="922"/>
      <c r="CA175" s="922"/>
      <c r="CB175" s="922"/>
      <c r="CC175" s="922"/>
      <c r="CD175" s="922"/>
      <c r="CE175" s="922"/>
      <c r="CF175" s="922"/>
      <c r="CG175" s="922"/>
      <c r="CH175" s="922"/>
      <c r="CI175" s="922"/>
      <c r="CJ175" s="922"/>
      <c r="CK175" s="922"/>
    </row>
    <row r="176" spans="2:89" ht="15">
      <c r="B176" s="922"/>
      <c r="C176" s="922"/>
      <c r="D176" s="922"/>
      <c r="E176" s="922"/>
      <c r="F176" s="922"/>
      <c r="G176" s="922"/>
      <c r="H176" s="922"/>
      <c r="I176" s="922"/>
      <c r="J176" s="922"/>
      <c r="K176" s="922"/>
      <c r="L176" s="922"/>
      <c r="M176" s="922"/>
      <c r="N176" s="922"/>
      <c r="O176" s="922"/>
      <c r="P176" s="922"/>
      <c r="Q176" s="922"/>
      <c r="R176" s="922"/>
      <c r="S176" s="922"/>
      <c r="T176" s="922"/>
      <c r="U176" s="922"/>
      <c r="V176" s="922"/>
      <c r="W176" s="922"/>
      <c r="X176" s="922"/>
      <c r="Y176" s="922"/>
      <c r="Z176" s="922"/>
      <c r="AA176" s="922"/>
      <c r="AB176" s="922"/>
      <c r="AC176" s="922"/>
      <c r="AD176" s="922"/>
      <c r="AE176" s="922"/>
      <c r="AF176" s="922"/>
      <c r="AG176" s="922"/>
      <c r="AH176" s="922"/>
      <c r="AI176" s="922"/>
      <c r="AJ176" s="922"/>
      <c r="AL176" s="853"/>
      <c r="AN176" s="853"/>
      <c r="AO176" s="853"/>
      <c r="AP176" s="853"/>
      <c r="AQ176" s="853"/>
      <c r="AR176" s="853"/>
      <c r="AS176" s="853"/>
      <c r="AT176" s="853"/>
      <c r="AU176" s="853"/>
      <c r="AV176" s="853"/>
      <c r="AW176" s="853"/>
      <c r="AX176" s="853"/>
      <c r="AY176" s="853"/>
      <c r="AZ176" s="853"/>
      <c r="BA176" s="853"/>
      <c r="BC176" s="922"/>
      <c r="BD176" s="922"/>
      <c r="BE176" s="922"/>
      <c r="BF176" s="922"/>
      <c r="BG176" s="922"/>
      <c r="BH176" s="922"/>
      <c r="BI176" s="922"/>
      <c r="BJ176" s="922"/>
      <c r="BK176" s="922"/>
      <c r="BL176" s="922"/>
      <c r="BM176" s="922"/>
      <c r="BN176" s="922"/>
      <c r="BO176" s="922"/>
      <c r="BP176" s="922"/>
      <c r="BQ176" s="922"/>
      <c r="BR176" s="922"/>
      <c r="BS176" s="922"/>
      <c r="BT176" s="922"/>
      <c r="BU176" s="922"/>
      <c r="BV176" s="922"/>
      <c r="BW176" s="922"/>
      <c r="BX176" s="922"/>
      <c r="BY176" s="922"/>
      <c r="BZ176" s="922"/>
      <c r="CA176" s="922"/>
      <c r="CB176" s="922"/>
      <c r="CC176" s="922"/>
      <c r="CD176" s="922"/>
      <c r="CE176" s="922"/>
      <c r="CF176" s="922"/>
      <c r="CG176" s="922"/>
      <c r="CH176" s="922"/>
      <c r="CI176" s="922"/>
      <c r="CJ176" s="922"/>
      <c r="CK176" s="922"/>
    </row>
    <row r="177" spans="2:89" ht="15">
      <c r="B177" s="922"/>
      <c r="C177" s="922"/>
      <c r="D177" s="922"/>
      <c r="E177" s="922"/>
      <c r="F177" s="922"/>
      <c r="G177" s="922"/>
      <c r="H177" s="922"/>
      <c r="I177" s="922"/>
      <c r="J177" s="922"/>
      <c r="K177" s="922"/>
      <c r="L177" s="922"/>
      <c r="M177" s="922"/>
      <c r="N177" s="922"/>
      <c r="O177" s="922"/>
      <c r="P177" s="922"/>
      <c r="Q177" s="922"/>
      <c r="R177" s="922"/>
      <c r="S177" s="922"/>
      <c r="T177" s="922"/>
      <c r="U177" s="922"/>
      <c r="V177" s="922"/>
      <c r="W177" s="922"/>
      <c r="X177" s="922"/>
      <c r="Y177" s="922"/>
      <c r="Z177" s="922"/>
      <c r="AA177" s="922"/>
      <c r="AB177" s="922"/>
      <c r="AC177" s="922"/>
      <c r="AD177" s="922"/>
      <c r="AE177" s="922"/>
      <c r="AF177" s="922"/>
      <c r="AG177" s="922"/>
      <c r="AH177" s="922"/>
      <c r="AI177" s="922"/>
      <c r="AJ177" s="922"/>
      <c r="AL177" s="853"/>
      <c r="AN177" s="853"/>
      <c r="AO177" s="853"/>
      <c r="AP177" s="853"/>
      <c r="AQ177" s="853"/>
      <c r="AR177" s="853"/>
      <c r="AS177" s="853"/>
      <c r="AT177" s="853"/>
      <c r="AU177" s="853"/>
      <c r="AV177" s="853"/>
      <c r="AW177" s="853"/>
      <c r="AX177" s="853"/>
      <c r="AY177" s="853"/>
      <c r="AZ177" s="853"/>
      <c r="BA177" s="853"/>
      <c r="BC177" s="922"/>
      <c r="BD177" s="922"/>
      <c r="BE177" s="922"/>
      <c r="BF177" s="922"/>
      <c r="BG177" s="922"/>
      <c r="BH177" s="922"/>
      <c r="BI177" s="922"/>
      <c r="BJ177" s="922"/>
      <c r="BK177" s="922"/>
      <c r="BL177" s="922"/>
      <c r="BM177" s="922"/>
      <c r="BN177" s="922"/>
      <c r="BO177" s="922"/>
      <c r="BP177" s="922"/>
      <c r="BQ177" s="922"/>
      <c r="BR177" s="922"/>
      <c r="BS177" s="922"/>
      <c r="BT177" s="922"/>
      <c r="BU177" s="922"/>
      <c r="BV177" s="922"/>
      <c r="BW177" s="922"/>
      <c r="BX177" s="922"/>
      <c r="BY177" s="922"/>
      <c r="BZ177" s="922"/>
      <c r="CA177" s="922"/>
      <c r="CB177" s="922"/>
      <c r="CC177" s="922"/>
      <c r="CD177" s="922"/>
      <c r="CE177" s="922"/>
      <c r="CF177" s="922"/>
      <c r="CG177" s="922"/>
      <c r="CH177" s="922"/>
      <c r="CI177" s="922"/>
      <c r="CJ177" s="922"/>
      <c r="CK177" s="922"/>
    </row>
    <row r="178" spans="2:89" ht="15">
      <c r="B178" s="922"/>
      <c r="C178" s="922"/>
      <c r="D178" s="922"/>
      <c r="E178" s="922"/>
      <c r="F178" s="922"/>
      <c r="G178" s="922"/>
      <c r="H178" s="922"/>
      <c r="I178" s="922"/>
      <c r="J178" s="922"/>
      <c r="K178" s="922"/>
      <c r="L178" s="922"/>
      <c r="M178" s="922"/>
      <c r="N178" s="922"/>
      <c r="O178" s="922"/>
      <c r="P178" s="922"/>
      <c r="Q178" s="922"/>
      <c r="R178" s="922"/>
      <c r="S178" s="922"/>
      <c r="T178" s="922"/>
      <c r="U178" s="922"/>
      <c r="V178" s="922"/>
      <c r="W178" s="922"/>
      <c r="X178" s="922"/>
      <c r="Y178" s="922"/>
      <c r="Z178" s="922"/>
      <c r="AA178" s="922"/>
      <c r="AB178" s="922"/>
      <c r="AC178" s="922"/>
      <c r="AD178" s="922"/>
      <c r="AE178" s="922"/>
      <c r="AF178" s="922"/>
      <c r="AG178" s="922"/>
      <c r="AH178" s="922"/>
      <c r="AI178" s="922"/>
      <c r="AJ178" s="922"/>
      <c r="AL178" s="853"/>
      <c r="AN178" s="853"/>
      <c r="AO178" s="853"/>
      <c r="AP178" s="853"/>
      <c r="AQ178" s="853"/>
      <c r="AR178" s="853"/>
      <c r="AS178" s="853"/>
      <c r="AT178" s="853"/>
      <c r="AU178" s="853"/>
      <c r="AV178" s="853"/>
      <c r="AW178" s="853"/>
      <c r="AX178" s="853"/>
      <c r="AY178" s="853"/>
      <c r="AZ178" s="853"/>
      <c r="BA178" s="853"/>
      <c r="BC178" s="922"/>
      <c r="BD178" s="922"/>
      <c r="BE178" s="922"/>
      <c r="BF178" s="922"/>
      <c r="BG178" s="922"/>
      <c r="BH178" s="922"/>
      <c r="BI178" s="922"/>
      <c r="BJ178" s="922"/>
      <c r="BK178" s="922"/>
      <c r="BL178" s="922"/>
      <c r="BM178" s="922"/>
      <c r="BN178" s="922"/>
      <c r="BO178" s="922"/>
      <c r="BP178" s="922"/>
      <c r="BQ178" s="922"/>
      <c r="BR178" s="922"/>
      <c r="BS178" s="922"/>
      <c r="BT178" s="922"/>
      <c r="BU178" s="922"/>
      <c r="BV178" s="922"/>
      <c r="BW178" s="922"/>
      <c r="BX178" s="922"/>
      <c r="BY178" s="922"/>
      <c r="BZ178" s="922"/>
      <c r="CA178" s="922"/>
      <c r="CB178" s="922"/>
      <c r="CC178" s="922"/>
      <c r="CD178" s="922"/>
      <c r="CE178" s="922"/>
      <c r="CF178" s="922"/>
      <c r="CG178" s="922"/>
      <c r="CH178" s="922"/>
      <c r="CI178" s="922"/>
      <c r="CJ178" s="922"/>
      <c r="CK178" s="922"/>
    </row>
    <row r="179" spans="2:89" ht="15">
      <c r="B179" s="922"/>
      <c r="C179" s="922"/>
      <c r="D179" s="922"/>
      <c r="E179" s="922"/>
      <c r="F179" s="922"/>
      <c r="G179" s="922"/>
      <c r="H179" s="922"/>
      <c r="I179" s="922"/>
      <c r="J179" s="922"/>
      <c r="K179" s="922"/>
      <c r="L179" s="922"/>
      <c r="M179" s="922"/>
      <c r="N179" s="922"/>
      <c r="O179" s="922"/>
      <c r="P179" s="922"/>
      <c r="Q179" s="922"/>
      <c r="R179" s="922"/>
      <c r="S179" s="922"/>
      <c r="T179" s="922"/>
      <c r="U179" s="922"/>
      <c r="V179" s="922"/>
      <c r="W179" s="922"/>
      <c r="X179" s="922"/>
      <c r="Y179" s="922"/>
      <c r="Z179" s="922"/>
      <c r="AA179" s="922"/>
      <c r="AB179" s="922"/>
      <c r="AC179" s="922"/>
      <c r="AD179" s="922"/>
      <c r="AE179" s="922"/>
      <c r="AF179" s="922"/>
      <c r="AG179" s="922"/>
      <c r="AH179" s="922"/>
      <c r="AI179" s="922"/>
      <c r="AJ179" s="922"/>
      <c r="AL179" s="853"/>
      <c r="AN179" s="853"/>
      <c r="AO179" s="853"/>
      <c r="AP179" s="853"/>
      <c r="AQ179" s="853"/>
      <c r="AR179" s="853"/>
      <c r="AS179" s="853"/>
      <c r="AT179" s="853"/>
      <c r="AU179" s="853"/>
      <c r="AV179" s="853"/>
      <c r="AW179" s="853"/>
      <c r="AX179" s="853"/>
      <c r="AY179" s="853"/>
      <c r="AZ179" s="853"/>
      <c r="BA179" s="853"/>
      <c r="BC179" s="922"/>
      <c r="BD179" s="922"/>
      <c r="BE179" s="922"/>
      <c r="BF179" s="922"/>
      <c r="BG179" s="922"/>
      <c r="BH179" s="922"/>
      <c r="BI179" s="922"/>
      <c r="BJ179" s="922"/>
      <c r="BK179" s="922"/>
      <c r="BL179" s="922"/>
      <c r="BM179" s="922"/>
      <c r="BN179" s="922"/>
      <c r="BO179" s="922"/>
      <c r="BP179" s="922"/>
      <c r="BQ179" s="922"/>
      <c r="BR179" s="922"/>
      <c r="BS179" s="922"/>
      <c r="BT179" s="922"/>
      <c r="BU179" s="922"/>
      <c r="BV179" s="922"/>
      <c r="BW179" s="922"/>
      <c r="BX179" s="922"/>
      <c r="BY179" s="922"/>
      <c r="BZ179" s="922"/>
      <c r="CA179" s="922"/>
      <c r="CB179" s="922"/>
      <c r="CC179" s="922"/>
      <c r="CD179" s="922"/>
      <c r="CE179" s="922"/>
      <c r="CF179" s="922"/>
      <c r="CG179" s="922"/>
      <c r="CH179" s="922"/>
      <c r="CI179" s="922"/>
      <c r="CJ179" s="922"/>
      <c r="CK179" s="922"/>
    </row>
    <row r="180" spans="2:89" ht="15">
      <c r="B180" s="922"/>
      <c r="C180" s="922"/>
      <c r="D180" s="922"/>
      <c r="E180" s="922"/>
      <c r="F180" s="922"/>
      <c r="G180" s="922"/>
      <c r="H180" s="922"/>
      <c r="I180" s="922"/>
      <c r="J180" s="922"/>
      <c r="K180" s="922"/>
      <c r="L180" s="922"/>
      <c r="M180" s="922"/>
      <c r="N180" s="922"/>
      <c r="O180" s="922"/>
      <c r="P180" s="922"/>
      <c r="Q180" s="922"/>
      <c r="R180" s="922"/>
      <c r="S180" s="922"/>
      <c r="T180" s="922"/>
      <c r="U180" s="922"/>
      <c r="V180" s="922"/>
      <c r="W180" s="922"/>
      <c r="X180" s="922"/>
      <c r="Y180" s="922"/>
      <c r="Z180" s="922"/>
      <c r="AA180" s="922"/>
      <c r="AB180" s="922"/>
      <c r="AC180" s="922"/>
      <c r="AD180" s="922"/>
      <c r="AE180" s="922"/>
      <c r="AF180" s="922"/>
      <c r="AG180" s="922"/>
      <c r="AH180" s="922"/>
      <c r="AI180" s="922"/>
      <c r="AJ180" s="922"/>
      <c r="AL180" s="853"/>
      <c r="AN180" s="853"/>
      <c r="AO180" s="853"/>
      <c r="AP180" s="853"/>
      <c r="AQ180" s="853"/>
      <c r="AR180" s="853"/>
      <c r="AS180" s="853"/>
      <c r="AT180" s="853"/>
      <c r="AU180" s="853"/>
      <c r="AV180" s="853"/>
      <c r="AW180" s="853"/>
      <c r="AX180" s="853"/>
      <c r="AY180" s="853"/>
      <c r="AZ180" s="853"/>
      <c r="BA180" s="853"/>
      <c r="BC180" s="922"/>
      <c r="BD180" s="922"/>
      <c r="BE180" s="922"/>
      <c r="BF180" s="922"/>
      <c r="BG180" s="922"/>
      <c r="BH180" s="922"/>
      <c r="BI180" s="922"/>
      <c r="BJ180" s="922"/>
      <c r="BK180" s="922"/>
      <c r="BL180" s="922"/>
      <c r="BM180" s="922"/>
      <c r="BN180" s="922"/>
      <c r="BO180" s="922"/>
      <c r="BP180" s="922"/>
      <c r="BQ180" s="922"/>
      <c r="BR180" s="922"/>
      <c r="BS180" s="922"/>
      <c r="BT180" s="922"/>
      <c r="BU180" s="922"/>
      <c r="BV180" s="922"/>
      <c r="BW180" s="922"/>
      <c r="BX180" s="922"/>
      <c r="BY180" s="922"/>
      <c r="BZ180" s="922"/>
      <c r="CA180" s="922"/>
      <c r="CB180" s="922"/>
      <c r="CC180" s="922"/>
      <c r="CD180" s="922"/>
      <c r="CE180" s="922"/>
      <c r="CF180" s="922"/>
      <c r="CG180" s="922"/>
      <c r="CH180" s="922"/>
      <c r="CI180" s="922"/>
      <c r="CJ180" s="922"/>
      <c r="CK180" s="922"/>
    </row>
    <row r="181" spans="2:89" ht="15">
      <c r="B181" s="922"/>
      <c r="C181" s="922"/>
      <c r="D181" s="922"/>
      <c r="E181" s="922"/>
      <c r="F181" s="922"/>
      <c r="G181" s="922"/>
      <c r="H181" s="922"/>
      <c r="I181" s="922"/>
      <c r="J181" s="922"/>
      <c r="K181" s="922"/>
      <c r="L181" s="922"/>
      <c r="M181" s="922"/>
      <c r="N181" s="922"/>
      <c r="O181" s="922"/>
      <c r="P181" s="922"/>
      <c r="Q181" s="922"/>
      <c r="R181" s="922"/>
      <c r="S181" s="922"/>
      <c r="T181" s="922"/>
      <c r="U181" s="922"/>
      <c r="V181" s="922"/>
      <c r="W181" s="922"/>
      <c r="X181" s="922"/>
      <c r="Y181" s="922"/>
      <c r="Z181" s="922"/>
      <c r="AA181" s="922"/>
      <c r="AB181" s="922"/>
      <c r="AC181" s="922"/>
      <c r="AD181" s="922"/>
      <c r="AE181" s="922"/>
      <c r="AF181" s="922"/>
      <c r="AG181" s="922"/>
      <c r="AH181" s="922"/>
      <c r="AI181" s="922"/>
      <c r="AJ181" s="922"/>
      <c r="AL181" s="853"/>
      <c r="AN181" s="853"/>
      <c r="AO181" s="853"/>
      <c r="AP181" s="853"/>
      <c r="AQ181" s="853"/>
      <c r="AR181" s="853"/>
      <c r="AS181" s="853"/>
      <c r="AT181" s="853"/>
      <c r="AU181" s="853"/>
      <c r="AV181" s="853"/>
      <c r="AW181" s="853"/>
      <c r="AX181" s="853"/>
      <c r="AY181" s="853"/>
      <c r="AZ181" s="853"/>
      <c r="BA181" s="853"/>
      <c r="BC181" s="922"/>
      <c r="BD181" s="922"/>
      <c r="BE181" s="922"/>
      <c r="BF181" s="922"/>
      <c r="BG181" s="922"/>
      <c r="BH181" s="922"/>
      <c r="BI181" s="922"/>
      <c r="BJ181" s="922"/>
      <c r="BK181" s="922"/>
      <c r="BL181" s="922"/>
      <c r="BM181" s="922"/>
      <c r="BN181" s="922"/>
      <c r="BO181" s="922"/>
      <c r="BP181" s="922"/>
      <c r="BQ181" s="922"/>
      <c r="BR181" s="922"/>
      <c r="BS181" s="922"/>
      <c r="BT181" s="922"/>
      <c r="BU181" s="922"/>
      <c r="BV181" s="922"/>
      <c r="BW181" s="922"/>
      <c r="BX181" s="922"/>
      <c r="BY181" s="922"/>
      <c r="BZ181" s="922"/>
      <c r="CA181" s="922"/>
      <c r="CB181" s="922"/>
      <c r="CC181" s="922"/>
      <c r="CD181" s="922"/>
      <c r="CE181" s="922"/>
      <c r="CF181" s="922"/>
      <c r="CG181" s="922"/>
      <c r="CH181" s="922"/>
      <c r="CI181" s="922"/>
      <c r="CJ181" s="922"/>
      <c r="CK181" s="922"/>
    </row>
    <row r="182" spans="2:89" ht="15">
      <c r="B182" s="922"/>
      <c r="C182" s="922"/>
      <c r="D182" s="922"/>
      <c r="E182" s="922"/>
      <c r="F182" s="922"/>
      <c r="G182" s="922"/>
      <c r="H182" s="922"/>
      <c r="I182" s="922"/>
      <c r="J182" s="922"/>
      <c r="K182" s="922"/>
      <c r="L182" s="922"/>
      <c r="M182" s="922"/>
      <c r="N182" s="922"/>
      <c r="O182" s="922"/>
      <c r="P182" s="922"/>
      <c r="Q182" s="922"/>
      <c r="R182" s="922"/>
      <c r="S182" s="922"/>
      <c r="T182" s="922"/>
      <c r="U182" s="922"/>
      <c r="V182" s="922"/>
      <c r="W182" s="922"/>
      <c r="X182" s="922"/>
      <c r="Y182" s="922"/>
      <c r="Z182" s="922"/>
      <c r="AA182" s="922"/>
      <c r="AB182" s="922"/>
      <c r="AC182" s="922"/>
      <c r="AD182" s="922"/>
      <c r="AE182" s="922"/>
      <c r="AF182" s="922"/>
      <c r="AG182" s="922"/>
      <c r="AH182" s="922"/>
      <c r="AI182" s="922"/>
      <c r="AJ182" s="922"/>
      <c r="AL182" s="853"/>
      <c r="AN182" s="853"/>
      <c r="AO182" s="853"/>
      <c r="AP182" s="853"/>
      <c r="AQ182" s="853"/>
      <c r="AR182" s="853"/>
      <c r="AS182" s="853"/>
      <c r="AT182" s="853"/>
      <c r="AU182" s="853"/>
      <c r="AV182" s="853"/>
      <c r="AW182" s="853"/>
      <c r="AX182" s="853"/>
      <c r="AY182" s="853"/>
      <c r="AZ182" s="853"/>
      <c r="BA182" s="853"/>
      <c r="BC182" s="922"/>
      <c r="BD182" s="922"/>
      <c r="BE182" s="922"/>
      <c r="BF182" s="922"/>
      <c r="BG182" s="922"/>
      <c r="BH182" s="922"/>
      <c r="BI182" s="922"/>
      <c r="BJ182" s="922"/>
      <c r="BK182" s="922"/>
      <c r="BL182" s="922"/>
      <c r="BM182" s="922"/>
      <c r="BN182" s="922"/>
      <c r="BO182" s="922"/>
      <c r="BP182" s="922"/>
      <c r="BQ182" s="922"/>
      <c r="BR182" s="922"/>
      <c r="BS182" s="922"/>
      <c r="BT182" s="922"/>
      <c r="BU182" s="922"/>
      <c r="BV182" s="922"/>
      <c r="BW182" s="922"/>
      <c r="BX182" s="922"/>
      <c r="BY182" s="922"/>
      <c r="BZ182" s="922"/>
      <c r="CA182" s="922"/>
      <c r="CB182" s="922"/>
      <c r="CC182" s="922"/>
      <c r="CD182" s="922"/>
      <c r="CE182" s="922"/>
      <c r="CF182" s="922"/>
      <c r="CG182" s="922"/>
      <c r="CH182" s="922"/>
      <c r="CI182" s="922"/>
      <c r="CJ182" s="922"/>
      <c r="CK182" s="922"/>
    </row>
    <row r="183" spans="2:89" ht="15">
      <c r="B183" s="922"/>
      <c r="C183" s="922"/>
      <c r="D183" s="922"/>
      <c r="E183" s="922"/>
      <c r="F183" s="922"/>
      <c r="G183" s="922"/>
      <c r="H183" s="922"/>
      <c r="I183" s="922"/>
      <c r="J183" s="922"/>
      <c r="K183" s="922"/>
      <c r="L183" s="922"/>
      <c r="M183" s="922"/>
      <c r="N183" s="922"/>
      <c r="O183" s="922"/>
      <c r="P183" s="922"/>
      <c r="Q183" s="922"/>
      <c r="R183" s="922"/>
      <c r="S183" s="922"/>
      <c r="T183" s="922"/>
      <c r="U183" s="922"/>
      <c r="V183" s="922"/>
      <c r="W183" s="922"/>
      <c r="X183" s="922"/>
      <c r="Y183" s="922"/>
      <c r="Z183" s="922"/>
      <c r="AA183" s="922"/>
      <c r="AB183" s="922"/>
      <c r="AC183" s="922"/>
      <c r="AD183" s="922"/>
      <c r="AE183" s="922"/>
      <c r="AF183" s="922"/>
      <c r="AG183" s="922"/>
      <c r="AH183" s="922"/>
      <c r="AI183" s="922"/>
      <c r="AJ183" s="922"/>
      <c r="AL183" s="853"/>
      <c r="AN183" s="853"/>
      <c r="AO183" s="853"/>
      <c r="AP183" s="853"/>
      <c r="AQ183" s="853"/>
      <c r="AR183" s="853"/>
      <c r="AS183" s="853"/>
      <c r="AT183" s="853"/>
      <c r="AU183" s="853"/>
      <c r="AV183" s="853"/>
      <c r="AW183" s="853"/>
      <c r="AX183" s="853"/>
      <c r="AY183" s="853"/>
      <c r="AZ183" s="853"/>
      <c r="BA183" s="853"/>
      <c r="BC183" s="922"/>
      <c r="BD183" s="922"/>
      <c r="BE183" s="922"/>
      <c r="BF183" s="922"/>
      <c r="BG183" s="922"/>
      <c r="BH183" s="922"/>
      <c r="BI183" s="922"/>
      <c r="BJ183" s="922"/>
      <c r="BK183" s="922"/>
      <c r="BL183" s="922"/>
      <c r="BM183" s="922"/>
      <c r="BN183" s="922"/>
      <c r="BO183" s="922"/>
      <c r="BP183" s="922"/>
      <c r="BQ183" s="922"/>
      <c r="BR183" s="922"/>
      <c r="BS183" s="922"/>
      <c r="BT183" s="922"/>
      <c r="BU183" s="922"/>
      <c r="BV183" s="922"/>
      <c r="BW183" s="922"/>
      <c r="BX183" s="922"/>
      <c r="BY183" s="922"/>
      <c r="BZ183" s="922"/>
      <c r="CA183" s="922"/>
      <c r="CB183" s="922"/>
      <c r="CC183" s="922"/>
      <c r="CD183" s="922"/>
      <c r="CE183" s="922"/>
      <c r="CF183" s="922"/>
      <c r="CG183" s="922"/>
      <c r="CH183" s="922"/>
      <c r="CI183" s="922"/>
      <c r="CJ183" s="922"/>
      <c r="CK183" s="922"/>
    </row>
    <row r="184" spans="2:89" ht="15">
      <c r="B184" s="922"/>
      <c r="C184" s="922"/>
      <c r="D184" s="922"/>
      <c r="E184" s="922"/>
      <c r="F184" s="922"/>
      <c r="G184" s="922"/>
      <c r="H184" s="922"/>
      <c r="I184" s="922"/>
      <c r="J184" s="922"/>
      <c r="K184" s="922"/>
      <c r="L184" s="922"/>
      <c r="M184" s="922"/>
      <c r="N184" s="922"/>
      <c r="O184" s="922"/>
      <c r="P184" s="922"/>
      <c r="Q184" s="922"/>
      <c r="R184" s="922"/>
      <c r="S184" s="922"/>
      <c r="T184" s="922"/>
      <c r="U184" s="922"/>
      <c r="V184" s="922"/>
      <c r="W184" s="922"/>
      <c r="X184" s="922"/>
      <c r="Y184" s="922"/>
      <c r="Z184" s="922"/>
      <c r="AA184" s="922"/>
      <c r="AB184" s="922"/>
      <c r="AC184" s="922"/>
      <c r="AD184" s="922"/>
      <c r="AE184" s="922"/>
      <c r="AF184" s="922"/>
      <c r="AG184" s="922"/>
      <c r="AH184" s="922"/>
      <c r="AI184" s="922"/>
      <c r="AJ184" s="922"/>
      <c r="AL184" s="853"/>
      <c r="AN184" s="853"/>
      <c r="AO184" s="853"/>
      <c r="AP184" s="853"/>
      <c r="AQ184" s="853"/>
      <c r="AR184" s="853"/>
      <c r="AS184" s="853"/>
      <c r="AT184" s="853"/>
      <c r="AU184" s="853"/>
      <c r="AV184" s="853"/>
      <c r="AW184" s="853"/>
      <c r="AX184" s="853"/>
      <c r="AY184" s="853"/>
      <c r="AZ184" s="853"/>
      <c r="BA184" s="853"/>
      <c r="BC184" s="922"/>
      <c r="BD184" s="922"/>
      <c r="BE184" s="922"/>
      <c r="BF184" s="922"/>
      <c r="BG184" s="922"/>
      <c r="BH184" s="922"/>
      <c r="BI184" s="922"/>
      <c r="BJ184" s="922"/>
      <c r="BK184" s="922"/>
      <c r="BL184" s="922"/>
      <c r="BM184" s="922"/>
      <c r="BN184" s="922"/>
      <c r="BO184" s="922"/>
      <c r="BP184" s="922"/>
      <c r="BQ184" s="922"/>
      <c r="BR184" s="922"/>
      <c r="BS184" s="922"/>
      <c r="BT184" s="922"/>
      <c r="BU184" s="922"/>
      <c r="BV184" s="922"/>
      <c r="BW184" s="922"/>
      <c r="BX184" s="922"/>
      <c r="BY184" s="922"/>
      <c r="BZ184" s="922"/>
      <c r="CA184" s="922"/>
      <c r="CB184" s="922"/>
      <c r="CC184" s="922"/>
      <c r="CD184" s="922"/>
      <c r="CE184" s="922"/>
      <c r="CF184" s="922"/>
      <c r="CG184" s="922"/>
      <c r="CH184" s="922"/>
      <c r="CI184" s="922"/>
      <c r="CJ184" s="922"/>
      <c r="CK184" s="922"/>
    </row>
    <row r="185" spans="2:89" ht="15">
      <c r="B185" s="922"/>
      <c r="C185" s="922"/>
      <c r="D185" s="922"/>
      <c r="E185" s="922"/>
      <c r="F185" s="922"/>
      <c r="G185" s="922"/>
      <c r="H185" s="922"/>
      <c r="I185" s="922"/>
      <c r="J185" s="922"/>
      <c r="K185" s="922"/>
      <c r="L185" s="922"/>
      <c r="M185" s="922"/>
      <c r="N185" s="922"/>
      <c r="O185" s="922"/>
      <c r="P185" s="922"/>
      <c r="Q185" s="922"/>
      <c r="R185" s="922"/>
      <c r="S185" s="922"/>
      <c r="T185" s="922"/>
      <c r="U185" s="922"/>
      <c r="V185" s="922"/>
      <c r="W185" s="922"/>
      <c r="X185" s="922"/>
      <c r="Y185" s="922"/>
      <c r="Z185" s="922"/>
      <c r="AA185" s="922"/>
      <c r="AB185" s="922"/>
      <c r="AC185" s="922"/>
      <c r="AD185" s="922"/>
      <c r="AE185" s="922"/>
      <c r="AF185" s="922"/>
      <c r="AG185" s="922"/>
      <c r="AH185" s="922"/>
      <c r="AI185" s="922"/>
      <c r="AJ185" s="922"/>
      <c r="AL185" s="853"/>
      <c r="AN185" s="853"/>
      <c r="AO185" s="853"/>
      <c r="AP185" s="853"/>
      <c r="AQ185" s="853"/>
      <c r="AR185" s="853"/>
      <c r="AS185" s="853"/>
      <c r="AT185" s="853"/>
      <c r="AU185" s="853"/>
      <c r="AV185" s="853"/>
      <c r="AW185" s="853"/>
      <c r="AX185" s="853"/>
      <c r="AY185" s="853"/>
      <c r="AZ185" s="853"/>
      <c r="BA185" s="853"/>
      <c r="BC185" s="922"/>
      <c r="BD185" s="922"/>
      <c r="BE185" s="922"/>
      <c r="BF185" s="922"/>
      <c r="BG185" s="922"/>
      <c r="BH185" s="922"/>
      <c r="BI185" s="922"/>
      <c r="BJ185" s="922"/>
      <c r="BK185" s="922"/>
      <c r="BL185" s="922"/>
      <c r="BM185" s="922"/>
      <c r="BN185" s="922"/>
      <c r="BO185" s="922"/>
      <c r="BP185" s="922"/>
      <c r="BQ185" s="922"/>
      <c r="BR185" s="922"/>
      <c r="BS185" s="922"/>
      <c r="BT185" s="922"/>
      <c r="BU185" s="922"/>
      <c r="BV185" s="922"/>
      <c r="BW185" s="922"/>
      <c r="BX185" s="922"/>
      <c r="BY185" s="922"/>
      <c r="BZ185" s="922"/>
      <c r="CA185" s="922"/>
      <c r="CB185" s="922"/>
      <c r="CC185" s="922"/>
      <c r="CD185" s="922"/>
      <c r="CE185" s="922"/>
      <c r="CF185" s="922"/>
      <c r="CG185" s="922"/>
      <c r="CH185" s="922"/>
      <c r="CI185" s="922"/>
      <c r="CJ185" s="922"/>
      <c r="CK185" s="922"/>
    </row>
    <row r="186" spans="2:89" ht="15">
      <c r="B186" s="922"/>
      <c r="C186" s="922"/>
      <c r="D186" s="922"/>
      <c r="E186" s="922"/>
      <c r="F186" s="922"/>
      <c r="G186" s="922"/>
      <c r="H186" s="922"/>
      <c r="I186" s="922"/>
      <c r="J186" s="922"/>
      <c r="K186" s="922"/>
      <c r="L186" s="922"/>
      <c r="M186" s="922"/>
      <c r="N186" s="922"/>
      <c r="O186" s="922"/>
      <c r="P186" s="922"/>
      <c r="Q186" s="922"/>
      <c r="R186" s="922"/>
      <c r="S186" s="922"/>
      <c r="T186" s="922"/>
      <c r="U186" s="922"/>
      <c r="V186" s="922"/>
      <c r="W186" s="922"/>
      <c r="X186" s="922"/>
      <c r="Y186" s="922"/>
      <c r="Z186" s="922"/>
      <c r="AA186" s="922"/>
      <c r="AB186" s="922"/>
      <c r="AC186" s="922"/>
      <c r="AD186" s="922"/>
      <c r="AE186" s="922"/>
      <c r="AF186" s="922"/>
      <c r="AG186" s="922"/>
      <c r="AH186" s="922"/>
      <c r="AI186" s="922"/>
      <c r="AJ186" s="922"/>
      <c r="AL186" s="853"/>
      <c r="AN186" s="853"/>
      <c r="AO186" s="853"/>
      <c r="AP186" s="853"/>
      <c r="AQ186" s="853"/>
      <c r="AR186" s="853"/>
      <c r="AS186" s="853"/>
      <c r="AT186" s="853"/>
      <c r="AU186" s="853"/>
      <c r="AV186" s="853"/>
      <c r="AW186" s="853"/>
      <c r="AX186" s="853"/>
      <c r="AY186" s="853"/>
      <c r="AZ186" s="853"/>
      <c r="BA186" s="853"/>
      <c r="BC186" s="922"/>
      <c r="BD186" s="922"/>
      <c r="BE186" s="922"/>
      <c r="BF186" s="922"/>
      <c r="BG186" s="922"/>
      <c r="BH186" s="922"/>
      <c r="BI186" s="922"/>
      <c r="BJ186" s="922"/>
      <c r="BK186" s="922"/>
      <c r="BL186" s="922"/>
      <c r="BM186" s="922"/>
      <c r="BN186" s="922"/>
      <c r="BO186" s="922"/>
      <c r="BP186" s="922"/>
      <c r="BQ186" s="922"/>
      <c r="BR186" s="922"/>
      <c r="BS186" s="922"/>
      <c r="BT186" s="922"/>
      <c r="BU186" s="922"/>
      <c r="BV186" s="922"/>
      <c r="BW186" s="922"/>
      <c r="BX186" s="922"/>
      <c r="BY186" s="922"/>
      <c r="BZ186" s="922"/>
      <c r="CA186" s="922"/>
      <c r="CB186" s="922"/>
      <c r="CC186" s="922"/>
      <c r="CD186" s="922"/>
      <c r="CE186" s="922"/>
      <c r="CF186" s="922"/>
      <c r="CG186" s="922"/>
      <c r="CH186" s="922"/>
      <c r="CI186" s="922"/>
      <c r="CJ186" s="922"/>
      <c r="CK186" s="922"/>
    </row>
    <row r="187" spans="2:89" ht="15">
      <c r="B187" s="922"/>
      <c r="C187" s="922"/>
      <c r="D187" s="922"/>
      <c r="E187" s="922"/>
      <c r="F187" s="922"/>
      <c r="G187" s="922"/>
      <c r="H187" s="922"/>
      <c r="I187" s="922"/>
      <c r="J187" s="922"/>
      <c r="K187" s="922"/>
      <c r="L187" s="922"/>
      <c r="M187" s="922"/>
      <c r="N187" s="922"/>
      <c r="O187" s="922"/>
      <c r="P187" s="922"/>
      <c r="Q187" s="922"/>
      <c r="R187" s="922"/>
      <c r="S187" s="922"/>
      <c r="T187" s="922"/>
      <c r="U187" s="922"/>
      <c r="V187" s="922"/>
      <c r="W187" s="922"/>
      <c r="X187" s="922"/>
      <c r="Y187" s="922"/>
      <c r="Z187" s="922"/>
      <c r="AA187" s="922"/>
      <c r="AB187" s="922"/>
      <c r="AC187" s="922"/>
      <c r="AD187" s="922"/>
      <c r="AE187" s="922"/>
      <c r="AF187" s="922"/>
      <c r="AG187" s="922"/>
      <c r="AH187" s="922"/>
      <c r="AI187" s="922"/>
      <c r="AJ187" s="922"/>
      <c r="AL187" s="853"/>
      <c r="AN187" s="853"/>
      <c r="AO187" s="853"/>
      <c r="AP187" s="853"/>
      <c r="AQ187" s="853"/>
      <c r="AR187" s="853"/>
      <c r="AS187" s="853"/>
      <c r="AT187" s="853"/>
      <c r="AU187" s="853"/>
      <c r="AV187" s="853"/>
      <c r="AW187" s="853"/>
      <c r="AX187" s="853"/>
      <c r="AY187" s="853"/>
      <c r="AZ187" s="853"/>
      <c r="BA187" s="853"/>
      <c r="BC187" s="922"/>
      <c r="BD187" s="922"/>
      <c r="BE187" s="922"/>
      <c r="BF187" s="922"/>
      <c r="BG187" s="922"/>
      <c r="BH187" s="922"/>
      <c r="BI187" s="922"/>
      <c r="BJ187" s="922"/>
      <c r="BK187" s="922"/>
      <c r="BL187" s="922"/>
      <c r="BM187" s="922"/>
      <c r="BN187" s="922"/>
      <c r="BO187" s="922"/>
      <c r="BP187" s="922"/>
      <c r="BQ187" s="922"/>
      <c r="BR187" s="922"/>
      <c r="BS187" s="922"/>
      <c r="BT187" s="922"/>
      <c r="BU187" s="922"/>
      <c r="BV187" s="922"/>
      <c r="BW187" s="922"/>
      <c r="BX187" s="922"/>
      <c r="BY187" s="922"/>
      <c r="BZ187" s="922"/>
      <c r="CA187" s="922"/>
      <c r="CB187" s="922"/>
      <c r="CC187" s="922"/>
      <c r="CD187" s="922"/>
      <c r="CE187" s="922"/>
      <c r="CF187" s="922"/>
      <c r="CG187" s="922"/>
      <c r="CH187" s="922"/>
      <c r="CI187" s="922"/>
      <c r="CJ187" s="922"/>
      <c r="CK187" s="922"/>
    </row>
    <row r="188" spans="2:89" ht="15">
      <c r="B188" s="922"/>
      <c r="C188" s="922"/>
      <c r="D188" s="922"/>
      <c r="E188" s="922"/>
      <c r="F188" s="922"/>
      <c r="G188" s="922"/>
      <c r="H188" s="922"/>
      <c r="I188" s="922"/>
      <c r="J188" s="922"/>
      <c r="K188" s="922"/>
      <c r="L188" s="922"/>
      <c r="M188" s="922"/>
      <c r="N188" s="922"/>
      <c r="O188" s="922"/>
      <c r="P188" s="922"/>
      <c r="Q188" s="922"/>
      <c r="R188" s="922"/>
      <c r="S188" s="922"/>
      <c r="T188" s="922"/>
      <c r="U188" s="922"/>
      <c r="V188" s="922"/>
      <c r="W188" s="922"/>
      <c r="X188" s="922"/>
      <c r="Y188" s="922"/>
      <c r="Z188" s="922"/>
      <c r="AA188" s="922"/>
      <c r="AB188" s="922"/>
      <c r="AC188" s="922"/>
      <c r="AD188" s="922"/>
      <c r="AE188" s="922"/>
      <c r="AF188" s="922"/>
      <c r="AG188" s="922"/>
      <c r="AH188" s="922"/>
      <c r="AI188" s="922"/>
      <c r="AJ188" s="922"/>
      <c r="AL188" s="853"/>
      <c r="AN188" s="853"/>
      <c r="AO188" s="853"/>
      <c r="AP188" s="853"/>
      <c r="AQ188" s="853"/>
      <c r="AR188" s="853"/>
      <c r="AS188" s="853"/>
      <c r="AT188" s="853"/>
      <c r="AU188" s="853"/>
      <c r="AV188" s="853"/>
      <c r="AW188" s="853"/>
      <c r="AX188" s="853"/>
      <c r="AY188" s="853"/>
      <c r="AZ188" s="853"/>
      <c r="BA188" s="853"/>
      <c r="BC188" s="922"/>
      <c r="BD188" s="922"/>
      <c r="BE188" s="922"/>
      <c r="BF188" s="922"/>
      <c r="BG188" s="922"/>
      <c r="BH188" s="922"/>
      <c r="BI188" s="922"/>
      <c r="BJ188" s="922"/>
      <c r="BK188" s="922"/>
      <c r="BL188" s="922"/>
      <c r="BM188" s="922"/>
      <c r="BN188" s="922"/>
      <c r="BO188" s="922"/>
      <c r="BP188" s="922"/>
      <c r="BQ188" s="922"/>
      <c r="BR188" s="922"/>
      <c r="BS188" s="922"/>
      <c r="BT188" s="922"/>
      <c r="BU188" s="922"/>
      <c r="BV188" s="922"/>
      <c r="BW188" s="922"/>
      <c r="BX188" s="922"/>
      <c r="BY188" s="922"/>
      <c r="BZ188" s="922"/>
      <c r="CA188" s="922"/>
      <c r="CB188" s="922"/>
      <c r="CC188" s="922"/>
      <c r="CD188" s="922"/>
      <c r="CE188" s="922"/>
      <c r="CF188" s="922"/>
      <c r="CG188" s="922"/>
      <c r="CH188" s="922"/>
      <c r="CI188" s="922"/>
      <c r="CJ188" s="922"/>
      <c r="CK188" s="922"/>
    </row>
    <row r="189" spans="2:89" ht="15">
      <c r="B189" s="922"/>
      <c r="C189" s="922"/>
      <c r="D189" s="922"/>
      <c r="E189" s="922"/>
      <c r="F189" s="922"/>
      <c r="G189" s="922"/>
      <c r="H189" s="922"/>
      <c r="I189" s="922"/>
      <c r="J189" s="922"/>
      <c r="K189" s="922"/>
      <c r="L189" s="922"/>
      <c r="M189" s="922"/>
      <c r="N189" s="922"/>
      <c r="O189" s="922"/>
      <c r="P189" s="922"/>
      <c r="Q189" s="922"/>
      <c r="R189" s="922"/>
      <c r="S189" s="922"/>
      <c r="T189" s="922"/>
      <c r="U189" s="922"/>
      <c r="V189" s="922"/>
      <c r="W189" s="922"/>
      <c r="X189" s="922"/>
      <c r="Y189" s="922"/>
      <c r="Z189" s="922"/>
      <c r="AA189" s="922"/>
      <c r="AB189" s="922"/>
      <c r="AC189" s="922"/>
      <c r="AD189" s="922"/>
      <c r="AE189" s="922"/>
      <c r="AF189" s="922"/>
      <c r="AG189" s="922"/>
      <c r="AH189" s="922"/>
      <c r="AI189" s="922"/>
      <c r="AJ189" s="922"/>
      <c r="AL189" s="853"/>
      <c r="AN189" s="853"/>
      <c r="AO189" s="853"/>
      <c r="AP189" s="853"/>
      <c r="AQ189" s="853"/>
      <c r="AR189" s="853"/>
      <c r="AS189" s="853"/>
      <c r="AT189" s="853"/>
      <c r="AU189" s="853"/>
      <c r="AV189" s="853"/>
      <c r="AW189" s="853"/>
      <c r="AX189" s="853"/>
      <c r="AY189" s="853"/>
      <c r="AZ189" s="853"/>
      <c r="BA189" s="853"/>
      <c r="BC189" s="922"/>
      <c r="BD189" s="922"/>
      <c r="BE189" s="922"/>
      <c r="BF189" s="922"/>
      <c r="BG189" s="922"/>
      <c r="BH189" s="922"/>
      <c r="BI189" s="922"/>
      <c r="BJ189" s="922"/>
      <c r="BK189" s="922"/>
      <c r="BL189" s="922"/>
      <c r="BM189" s="922"/>
      <c r="BN189" s="922"/>
      <c r="BO189" s="922"/>
      <c r="BP189" s="922"/>
      <c r="BQ189" s="922"/>
      <c r="BR189" s="922"/>
      <c r="BS189" s="922"/>
      <c r="BT189" s="922"/>
      <c r="BU189" s="922"/>
      <c r="BV189" s="922"/>
      <c r="BW189" s="922"/>
      <c r="BX189" s="922"/>
      <c r="BY189" s="922"/>
      <c r="BZ189" s="922"/>
      <c r="CA189" s="922"/>
      <c r="CB189" s="922"/>
      <c r="CC189" s="922"/>
      <c r="CD189" s="922"/>
      <c r="CE189" s="922"/>
      <c r="CF189" s="922"/>
      <c r="CG189" s="922"/>
      <c r="CH189" s="922"/>
      <c r="CI189" s="922"/>
      <c r="CJ189" s="922"/>
      <c r="CK189" s="922"/>
    </row>
    <row r="190" spans="2:89" ht="15">
      <c r="B190" s="922"/>
      <c r="C190" s="922"/>
      <c r="D190" s="922"/>
      <c r="E190" s="922"/>
      <c r="F190" s="922"/>
      <c r="G190" s="922"/>
      <c r="H190" s="922"/>
      <c r="I190" s="922"/>
      <c r="J190" s="922"/>
      <c r="K190" s="922"/>
      <c r="L190" s="922"/>
      <c r="M190" s="922"/>
      <c r="N190" s="922"/>
      <c r="O190" s="922"/>
      <c r="P190" s="922"/>
      <c r="Q190" s="922"/>
      <c r="R190" s="922"/>
      <c r="S190" s="922"/>
      <c r="T190" s="922"/>
      <c r="U190" s="922"/>
      <c r="V190" s="922"/>
      <c r="W190" s="922"/>
      <c r="X190" s="922"/>
      <c r="Y190" s="922"/>
      <c r="Z190" s="922"/>
      <c r="AA190" s="922"/>
      <c r="AB190" s="922"/>
      <c r="AC190" s="922"/>
      <c r="AD190" s="922"/>
      <c r="AE190" s="922"/>
      <c r="AF190" s="922"/>
      <c r="AG190" s="922"/>
      <c r="AH190" s="922"/>
      <c r="AI190" s="922"/>
      <c r="AJ190" s="922"/>
      <c r="AL190" s="853"/>
      <c r="AN190" s="853"/>
      <c r="AO190" s="853"/>
      <c r="AP190" s="853"/>
      <c r="AQ190" s="853"/>
      <c r="AR190" s="853"/>
      <c r="AS190" s="853"/>
      <c r="AT190" s="853"/>
      <c r="AU190" s="853"/>
      <c r="AV190" s="853"/>
      <c r="AW190" s="853"/>
      <c r="AX190" s="853"/>
      <c r="AY190" s="853"/>
      <c r="AZ190" s="853"/>
      <c r="BA190" s="853"/>
      <c r="BC190" s="922"/>
      <c r="BD190" s="922"/>
      <c r="BE190" s="922"/>
      <c r="BF190" s="922"/>
      <c r="BG190" s="922"/>
      <c r="BH190" s="922"/>
      <c r="BI190" s="922"/>
      <c r="BJ190" s="922"/>
      <c r="BK190" s="922"/>
      <c r="BL190" s="922"/>
      <c r="BM190" s="922"/>
      <c r="BN190" s="922"/>
      <c r="BO190" s="922"/>
      <c r="BP190" s="922"/>
      <c r="BQ190" s="922"/>
      <c r="BR190" s="922"/>
      <c r="BS190" s="922"/>
      <c r="BT190" s="922"/>
      <c r="BU190" s="922"/>
      <c r="BV190" s="922"/>
      <c r="BW190" s="922"/>
      <c r="BX190" s="922"/>
      <c r="BY190" s="922"/>
      <c r="BZ190" s="922"/>
      <c r="CA190" s="922"/>
      <c r="CB190" s="922"/>
      <c r="CC190" s="922"/>
      <c r="CD190" s="922"/>
      <c r="CE190" s="922"/>
      <c r="CF190" s="922"/>
      <c r="CG190" s="922"/>
      <c r="CH190" s="922"/>
      <c r="CI190" s="922"/>
      <c r="CJ190" s="922"/>
      <c r="CK190" s="922"/>
    </row>
    <row r="191" spans="2:89" ht="15">
      <c r="B191" s="922"/>
      <c r="C191" s="922"/>
      <c r="D191" s="922"/>
      <c r="E191" s="922"/>
      <c r="F191" s="922"/>
      <c r="G191" s="922"/>
      <c r="H191" s="922"/>
      <c r="I191" s="922"/>
      <c r="J191" s="922"/>
      <c r="K191" s="922"/>
      <c r="L191" s="922"/>
      <c r="M191" s="922"/>
      <c r="N191" s="922"/>
      <c r="O191" s="922"/>
      <c r="P191" s="922"/>
      <c r="Q191" s="922"/>
      <c r="R191" s="922"/>
      <c r="S191" s="922"/>
      <c r="T191" s="922"/>
      <c r="U191" s="922"/>
      <c r="V191" s="922"/>
      <c r="W191" s="922"/>
      <c r="X191" s="922"/>
      <c r="Y191" s="922"/>
      <c r="Z191" s="922"/>
      <c r="AA191" s="922"/>
      <c r="AB191" s="922"/>
      <c r="AC191" s="922"/>
      <c r="AD191" s="922"/>
      <c r="AE191" s="922"/>
      <c r="AF191" s="922"/>
      <c r="AG191" s="922"/>
      <c r="AH191" s="922"/>
      <c r="AI191" s="922"/>
      <c r="AJ191" s="922"/>
      <c r="AL191" s="853"/>
      <c r="AN191" s="853"/>
      <c r="AO191" s="853"/>
      <c r="AP191" s="853"/>
      <c r="AQ191" s="853"/>
      <c r="AR191" s="853"/>
      <c r="AS191" s="853"/>
      <c r="AT191" s="853"/>
      <c r="AU191" s="853"/>
      <c r="AV191" s="853"/>
      <c r="AW191" s="853"/>
      <c r="AX191" s="853"/>
      <c r="AY191" s="853"/>
      <c r="AZ191" s="853"/>
      <c r="BA191" s="853"/>
      <c r="BC191" s="922"/>
      <c r="BD191" s="922"/>
      <c r="BE191" s="922"/>
      <c r="BF191" s="922"/>
      <c r="BG191" s="922"/>
      <c r="BH191" s="922"/>
      <c r="BI191" s="922"/>
      <c r="BJ191" s="922"/>
      <c r="BK191" s="922"/>
      <c r="BL191" s="922"/>
      <c r="BM191" s="922"/>
      <c r="BN191" s="922"/>
      <c r="BO191" s="922"/>
      <c r="BP191" s="922"/>
      <c r="BQ191" s="922"/>
      <c r="BR191" s="922"/>
      <c r="BS191" s="922"/>
      <c r="BT191" s="922"/>
      <c r="BU191" s="922"/>
      <c r="BV191" s="922"/>
      <c r="BW191" s="922"/>
      <c r="BX191" s="922"/>
      <c r="BY191" s="922"/>
      <c r="BZ191" s="922"/>
      <c r="CA191" s="922"/>
      <c r="CB191" s="922"/>
      <c r="CC191" s="922"/>
      <c r="CD191" s="922"/>
      <c r="CE191" s="922"/>
      <c r="CF191" s="922"/>
      <c r="CG191" s="922"/>
      <c r="CH191" s="922"/>
      <c r="CI191" s="922"/>
      <c r="CJ191" s="922"/>
      <c r="CK191" s="922"/>
    </row>
    <row r="192" spans="2:89" ht="15">
      <c r="B192" s="922"/>
      <c r="C192" s="922"/>
      <c r="D192" s="922"/>
      <c r="E192" s="922"/>
      <c r="F192" s="922"/>
      <c r="G192" s="922"/>
      <c r="H192" s="922"/>
      <c r="I192" s="922"/>
      <c r="J192" s="922"/>
      <c r="K192" s="922"/>
      <c r="L192" s="922"/>
      <c r="M192" s="922"/>
      <c r="N192" s="922"/>
      <c r="O192" s="922"/>
      <c r="P192" s="922"/>
      <c r="Q192" s="922"/>
      <c r="R192" s="922"/>
      <c r="S192" s="922"/>
      <c r="T192" s="922"/>
      <c r="U192" s="922"/>
      <c r="V192" s="922"/>
      <c r="W192" s="922"/>
      <c r="X192" s="922"/>
      <c r="Y192" s="922"/>
      <c r="Z192" s="922"/>
      <c r="AA192" s="922"/>
      <c r="AB192" s="922"/>
      <c r="AC192" s="922"/>
      <c r="AD192" s="922"/>
      <c r="AE192" s="922"/>
      <c r="AF192" s="922"/>
      <c r="AG192" s="922"/>
      <c r="AH192" s="922"/>
      <c r="AI192" s="922"/>
      <c r="AJ192" s="922"/>
      <c r="AL192" s="853"/>
      <c r="AN192" s="853"/>
      <c r="AO192" s="853"/>
      <c r="AP192" s="853"/>
      <c r="AQ192" s="853"/>
      <c r="AR192" s="853"/>
      <c r="AS192" s="853"/>
      <c r="AT192" s="853"/>
      <c r="AU192" s="853"/>
      <c r="AV192" s="853"/>
      <c r="AW192" s="853"/>
      <c r="AX192" s="853"/>
      <c r="AY192" s="853"/>
      <c r="AZ192" s="853"/>
      <c r="BA192" s="853"/>
      <c r="BC192" s="922"/>
      <c r="BD192" s="922"/>
      <c r="BE192" s="922"/>
      <c r="BF192" s="922"/>
      <c r="BG192" s="922"/>
      <c r="BH192" s="922"/>
      <c r="BI192" s="922"/>
      <c r="BJ192" s="922"/>
      <c r="BK192" s="922"/>
      <c r="BL192" s="922"/>
      <c r="BM192" s="922"/>
      <c r="BN192" s="922"/>
      <c r="BO192" s="922"/>
      <c r="BP192" s="922"/>
      <c r="BQ192" s="922"/>
      <c r="BR192" s="922"/>
      <c r="BS192" s="922"/>
      <c r="BT192" s="922"/>
      <c r="BU192" s="922"/>
      <c r="BV192" s="922"/>
      <c r="BW192" s="922"/>
      <c r="BX192" s="922"/>
      <c r="BY192" s="922"/>
      <c r="BZ192" s="922"/>
      <c r="CA192" s="922"/>
      <c r="CB192" s="922"/>
      <c r="CC192" s="922"/>
      <c r="CD192" s="922"/>
      <c r="CE192" s="922"/>
      <c r="CF192" s="922"/>
      <c r="CG192" s="922"/>
      <c r="CH192" s="922"/>
      <c r="CI192" s="922"/>
      <c r="CJ192" s="922"/>
      <c r="CK192" s="922"/>
    </row>
    <row r="193" spans="2:89" ht="15">
      <c r="B193" s="922"/>
      <c r="C193" s="922"/>
      <c r="D193" s="922"/>
      <c r="E193" s="922"/>
      <c r="F193" s="922"/>
      <c r="G193" s="922"/>
      <c r="H193" s="922"/>
      <c r="I193" s="922"/>
      <c r="J193" s="922"/>
      <c r="K193" s="922"/>
      <c r="L193" s="922"/>
      <c r="M193" s="922"/>
      <c r="N193" s="922"/>
      <c r="O193" s="922"/>
      <c r="P193" s="922"/>
      <c r="Q193" s="922"/>
      <c r="R193" s="922"/>
      <c r="S193" s="922"/>
      <c r="T193" s="922"/>
      <c r="U193" s="922"/>
      <c r="V193" s="922"/>
      <c r="W193" s="922"/>
      <c r="X193" s="922"/>
      <c r="Y193" s="922"/>
      <c r="Z193" s="922"/>
      <c r="AA193" s="922"/>
      <c r="AB193" s="922"/>
      <c r="AC193" s="922"/>
      <c r="AD193" s="922"/>
      <c r="AE193" s="922"/>
      <c r="AF193" s="922"/>
      <c r="AG193" s="922"/>
      <c r="AH193" s="922"/>
      <c r="AI193" s="922"/>
      <c r="AJ193" s="922"/>
      <c r="AL193" s="853"/>
      <c r="AN193" s="853"/>
      <c r="AO193" s="853"/>
      <c r="AP193" s="853"/>
      <c r="AQ193" s="853"/>
      <c r="AR193" s="853"/>
      <c r="AS193" s="853"/>
      <c r="AT193" s="853"/>
      <c r="AU193" s="853"/>
      <c r="AV193" s="853"/>
      <c r="AW193" s="853"/>
      <c r="AX193" s="853"/>
      <c r="AY193" s="853"/>
      <c r="AZ193" s="853"/>
      <c r="BA193" s="853"/>
      <c r="BC193" s="922"/>
      <c r="BD193" s="922"/>
      <c r="BE193" s="922"/>
      <c r="BF193" s="922"/>
      <c r="BG193" s="922"/>
      <c r="BH193" s="922"/>
      <c r="BI193" s="922"/>
      <c r="BJ193" s="922"/>
      <c r="BK193" s="922"/>
      <c r="BL193" s="922"/>
      <c r="BM193" s="922"/>
      <c r="BN193" s="922"/>
      <c r="BO193" s="922"/>
      <c r="BP193" s="922"/>
      <c r="BQ193" s="922"/>
      <c r="BR193" s="922"/>
      <c r="BS193" s="922"/>
      <c r="BT193" s="922"/>
      <c r="BU193" s="922"/>
      <c r="BV193" s="922"/>
      <c r="BW193" s="922"/>
      <c r="BX193" s="922"/>
      <c r="BY193" s="922"/>
      <c r="BZ193" s="922"/>
      <c r="CA193" s="922"/>
      <c r="CB193" s="922"/>
      <c r="CC193" s="922"/>
      <c r="CD193" s="922"/>
      <c r="CE193" s="922"/>
      <c r="CF193" s="922"/>
      <c r="CG193" s="922"/>
      <c r="CH193" s="922"/>
      <c r="CI193" s="922"/>
      <c r="CJ193" s="922"/>
      <c r="CK193" s="922"/>
    </row>
    <row r="194" spans="2:89" ht="15">
      <c r="B194" s="922"/>
      <c r="C194" s="922"/>
      <c r="D194" s="922"/>
      <c r="E194" s="922"/>
      <c r="F194" s="922"/>
      <c r="G194" s="922"/>
      <c r="H194" s="922"/>
      <c r="I194" s="922"/>
      <c r="J194" s="922"/>
      <c r="K194" s="922"/>
      <c r="L194" s="922"/>
      <c r="M194" s="922"/>
      <c r="N194" s="922"/>
      <c r="O194" s="922"/>
      <c r="P194" s="922"/>
      <c r="Q194" s="922"/>
      <c r="R194" s="922"/>
      <c r="S194" s="922"/>
      <c r="T194" s="922"/>
      <c r="U194" s="922"/>
      <c r="V194" s="922"/>
      <c r="W194" s="922"/>
      <c r="X194" s="922"/>
      <c r="Y194" s="922"/>
      <c r="Z194" s="922"/>
      <c r="AA194" s="922"/>
      <c r="AB194" s="922"/>
      <c r="AC194" s="922"/>
      <c r="AD194" s="922"/>
      <c r="AE194" s="922"/>
      <c r="AF194" s="922"/>
      <c r="AG194" s="922"/>
      <c r="AH194" s="922"/>
      <c r="AI194" s="922"/>
      <c r="AJ194" s="922"/>
      <c r="AL194" s="853"/>
      <c r="AN194" s="853"/>
      <c r="AO194" s="853"/>
      <c r="AP194" s="853"/>
      <c r="AQ194" s="853"/>
      <c r="AR194" s="853"/>
      <c r="AS194" s="853"/>
      <c r="AT194" s="853"/>
      <c r="AU194" s="853"/>
      <c r="AV194" s="853"/>
      <c r="AW194" s="853"/>
      <c r="AX194" s="853"/>
      <c r="AY194" s="853"/>
      <c r="AZ194" s="853"/>
      <c r="BA194" s="853"/>
      <c r="BC194" s="922"/>
      <c r="BD194" s="922"/>
      <c r="BE194" s="922"/>
      <c r="BF194" s="922"/>
      <c r="BG194" s="922"/>
      <c r="BH194" s="922"/>
      <c r="BI194" s="922"/>
      <c r="BJ194" s="922"/>
      <c r="BK194" s="922"/>
      <c r="BL194" s="922"/>
      <c r="BM194" s="922"/>
      <c r="BN194" s="922"/>
      <c r="BO194" s="922"/>
      <c r="BP194" s="922"/>
      <c r="BQ194" s="922"/>
      <c r="BR194" s="922"/>
      <c r="BS194" s="922"/>
      <c r="BT194" s="922"/>
      <c r="BU194" s="922"/>
      <c r="BV194" s="922"/>
      <c r="BW194" s="922"/>
      <c r="BX194" s="922"/>
      <c r="BY194" s="922"/>
      <c r="BZ194" s="922"/>
      <c r="CA194" s="922"/>
      <c r="CB194" s="922"/>
      <c r="CC194" s="922"/>
      <c r="CD194" s="922"/>
      <c r="CE194" s="922"/>
      <c r="CF194" s="922"/>
      <c r="CG194" s="922"/>
      <c r="CH194" s="922"/>
      <c r="CI194" s="922"/>
      <c r="CJ194" s="922"/>
      <c r="CK194" s="922"/>
    </row>
    <row r="195" spans="2:89" ht="15">
      <c r="B195" s="922"/>
      <c r="C195" s="922"/>
      <c r="D195" s="922"/>
      <c r="E195" s="922"/>
      <c r="F195" s="922"/>
      <c r="G195" s="922"/>
      <c r="H195" s="922"/>
      <c r="I195" s="922"/>
      <c r="J195" s="922"/>
      <c r="K195" s="922"/>
      <c r="L195" s="922"/>
      <c r="M195" s="922"/>
      <c r="N195" s="922"/>
      <c r="O195" s="922"/>
      <c r="P195" s="922"/>
      <c r="Q195" s="922"/>
      <c r="R195" s="922"/>
      <c r="S195" s="922"/>
      <c r="T195" s="922"/>
      <c r="U195" s="922"/>
      <c r="V195" s="922"/>
      <c r="W195" s="922"/>
      <c r="X195" s="922"/>
      <c r="Y195" s="922"/>
      <c r="Z195" s="922"/>
      <c r="AA195" s="922"/>
      <c r="AB195" s="922"/>
      <c r="AC195" s="922"/>
      <c r="AD195" s="922"/>
      <c r="AE195" s="922"/>
      <c r="AF195" s="922"/>
      <c r="AG195" s="922"/>
      <c r="AH195" s="922"/>
      <c r="AI195" s="922"/>
      <c r="AJ195" s="922"/>
      <c r="AL195" s="853"/>
      <c r="AN195" s="853"/>
      <c r="AO195" s="853"/>
      <c r="AP195" s="853"/>
      <c r="AQ195" s="853"/>
      <c r="AR195" s="853"/>
      <c r="AS195" s="853"/>
      <c r="AT195" s="853"/>
      <c r="AU195" s="853"/>
      <c r="AV195" s="853"/>
      <c r="AW195" s="853"/>
      <c r="AX195" s="853"/>
      <c r="AY195" s="853"/>
      <c r="AZ195" s="853"/>
      <c r="BA195" s="853"/>
      <c r="BC195" s="922"/>
      <c r="BD195" s="922"/>
      <c r="BE195" s="922"/>
      <c r="BF195" s="922"/>
      <c r="BG195" s="922"/>
      <c r="BH195" s="922"/>
      <c r="BI195" s="922"/>
      <c r="BJ195" s="922"/>
      <c r="BK195" s="922"/>
      <c r="BL195" s="922"/>
      <c r="BM195" s="922"/>
      <c r="BN195" s="922"/>
      <c r="BO195" s="922"/>
      <c r="BP195" s="922"/>
      <c r="BQ195" s="922"/>
      <c r="BR195" s="922"/>
      <c r="BS195" s="922"/>
      <c r="BT195" s="922"/>
      <c r="BU195" s="922"/>
      <c r="BV195" s="922"/>
      <c r="BW195" s="922"/>
      <c r="BX195" s="922"/>
      <c r="BY195" s="922"/>
      <c r="BZ195" s="922"/>
      <c r="CA195" s="922"/>
      <c r="CB195" s="922"/>
      <c r="CC195" s="922"/>
      <c r="CD195" s="922"/>
      <c r="CE195" s="922"/>
      <c r="CF195" s="922"/>
      <c r="CG195" s="922"/>
      <c r="CH195" s="922"/>
      <c r="CI195" s="922"/>
      <c r="CJ195" s="922"/>
      <c r="CK195" s="922"/>
    </row>
    <row r="196" spans="2:89" ht="15">
      <c r="B196" s="922"/>
      <c r="C196" s="922"/>
      <c r="D196" s="922"/>
      <c r="E196" s="922"/>
      <c r="F196" s="922"/>
      <c r="G196" s="922"/>
      <c r="H196" s="922"/>
      <c r="I196" s="922"/>
      <c r="J196" s="922"/>
      <c r="K196" s="922"/>
      <c r="L196" s="922"/>
      <c r="M196" s="922"/>
      <c r="N196" s="922"/>
      <c r="O196" s="922"/>
      <c r="P196" s="922"/>
      <c r="Q196" s="922"/>
      <c r="R196" s="922"/>
      <c r="S196" s="922"/>
      <c r="T196" s="922"/>
      <c r="U196" s="922"/>
      <c r="V196" s="922"/>
      <c r="W196" s="922"/>
      <c r="X196" s="922"/>
      <c r="Y196" s="922"/>
      <c r="Z196" s="922"/>
      <c r="AA196" s="922"/>
      <c r="AB196" s="922"/>
      <c r="AC196" s="922"/>
      <c r="AD196" s="922"/>
      <c r="AE196" s="922"/>
      <c r="AF196" s="922"/>
      <c r="AG196" s="922"/>
      <c r="AH196" s="922"/>
      <c r="AI196" s="922"/>
      <c r="AJ196" s="922"/>
      <c r="AL196" s="853"/>
      <c r="AN196" s="853"/>
      <c r="AO196" s="853"/>
      <c r="AP196" s="853"/>
      <c r="AQ196" s="853"/>
      <c r="AR196" s="853"/>
      <c r="AS196" s="853"/>
      <c r="AT196" s="853"/>
      <c r="AU196" s="853"/>
      <c r="AV196" s="853"/>
      <c r="AW196" s="853"/>
      <c r="AX196" s="853"/>
      <c r="AY196" s="853"/>
      <c r="AZ196" s="853"/>
      <c r="BA196" s="853"/>
      <c r="BC196" s="922"/>
      <c r="BD196" s="922"/>
      <c r="BE196" s="922"/>
      <c r="BF196" s="922"/>
      <c r="BG196" s="922"/>
      <c r="BH196" s="922"/>
      <c r="BI196" s="922"/>
      <c r="BJ196" s="922"/>
      <c r="BK196" s="922"/>
      <c r="BL196" s="922"/>
      <c r="BM196" s="922"/>
      <c r="BN196" s="922"/>
      <c r="BO196" s="922"/>
      <c r="BP196" s="922"/>
      <c r="BQ196" s="922"/>
      <c r="BR196" s="922"/>
      <c r="BS196" s="922"/>
      <c r="BT196" s="922"/>
      <c r="BU196" s="922"/>
      <c r="BV196" s="922"/>
      <c r="BW196" s="922"/>
      <c r="BX196" s="922"/>
      <c r="BY196" s="922"/>
      <c r="BZ196" s="922"/>
      <c r="CA196" s="922"/>
      <c r="CB196" s="922"/>
      <c r="CC196" s="922"/>
      <c r="CD196" s="922"/>
      <c r="CE196" s="922"/>
      <c r="CF196" s="922"/>
      <c r="CG196" s="922"/>
      <c r="CH196" s="922"/>
      <c r="CI196" s="922"/>
      <c r="CJ196" s="922"/>
      <c r="CK196" s="922"/>
    </row>
    <row r="197" spans="2:89" ht="15">
      <c r="B197" s="922"/>
      <c r="C197" s="922"/>
      <c r="D197" s="922"/>
      <c r="E197" s="922"/>
      <c r="F197" s="922"/>
      <c r="G197" s="922"/>
      <c r="H197" s="922"/>
      <c r="I197" s="922"/>
      <c r="J197" s="922"/>
      <c r="K197" s="922"/>
      <c r="L197" s="922"/>
      <c r="M197" s="922"/>
      <c r="N197" s="922"/>
      <c r="O197" s="922"/>
      <c r="P197" s="922"/>
      <c r="Q197" s="922"/>
      <c r="R197" s="922"/>
      <c r="S197" s="922"/>
      <c r="T197" s="922"/>
      <c r="U197" s="922"/>
      <c r="V197" s="922"/>
      <c r="W197" s="922"/>
      <c r="X197" s="922"/>
      <c r="Y197" s="922"/>
      <c r="Z197" s="922"/>
      <c r="AA197" s="922"/>
      <c r="AB197" s="922"/>
      <c r="AC197" s="922"/>
      <c r="AD197" s="922"/>
      <c r="AE197" s="922"/>
      <c r="AF197" s="922"/>
      <c r="AG197" s="922"/>
      <c r="AH197" s="922"/>
      <c r="AI197" s="922"/>
      <c r="AJ197" s="922"/>
      <c r="AL197" s="853"/>
      <c r="AN197" s="853"/>
      <c r="AO197" s="853"/>
      <c r="AP197" s="853"/>
      <c r="AQ197" s="853"/>
      <c r="AR197" s="853"/>
      <c r="AS197" s="853"/>
      <c r="AT197" s="853"/>
      <c r="AU197" s="853"/>
      <c r="AV197" s="853"/>
      <c r="AW197" s="853"/>
      <c r="AX197" s="853"/>
      <c r="AY197" s="853"/>
      <c r="AZ197" s="853"/>
      <c r="BA197" s="853"/>
      <c r="BC197" s="922"/>
      <c r="BD197" s="922"/>
      <c r="BE197" s="922"/>
      <c r="BF197" s="922"/>
      <c r="BG197" s="922"/>
      <c r="BH197" s="922"/>
      <c r="BI197" s="922"/>
      <c r="BJ197" s="922"/>
      <c r="BK197" s="922"/>
      <c r="BL197" s="922"/>
      <c r="BM197" s="922"/>
      <c r="BN197" s="922"/>
      <c r="BO197" s="922"/>
      <c r="BP197" s="922"/>
      <c r="BQ197" s="922"/>
      <c r="BR197" s="922"/>
      <c r="BS197" s="922"/>
      <c r="BT197" s="922"/>
      <c r="BU197" s="922"/>
      <c r="BV197" s="922"/>
      <c r="BW197" s="922"/>
      <c r="BX197" s="922"/>
      <c r="BY197" s="922"/>
      <c r="BZ197" s="922"/>
      <c r="CA197" s="922"/>
      <c r="CB197" s="922"/>
      <c r="CC197" s="922"/>
      <c r="CD197" s="922"/>
      <c r="CE197" s="922"/>
      <c r="CF197" s="922"/>
      <c r="CG197" s="922"/>
      <c r="CH197" s="922"/>
      <c r="CI197" s="922"/>
      <c r="CJ197" s="922"/>
      <c r="CK197" s="922"/>
    </row>
    <row r="198" spans="2:89" ht="15">
      <c r="B198" s="922"/>
      <c r="C198" s="922"/>
      <c r="D198" s="922"/>
      <c r="E198" s="922"/>
      <c r="F198" s="922"/>
      <c r="G198" s="922"/>
      <c r="H198" s="922"/>
      <c r="I198" s="922"/>
      <c r="J198" s="922"/>
      <c r="K198" s="922"/>
      <c r="L198" s="922"/>
      <c r="M198" s="922"/>
      <c r="N198" s="922"/>
      <c r="O198" s="922"/>
      <c r="P198" s="922"/>
      <c r="Q198" s="922"/>
      <c r="R198" s="922"/>
      <c r="S198" s="922"/>
      <c r="T198" s="922"/>
      <c r="U198" s="922"/>
      <c r="V198" s="922"/>
      <c r="W198" s="922"/>
      <c r="X198" s="922"/>
      <c r="Y198" s="922"/>
      <c r="Z198" s="922"/>
      <c r="AA198" s="922"/>
      <c r="AB198" s="922"/>
      <c r="AC198" s="922"/>
      <c r="AD198" s="922"/>
      <c r="AE198" s="922"/>
      <c r="AF198" s="922"/>
      <c r="AG198" s="922"/>
      <c r="AH198" s="922"/>
      <c r="AI198" s="922"/>
      <c r="AJ198" s="922"/>
      <c r="AL198" s="853"/>
      <c r="AN198" s="853"/>
      <c r="AO198" s="853"/>
      <c r="AP198" s="853"/>
      <c r="AQ198" s="853"/>
      <c r="AR198" s="853"/>
      <c r="AS198" s="853"/>
      <c r="AT198" s="853"/>
      <c r="AU198" s="853"/>
      <c r="AV198" s="853"/>
      <c r="AW198" s="853"/>
      <c r="AX198" s="853"/>
      <c r="AY198" s="853"/>
      <c r="AZ198" s="853"/>
      <c r="BA198" s="853"/>
      <c r="BC198" s="922"/>
      <c r="BD198" s="922"/>
      <c r="BE198" s="922"/>
      <c r="BF198" s="922"/>
      <c r="BG198" s="922"/>
      <c r="BH198" s="922"/>
      <c r="BI198" s="922"/>
      <c r="BJ198" s="922"/>
      <c r="BK198" s="922"/>
      <c r="BL198" s="922"/>
      <c r="BM198" s="922"/>
      <c r="BN198" s="922"/>
      <c r="BO198" s="922"/>
      <c r="BP198" s="922"/>
      <c r="BQ198" s="922"/>
      <c r="BR198" s="922"/>
      <c r="BS198" s="922"/>
      <c r="BT198" s="922"/>
      <c r="BU198" s="922"/>
      <c r="BV198" s="922"/>
      <c r="BW198" s="922"/>
      <c r="BX198" s="922"/>
      <c r="BY198" s="922"/>
      <c r="BZ198" s="922"/>
      <c r="CA198" s="922"/>
      <c r="CB198" s="922"/>
      <c r="CC198" s="922"/>
      <c r="CD198" s="922"/>
      <c r="CE198" s="922"/>
      <c r="CF198" s="922"/>
      <c r="CG198" s="922"/>
      <c r="CH198" s="922"/>
      <c r="CI198" s="922"/>
      <c r="CJ198" s="922"/>
      <c r="CK198" s="922"/>
    </row>
    <row r="199" spans="2:89" ht="15">
      <c r="B199" s="922"/>
      <c r="C199" s="922"/>
      <c r="D199" s="922"/>
      <c r="E199" s="922"/>
      <c r="F199" s="922"/>
      <c r="G199" s="922"/>
      <c r="H199" s="922"/>
      <c r="I199" s="922"/>
      <c r="J199" s="922"/>
      <c r="K199" s="922"/>
      <c r="L199" s="922"/>
      <c r="M199" s="922"/>
      <c r="N199" s="922"/>
      <c r="O199" s="922"/>
      <c r="P199" s="922"/>
      <c r="Q199" s="922"/>
      <c r="R199" s="922"/>
      <c r="S199" s="922"/>
      <c r="T199" s="922"/>
      <c r="U199" s="922"/>
      <c r="V199" s="922"/>
      <c r="W199" s="922"/>
      <c r="X199" s="922"/>
      <c r="Y199" s="922"/>
      <c r="Z199" s="922"/>
      <c r="AA199" s="922"/>
      <c r="AB199" s="922"/>
      <c r="AC199" s="922"/>
      <c r="AD199" s="922"/>
      <c r="AE199" s="922"/>
      <c r="AF199" s="922"/>
      <c r="AG199" s="922"/>
      <c r="AH199" s="922"/>
      <c r="AI199" s="922"/>
      <c r="AJ199" s="922"/>
      <c r="AL199" s="853"/>
      <c r="AN199" s="853"/>
      <c r="AO199" s="853"/>
      <c r="AP199" s="853"/>
      <c r="AQ199" s="853"/>
      <c r="AR199" s="853"/>
      <c r="AS199" s="853"/>
      <c r="AT199" s="853"/>
      <c r="AU199" s="853"/>
      <c r="AV199" s="853"/>
      <c r="AW199" s="853"/>
      <c r="AX199" s="853"/>
      <c r="AY199" s="853"/>
      <c r="AZ199" s="853"/>
      <c r="BA199" s="853"/>
      <c r="BC199" s="922"/>
      <c r="BD199" s="922"/>
      <c r="BE199" s="922"/>
      <c r="BF199" s="922"/>
      <c r="BG199" s="922"/>
      <c r="BH199" s="922"/>
      <c r="BI199" s="922"/>
      <c r="BJ199" s="922"/>
      <c r="BK199" s="922"/>
      <c r="BL199" s="922"/>
      <c r="BM199" s="922"/>
      <c r="BN199" s="922"/>
      <c r="BO199" s="922"/>
      <c r="BP199" s="922"/>
      <c r="BQ199" s="922"/>
      <c r="BR199" s="922"/>
      <c r="BS199" s="922"/>
      <c r="BT199" s="922"/>
      <c r="BU199" s="922"/>
      <c r="BV199" s="922"/>
      <c r="BW199" s="922"/>
      <c r="BX199" s="922"/>
      <c r="BY199" s="922"/>
      <c r="BZ199" s="922"/>
      <c r="CA199" s="922"/>
      <c r="CB199" s="922"/>
      <c r="CC199" s="922"/>
      <c r="CD199" s="922"/>
      <c r="CE199" s="922"/>
      <c r="CF199" s="922"/>
      <c r="CG199" s="922"/>
      <c r="CH199" s="922"/>
      <c r="CI199" s="922"/>
      <c r="CJ199" s="922"/>
      <c r="CK199" s="922"/>
    </row>
    <row r="200" spans="2:89" ht="15">
      <c r="B200" s="922"/>
      <c r="C200" s="922"/>
      <c r="D200" s="922"/>
      <c r="E200" s="922"/>
      <c r="F200" s="922"/>
      <c r="G200" s="922"/>
      <c r="H200" s="922"/>
      <c r="I200" s="922"/>
      <c r="J200" s="922"/>
      <c r="K200" s="922"/>
      <c r="L200" s="922"/>
      <c r="M200" s="922"/>
      <c r="N200" s="922"/>
      <c r="O200" s="922"/>
      <c r="P200" s="922"/>
      <c r="Q200" s="922"/>
      <c r="R200" s="922"/>
      <c r="S200" s="922"/>
      <c r="T200" s="922"/>
      <c r="U200" s="922"/>
      <c r="V200" s="922"/>
      <c r="W200" s="922"/>
      <c r="X200" s="922"/>
      <c r="Y200" s="922"/>
      <c r="Z200" s="922"/>
      <c r="AA200" s="922"/>
      <c r="AB200" s="922"/>
      <c r="AC200" s="922"/>
      <c r="AD200" s="922"/>
      <c r="AE200" s="922"/>
      <c r="AF200" s="922"/>
      <c r="AG200" s="922"/>
      <c r="AH200" s="922"/>
      <c r="AI200" s="922"/>
      <c r="AJ200" s="922"/>
      <c r="AL200" s="853"/>
      <c r="AN200" s="853"/>
      <c r="AO200" s="853"/>
      <c r="AP200" s="853"/>
      <c r="AQ200" s="853"/>
      <c r="AR200" s="853"/>
      <c r="AS200" s="853"/>
      <c r="AT200" s="853"/>
      <c r="AU200" s="853"/>
      <c r="AV200" s="853"/>
      <c r="AW200" s="853"/>
      <c r="AX200" s="853"/>
      <c r="AY200" s="853"/>
      <c r="AZ200" s="853"/>
      <c r="BA200" s="853"/>
      <c r="BC200" s="922"/>
      <c r="BD200" s="922"/>
      <c r="BE200" s="922"/>
      <c r="BF200" s="922"/>
      <c r="BG200" s="922"/>
      <c r="BH200" s="922"/>
      <c r="BI200" s="922"/>
      <c r="BJ200" s="922"/>
      <c r="BK200" s="922"/>
      <c r="BL200" s="922"/>
      <c r="BM200" s="922"/>
      <c r="BN200" s="922"/>
      <c r="BO200" s="922"/>
      <c r="BP200" s="922"/>
      <c r="BQ200" s="922"/>
      <c r="BR200" s="922"/>
      <c r="BS200" s="922"/>
      <c r="BT200" s="922"/>
      <c r="BU200" s="922"/>
      <c r="BV200" s="922"/>
      <c r="BW200" s="922"/>
      <c r="BX200" s="922"/>
      <c r="BY200" s="922"/>
      <c r="BZ200" s="922"/>
      <c r="CA200" s="922"/>
      <c r="CB200" s="922"/>
      <c r="CC200" s="922"/>
      <c r="CD200" s="922"/>
      <c r="CE200" s="922"/>
      <c r="CF200" s="922"/>
      <c r="CG200" s="922"/>
      <c r="CH200" s="922"/>
      <c r="CI200" s="922"/>
      <c r="CJ200" s="922"/>
      <c r="CK200" s="922"/>
    </row>
    <row r="201" spans="2:89" ht="15">
      <c r="B201" s="922"/>
      <c r="C201" s="922"/>
      <c r="D201" s="922"/>
      <c r="E201" s="922"/>
      <c r="F201" s="922"/>
      <c r="G201" s="922"/>
      <c r="H201" s="922"/>
      <c r="I201" s="922"/>
      <c r="J201" s="922"/>
      <c r="K201" s="922"/>
      <c r="L201" s="922"/>
      <c r="M201" s="922"/>
      <c r="N201" s="922"/>
      <c r="O201" s="922"/>
      <c r="P201" s="922"/>
      <c r="Q201" s="922"/>
      <c r="R201" s="922"/>
      <c r="S201" s="922"/>
      <c r="T201" s="922"/>
      <c r="U201" s="922"/>
      <c r="V201" s="922"/>
      <c r="W201" s="922"/>
      <c r="X201" s="922"/>
      <c r="Y201" s="922"/>
      <c r="Z201" s="922"/>
      <c r="AA201" s="922"/>
      <c r="AB201" s="922"/>
      <c r="AC201" s="922"/>
      <c r="AD201" s="922"/>
      <c r="AE201" s="922"/>
      <c r="AF201" s="922"/>
      <c r="AG201" s="922"/>
      <c r="AH201" s="922"/>
      <c r="AI201" s="922"/>
      <c r="AJ201" s="922"/>
      <c r="AL201" s="853"/>
      <c r="AN201" s="853"/>
      <c r="AO201" s="853"/>
      <c r="AP201" s="853"/>
      <c r="AQ201" s="853"/>
      <c r="AR201" s="853"/>
      <c r="AS201" s="853"/>
      <c r="AT201" s="853"/>
      <c r="AU201" s="853"/>
      <c r="AV201" s="853"/>
      <c r="AW201" s="853"/>
      <c r="AX201" s="853"/>
      <c r="AY201" s="853"/>
      <c r="AZ201" s="853"/>
      <c r="BA201" s="853"/>
      <c r="BC201" s="922"/>
      <c r="BD201" s="922"/>
      <c r="BE201" s="922"/>
      <c r="BF201" s="922"/>
      <c r="BG201" s="922"/>
      <c r="BH201" s="922"/>
      <c r="BI201" s="922"/>
      <c r="BJ201" s="922"/>
      <c r="BK201" s="922"/>
      <c r="BL201" s="922"/>
      <c r="BM201" s="922"/>
      <c r="BN201" s="922"/>
      <c r="BO201" s="922"/>
      <c r="BP201" s="922"/>
      <c r="BQ201" s="922"/>
      <c r="BR201" s="922"/>
      <c r="BS201" s="922"/>
      <c r="BT201" s="922"/>
      <c r="BU201" s="922"/>
      <c r="BV201" s="922"/>
      <c r="BW201" s="922"/>
      <c r="BX201" s="922"/>
      <c r="BY201" s="922"/>
      <c r="BZ201" s="922"/>
      <c r="CA201" s="922"/>
      <c r="CB201" s="922"/>
      <c r="CC201" s="922"/>
      <c r="CD201" s="922"/>
      <c r="CE201" s="922"/>
      <c r="CF201" s="922"/>
      <c r="CG201" s="922"/>
      <c r="CH201" s="922"/>
      <c r="CI201" s="922"/>
      <c r="CJ201" s="922"/>
      <c r="CK201" s="922"/>
    </row>
    <row r="202" spans="2:89" ht="15">
      <c r="B202" s="922"/>
      <c r="C202" s="922"/>
      <c r="D202" s="922"/>
      <c r="E202" s="922"/>
      <c r="F202" s="922"/>
      <c r="G202" s="922"/>
      <c r="H202" s="922"/>
      <c r="I202" s="922"/>
      <c r="J202" s="922"/>
      <c r="K202" s="922"/>
      <c r="L202" s="922"/>
      <c r="M202" s="922"/>
      <c r="N202" s="922"/>
      <c r="O202" s="922"/>
      <c r="P202" s="922"/>
      <c r="Q202" s="922"/>
      <c r="R202" s="922"/>
      <c r="S202" s="922"/>
      <c r="T202" s="922"/>
      <c r="U202" s="922"/>
      <c r="V202" s="922"/>
      <c r="W202" s="922"/>
      <c r="X202" s="922"/>
      <c r="Y202" s="922"/>
      <c r="Z202" s="922"/>
      <c r="AA202" s="922"/>
      <c r="AB202" s="922"/>
      <c r="AC202" s="922"/>
      <c r="AD202" s="922"/>
      <c r="AE202" s="922"/>
      <c r="AF202" s="922"/>
      <c r="AG202" s="922"/>
      <c r="AH202" s="922"/>
      <c r="AI202" s="922"/>
      <c r="AJ202" s="922"/>
      <c r="AL202" s="853"/>
      <c r="AN202" s="853"/>
      <c r="AO202" s="853"/>
      <c r="AP202" s="853"/>
      <c r="AQ202" s="853"/>
      <c r="AR202" s="853"/>
      <c r="AS202" s="853"/>
      <c r="AT202" s="853"/>
      <c r="AU202" s="853"/>
      <c r="AV202" s="853"/>
      <c r="AW202" s="853"/>
      <c r="AX202" s="853"/>
      <c r="AY202" s="853"/>
      <c r="AZ202" s="853"/>
      <c r="BA202" s="853"/>
      <c r="BC202" s="922"/>
      <c r="BD202" s="922"/>
      <c r="BE202" s="922"/>
      <c r="BF202" s="922"/>
      <c r="BG202" s="922"/>
      <c r="BH202" s="922"/>
      <c r="BI202" s="922"/>
      <c r="BJ202" s="922"/>
      <c r="BK202" s="922"/>
      <c r="BL202" s="922"/>
      <c r="BM202" s="922"/>
      <c r="BN202" s="922"/>
      <c r="BO202" s="922"/>
      <c r="BP202" s="922"/>
      <c r="BQ202" s="922"/>
      <c r="BR202" s="922"/>
      <c r="BS202" s="922"/>
      <c r="BT202" s="922"/>
      <c r="BU202" s="922"/>
      <c r="BV202" s="922"/>
      <c r="BW202" s="922"/>
      <c r="BX202" s="922"/>
      <c r="BY202" s="922"/>
      <c r="BZ202" s="922"/>
      <c r="CA202" s="922"/>
      <c r="CB202" s="922"/>
      <c r="CC202" s="922"/>
      <c r="CD202" s="922"/>
      <c r="CE202" s="922"/>
      <c r="CF202" s="922"/>
      <c r="CG202" s="922"/>
      <c r="CH202" s="922"/>
      <c r="CI202" s="922"/>
      <c r="CJ202" s="922"/>
      <c r="CK202" s="922"/>
    </row>
    <row r="203" spans="2:89" ht="15">
      <c r="B203" s="922"/>
      <c r="C203" s="922"/>
      <c r="D203" s="922"/>
      <c r="E203" s="922"/>
      <c r="F203" s="922"/>
      <c r="G203" s="922"/>
      <c r="H203" s="922"/>
      <c r="I203" s="922"/>
      <c r="J203" s="922"/>
      <c r="K203" s="922"/>
      <c r="L203" s="922"/>
      <c r="M203" s="922"/>
      <c r="N203" s="922"/>
      <c r="O203" s="922"/>
      <c r="P203" s="922"/>
      <c r="Q203" s="922"/>
      <c r="R203" s="922"/>
      <c r="S203" s="922"/>
      <c r="T203" s="922"/>
      <c r="U203" s="922"/>
      <c r="V203" s="922"/>
      <c r="W203" s="922"/>
      <c r="X203" s="922"/>
      <c r="Y203" s="922"/>
      <c r="Z203" s="922"/>
      <c r="AA203" s="922"/>
      <c r="AB203" s="922"/>
      <c r="AC203" s="922"/>
      <c r="AD203" s="922"/>
      <c r="AE203" s="922"/>
      <c r="AF203" s="922"/>
      <c r="AG203" s="922"/>
      <c r="AH203" s="922"/>
      <c r="AI203" s="922"/>
      <c r="AJ203" s="922"/>
      <c r="AL203" s="853"/>
      <c r="AN203" s="853"/>
      <c r="AO203" s="853"/>
      <c r="AP203" s="853"/>
      <c r="AQ203" s="853"/>
      <c r="AR203" s="853"/>
      <c r="AS203" s="853"/>
      <c r="AT203" s="853"/>
      <c r="AU203" s="853"/>
      <c r="AV203" s="853"/>
      <c r="AW203" s="853"/>
      <c r="AX203" s="853"/>
      <c r="AY203" s="853"/>
      <c r="AZ203" s="853"/>
      <c r="BA203" s="853"/>
      <c r="BC203" s="922"/>
      <c r="BD203" s="922"/>
      <c r="BE203" s="922"/>
      <c r="BF203" s="922"/>
      <c r="BG203" s="922"/>
      <c r="BH203" s="922"/>
      <c r="BI203" s="922"/>
      <c r="BJ203" s="922"/>
      <c r="BK203" s="922"/>
      <c r="BL203" s="922"/>
      <c r="BM203" s="922"/>
      <c r="BN203" s="922"/>
      <c r="BO203" s="922"/>
      <c r="BP203" s="922"/>
      <c r="BQ203" s="922"/>
      <c r="BR203" s="922"/>
      <c r="BS203" s="922"/>
      <c r="BT203" s="922"/>
      <c r="BU203" s="922"/>
      <c r="BV203" s="922"/>
      <c r="BW203" s="922"/>
      <c r="BX203" s="922"/>
      <c r="BY203" s="922"/>
      <c r="BZ203" s="922"/>
      <c r="CA203" s="922"/>
      <c r="CB203" s="922"/>
      <c r="CC203" s="922"/>
      <c r="CD203" s="922"/>
      <c r="CE203" s="922"/>
      <c r="CF203" s="922"/>
      <c r="CG203" s="922"/>
      <c r="CH203" s="922"/>
      <c r="CI203" s="922"/>
      <c r="CJ203" s="922"/>
      <c r="CK203" s="922"/>
    </row>
    <row r="204" spans="2:89" ht="15">
      <c r="B204" s="922"/>
      <c r="C204" s="922"/>
      <c r="D204" s="922"/>
      <c r="E204" s="922"/>
      <c r="F204" s="922"/>
      <c r="G204" s="922"/>
      <c r="H204" s="922"/>
      <c r="I204" s="922"/>
      <c r="J204" s="922"/>
      <c r="K204" s="922"/>
      <c r="L204" s="922"/>
      <c r="M204" s="922"/>
      <c r="N204" s="922"/>
      <c r="O204" s="922"/>
      <c r="P204" s="922"/>
      <c r="Q204" s="922"/>
      <c r="R204" s="922"/>
      <c r="S204" s="922"/>
      <c r="T204" s="922"/>
      <c r="U204" s="922"/>
      <c r="V204" s="922"/>
      <c r="W204" s="922"/>
      <c r="X204" s="922"/>
      <c r="Y204" s="922"/>
      <c r="Z204" s="922"/>
      <c r="AA204" s="922"/>
      <c r="AB204" s="922"/>
      <c r="AC204" s="922"/>
      <c r="AD204" s="922"/>
      <c r="AE204" s="922"/>
      <c r="AF204" s="922"/>
      <c r="AG204" s="922"/>
      <c r="AH204" s="922"/>
      <c r="AI204" s="922"/>
      <c r="AJ204" s="922"/>
      <c r="AL204" s="853"/>
      <c r="AN204" s="853"/>
      <c r="AO204" s="853"/>
      <c r="AP204" s="853"/>
      <c r="AQ204" s="853"/>
      <c r="AR204" s="853"/>
      <c r="AS204" s="853"/>
      <c r="AT204" s="853"/>
      <c r="AU204" s="853"/>
      <c r="AV204" s="853"/>
      <c r="AW204" s="853"/>
      <c r="AX204" s="853"/>
      <c r="AY204" s="853"/>
      <c r="AZ204" s="853"/>
      <c r="BA204" s="853"/>
      <c r="BC204" s="922"/>
      <c r="BD204" s="922"/>
      <c r="BE204" s="922"/>
      <c r="BF204" s="922"/>
      <c r="BG204" s="922"/>
      <c r="BH204" s="922"/>
      <c r="BI204" s="922"/>
      <c r="BJ204" s="922"/>
      <c r="BK204" s="922"/>
      <c r="BL204" s="922"/>
      <c r="BM204" s="922"/>
      <c r="BN204" s="922"/>
      <c r="BO204" s="922"/>
      <c r="BP204" s="922"/>
      <c r="BQ204" s="922"/>
      <c r="BR204" s="922"/>
      <c r="BS204" s="922"/>
      <c r="BT204" s="922"/>
      <c r="BU204" s="922"/>
      <c r="BV204" s="922"/>
      <c r="BW204" s="922"/>
      <c r="BX204" s="922"/>
      <c r="BY204" s="922"/>
      <c r="BZ204" s="922"/>
      <c r="CA204" s="922"/>
      <c r="CB204" s="922"/>
      <c r="CC204" s="922"/>
      <c r="CD204" s="922"/>
      <c r="CE204" s="922"/>
      <c r="CF204" s="922"/>
      <c r="CG204" s="922"/>
      <c r="CH204" s="922"/>
      <c r="CI204" s="922"/>
      <c r="CJ204" s="922"/>
      <c r="CK204" s="922"/>
    </row>
    <row r="205" spans="2:89" ht="15">
      <c r="B205" s="922"/>
      <c r="C205" s="922"/>
      <c r="D205" s="922"/>
      <c r="E205" s="922"/>
      <c r="F205" s="922"/>
      <c r="G205" s="922"/>
      <c r="H205" s="922"/>
      <c r="I205" s="922"/>
      <c r="J205" s="922"/>
      <c r="K205" s="922"/>
      <c r="L205" s="922"/>
      <c r="M205" s="922"/>
      <c r="N205" s="922"/>
      <c r="O205" s="922"/>
      <c r="P205" s="922"/>
      <c r="Q205" s="922"/>
      <c r="R205" s="922"/>
      <c r="S205" s="922"/>
      <c r="T205" s="922"/>
      <c r="U205" s="922"/>
      <c r="V205" s="922"/>
      <c r="W205" s="922"/>
      <c r="X205" s="922"/>
      <c r="Y205" s="922"/>
      <c r="Z205" s="922"/>
      <c r="AA205" s="922"/>
      <c r="AB205" s="922"/>
      <c r="AC205" s="922"/>
      <c r="AD205" s="922"/>
      <c r="AE205" s="922"/>
      <c r="AF205" s="922"/>
      <c r="AG205" s="922"/>
      <c r="AH205" s="922"/>
      <c r="AI205" s="922"/>
      <c r="AJ205" s="922"/>
      <c r="AL205" s="853"/>
      <c r="AN205" s="853"/>
      <c r="AO205" s="853"/>
      <c r="AP205" s="853"/>
      <c r="AQ205" s="853"/>
      <c r="AR205" s="853"/>
      <c r="AS205" s="853"/>
      <c r="AT205" s="853"/>
      <c r="AU205" s="853"/>
      <c r="AV205" s="853"/>
      <c r="AW205" s="853"/>
      <c r="AX205" s="853"/>
      <c r="AY205" s="853"/>
      <c r="AZ205" s="853"/>
      <c r="BA205" s="853"/>
      <c r="BC205" s="922"/>
      <c r="BD205" s="922"/>
      <c r="BE205" s="922"/>
      <c r="BF205" s="922"/>
      <c r="BG205" s="922"/>
      <c r="BH205" s="922"/>
      <c r="BI205" s="922"/>
      <c r="BJ205" s="922"/>
      <c r="BK205" s="922"/>
      <c r="BL205" s="922"/>
      <c r="BM205" s="922"/>
      <c r="BN205" s="922"/>
      <c r="BO205" s="922"/>
      <c r="BP205" s="922"/>
      <c r="BQ205" s="922"/>
      <c r="BR205" s="922"/>
      <c r="BS205" s="922"/>
      <c r="BT205" s="922"/>
      <c r="BU205" s="922"/>
      <c r="BV205" s="922"/>
      <c r="BW205" s="922"/>
      <c r="BX205" s="922"/>
      <c r="BY205" s="922"/>
      <c r="BZ205" s="922"/>
      <c r="CA205" s="922"/>
      <c r="CB205" s="922"/>
      <c r="CC205" s="922"/>
      <c r="CD205" s="922"/>
      <c r="CE205" s="922"/>
      <c r="CF205" s="922"/>
      <c r="CG205" s="922"/>
      <c r="CH205" s="922"/>
      <c r="CI205" s="922"/>
      <c r="CJ205" s="922"/>
      <c r="CK205" s="922"/>
    </row>
    <row r="206" spans="2:89" ht="15">
      <c r="B206" s="922"/>
      <c r="C206" s="922"/>
      <c r="D206" s="922"/>
      <c r="E206" s="922"/>
      <c r="F206" s="922"/>
      <c r="G206" s="922"/>
      <c r="H206" s="922"/>
      <c r="I206" s="922"/>
      <c r="J206" s="922"/>
      <c r="K206" s="922"/>
      <c r="L206" s="922"/>
      <c r="M206" s="922"/>
      <c r="N206" s="922"/>
      <c r="O206" s="922"/>
      <c r="P206" s="922"/>
      <c r="Q206" s="922"/>
      <c r="R206" s="922"/>
      <c r="S206" s="922"/>
      <c r="T206" s="922"/>
      <c r="U206" s="922"/>
      <c r="V206" s="922"/>
      <c r="W206" s="922"/>
      <c r="X206" s="922"/>
      <c r="Y206" s="922"/>
      <c r="Z206" s="922"/>
      <c r="AA206" s="922"/>
      <c r="AB206" s="922"/>
      <c r="AC206" s="922"/>
      <c r="AD206" s="922"/>
      <c r="AE206" s="922"/>
      <c r="AF206" s="922"/>
      <c r="AG206" s="922"/>
      <c r="AH206" s="922"/>
      <c r="AI206" s="922"/>
      <c r="AJ206" s="922"/>
      <c r="AL206" s="853"/>
      <c r="AN206" s="853"/>
      <c r="AO206" s="853"/>
      <c r="AP206" s="853"/>
      <c r="AQ206" s="853"/>
      <c r="AR206" s="853"/>
      <c r="AS206" s="853"/>
      <c r="AT206" s="853"/>
      <c r="AU206" s="853"/>
      <c r="AV206" s="853"/>
      <c r="AW206" s="853"/>
      <c r="AX206" s="853"/>
      <c r="AY206" s="853"/>
      <c r="AZ206" s="853"/>
      <c r="BA206" s="853"/>
      <c r="BC206" s="922"/>
      <c r="BD206" s="922"/>
      <c r="BE206" s="922"/>
      <c r="BF206" s="922"/>
      <c r="BG206" s="922"/>
      <c r="BH206" s="922"/>
      <c r="BI206" s="922"/>
      <c r="BJ206" s="922"/>
      <c r="BK206" s="922"/>
      <c r="BL206" s="922"/>
      <c r="BM206" s="922"/>
      <c r="BN206" s="922"/>
      <c r="BO206" s="922"/>
      <c r="BP206" s="922"/>
      <c r="BQ206" s="922"/>
      <c r="BR206" s="922"/>
      <c r="BS206" s="922"/>
      <c r="BT206" s="922"/>
      <c r="BU206" s="922"/>
      <c r="BV206" s="922"/>
      <c r="BW206" s="922"/>
      <c r="BX206" s="922"/>
      <c r="BY206" s="922"/>
      <c r="BZ206" s="922"/>
      <c r="CA206" s="922"/>
      <c r="CB206" s="922"/>
      <c r="CC206" s="922"/>
      <c r="CD206" s="922"/>
      <c r="CE206" s="922"/>
      <c r="CF206" s="922"/>
      <c r="CG206" s="922"/>
      <c r="CH206" s="922"/>
      <c r="CI206" s="922"/>
      <c r="CJ206" s="922"/>
      <c r="CK206" s="922"/>
    </row>
    <row r="207" spans="2:89" ht="15">
      <c r="B207" s="922"/>
      <c r="C207" s="922"/>
      <c r="D207" s="922"/>
      <c r="E207" s="922"/>
      <c r="F207" s="922"/>
      <c r="G207" s="922"/>
      <c r="H207" s="922"/>
      <c r="I207" s="922"/>
      <c r="J207" s="922"/>
      <c r="K207" s="922"/>
      <c r="L207" s="922"/>
      <c r="M207" s="922"/>
      <c r="N207" s="922"/>
      <c r="O207" s="922"/>
      <c r="P207" s="922"/>
      <c r="Q207" s="922"/>
      <c r="R207" s="922"/>
      <c r="S207" s="922"/>
      <c r="T207" s="922"/>
      <c r="U207" s="922"/>
      <c r="V207" s="922"/>
      <c r="W207" s="922"/>
      <c r="X207" s="922"/>
      <c r="Y207" s="922"/>
      <c r="Z207" s="922"/>
      <c r="AA207" s="922"/>
      <c r="AB207" s="922"/>
      <c r="AC207" s="922"/>
      <c r="AD207" s="922"/>
      <c r="AE207" s="922"/>
      <c r="AF207" s="922"/>
      <c r="AG207" s="922"/>
      <c r="AH207" s="922"/>
      <c r="AI207" s="922"/>
      <c r="AJ207" s="922"/>
      <c r="AL207" s="853"/>
      <c r="AN207" s="853"/>
      <c r="AO207" s="853"/>
      <c r="AP207" s="853"/>
      <c r="AQ207" s="853"/>
      <c r="AR207" s="853"/>
      <c r="AS207" s="853"/>
      <c r="AT207" s="853"/>
      <c r="AU207" s="853"/>
      <c r="AV207" s="853"/>
      <c r="AW207" s="853"/>
      <c r="AX207" s="853"/>
      <c r="AY207" s="853"/>
      <c r="AZ207" s="853"/>
      <c r="BA207" s="853"/>
      <c r="BC207" s="922"/>
      <c r="BD207" s="922"/>
      <c r="BE207" s="922"/>
      <c r="BF207" s="922"/>
      <c r="BG207" s="922"/>
      <c r="BH207" s="922"/>
      <c r="BI207" s="922"/>
      <c r="BJ207" s="922"/>
      <c r="BK207" s="922"/>
      <c r="BL207" s="922"/>
      <c r="BM207" s="922"/>
      <c r="BN207" s="922"/>
      <c r="BO207" s="922"/>
      <c r="BP207" s="922"/>
      <c r="BQ207" s="922"/>
      <c r="BR207" s="922"/>
      <c r="BS207" s="922"/>
      <c r="BT207" s="922"/>
      <c r="BU207" s="922"/>
      <c r="BV207" s="922"/>
      <c r="BW207" s="922"/>
      <c r="BX207" s="922"/>
      <c r="BY207" s="922"/>
      <c r="BZ207" s="922"/>
      <c r="CA207" s="922"/>
      <c r="CB207" s="922"/>
      <c r="CC207" s="922"/>
      <c r="CD207" s="922"/>
      <c r="CE207" s="922"/>
      <c r="CF207" s="922"/>
      <c r="CG207" s="922"/>
      <c r="CH207" s="922"/>
      <c r="CI207" s="922"/>
      <c r="CJ207" s="922"/>
      <c r="CK207" s="922"/>
    </row>
    <row r="208" spans="2:89" ht="15">
      <c r="B208" s="922"/>
      <c r="C208" s="922"/>
      <c r="D208" s="922"/>
      <c r="E208" s="922"/>
      <c r="F208" s="922"/>
      <c r="G208" s="922"/>
      <c r="H208" s="922"/>
      <c r="I208" s="922"/>
      <c r="J208" s="922"/>
      <c r="K208" s="922"/>
      <c r="L208" s="922"/>
      <c r="M208" s="922"/>
      <c r="N208" s="922"/>
      <c r="O208" s="922"/>
      <c r="P208" s="922"/>
      <c r="Q208" s="922"/>
      <c r="R208" s="922"/>
      <c r="S208" s="922"/>
      <c r="T208" s="922"/>
      <c r="U208" s="922"/>
      <c r="V208" s="922"/>
      <c r="W208" s="922"/>
      <c r="X208" s="922"/>
      <c r="Y208" s="922"/>
      <c r="Z208" s="922"/>
      <c r="AA208" s="922"/>
      <c r="AB208" s="922"/>
      <c r="AC208" s="922"/>
      <c r="AD208" s="922"/>
      <c r="AE208" s="922"/>
      <c r="AF208" s="922"/>
      <c r="AG208" s="922"/>
      <c r="AH208" s="922"/>
      <c r="AI208" s="922"/>
      <c r="AJ208" s="922"/>
      <c r="AL208" s="853"/>
      <c r="AN208" s="853"/>
      <c r="AO208" s="853"/>
      <c r="AP208" s="853"/>
      <c r="AQ208" s="853"/>
      <c r="AR208" s="853"/>
      <c r="AS208" s="853"/>
      <c r="AT208" s="853"/>
      <c r="AU208" s="853"/>
      <c r="AV208" s="853"/>
      <c r="AW208" s="853"/>
      <c r="AX208" s="853"/>
      <c r="AY208" s="853"/>
      <c r="AZ208" s="853"/>
      <c r="BA208" s="853"/>
      <c r="BC208" s="922"/>
      <c r="BD208" s="922"/>
      <c r="BE208" s="922"/>
      <c r="BF208" s="922"/>
      <c r="BG208" s="922"/>
      <c r="BH208" s="922"/>
      <c r="BI208" s="922"/>
      <c r="BJ208" s="922"/>
      <c r="BK208" s="922"/>
      <c r="BL208" s="922"/>
      <c r="BM208" s="922"/>
      <c r="BN208" s="922"/>
      <c r="BO208" s="922"/>
      <c r="BP208" s="922"/>
      <c r="BQ208" s="922"/>
      <c r="BR208" s="922"/>
      <c r="BS208" s="922"/>
      <c r="BT208" s="922"/>
      <c r="BU208" s="922"/>
      <c r="BV208" s="922"/>
      <c r="BW208" s="922"/>
      <c r="BX208" s="922"/>
      <c r="BY208" s="922"/>
      <c r="BZ208" s="922"/>
      <c r="CA208" s="922"/>
      <c r="CB208" s="922"/>
      <c r="CC208" s="922"/>
      <c r="CD208" s="922"/>
      <c r="CE208" s="922"/>
      <c r="CF208" s="922"/>
      <c r="CG208" s="922"/>
      <c r="CH208" s="922"/>
      <c r="CI208" s="922"/>
      <c r="CJ208" s="922"/>
      <c r="CK208" s="922"/>
    </row>
    <row r="209" spans="2:89" ht="15">
      <c r="B209" s="922"/>
      <c r="C209" s="922"/>
      <c r="D209" s="922"/>
      <c r="E209" s="922"/>
      <c r="F209" s="922"/>
      <c r="G209" s="922"/>
      <c r="H209" s="922"/>
      <c r="I209" s="922"/>
      <c r="J209" s="922"/>
      <c r="K209" s="922"/>
      <c r="L209" s="922"/>
      <c r="M209" s="922"/>
      <c r="N209" s="922"/>
      <c r="O209" s="922"/>
      <c r="P209" s="922"/>
      <c r="Q209" s="922"/>
      <c r="R209" s="922"/>
      <c r="S209" s="922"/>
      <c r="T209" s="922"/>
      <c r="U209" s="922"/>
      <c r="V209" s="922"/>
      <c r="W209" s="922"/>
      <c r="X209" s="922"/>
      <c r="Y209" s="922"/>
      <c r="Z209" s="922"/>
      <c r="AA209" s="922"/>
      <c r="AB209" s="922"/>
      <c r="AC209" s="922"/>
      <c r="AD209" s="922"/>
      <c r="AE209" s="922"/>
      <c r="AF209" s="922"/>
      <c r="AG209" s="922"/>
      <c r="AH209" s="922"/>
      <c r="AI209" s="922"/>
      <c r="AJ209" s="922"/>
      <c r="AL209" s="853"/>
      <c r="AN209" s="853"/>
      <c r="AO209" s="853"/>
      <c r="AP209" s="853"/>
      <c r="AQ209" s="853"/>
      <c r="AR209" s="853"/>
      <c r="AS209" s="853"/>
      <c r="AT209" s="853"/>
      <c r="AU209" s="853"/>
      <c r="AV209" s="853"/>
      <c r="AW209" s="853"/>
      <c r="AX209" s="853"/>
      <c r="AY209" s="853"/>
      <c r="AZ209" s="853"/>
      <c r="BA209" s="853"/>
      <c r="BC209" s="922"/>
      <c r="BD209" s="922"/>
      <c r="BE209" s="922"/>
      <c r="BF209" s="922"/>
      <c r="BG209" s="922"/>
      <c r="BH209" s="922"/>
      <c r="BI209" s="922"/>
      <c r="BJ209" s="922"/>
      <c r="BK209" s="922"/>
      <c r="BL209" s="922"/>
      <c r="BM209" s="922"/>
      <c r="BN209" s="922"/>
      <c r="BO209" s="922"/>
      <c r="BP209" s="922"/>
      <c r="BQ209" s="922"/>
      <c r="BR209" s="922"/>
      <c r="BS209" s="922"/>
      <c r="BT209" s="922"/>
      <c r="BU209" s="922"/>
      <c r="BV209" s="922"/>
      <c r="BW209" s="922"/>
      <c r="BX209" s="922"/>
      <c r="BY209" s="922"/>
      <c r="BZ209" s="922"/>
      <c r="CA209" s="922"/>
      <c r="CB209" s="922"/>
      <c r="CC209" s="922"/>
      <c r="CD209" s="922"/>
      <c r="CE209" s="922"/>
      <c r="CF209" s="922"/>
      <c r="CG209" s="922"/>
      <c r="CH209" s="922"/>
      <c r="CI209" s="922"/>
      <c r="CJ209" s="922"/>
      <c r="CK209" s="922"/>
    </row>
    <row r="210" spans="2:89" ht="15">
      <c r="B210" s="922"/>
      <c r="C210" s="922"/>
      <c r="D210" s="922"/>
      <c r="E210" s="922"/>
      <c r="F210" s="922"/>
      <c r="G210" s="922"/>
      <c r="H210" s="922"/>
      <c r="I210" s="922"/>
      <c r="J210" s="922"/>
      <c r="K210" s="922"/>
      <c r="L210" s="922"/>
      <c r="M210" s="922"/>
      <c r="N210" s="922"/>
      <c r="O210" s="922"/>
      <c r="P210" s="922"/>
      <c r="Q210" s="922"/>
      <c r="R210" s="922"/>
      <c r="S210" s="922"/>
      <c r="T210" s="922"/>
      <c r="U210" s="922"/>
      <c r="V210" s="922"/>
      <c r="W210" s="922"/>
      <c r="X210" s="922"/>
      <c r="Y210" s="922"/>
      <c r="Z210" s="922"/>
      <c r="AA210" s="922"/>
      <c r="AB210" s="922"/>
      <c r="AC210" s="922"/>
      <c r="AD210" s="922"/>
      <c r="AE210" s="922"/>
      <c r="AF210" s="922"/>
      <c r="AG210" s="922"/>
      <c r="AH210" s="922"/>
      <c r="AI210" s="922"/>
      <c r="AJ210" s="922"/>
      <c r="AL210" s="853"/>
      <c r="AN210" s="853"/>
      <c r="AO210" s="853"/>
      <c r="AP210" s="853"/>
      <c r="AQ210" s="853"/>
      <c r="AR210" s="853"/>
      <c r="AS210" s="853"/>
      <c r="AT210" s="853"/>
      <c r="AU210" s="853"/>
      <c r="AV210" s="853"/>
      <c r="AW210" s="853"/>
      <c r="AX210" s="853"/>
      <c r="AY210" s="853"/>
      <c r="AZ210" s="853"/>
      <c r="BA210" s="853"/>
      <c r="BC210" s="922"/>
      <c r="BD210" s="922"/>
      <c r="BE210" s="922"/>
      <c r="BF210" s="922"/>
      <c r="BG210" s="922"/>
      <c r="BH210" s="922"/>
      <c r="BI210" s="922"/>
      <c r="BJ210" s="922"/>
      <c r="BK210" s="922"/>
      <c r="BL210" s="922"/>
      <c r="BM210" s="922"/>
      <c r="BN210" s="922"/>
      <c r="BO210" s="922"/>
      <c r="BP210" s="922"/>
      <c r="BQ210" s="922"/>
      <c r="BR210" s="922"/>
      <c r="BS210" s="922"/>
      <c r="BT210" s="922"/>
      <c r="BU210" s="922"/>
      <c r="BV210" s="922"/>
      <c r="BW210" s="922"/>
      <c r="BX210" s="922"/>
      <c r="BY210" s="922"/>
      <c r="BZ210" s="922"/>
      <c r="CA210" s="922"/>
      <c r="CB210" s="922"/>
      <c r="CC210" s="922"/>
      <c r="CD210" s="922"/>
      <c r="CE210" s="922"/>
      <c r="CF210" s="922"/>
      <c r="CG210" s="922"/>
      <c r="CH210" s="922"/>
      <c r="CI210" s="922"/>
      <c r="CJ210" s="922"/>
      <c r="CK210" s="922"/>
    </row>
    <row r="211" spans="2:89" ht="15">
      <c r="B211" s="922"/>
      <c r="C211" s="922"/>
      <c r="D211" s="922"/>
      <c r="E211" s="922"/>
      <c r="F211" s="922"/>
      <c r="G211" s="922"/>
      <c r="H211" s="922"/>
      <c r="I211" s="922"/>
      <c r="J211" s="922"/>
      <c r="K211" s="922"/>
      <c r="L211" s="922"/>
      <c r="M211" s="922"/>
      <c r="N211" s="922"/>
      <c r="O211" s="922"/>
      <c r="P211" s="922"/>
      <c r="Q211" s="922"/>
      <c r="R211" s="922"/>
      <c r="S211" s="922"/>
      <c r="T211" s="922"/>
      <c r="U211" s="922"/>
      <c r="V211" s="922"/>
      <c r="W211" s="922"/>
      <c r="X211" s="922"/>
      <c r="Y211" s="922"/>
      <c r="Z211" s="922"/>
      <c r="AA211" s="922"/>
      <c r="AB211" s="922"/>
      <c r="AC211" s="922"/>
      <c r="AD211" s="922"/>
      <c r="AE211" s="922"/>
      <c r="AF211" s="922"/>
      <c r="AG211" s="922"/>
      <c r="AH211" s="922"/>
      <c r="AI211" s="922"/>
      <c r="AJ211" s="922"/>
      <c r="AL211" s="853"/>
      <c r="AN211" s="853"/>
      <c r="AO211" s="853"/>
      <c r="AP211" s="853"/>
      <c r="AQ211" s="853"/>
      <c r="AR211" s="853"/>
      <c r="AS211" s="853"/>
      <c r="AT211" s="853"/>
      <c r="AU211" s="853"/>
      <c r="AV211" s="853"/>
      <c r="AW211" s="853"/>
      <c r="AX211" s="853"/>
      <c r="AY211" s="853"/>
      <c r="AZ211" s="853"/>
      <c r="BA211" s="853"/>
      <c r="BC211" s="922"/>
      <c r="BD211" s="922"/>
      <c r="BE211" s="922"/>
      <c r="BF211" s="922"/>
      <c r="BG211" s="922"/>
      <c r="BH211" s="922"/>
      <c r="BI211" s="922"/>
      <c r="BJ211" s="922"/>
      <c r="BK211" s="922"/>
      <c r="BL211" s="922"/>
      <c r="BM211" s="922"/>
      <c r="BN211" s="922"/>
      <c r="BO211" s="922"/>
      <c r="BP211" s="922"/>
      <c r="BQ211" s="922"/>
      <c r="BR211" s="922"/>
      <c r="BS211" s="922"/>
      <c r="BT211" s="922"/>
      <c r="BU211" s="922"/>
      <c r="BV211" s="922"/>
      <c r="BW211" s="922"/>
      <c r="BX211" s="922"/>
      <c r="BY211" s="922"/>
      <c r="BZ211" s="922"/>
      <c r="CA211" s="922"/>
      <c r="CB211" s="922"/>
      <c r="CC211" s="922"/>
      <c r="CD211" s="922"/>
      <c r="CE211" s="922"/>
      <c r="CF211" s="922"/>
      <c r="CG211" s="922"/>
      <c r="CH211" s="922"/>
      <c r="CI211" s="922"/>
      <c r="CJ211" s="922"/>
      <c r="CK211" s="922"/>
    </row>
    <row r="212" spans="2:89" ht="15">
      <c r="B212" s="922"/>
      <c r="C212" s="922"/>
      <c r="D212" s="922"/>
      <c r="E212" s="922"/>
      <c r="F212" s="922"/>
      <c r="G212" s="922"/>
      <c r="H212" s="922"/>
      <c r="I212" s="922"/>
      <c r="J212" s="922"/>
      <c r="K212" s="922"/>
      <c r="L212" s="922"/>
      <c r="M212" s="922"/>
      <c r="N212" s="922"/>
      <c r="O212" s="922"/>
      <c r="P212" s="922"/>
      <c r="Q212" s="922"/>
      <c r="R212" s="922"/>
      <c r="S212" s="922"/>
      <c r="T212" s="922"/>
      <c r="U212" s="922"/>
      <c r="V212" s="922"/>
      <c r="W212" s="922"/>
      <c r="X212" s="922"/>
      <c r="Y212" s="922"/>
      <c r="Z212" s="922"/>
      <c r="AA212" s="922"/>
      <c r="AB212" s="922"/>
      <c r="AC212" s="922"/>
      <c r="AD212" s="922"/>
      <c r="AE212" s="922"/>
      <c r="AF212" s="922"/>
      <c r="AG212" s="922"/>
      <c r="AH212" s="922"/>
      <c r="AI212" s="922"/>
      <c r="AJ212" s="922"/>
      <c r="AL212" s="853"/>
      <c r="AN212" s="853"/>
      <c r="AO212" s="853"/>
      <c r="AP212" s="853"/>
      <c r="AQ212" s="853"/>
      <c r="AR212" s="853"/>
      <c r="AS212" s="853"/>
      <c r="AT212" s="853"/>
      <c r="AU212" s="853"/>
      <c r="AV212" s="853"/>
      <c r="AW212" s="853"/>
      <c r="AX212" s="853"/>
      <c r="AY212" s="853"/>
      <c r="AZ212" s="853"/>
      <c r="BA212" s="853"/>
      <c r="BC212" s="922"/>
      <c r="BD212" s="922"/>
      <c r="BE212" s="922"/>
      <c r="BF212" s="922"/>
      <c r="BG212" s="922"/>
      <c r="BH212" s="922"/>
      <c r="BI212" s="922"/>
      <c r="BJ212" s="922"/>
      <c r="BK212" s="922"/>
      <c r="BL212" s="922"/>
      <c r="BM212" s="922"/>
      <c r="BN212" s="922"/>
      <c r="BO212" s="922"/>
      <c r="BP212" s="922"/>
      <c r="BQ212" s="922"/>
      <c r="BR212" s="922"/>
      <c r="BS212" s="922"/>
      <c r="BT212" s="922"/>
      <c r="BU212" s="922"/>
      <c r="BV212" s="922"/>
      <c r="BW212" s="922"/>
      <c r="BX212" s="922"/>
      <c r="BY212" s="922"/>
      <c r="BZ212" s="922"/>
      <c r="CA212" s="922"/>
      <c r="CB212" s="922"/>
      <c r="CC212" s="922"/>
      <c r="CD212" s="922"/>
      <c r="CE212" s="922"/>
      <c r="CF212" s="922"/>
      <c r="CG212" s="922"/>
      <c r="CH212" s="922"/>
      <c r="CI212" s="922"/>
      <c r="CJ212" s="922"/>
      <c r="CK212" s="922"/>
    </row>
    <row r="213" spans="2:89" ht="15">
      <c r="B213" s="922"/>
      <c r="C213" s="922"/>
      <c r="D213" s="922"/>
      <c r="E213" s="922"/>
      <c r="F213" s="922"/>
      <c r="G213" s="922"/>
      <c r="H213" s="922"/>
      <c r="I213" s="922"/>
      <c r="J213" s="922"/>
      <c r="K213" s="922"/>
      <c r="L213" s="922"/>
      <c r="M213" s="922"/>
      <c r="N213" s="922"/>
      <c r="O213" s="922"/>
      <c r="P213" s="922"/>
      <c r="Q213" s="922"/>
      <c r="R213" s="922"/>
      <c r="S213" s="922"/>
      <c r="T213" s="922"/>
      <c r="U213" s="922"/>
      <c r="V213" s="922"/>
      <c r="W213" s="922"/>
      <c r="X213" s="922"/>
      <c r="Y213" s="922"/>
      <c r="Z213" s="922"/>
      <c r="AA213" s="922"/>
      <c r="AB213" s="922"/>
      <c r="AC213" s="922"/>
      <c r="AD213" s="922"/>
      <c r="AE213" s="922"/>
      <c r="AF213" s="922"/>
      <c r="AG213" s="922"/>
      <c r="AH213" s="922"/>
      <c r="AI213" s="922"/>
      <c r="AJ213" s="922"/>
      <c r="AL213" s="853"/>
      <c r="AN213" s="853"/>
      <c r="AO213" s="853"/>
      <c r="AP213" s="853"/>
      <c r="AQ213" s="853"/>
      <c r="AR213" s="853"/>
      <c r="AS213" s="853"/>
      <c r="AT213" s="853"/>
      <c r="AU213" s="853"/>
      <c r="AV213" s="853"/>
      <c r="AW213" s="853"/>
      <c r="AX213" s="853"/>
      <c r="AY213" s="853"/>
      <c r="AZ213" s="853"/>
      <c r="BA213" s="853"/>
      <c r="BC213" s="922"/>
      <c r="BD213" s="922"/>
      <c r="BE213" s="922"/>
      <c r="BF213" s="922"/>
      <c r="BG213" s="922"/>
      <c r="BH213" s="922"/>
      <c r="BI213" s="922"/>
      <c r="BJ213" s="922"/>
      <c r="BK213" s="922"/>
      <c r="BL213" s="922"/>
      <c r="BM213" s="922"/>
      <c r="BN213" s="922"/>
      <c r="BO213" s="922"/>
      <c r="BP213" s="922"/>
      <c r="BQ213" s="922"/>
      <c r="BR213" s="922"/>
      <c r="BS213" s="922"/>
      <c r="BT213" s="922"/>
      <c r="BU213" s="922"/>
      <c r="BV213" s="922"/>
      <c r="BW213" s="922"/>
      <c r="BX213" s="922"/>
      <c r="BY213" s="922"/>
      <c r="BZ213" s="922"/>
      <c r="CA213" s="922"/>
      <c r="CB213" s="922"/>
      <c r="CC213" s="922"/>
      <c r="CD213" s="922"/>
      <c r="CE213" s="922"/>
      <c r="CF213" s="922"/>
      <c r="CG213" s="922"/>
      <c r="CH213" s="922"/>
      <c r="CI213" s="922"/>
      <c r="CJ213" s="922"/>
      <c r="CK213" s="922"/>
    </row>
    <row r="214" spans="2:89" ht="15">
      <c r="B214" s="922"/>
      <c r="C214" s="922"/>
      <c r="D214" s="922"/>
      <c r="E214" s="922"/>
      <c r="F214" s="922"/>
      <c r="G214" s="922"/>
      <c r="H214" s="922"/>
      <c r="I214" s="922"/>
      <c r="J214" s="922"/>
      <c r="K214" s="922"/>
      <c r="L214" s="922"/>
      <c r="M214" s="922"/>
      <c r="N214" s="922"/>
      <c r="O214" s="922"/>
      <c r="P214" s="922"/>
      <c r="Q214" s="922"/>
      <c r="R214" s="922"/>
      <c r="S214" s="922"/>
      <c r="T214" s="922"/>
      <c r="U214" s="922"/>
      <c r="V214" s="922"/>
      <c r="W214" s="922"/>
      <c r="X214" s="922"/>
      <c r="Y214" s="922"/>
      <c r="Z214" s="922"/>
      <c r="AA214" s="922"/>
      <c r="AB214" s="922"/>
      <c r="AC214" s="922"/>
      <c r="AD214" s="922"/>
      <c r="AE214" s="922"/>
      <c r="AF214" s="922"/>
      <c r="AG214" s="922"/>
      <c r="AH214" s="922"/>
      <c r="AI214" s="922"/>
      <c r="AJ214" s="922"/>
      <c r="AL214" s="853"/>
      <c r="AN214" s="853"/>
      <c r="AO214" s="853"/>
      <c r="AP214" s="853"/>
      <c r="AQ214" s="853"/>
      <c r="AR214" s="853"/>
      <c r="AS214" s="853"/>
      <c r="AT214" s="853"/>
      <c r="AU214" s="853"/>
      <c r="AV214" s="853"/>
      <c r="AW214" s="853"/>
      <c r="AX214" s="853"/>
      <c r="AY214" s="853"/>
      <c r="AZ214" s="853"/>
      <c r="BA214" s="853"/>
      <c r="BC214" s="922"/>
      <c r="BD214" s="922"/>
      <c r="BE214" s="922"/>
      <c r="BF214" s="922"/>
      <c r="BG214" s="922"/>
      <c r="BH214" s="922"/>
      <c r="BI214" s="922"/>
      <c r="BJ214" s="922"/>
      <c r="BK214" s="922"/>
      <c r="BL214" s="922"/>
      <c r="BM214" s="922"/>
      <c r="BN214" s="922"/>
      <c r="BO214" s="922"/>
      <c r="BP214" s="922"/>
      <c r="BQ214" s="922"/>
      <c r="BR214" s="922"/>
      <c r="BS214" s="922"/>
      <c r="BT214" s="922"/>
      <c r="BU214" s="922"/>
      <c r="BV214" s="922"/>
      <c r="BW214" s="922"/>
      <c r="BX214" s="922"/>
      <c r="BY214" s="922"/>
      <c r="BZ214" s="922"/>
      <c r="CA214" s="922"/>
      <c r="CB214" s="922"/>
      <c r="CC214" s="922"/>
      <c r="CD214" s="922"/>
      <c r="CE214" s="922"/>
      <c r="CF214" s="922"/>
      <c r="CG214" s="922"/>
      <c r="CH214" s="922"/>
      <c r="CI214" s="922"/>
      <c r="CJ214" s="922"/>
      <c r="CK214" s="922"/>
    </row>
    <row r="215" spans="2:89" ht="15">
      <c r="B215" s="922"/>
      <c r="C215" s="922"/>
      <c r="D215" s="922"/>
      <c r="E215" s="922"/>
      <c r="F215" s="922"/>
      <c r="G215" s="922"/>
      <c r="H215" s="922"/>
      <c r="I215" s="922"/>
      <c r="J215" s="922"/>
      <c r="K215" s="922"/>
      <c r="L215" s="922"/>
      <c r="M215" s="922"/>
      <c r="N215" s="922"/>
      <c r="O215" s="922"/>
      <c r="P215" s="922"/>
      <c r="Q215" s="922"/>
      <c r="R215" s="922"/>
      <c r="S215" s="922"/>
      <c r="T215" s="922"/>
      <c r="U215" s="922"/>
      <c r="V215" s="922"/>
      <c r="W215" s="922"/>
      <c r="X215" s="922"/>
      <c r="Y215" s="922"/>
      <c r="Z215" s="922"/>
      <c r="AA215" s="922"/>
      <c r="AB215" s="922"/>
      <c r="AC215" s="922"/>
      <c r="AD215" s="922"/>
      <c r="AE215" s="922"/>
      <c r="AF215" s="922"/>
      <c r="AG215" s="922"/>
      <c r="AH215" s="922"/>
      <c r="AI215" s="922"/>
      <c r="AJ215" s="922"/>
      <c r="AL215" s="853"/>
      <c r="AN215" s="853"/>
      <c r="AO215" s="853"/>
      <c r="AP215" s="853"/>
      <c r="AQ215" s="853"/>
      <c r="AR215" s="853"/>
      <c r="AS215" s="853"/>
      <c r="AT215" s="853"/>
      <c r="AU215" s="853"/>
      <c r="AV215" s="853"/>
      <c r="AW215" s="853"/>
      <c r="AX215" s="853"/>
      <c r="AY215" s="853"/>
      <c r="AZ215" s="853"/>
      <c r="BA215" s="853"/>
      <c r="BC215" s="922"/>
      <c r="BD215" s="922"/>
      <c r="BE215" s="922"/>
      <c r="BF215" s="922"/>
      <c r="BG215" s="922"/>
      <c r="BH215" s="922"/>
      <c r="BI215" s="922"/>
      <c r="BJ215" s="922"/>
      <c r="BK215" s="922"/>
      <c r="BL215" s="922"/>
      <c r="BM215" s="922"/>
      <c r="BN215" s="922"/>
      <c r="BO215" s="922"/>
      <c r="BP215" s="922"/>
      <c r="BQ215" s="922"/>
      <c r="BR215" s="922"/>
      <c r="BS215" s="922"/>
      <c r="BT215" s="922"/>
      <c r="BU215" s="922"/>
      <c r="BV215" s="922"/>
      <c r="BW215" s="922"/>
      <c r="BX215" s="922"/>
      <c r="BY215" s="922"/>
      <c r="BZ215" s="922"/>
      <c r="CA215" s="922"/>
      <c r="CB215" s="922"/>
      <c r="CC215" s="922"/>
      <c r="CD215" s="922"/>
      <c r="CE215" s="922"/>
      <c r="CF215" s="922"/>
      <c r="CG215" s="922"/>
      <c r="CH215" s="922"/>
      <c r="CI215" s="922"/>
      <c r="CJ215" s="922"/>
      <c r="CK215" s="922"/>
    </row>
    <row r="216" spans="2:89" ht="15">
      <c r="B216" s="922"/>
      <c r="C216" s="922"/>
      <c r="D216" s="922"/>
      <c r="E216" s="922"/>
      <c r="F216" s="922"/>
      <c r="G216" s="922"/>
      <c r="H216" s="922"/>
      <c r="I216" s="922"/>
      <c r="J216" s="922"/>
      <c r="K216" s="922"/>
      <c r="L216" s="922"/>
      <c r="M216" s="922"/>
      <c r="N216" s="922"/>
      <c r="O216" s="922"/>
      <c r="P216" s="922"/>
      <c r="Q216" s="922"/>
      <c r="R216" s="922"/>
      <c r="S216" s="922"/>
      <c r="T216" s="922"/>
      <c r="U216" s="922"/>
      <c r="V216" s="922"/>
      <c r="W216" s="922"/>
      <c r="X216" s="922"/>
      <c r="Y216" s="922"/>
      <c r="Z216" s="922"/>
      <c r="AA216" s="922"/>
      <c r="AB216" s="922"/>
      <c r="AC216" s="922"/>
      <c r="AD216" s="922"/>
      <c r="AE216" s="922"/>
      <c r="AF216" s="922"/>
      <c r="AG216" s="922"/>
      <c r="AH216" s="922"/>
      <c r="AI216" s="922"/>
      <c r="AJ216" s="922"/>
      <c r="AL216" s="853"/>
      <c r="AN216" s="853"/>
      <c r="AO216" s="853"/>
      <c r="AP216" s="853"/>
      <c r="AQ216" s="853"/>
      <c r="AR216" s="853"/>
      <c r="AS216" s="853"/>
      <c r="AT216" s="853"/>
      <c r="AU216" s="853"/>
      <c r="AV216" s="853"/>
      <c r="AW216" s="853"/>
      <c r="AX216" s="853"/>
      <c r="AY216" s="853"/>
      <c r="AZ216" s="853"/>
      <c r="BA216" s="853"/>
      <c r="BC216" s="922"/>
      <c r="BD216" s="922"/>
      <c r="BE216" s="922"/>
      <c r="BF216" s="922"/>
      <c r="BG216" s="922"/>
      <c r="BH216" s="922"/>
      <c r="BI216" s="922"/>
      <c r="BJ216" s="922"/>
      <c r="BK216" s="922"/>
      <c r="BL216" s="922"/>
      <c r="BM216" s="922"/>
      <c r="BN216" s="922"/>
      <c r="BO216" s="922"/>
      <c r="BP216" s="922"/>
      <c r="BQ216" s="922"/>
      <c r="BR216" s="922"/>
      <c r="BS216" s="922"/>
      <c r="BT216" s="922"/>
      <c r="BU216" s="922"/>
      <c r="BV216" s="922"/>
      <c r="BW216" s="922"/>
      <c r="BX216" s="922"/>
      <c r="BY216" s="922"/>
      <c r="BZ216" s="922"/>
      <c r="CA216" s="922"/>
      <c r="CB216" s="922"/>
      <c r="CC216" s="922"/>
      <c r="CD216" s="922"/>
      <c r="CE216" s="922"/>
      <c r="CF216" s="922"/>
      <c r="CG216" s="922"/>
      <c r="CH216" s="922"/>
      <c r="CI216" s="922"/>
      <c r="CJ216" s="922"/>
      <c r="CK216" s="922"/>
    </row>
    <row r="217" spans="2:89" ht="15">
      <c r="B217" s="922"/>
      <c r="C217" s="922"/>
      <c r="D217" s="922"/>
      <c r="E217" s="922"/>
      <c r="F217" s="922"/>
      <c r="G217" s="922"/>
      <c r="H217" s="922"/>
      <c r="I217" s="922"/>
      <c r="J217" s="922"/>
      <c r="K217" s="922"/>
      <c r="L217" s="922"/>
      <c r="M217" s="922"/>
      <c r="N217" s="922"/>
      <c r="O217" s="922"/>
      <c r="P217" s="922"/>
      <c r="Q217" s="922"/>
      <c r="R217" s="922"/>
      <c r="S217" s="922"/>
      <c r="T217" s="922"/>
      <c r="U217" s="922"/>
      <c r="V217" s="922"/>
      <c r="W217" s="922"/>
      <c r="X217" s="922"/>
      <c r="Y217" s="922"/>
      <c r="Z217" s="922"/>
      <c r="AA217" s="922"/>
      <c r="AB217" s="922"/>
      <c r="AC217" s="922"/>
      <c r="AD217" s="922"/>
      <c r="AE217" s="922"/>
      <c r="AF217" s="922"/>
      <c r="AG217" s="922"/>
      <c r="AH217" s="922"/>
      <c r="AI217" s="922"/>
      <c r="AJ217" s="922"/>
      <c r="AL217" s="853"/>
      <c r="AN217" s="853"/>
      <c r="AO217" s="853"/>
      <c r="AP217" s="853"/>
      <c r="AQ217" s="853"/>
      <c r="AR217" s="853"/>
      <c r="AS217" s="853"/>
      <c r="AT217" s="853"/>
      <c r="AU217" s="853"/>
      <c r="AV217" s="853"/>
      <c r="AW217" s="853"/>
      <c r="AX217" s="853"/>
      <c r="AY217" s="853"/>
      <c r="AZ217" s="853"/>
      <c r="BA217" s="853"/>
      <c r="BC217" s="922"/>
      <c r="BD217" s="922"/>
      <c r="BE217" s="922"/>
      <c r="BF217" s="922"/>
      <c r="BG217" s="922"/>
      <c r="BH217" s="922"/>
      <c r="BI217" s="922"/>
      <c r="BJ217" s="922"/>
      <c r="BK217" s="922"/>
      <c r="BL217" s="922"/>
      <c r="BM217" s="922"/>
      <c r="BN217" s="922"/>
      <c r="BO217" s="922"/>
      <c r="BP217" s="922"/>
      <c r="BQ217" s="922"/>
      <c r="BR217" s="922"/>
      <c r="BS217" s="922"/>
      <c r="BT217" s="922"/>
      <c r="BU217" s="922"/>
      <c r="BV217" s="922"/>
      <c r="BW217" s="922"/>
      <c r="BX217" s="922"/>
      <c r="BY217" s="922"/>
      <c r="BZ217" s="922"/>
      <c r="CA217" s="922"/>
      <c r="CB217" s="922"/>
      <c r="CC217" s="922"/>
      <c r="CD217" s="922"/>
      <c r="CE217" s="922"/>
      <c r="CF217" s="922"/>
      <c r="CG217" s="922"/>
      <c r="CH217" s="922"/>
      <c r="CI217" s="922"/>
      <c r="CJ217" s="922"/>
      <c r="CK217" s="922"/>
    </row>
    <row r="218" spans="2:89" ht="15">
      <c r="B218" s="922"/>
      <c r="C218" s="922"/>
      <c r="D218" s="922"/>
      <c r="E218" s="922"/>
      <c r="F218" s="922"/>
      <c r="G218" s="922"/>
      <c r="H218" s="922"/>
      <c r="I218" s="922"/>
      <c r="J218" s="922"/>
      <c r="K218" s="922"/>
      <c r="L218" s="922"/>
      <c r="M218" s="922"/>
      <c r="N218" s="922"/>
      <c r="O218" s="922"/>
      <c r="P218" s="922"/>
      <c r="Q218" s="922"/>
      <c r="R218" s="922"/>
      <c r="S218" s="922"/>
      <c r="T218" s="922"/>
      <c r="U218" s="922"/>
      <c r="V218" s="922"/>
      <c r="W218" s="922"/>
      <c r="X218" s="922"/>
      <c r="Y218" s="922"/>
      <c r="Z218" s="922"/>
      <c r="AA218" s="922"/>
      <c r="AB218" s="922"/>
      <c r="AC218" s="922"/>
      <c r="AD218" s="922"/>
      <c r="AE218" s="922"/>
      <c r="AF218" s="922"/>
      <c r="AG218" s="922"/>
      <c r="AH218" s="922"/>
      <c r="AI218" s="922"/>
      <c r="AJ218" s="922"/>
      <c r="AL218" s="853"/>
      <c r="AN218" s="853"/>
      <c r="AO218" s="853"/>
      <c r="AP218" s="853"/>
      <c r="AQ218" s="853"/>
      <c r="AR218" s="853"/>
      <c r="AS218" s="853"/>
      <c r="AT218" s="853"/>
      <c r="AU218" s="853"/>
      <c r="AV218" s="853"/>
      <c r="AW218" s="853"/>
      <c r="AX218" s="853"/>
      <c r="AY218" s="853"/>
      <c r="AZ218" s="853"/>
      <c r="BA218" s="853"/>
      <c r="BC218" s="922"/>
      <c r="BD218" s="922"/>
      <c r="BE218" s="922"/>
      <c r="BF218" s="922"/>
      <c r="BG218" s="922"/>
      <c r="BH218" s="922"/>
      <c r="BI218" s="922"/>
      <c r="BJ218" s="922"/>
      <c r="BK218" s="922"/>
      <c r="BL218" s="922"/>
      <c r="BM218" s="922"/>
      <c r="BN218" s="922"/>
      <c r="BO218" s="922"/>
      <c r="BP218" s="922"/>
      <c r="BQ218" s="922"/>
      <c r="BR218" s="922"/>
      <c r="BS218" s="922"/>
      <c r="BT218" s="922"/>
      <c r="BU218" s="922"/>
      <c r="BV218" s="922"/>
      <c r="BW218" s="922"/>
      <c r="BX218" s="922"/>
      <c r="BY218" s="922"/>
      <c r="BZ218" s="922"/>
      <c r="CA218" s="922"/>
      <c r="CB218" s="922"/>
      <c r="CC218" s="922"/>
      <c r="CD218" s="922"/>
      <c r="CE218" s="922"/>
      <c r="CF218" s="922"/>
      <c r="CG218" s="922"/>
      <c r="CH218" s="922"/>
      <c r="CI218" s="922"/>
      <c r="CJ218" s="922"/>
      <c r="CK218" s="922"/>
    </row>
    <row r="219" spans="2:89" ht="15">
      <c r="B219" s="922"/>
      <c r="C219" s="922"/>
      <c r="D219" s="922"/>
      <c r="E219" s="922"/>
      <c r="F219" s="922"/>
      <c r="G219" s="922"/>
      <c r="H219" s="922"/>
      <c r="I219" s="922"/>
      <c r="J219" s="922"/>
      <c r="K219" s="922"/>
      <c r="L219" s="922"/>
      <c r="M219" s="922"/>
      <c r="N219" s="922"/>
      <c r="O219" s="922"/>
      <c r="P219" s="922"/>
      <c r="Q219" s="922"/>
      <c r="R219" s="922"/>
      <c r="S219" s="922"/>
      <c r="T219" s="922"/>
      <c r="U219" s="922"/>
      <c r="V219" s="922"/>
      <c r="W219" s="922"/>
      <c r="X219" s="922"/>
      <c r="Y219" s="922"/>
      <c r="Z219" s="922"/>
      <c r="AA219" s="922"/>
      <c r="AB219" s="922"/>
      <c r="AC219" s="922"/>
      <c r="AD219" s="922"/>
      <c r="AE219" s="922"/>
      <c r="AF219" s="922"/>
      <c r="AG219" s="922"/>
      <c r="AH219" s="922"/>
      <c r="AI219" s="922"/>
      <c r="AJ219" s="922"/>
      <c r="AL219" s="853"/>
      <c r="AN219" s="853"/>
      <c r="AO219" s="853"/>
      <c r="AP219" s="853"/>
      <c r="AQ219" s="853"/>
      <c r="AR219" s="853"/>
      <c r="AS219" s="853"/>
      <c r="AT219" s="853"/>
      <c r="AU219" s="853"/>
      <c r="AV219" s="853"/>
      <c r="AW219" s="853"/>
      <c r="AX219" s="853"/>
      <c r="AY219" s="853"/>
      <c r="AZ219" s="853"/>
      <c r="BA219" s="853"/>
      <c r="BC219" s="922"/>
      <c r="BD219" s="922"/>
      <c r="BE219" s="922"/>
      <c r="BF219" s="922"/>
      <c r="BG219" s="922"/>
      <c r="BH219" s="922"/>
      <c r="BI219" s="922"/>
      <c r="BJ219" s="922"/>
      <c r="BK219" s="922"/>
      <c r="BL219" s="922"/>
      <c r="BM219" s="922"/>
      <c r="BN219" s="922"/>
      <c r="BO219" s="922"/>
      <c r="BP219" s="922"/>
      <c r="BQ219" s="922"/>
      <c r="BR219" s="922"/>
      <c r="BS219" s="922"/>
      <c r="BT219" s="922"/>
      <c r="BU219" s="922"/>
      <c r="BV219" s="922"/>
      <c r="BW219" s="922"/>
      <c r="BX219" s="922"/>
      <c r="BY219" s="922"/>
      <c r="BZ219" s="922"/>
      <c r="CA219" s="922"/>
      <c r="CB219" s="922"/>
      <c r="CC219" s="922"/>
      <c r="CD219" s="922"/>
      <c r="CE219" s="922"/>
      <c r="CF219" s="922"/>
      <c r="CG219" s="922"/>
      <c r="CH219" s="922"/>
      <c r="CI219" s="922"/>
      <c r="CJ219" s="922"/>
      <c r="CK219" s="922"/>
    </row>
    <row r="220" spans="2:89" ht="15">
      <c r="B220" s="922"/>
      <c r="C220" s="922"/>
      <c r="D220" s="922"/>
      <c r="E220" s="922"/>
      <c r="F220" s="922"/>
      <c r="G220" s="922"/>
      <c r="H220" s="922"/>
      <c r="I220" s="922"/>
      <c r="J220" s="922"/>
      <c r="K220" s="922"/>
      <c r="L220" s="922"/>
      <c r="M220" s="922"/>
      <c r="N220" s="922"/>
      <c r="O220" s="922"/>
      <c r="P220" s="922"/>
      <c r="Q220" s="922"/>
      <c r="R220" s="922"/>
      <c r="S220" s="922"/>
      <c r="T220" s="922"/>
      <c r="U220" s="922"/>
      <c r="V220" s="922"/>
      <c r="W220" s="922"/>
      <c r="X220" s="922"/>
      <c r="Y220" s="922"/>
      <c r="Z220" s="922"/>
      <c r="AA220" s="922"/>
      <c r="AB220" s="922"/>
      <c r="AC220" s="922"/>
      <c r="AD220" s="922"/>
      <c r="AE220" s="922"/>
      <c r="AF220" s="922"/>
      <c r="AG220" s="922"/>
      <c r="AH220" s="922"/>
      <c r="AI220" s="922"/>
      <c r="AJ220" s="922"/>
      <c r="AL220" s="853"/>
      <c r="AN220" s="853"/>
      <c r="AO220" s="853"/>
      <c r="AP220" s="853"/>
      <c r="AQ220" s="853"/>
      <c r="AR220" s="853"/>
      <c r="AS220" s="853"/>
      <c r="AT220" s="853"/>
      <c r="AU220" s="853"/>
      <c r="AV220" s="853"/>
      <c r="AW220" s="853"/>
      <c r="AX220" s="853"/>
      <c r="AY220" s="853"/>
      <c r="AZ220" s="853"/>
      <c r="BA220" s="853"/>
      <c r="BC220" s="922"/>
      <c r="BD220" s="922"/>
      <c r="BE220" s="922"/>
      <c r="BF220" s="922"/>
      <c r="BG220" s="922"/>
      <c r="BH220" s="922"/>
      <c r="BI220" s="922"/>
      <c r="BJ220" s="922"/>
      <c r="BK220" s="922"/>
      <c r="BL220" s="922"/>
      <c r="BM220" s="922"/>
      <c r="BN220" s="922"/>
      <c r="BO220" s="922"/>
      <c r="BP220" s="922"/>
      <c r="BQ220" s="922"/>
      <c r="BR220" s="922"/>
      <c r="BS220" s="922"/>
      <c r="BT220" s="922"/>
      <c r="BU220" s="922"/>
      <c r="BV220" s="922"/>
      <c r="BW220" s="922"/>
      <c r="BX220" s="922"/>
      <c r="BY220" s="922"/>
      <c r="BZ220" s="922"/>
      <c r="CA220" s="922"/>
      <c r="CB220" s="922"/>
      <c r="CC220" s="922"/>
      <c r="CD220" s="922"/>
      <c r="CE220" s="922"/>
      <c r="CF220" s="922"/>
      <c r="CG220" s="922"/>
      <c r="CH220" s="922"/>
      <c r="CI220" s="922"/>
      <c r="CJ220" s="922"/>
      <c r="CK220" s="922"/>
    </row>
    <row r="221" spans="2:89" ht="15">
      <c r="B221" s="922"/>
      <c r="C221" s="922"/>
      <c r="D221" s="922"/>
      <c r="E221" s="922"/>
      <c r="F221" s="922"/>
      <c r="G221" s="922"/>
      <c r="H221" s="922"/>
      <c r="I221" s="922"/>
      <c r="J221" s="922"/>
      <c r="K221" s="922"/>
      <c r="L221" s="922"/>
      <c r="M221" s="922"/>
      <c r="N221" s="922"/>
      <c r="O221" s="922"/>
      <c r="P221" s="922"/>
      <c r="Q221" s="922"/>
      <c r="R221" s="922"/>
      <c r="S221" s="922"/>
      <c r="T221" s="922"/>
      <c r="U221" s="922"/>
      <c r="V221" s="922"/>
      <c r="W221" s="922"/>
      <c r="X221" s="922"/>
      <c r="Y221" s="922"/>
      <c r="Z221" s="922"/>
      <c r="AA221" s="922"/>
      <c r="AB221" s="922"/>
      <c r="AC221" s="922"/>
      <c r="AD221" s="922"/>
      <c r="AE221" s="922"/>
      <c r="AF221" s="922"/>
      <c r="AG221" s="922"/>
      <c r="AH221" s="922"/>
      <c r="AI221" s="922"/>
      <c r="AJ221" s="922"/>
      <c r="AL221" s="853"/>
      <c r="AN221" s="853"/>
      <c r="AO221" s="853"/>
      <c r="AP221" s="853"/>
      <c r="AQ221" s="853"/>
      <c r="AR221" s="853"/>
      <c r="AS221" s="853"/>
      <c r="AT221" s="853"/>
      <c r="AU221" s="853"/>
      <c r="AV221" s="853"/>
      <c r="AW221" s="853"/>
      <c r="AX221" s="853"/>
      <c r="AY221" s="853"/>
      <c r="AZ221" s="853"/>
      <c r="BA221" s="853"/>
      <c r="BC221" s="922"/>
      <c r="BD221" s="922"/>
      <c r="BE221" s="922"/>
      <c r="BF221" s="922"/>
      <c r="BG221" s="922"/>
      <c r="BH221" s="922"/>
      <c r="BI221" s="922"/>
      <c r="BJ221" s="922"/>
      <c r="BK221" s="922"/>
      <c r="BL221" s="922"/>
      <c r="BM221" s="922"/>
      <c r="BN221" s="922"/>
      <c r="BO221" s="922"/>
      <c r="BP221" s="922"/>
      <c r="BQ221" s="922"/>
      <c r="BR221" s="922"/>
      <c r="BS221" s="922"/>
      <c r="BT221" s="922"/>
      <c r="BU221" s="922"/>
      <c r="BV221" s="922"/>
      <c r="BW221" s="922"/>
      <c r="BX221" s="922"/>
      <c r="BY221" s="922"/>
      <c r="BZ221" s="922"/>
      <c r="CA221" s="922"/>
      <c r="CB221" s="922"/>
      <c r="CC221" s="922"/>
      <c r="CD221" s="922"/>
      <c r="CE221" s="922"/>
      <c r="CF221" s="922"/>
      <c r="CG221" s="922"/>
      <c r="CH221" s="922"/>
      <c r="CI221" s="922"/>
      <c r="CJ221" s="922"/>
      <c r="CK221" s="922"/>
    </row>
    <row r="222" spans="2:89" ht="15">
      <c r="B222" s="922"/>
      <c r="C222" s="922"/>
      <c r="D222" s="922"/>
      <c r="E222" s="922"/>
      <c r="F222" s="922"/>
      <c r="G222" s="922"/>
      <c r="H222" s="922"/>
      <c r="I222" s="922"/>
      <c r="J222" s="922"/>
      <c r="K222" s="922"/>
      <c r="L222" s="922"/>
      <c r="M222" s="922"/>
      <c r="N222" s="922"/>
      <c r="O222" s="922"/>
      <c r="P222" s="922"/>
      <c r="Q222" s="922"/>
      <c r="R222" s="922"/>
      <c r="S222" s="922"/>
      <c r="T222" s="922"/>
      <c r="U222" s="922"/>
      <c r="V222" s="922"/>
      <c r="W222" s="922"/>
      <c r="X222" s="922"/>
      <c r="Y222" s="922"/>
      <c r="Z222" s="922"/>
      <c r="AA222" s="922"/>
      <c r="AB222" s="922"/>
      <c r="AC222" s="922"/>
      <c r="AD222" s="922"/>
      <c r="AE222" s="922"/>
      <c r="AF222" s="922"/>
      <c r="AG222" s="922"/>
      <c r="AH222" s="922"/>
      <c r="AI222" s="922"/>
      <c r="AJ222" s="922"/>
      <c r="AL222" s="853"/>
      <c r="AN222" s="853"/>
      <c r="AO222" s="853"/>
      <c r="AP222" s="853"/>
      <c r="AQ222" s="853"/>
      <c r="AR222" s="853"/>
      <c r="AS222" s="853"/>
      <c r="AT222" s="853"/>
      <c r="AU222" s="853"/>
      <c r="AV222" s="853"/>
      <c r="AW222" s="853"/>
      <c r="AX222" s="853"/>
      <c r="AY222" s="853"/>
      <c r="AZ222" s="853"/>
      <c r="BA222" s="853"/>
      <c r="BC222" s="922"/>
      <c r="BD222" s="922"/>
      <c r="BE222" s="922"/>
      <c r="BF222" s="922"/>
      <c r="BG222" s="922"/>
      <c r="BH222" s="922"/>
      <c r="BI222" s="922"/>
      <c r="BJ222" s="922"/>
      <c r="BK222" s="922"/>
      <c r="BL222" s="922"/>
      <c r="BM222" s="922"/>
      <c r="BN222" s="922"/>
      <c r="BO222" s="922"/>
      <c r="BP222" s="922"/>
      <c r="BQ222" s="922"/>
      <c r="BR222" s="922"/>
      <c r="BS222" s="922"/>
      <c r="BT222" s="922"/>
      <c r="BU222" s="922"/>
      <c r="BV222" s="922"/>
      <c r="BW222" s="922"/>
      <c r="BX222" s="922"/>
      <c r="BY222" s="922"/>
      <c r="BZ222" s="922"/>
      <c r="CA222" s="922"/>
      <c r="CB222" s="922"/>
      <c r="CC222" s="922"/>
      <c r="CD222" s="922"/>
      <c r="CE222" s="922"/>
      <c r="CF222" s="922"/>
      <c r="CG222" s="922"/>
      <c r="CH222" s="922"/>
      <c r="CI222" s="922"/>
      <c r="CJ222" s="922"/>
      <c r="CK222" s="922"/>
    </row>
    <row r="223" spans="2:89" ht="15">
      <c r="B223" s="922"/>
      <c r="C223" s="922"/>
      <c r="D223" s="922"/>
      <c r="E223" s="922"/>
      <c r="F223" s="922"/>
      <c r="G223" s="922"/>
      <c r="H223" s="922"/>
      <c r="I223" s="922"/>
      <c r="J223" s="922"/>
      <c r="K223" s="922"/>
      <c r="L223" s="922"/>
      <c r="M223" s="922"/>
      <c r="N223" s="922"/>
      <c r="O223" s="922"/>
      <c r="P223" s="922"/>
      <c r="Q223" s="922"/>
      <c r="R223" s="922"/>
      <c r="S223" s="922"/>
      <c r="T223" s="922"/>
      <c r="U223" s="922"/>
      <c r="V223" s="922"/>
      <c r="W223" s="922"/>
      <c r="X223" s="922"/>
      <c r="Y223" s="922"/>
      <c r="Z223" s="922"/>
      <c r="AA223" s="922"/>
      <c r="AB223" s="922"/>
      <c r="AC223" s="922"/>
      <c r="AD223" s="922"/>
      <c r="AE223" s="922"/>
      <c r="AF223" s="922"/>
      <c r="AG223" s="922"/>
      <c r="AH223" s="922"/>
      <c r="AI223" s="922"/>
      <c r="AJ223" s="922"/>
      <c r="AL223" s="853"/>
      <c r="AN223" s="853"/>
      <c r="AO223" s="853"/>
      <c r="AP223" s="853"/>
      <c r="AQ223" s="853"/>
      <c r="AR223" s="853"/>
      <c r="AS223" s="853"/>
      <c r="AT223" s="853"/>
      <c r="AU223" s="853"/>
      <c r="AV223" s="853"/>
      <c r="AW223" s="853"/>
      <c r="AX223" s="853"/>
      <c r="AY223" s="853"/>
      <c r="AZ223" s="853"/>
      <c r="BA223" s="853"/>
      <c r="BC223" s="922"/>
      <c r="BD223" s="922"/>
      <c r="BE223" s="922"/>
      <c r="BF223" s="922"/>
      <c r="BG223" s="922"/>
      <c r="BH223" s="922"/>
      <c r="BI223" s="922"/>
      <c r="BJ223" s="922"/>
      <c r="BK223" s="922"/>
      <c r="BL223" s="922"/>
      <c r="BM223" s="922"/>
      <c r="BN223" s="922"/>
      <c r="BO223" s="922"/>
      <c r="BP223" s="922"/>
      <c r="BQ223" s="922"/>
      <c r="BR223" s="922"/>
      <c r="BS223" s="922"/>
      <c r="BT223" s="922"/>
      <c r="BU223" s="922"/>
      <c r="BV223" s="922"/>
      <c r="BW223" s="922"/>
      <c r="BX223" s="922"/>
      <c r="BY223" s="922"/>
      <c r="BZ223" s="922"/>
      <c r="CA223" s="922"/>
      <c r="CB223" s="922"/>
      <c r="CC223" s="922"/>
      <c r="CD223" s="922"/>
      <c r="CE223" s="922"/>
      <c r="CF223" s="922"/>
      <c r="CG223" s="922"/>
      <c r="CH223" s="922"/>
      <c r="CI223" s="922"/>
      <c r="CJ223" s="922"/>
      <c r="CK223" s="922"/>
    </row>
    <row r="224" spans="2:89" ht="15">
      <c r="B224" s="922"/>
      <c r="C224" s="922"/>
      <c r="D224" s="922"/>
      <c r="E224" s="922"/>
      <c r="F224" s="922"/>
      <c r="G224" s="922"/>
      <c r="H224" s="922"/>
      <c r="I224" s="922"/>
      <c r="J224" s="922"/>
      <c r="K224" s="922"/>
      <c r="L224" s="922"/>
      <c r="M224" s="922"/>
      <c r="N224" s="922"/>
      <c r="O224" s="922"/>
      <c r="P224" s="922"/>
      <c r="Q224" s="922"/>
      <c r="R224" s="922"/>
      <c r="S224" s="922"/>
      <c r="T224" s="922"/>
      <c r="U224" s="922"/>
      <c r="V224" s="922"/>
      <c r="W224" s="922"/>
      <c r="X224" s="922"/>
      <c r="Y224" s="922"/>
      <c r="Z224" s="922"/>
      <c r="AA224" s="922"/>
      <c r="AB224" s="922"/>
      <c r="AC224" s="922"/>
      <c r="AD224" s="922"/>
      <c r="AE224" s="922"/>
      <c r="AF224" s="922"/>
      <c r="AG224" s="922"/>
      <c r="AH224" s="922"/>
      <c r="AI224" s="922"/>
      <c r="AJ224" s="922"/>
      <c r="AL224" s="853"/>
      <c r="AN224" s="853"/>
      <c r="AO224" s="853"/>
      <c r="AP224" s="853"/>
      <c r="AQ224" s="853"/>
      <c r="AR224" s="853"/>
      <c r="AS224" s="853"/>
      <c r="AT224" s="853"/>
      <c r="AU224" s="853"/>
      <c r="AV224" s="853"/>
      <c r="AW224" s="853"/>
      <c r="AX224" s="853"/>
      <c r="AY224" s="853"/>
      <c r="AZ224" s="853"/>
      <c r="BA224" s="853"/>
      <c r="BC224" s="922"/>
      <c r="BD224" s="922"/>
      <c r="BE224" s="922"/>
      <c r="BF224" s="922"/>
      <c r="BG224" s="922"/>
      <c r="BH224" s="922"/>
      <c r="BI224" s="922"/>
      <c r="BJ224" s="922"/>
      <c r="BK224" s="922"/>
      <c r="BL224" s="922"/>
      <c r="BM224" s="922"/>
      <c r="BN224" s="922"/>
      <c r="BO224" s="922"/>
      <c r="BP224" s="922"/>
      <c r="BQ224" s="922"/>
      <c r="BR224" s="922"/>
      <c r="BS224" s="922"/>
      <c r="BT224" s="922"/>
      <c r="BU224" s="922"/>
      <c r="BV224" s="922"/>
      <c r="BW224" s="922"/>
      <c r="BX224" s="922"/>
      <c r="BY224" s="922"/>
      <c r="BZ224" s="922"/>
      <c r="CA224" s="922"/>
      <c r="CB224" s="922"/>
      <c r="CC224" s="922"/>
      <c r="CD224" s="922"/>
      <c r="CE224" s="922"/>
      <c r="CF224" s="922"/>
      <c r="CG224" s="922"/>
      <c r="CH224" s="922"/>
      <c r="CI224" s="922"/>
      <c r="CJ224" s="922"/>
      <c r="CK224" s="922"/>
    </row>
    <row r="225" spans="2:89" ht="15">
      <c r="B225" s="922"/>
      <c r="C225" s="922"/>
      <c r="D225" s="922"/>
      <c r="E225" s="922"/>
      <c r="F225" s="922"/>
      <c r="G225" s="922"/>
      <c r="H225" s="922"/>
      <c r="I225" s="922"/>
      <c r="J225" s="922"/>
      <c r="K225" s="922"/>
      <c r="L225" s="922"/>
      <c r="M225" s="922"/>
      <c r="N225" s="922"/>
      <c r="O225" s="922"/>
      <c r="P225" s="922"/>
      <c r="Q225" s="922"/>
      <c r="R225" s="922"/>
      <c r="S225" s="922"/>
      <c r="T225" s="922"/>
      <c r="U225" s="922"/>
      <c r="V225" s="922"/>
      <c r="W225" s="922"/>
      <c r="X225" s="922"/>
      <c r="Y225" s="922"/>
      <c r="Z225" s="922"/>
      <c r="AA225" s="922"/>
      <c r="AB225" s="922"/>
      <c r="AC225" s="922"/>
      <c r="AD225" s="922"/>
      <c r="AE225" s="922"/>
      <c r="AF225" s="922"/>
      <c r="AG225" s="922"/>
      <c r="AH225" s="922"/>
      <c r="AI225" s="922"/>
      <c r="AJ225" s="922"/>
      <c r="AL225" s="853"/>
      <c r="AN225" s="853"/>
      <c r="AO225" s="853"/>
      <c r="AP225" s="853"/>
      <c r="AQ225" s="853"/>
      <c r="AR225" s="853"/>
      <c r="AS225" s="853"/>
      <c r="AT225" s="853"/>
      <c r="AU225" s="853"/>
      <c r="AV225" s="853"/>
      <c r="AW225" s="853"/>
      <c r="AX225" s="853"/>
      <c r="AY225" s="853"/>
      <c r="AZ225" s="853"/>
      <c r="BA225" s="853"/>
      <c r="BC225" s="922"/>
      <c r="BD225" s="922"/>
      <c r="BE225" s="922"/>
      <c r="BF225" s="922"/>
      <c r="BG225" s="922"/>
      <c r="BH225" s="922"/>
      <c r="BI225" s="922"/>
      <c r="BJ225" s="922"/>
      <c r="BK225" s="922"/>
      <c r="BL225" s="922"/>
      <c r="BM225" s="922"/>
      <c r="BN225" s="922"/>
      <c r="BO225" s="922"/>
      <c r="BP225" s="922"/>
      <c r="BQ225" s="922"/>
      <c r="BR225" s="922"/>
      <c r="BS225" s="922"/>
      <c r="BT225" s="922"/>
      <c r="BU225" s="922"/>
      <c r="BV225" s="922"/>
      <c r="BW225" s="922"/>
      <c r="BX225" s="922"/>
      <c r="BY225" s="922"/>
      <c r="BZ225" s="922"/>
      <c r="CA225" s="922"/>
      <c r="CB225" s="922"/>
      <c r="CC225" s="922"/>
      <c r="CD225" s="922"/>
      <c r="CE225" s="922"/>
      <c r="CF225" s="922"/>
      <c r="CG225" s="922"/>
      <c r="CH225" s="922"/>
      <c r="CI225" s="922"/>
      <c r="CJ225" s="922"/>
      <c r="CK225" s="922"/>
    </row>
    <row r="226" spans="2:89" ht="15">
      <c r="B226" s="922"/>
      <c r="C226" s="922"/>
      <c r="D226" s="922"/>
      <c r="E226" s="922"/>
      <c r="F226" s="922"/>
      <c r="G226" s="922"/>
      <c r="H226" s="922"/>
      <c r="I226" s="922"/>
      <c r="J226" s="922"/>
      <c r="K226" s="922"/>
      <c r="L226" s="922"/>
      <c r="M226" s="922"/>
      <c r="N226" s="922"/>
      <c r="O226" s="922"/>
      <c r="P226" s="922"/>
      <c r="Q226" s="922"/>
      <c r="R226" s="922"/>
      <c r="S226" s="922"/>
      <c r="T226" s="922"/>
      <c r="U226" s="922"/>
      <c r="V226" s="922"/>
      <c r="W226" s="922"/>
      <c r="X226" s="922"/>
      <c r="Y226" s="922"/>
      <c r="Z226" s="922"/>
      <c r="AA226" s="922"/>
      <c r="AB226" s="922"/>
      <c r="AC226" s="922"/>
      <c r="AD226" s="922"/>
      <c r="AE226" s="922"/>
      <c r="AF226" s="922"/>
      <c r="AG226" s="922"/>
      <c r="AH226" s="922"/>
      <c r="AI226" s="922"/>
      <c r="AJ226" s="922"/>
      <c r="AL226" s="853"/>
      <c r="AN226" s="853"/>
      <c r="AO226" s="853"/>
      <c r="AP226" s="853"/>
      <c r="AQ226" s="853"/>
      <c r="AR226" s="853"/>
      <c r="AS226" s="853"/>
      <c r="AT226" s="853"/>
      <c r="AU226" s="853"/>
      <c r="AV226" s="853"/>
      <c r="AW226" s="853"/>
      <c r="AX226" s="853"/>
      <c r="AY226" s="853"/>
      <c r="AZ226" s="853"/>
      <c r="BA226" s="853"/>
      <c r="BC226" s="922"/>
      <c r="BD226" s="922"/>
      <c r="BE226" s="922"/>
      <c r="BF226" s="922"/>
      <c r="BG226" s="922"/>
      <c r="BH226" s="922"/>
      <c r="BI226" s="922"/>
      <c r="BJ226" s="922"/>
      <c r="BK226" s="922"/>
      <c r="BL226" s="922"/>
      <c r="BM226" s="922"/>
      <c r="BN226" s="922"/>
      <c r="BO226" s="922"/>
      <c r="BP226" s="922"/>
      <c r="BQ226" s="922"/>
      <c r="BR226" s="922"/>
      <c r="BS226" s="922"/>
      <c r="BT226" s="922"/>
      <c r="BU226" s="922"/>
      <c r="BV226" s="922"/>
      <c r="BW226" s="922"/>
      <c r="BX226" s="922"/>
      <c r="BY226" s="922"/>
      <c r="BZ226" s="922"/>
      <c r="CA226" s="922"/>
      <c r="CB226" s="922"/>
      <c r="CC226" s="922"/>
      <c r="CD226" s="922"/>
      <c r="CE226" s="922"/>
      <c r="CF226" s="922"/>
      <c r="CG226" s="922"/>
      <c r="CH226" s="922"/>
      <c r="CI226" s="922"/>
      <c r="CJ226" s="922"/>
      <c r="CK226" s="922"/>
    </row>
    <row r="227" spans="2:89" ht="15">
      <c r="B227" s="922"/>
      <c r="C227" s="922"/>
      <c r="D227" s="922"/>
      <c r="E227" s="922"/>
      <c r="F227" s="922"/>
      <c r="G227" s="922"/>
      <c r="H227" s="922"/>
      <c r="I227" s="922"/>
      <c r="J227" s="922"/>
      <c r="K227" s="922"/>
      <c r="L227" s="922"/>
      <c r="M227" s="922"/>
      <c r="N227" s="922"/>
      <c r="O227" s="922"/>
      <c r="P227" s="922"/>
      <c r="Q227" s="922"/>
      <c r="R227" s="922"/>
      <c r="S227" s="922"/>
      <c r="T227" s="922"/>
      <c r="U227" s="922"/>
      <c r="V227" s="922"/>
      <c r="W227" s="922"/>
      <c r="X227" s="922"/>
      <c r="Y227" s="922"/>
      <c r="Z227" s="922"/>
      <c r="AA227" s="922"/>
      <c r="AB227" s="922"/>
      <c r="AC227" s="922"/>
      <c r="AD227" s="922"/>
      <c r="AE227" s="922"/>
      <c r="AF227" s="922"/>
      <c r="AG227" s="922"/>
      <c r="AH227" s="922"/>
      <c r="AI227" s="922"/>
      <c r="AJ227" s="922"/>
      <c r="AL227" s="853"/>
      <c r="AN227" s="853"/>
      <c r="AO227" s="853"/>
      <c r="AP227" s="853"/>
      <c r="AQ227" s="853"/>
      <c r="AR227" s="853"/>
      <c r="AS227" s="853"/>
      <c r="AT227" s="853"/>
      <c r="AU227" s="853"/>
      <c r="AV227" s="853"/>
      <c r="AW227" s="853"/>
      <c r="AX227" s="853"/>
      <c r="AY227" s="853"/>
      <c r="AZ227" s="853"/>
      <c r="BA227" s="853"/>
      <c r="BC227" s="922"/>
      <c r="BD227" s="922"/>
      <c r="BE227" s="922"/>
      <c r="BF227" s="922"/>
      <c r="BG227" s="922"/>
      <c r="BH227" s="922"/>
      <c r="BI227" s="922"/>
      <c r="BJ227" s="922"/>
      <c r="BK227" s="922"/>
      <c r="BL227" s="922"/>
      <c r="BM227" s="922"/>
      <c r="BN227" s="922"/>
      <c r="BO227" s="922"/>
      <c r="BP227" s="922"/>
      <c r="BQ227" s="922"/>
      <c r="BR227" s="922"/>
      <c r="BS227" s="922"/>
      <c r="BT227" s="922"/>
      <c r="BU227" s="922"/>
      <c r="BV227" s="922"/>
      <c r="BW227" s="922"/>
      <c r="BX227" s="922"/>
      <c r="BY227" s="922"/>
      <c r="BZ227" s="922"/>
      <c r="CA227" s="922"/>
      <c r="CB227" s="922"/>
      <c r="CC227" s="922"/>
      <c r="CD227" s="922"/>
      <c r="CE227" s="922"/>
      <c r="CF227" s="922"/>
      <c r="CG227" s="922"/>
      <c r="CH227" s="922"/>
      <c r="CI227" s="922"/>
      <c r="CJ227" s="922"/>
      <c r="CK227" s="922"/>
    </row>
    <row r="228" spans="2:89" ht="15">
      <c r="B228" s="922"/>
      <c r="C228" s="922"/>
      <c r="D228" s="922"/>
      <c r="E228" s="922"/>
      <c r="F228" s="922"/>
      <c r="G228" s="922"/>
      <c r="H228" s="922"/>
      <c r="I228" s="922"/>
      <c r="J228" s="922"/>
      <c r="K228" s="922"/>
      <c r="L228" s="922"/>
      <c r="M228" s="922"/>
      <c r="N228" s="922"/>
      <c r="O228" s="922"/>
      <c r="P228" s="922"/>
      <c r="Q228" s="922"/>
      <c r="R228" s="922"/>
      <c r="S228" s="922"/>
      <c r="T228" s="922"/>
      <c r="U228" s="922"/>
      <c r="V228" s="922"/>
      <c r="W228" s="922"/>
      <c r="X228" s="922"/>
      <c r="Y228" s="922"/>
      <c r="Z228" s="922"/>
      <c r="AA228" s="922"/>
      <c r="AB228" s="922"/>
      <c r="AC228" s="922"/>
      <c r="AD228" s="922"/>
      <c r="AE228" s="922"/>
      <c r="AF228" s="922"/>
      <c r="AG228" s="922"/>
      <c r="AH228" s="922"/>
      <c r="AI228" s="922"/>
      <c r="AJ228" s="922"/>
      <c r="AL228" s="853"/>
      <c r="AN228" s="853"/>
      <c r="AO228" s="853"/>
      <c r="AP228" s="853"/>
      <c r="AQ228" s="853"/>
      <c r="AR228" s="853"/>
      <c r="AS228" s="853"/>
      <c r="AT228" s="853"/>
      <c r="AU228" s="853"/>
      <c r="AV228" s="853"/>
      <c r="AW228" s="853"/>
      <c r="AX228" s="853"/>
      <c r="AY228" s="853"/>
      <c r="AZ228" s="853"/>
      <c r="BA228" s="853"/>
      <c r="BC228" s="922"/>
      <c r="BD228" s="922"/>
      <c r="BE228" s="922"/>
      <c r="BF228" s="922"/>
      <c r="BG228" s="922"/>
      <c r="BH228" s="922"/>
      <c r="BI228" s="922"/>
      <c r="BJ228" s="922"/>
      <c r="BK228" s="922"/>
      <c r="BL228" s="922"/>
      <c r="BM228" s="922"/>
      <c r="BN228" s="922"/>
      <c r="BO228" s="922"/>
      <c r="BP228" s="922"/>
      <c r="BQ228" s="922"/>
      <c r="BR228" s="922"/>
      <c r="BS228" s="922"/>
      <c r="BT228" s="922"/>
      <c r="BU228" s="922"/>
      <c r="BV228" s="922"/>
      <c r="BW228" s="922"/>
      <c r="BX228" s="922"/>
      <c r="BY228" s="922"/>
      <c r="BZ228" s="922"/>
      <c r="CA228" s="922"/>
      <c r="CB228" s="922"/>
      <c r="CC228" s="922"/>
      <c r="CD228" s="922"/>
      <c r="CE228" s="922"/>
      <c r="CF228" s="922"/>
      <c r="CG228" s="922"/>
      <c r="CH228" s="922"/>
      <c r="CI228" s="922"/>
      <c r="CJ228" s="922"/>
      <c r="CK228" s="922"/>
    </row>
    <row r="229" spans="2:89" ht="15">
      <c r="B229" s="922"/>
      <c r="C229" s="922"/>
      <c r="D229" s="922"/>
      <c r="E229" s="922"/>
      <c r="F229" s="922"/>
      <c r="G229" s="922"/>
      <c r="H229" s="922"/>
      <c r="I229" s="922"/>
      <c r="J229" s="922"/>
      <c r="K229" s="922"/>
      <c r="L229" s="922"/>
      <c r="M229" s="922"/>
      <c r="N229" s="922"/>
      <c r="O229" s="922"/>
      <c r="P229" s="922"/>
      <c r="Q229" s="922"/>
      <c r="R229" s="922"/>
      <c r="S229" s="922"/>
      <c r="T229" s="922"/>
      <c r="U229" s="922"/>
      <c r="V229" s="922"/>
      <c r="W229" s="922"/>
      <c r="X229" s="922"/>
      <c r="Y229" s="922"/>
      <c r="Z229" s="922"/>
      <c r="AA229" s="922"/>
      <c r="AB229" s="922"/>
      <c r="AC229" s="922"/>
      <c r="AD229" s="922"/>
      <c r="AE229" s="922"/>
      <c r="AF229" s="922"/>
      <c r="AG229" s="922"/>
      <c r="AH229" s="922"/>
      <c r="AI229" s="922"/>
      <c r="AJ229" s="922"/>
      <c r="AL229" s="853"/>
      <c r="AN229" s="853"/>
      <c r="AO229" s="853"/>
      <c r="AP229" s="853"/>
      <c r="AQ229" s="853"/>
      <c r="AR229" s="853"/>
      <c r="AS229" s="853"/>
      <c r="AT229" s="853"/>
      <c r="AU229" s="853"/>
      <c r="AV229" s="853"/>
      <c r="AW229" s="853"/>
      <c r="AX229" s="853"/>
      <c r="AY229" s="853"/>
      <c r="AZ229" s="853"/>
      <c r="BA229" s="853"/>
      <c r="BC229" s="922"/>
      <c r="BD229" s="922"/>
      <c r="BE229" s="922"/>
      <c r="BF229" s="922"/>
      <c r="BG229" s="922"/>
      <c r="BH229" s="922"/>
      <c r="BI229" s="922"/>
      <c r="BJ229" s="922"/>
      <c r="BK229" s="922"/>
      <c r="BL229" s="922"/>
      <c r="BM229" s="922"/>
      <c r="BN229" s="922"/>
      <c r="BO229" s="922"/>
      <c r="BP229" s="922"/>
      <c r="BQ229" s="922"/>
      <c r="BR229" s="922"/>
      <c r="BS229" s="922"/>
      <c r="BT229" s="922"/>
      <c r="BU229" s="922"/>
      <c r="BV229" s="922"/>
      <c r="BW229" s="922"/>
      <c r="BX229" s="922"/>
      <c r="BY229" s="922"/>
      <c r="BZ229" s="922"/>
      <c r="CA229" s="922"/>
      <c r="CB229" s="922"/>
      <c r="CC229" s="922"/>
      <c r="CD229" s="922"/>
      <c r="CE229" s="922"/>
      <c r="CF229" s="922"/>
      <c r="CG229" s="922"/>
      <c r="CH229" s="922"/>
      <c r="CI229" s="922"/>
      <c r="CJ229" s="922"/>
      <c r="CK229" s="922"/>
    </row>
    <row r="230" spans="2:89" ht="15">
      <c r="B230" s="922"/>
      <c r="C230" s="922"/>
      <c r="D230" s="922"/>
      <c r="E230" s="922"/>
      <c r="F230" s="922"/>
      <c r="G230" s="922"/>
      <c r="H230" s="922"/>
      <c r="I230" s="922"/>
      <c r="J230" s="922"/>
      <c r="K230" s="922"/>
      <c r="L230" s="922"/>
      <c r="M230" s="922"/>
      <c r="N230" s="922"/>
      <c r="O230" s="922"/>
      <c r="P230" s="922"/>
      <c r="Q230" s="922"/>
      <c r="R230" s="922"/>
      <c r="S230" s="922"/>
      <c r="T230" s="922"/>
      <c r="U230" s="922"/>
      <c r="V230" s="922"/>
      <c r="W230" s="922"/>
      <c r="X230" s="922"/>
      <c r="Y230" s="922"/>
      <c r="Z230" s="922"/>
      <c r="AA230" s="922"/>
      <c r="AB230" s="922"/>
      <c r="AC230" s="922"/>
      <c r="AD230" s="922"/>
      <c r="AE230" s="922"/>
      <c r="AF230" s="922"/>
      <c r="AG230" s="922"/>
      <c r="AH230" s="922"/>
      <c r="AI230" s="922"/>
      <c r="AJ230" s="922"/>
      <c r="AL230" s="853"/>
      <c r="AN230" s="853"/>
      <c r="AO230" s="853"/>
      <c r="AP230" s="853"/>
      <c r="AQ230" s="853"/>
      <c r="AR230" s="853"/>
      <c r="AS230" s="853"/>
      <c r="AT230" s="853"/>
      <c r="AU230" s="853"/>
      <c r="AV230" s="853"/>
      <c r="AW230" s="853"/>
      <c r="AX230" s="853"/>
      <c r="AY230" s="853"/>
      <c r="AZ230" s="853"/>
      <c r="BA230" s="853"/>
      <c r="BC230" s="922"/>
      <c r="BD230" s="922"/>
      <c r="BE230" s="922"/>
      <c r="BF230" s="922"/>
      <c r="BG230" s="922"/>
      <c r="BH230" s="922"/>
      <c r="BI230" s="922"/>
      <c r="BJ230" s="922"/>
      <c r="BK230" s="922"/>
      <c r="BL230" s="922"/>
      <c r="BM230" s="922"/>
      <c r="BN230" s="922"/>
      <c r="BO230" s="922"/>
      <c r="BP230" s="922"/>
      <c r="BQ230" s="922"/>
      <c r="BR230" s="922"/>
      <c r="BS230" s="922"/>
      <c r="BT230" s="922"/>
      <c r="BU230" s="922"/>
      <c r="BV230" s="922"/>
      <c r="BW230" s="922"/>
      <c r="BX230" s="922"/>
      <c r="BY230" s="922"/>
      <c r="BZ230" s="922"/>
      <c r="CA230" s="922"/>
      <c r="CB230" s="922"/>
      <c r="CC230" s="922"/>
      <c r="CD230" s="922"/>
      <c r="CE230" s="922"/>
      <c r="CF230" s="922"/>
      <c r="CG230" s="922"/>
      <c r="CH230" s="922"/>
      <c r="CI230" s="922"/>
      <c r="CJ230" s="922"/>
      <c r="CK230" s="922"/>
    </row>
    <row r="231" spans="2:89" ht="15">
      <c r="B231" s="922"/>
      <c r="C231" s="922"/>
      <c r="D231" s="922"/>
      <c r="E231" s="922"/>
      <c r="F231" s="922"/>
      <c r="G231" s="922"/>
      <c r="H231" s="922"/>
      <c r="I231" s="922"/>
      <c r="J231" s="922"/>
      <c r="K231" s="922"/>
      <c r="L231" s="922"/>
      <c r="M231" s="922"/>
      <c r="N231" s="922"/>
      <c r="O231" s="922"/>
      <c r="P231" s="922"/>
      <c r="Q231" s="922"/>
      <c r="R231" s="922"/>
      <c r="S231" s="922"/>
      <c r="T231" s="922"/>
      <c r="U231" s="922"/>
      <c r="V231" s="922"/>
      <c r="W231" s="922"/>
      <c r="X231" s="922"/>
      <c r="Y231" s="922"/>
      <c r="Z231" s="922"/>
      <c r="AA231" s="922"/>
      <c r="AB231" s="922"/>
      <c r="AC231" s="922"/>
      <c r="AD231" s="922"/>
      <c r="AE231" s="922"/>
      <c r="AF231" s="922"/>
      <c r="AG231" s="922"/>
      <c r="AH231" s="922"/>
      <c r="AI231" s="922"/>
      <c r="AJ231" s="922"/>
      <c r="AL231" s="853"/>
      <c r="AN231" s="853"/>
      <c r="AO231" s="853"/>
      <c r="AP231" s="853"/>
      <c r="AQ231" s="853"/>
      <c r="AR231" s="853"/>
      <c r="AS231" s="853"/>
      <c r="AT231" s="853"/>
      <c r="AU231" s="853"/>
      <c r="AV231" s="853"/>
      <c r="AW231" s="853"/>
      <c r="AX231" s="853"/>
      <c r="AY231" s="853"/>
      <c r="AZ231" s="853"/>
      <c r="BA231" s="853"/>
      <c r="BC231" s="922"/>
      <c r="BD231" s="922"/>
      <c r="BE231" s="922"/>
      <c r="BF231" s="922"/>
      <c r="BG231" s="922"/>
      <c r="BH231" s="922"/>
      <c r="BI231" s="922"/>
      <c r="BJ231" s="922"/>
      <c r="BK231" s="922"/>
      <c r="BL231" s="922"/>
      <c r="BM231" s="922"/>
      <c r="BN231" s="922"/>
      <c r="BO231" s="922"/>
      <c r="BP231" s="922"/>
      <c r="BQ231" s="922"/>
      <c r="BR231" s="922"/>
      <c r="BS231" s="922"/>
      <c r="BT231" s="922"/>
      <c r="BU231" s="922"/>
      <c r="BV231" s="922"/>
      <c r="BW231" s="922"/>
      <c r="BX231" s="922"/>
      <c r="BY231" s="922"/>
      <c r="BZ231" s="922"/>
      <c r="CA231" s="922"/>
      <c r="CB231" s="922"/>
      <c r="CC231" s="922"/>
      <c r="CD231" s="922"/>
      <c r="CE231" s="922"/>
      <c r="CF231" s="922"/>
      <c r="CG231" s="922"/>
      <c r="CH231" s="922"/>
      <c r="CI231" s="922"/>
      <c r="CJ231" s="922"/>
      <c r="CK231" s="922"/>
    </row>
    <row r="232" spans="2:89" ht="15">
      <c r="B232" s="922"/>
      <c r="C232" s="922"/>
      <c r="D232" s="922"/>
      <c r="E232" s="922"/>
      <c r="F232" s="922"/>
      <c r="G232" s="922"/>
      <c r="H232" s="922"/>
      <c r="I232" s="922"/>
      <c r="J232" s="922"/>
      <c r="K232" s="922"/>
      <c r="L232" s="922"/>
      <c r="M232" s="922"/>
      <c r="N232" s="922"/>
      <c r="O232" s="922"/>
      <c r="P232" s="922"/>
      <c r="Q232" s="922"/>
      <c r="R232" s="922"/>
      <c r="S232" s="922"/>
      <c r="T232" s="922"/>
      <c r="U232" s="922"/>
      <c r="V232" s="922"/>
      <c r="W232" s="922"/>
      <c r="X232" s="922"/>
      <c r="Y232" s="922"/>
      <c r="Z232" s="922"/>
      <c r="AA232" s="922"/>
      <c r="AB232" s="922"/>
      <c r="AC232" s="922"/>
      <c r="AD232" s="922"/>
      <c r="AE232" s="922"/>
      <c r="AF232" s="922"/>
      <c r="AG232" s="922"/>
      <c r="AH232" s="922"/>
      <c r="AI232" s="922"/>
      <c r="AJ232" s="922"/>
      <c r="AL232" s="853"/>
      <c r="AN232" s="853"/>
      <c r="AO232" s="853"/>
      <c r="AP232" s="853"/>
      <c r="AQ232" s="853"/>
      <c r="AR232" s="853"/>
      <c r="AS232" s="853"/>
      <c r="AT232" s="853"/>
      <c r="AU232" s="853"/>
      <c r="AV232" s="853"/>
      <c r="AW232" s="853"/>
      <c r="AX232" s="853"/>
      <c r="AY232" s="853"/>
      <c r="AZ232" s="853"/>
      <c r="BA232" s="853"/>
      <c r="BC232" s="922"/>
      <c r="BD232" s="922"/>
      <c r="BE232" s="922"/>
      <c r="BF232" s="922"/>
      <c r="BG232" s="922"/>
      <c r="BH232" s="922"/>
      <c r="BI232" s="922"/>
      <c r="BJ232" s="922"/>
      <c r="BK232" s="922"/>
      <c r="BL232" s="922"/>
      <c r="BM232" s="922"/>
      <c r="BN232" s="922"/>
      <c r="BO232" s="922"/>
      <c r="BP232" s="922"/>
      <c r="BQ232" s="922"/>
      <c r="BR232" s="922"/>
      <c r="BS232" s="922"/>
      <c r="BT232" s="922"/>
      <c r="BU232" s="922"/>
      <c r="BV232" s="922"/>
      <c r="BW232" s="922"/>
      <c r="BX232" s="922"/>
      <c r="BY232" s="922"/>
      <c r="BZ232" s="922"/>
      <c r="CA232" s="922"/>
      <c r="CB232" s="922"/>
      <c r="CC232" s="922"/>
      <c r="CD232" s="922"/>
      <c r="CE232" s="922"/>
      <c r="CF232" s="922"/>
      <c r="CG232" s="922"/>
      <c r="CH232" s="922"/>
      <c r="CI232" s="922"/>
      <c r="CJ232" s="922"/>
      <c r="CK232" s="922"/>
    </row>
    <row r="233" spans="2:89" ht="15">
      <c r="B233" s="922"/>
      <c r="C233" s="922"/>
      <c r="D233" s="922"/>
      <c r="E233" s="922"/>
      <c r="F233" s="922"/>
      <c r="G233" s="922"/>
      <c r="H233" s="922"/>
      <c r="I233" s="922"/>
      <c r="J233" s="922"/>
      <c r="K233" s="922"/>
      <c r="L233" s="922"/>
      <c r="M233" s="922"/>
      <c r="N233" s="922"/>
      <c r="O233" s="922"/>
      <c r="P233" s="922"/>
      <c r="Q233" s="922"/>
      <c r="R233" s="922"/>
      <c r="S233" s="922"/>
      <c r="T233" s="922"/>
      <c r="U233" s="922"/>
      <c r="V233" s="922"/>
      <c r="W233" s="922"/>
      <c r="X233" s="922"/>
      <c r="Y233" s="922"/>
      <c r="Z233" s="922"/>
      <c r="AA233" s="922"/>
      <c r="AB233" s="922"/>
      <c r="AC233" s="922"/>
      <c r="AD233" s="922"/>
      <c r="AE233" s="922"/>
      <c r="AF233" s="922"/>
      <c r="AG233" s="922"/>
      <c r="AH233" s="922"/>
      <c r="AI233" s="922"/>
      <c r="AJ233" s="922"/>
      <c r="AL233" s="853"/>
      <c r="AN233" s="853"/>
      <c r="AO233" s="853"/>
      <c r="AP233" s="853"/>
      <c r="AQ233" s="853"/>
      <c r="AR233" s="853"/>
      <c r="AS233" s="853"/>
      <c r="AT233" s="853"/>
      <c r="AU233" s="853"/>
      <c r="AV233" s="853"/>
      <c r="AW233" s="853"/>
      <c r="AX233" s="853"/>
      <c r="AY233" s="853"/>
      <c r="AZ233" s="853"/>
      <c r="BA233" s="853"/>
      <c r="BC233" s="922"/>
      <c r="BD233" s="922"/>
      <c r="BE233" s="922"/>
      <c r="BF233" s="922"/>
      <c r="BG233" s="922"/>
      <c r="BH233" s="922"/>
      <c r="BI233" s="922"/>
      <c r="BJ233" s="922"/>
      <c r="BK233" s="922"/>
      <c r="BL233" s="922"/>
      <c r="BM233" s="922"/>
      <c r="BN233" s="922"/>
      <c r="BO233" s="922"/>
      <c r="BP233" s="922"/>
      <c r="BQ233" s="922"/>
      <c r="BR233" s="922"/>
      <c r="BS233" s="922"/>
      <c r="BT233" s="922"/>
      <c r="BU233" s="922"/>
      <c r="BV233" s="922"/>
      <c r="BW233" s="922"/>
      <c r="BX233" s="922"/>
      <c r="BY233" s="922"/>
      <c r="BZ233" s="922"/>
      <c r="CA233" s="922"/>
      <c r="CB233" s="922"/>
      <c r="CC233" s="922"/>
      <c r="CD233" s="922"/>
      <c r="CE233" s="922"/>
      <c r="CF233" s="922"/>
      <c r="CG233" s="922"/>
      <c r="CH233" s="922"/>
      <c r="CI233" s="922"/>
      <c r="CJ233" s="922"/>
      <c r="CK233" s="922"/>
    </row>
    <row r="234" spans="2:89" ht="15">
      <c r="B234" s="922"/>
      <c r="C234" s="922"/>
      <c r="D234" s="922"/>
      <c r="E234" s="922"/>
      <c r="F234" s="922"/>
      <c r="G234" s="922"/>
      <c r="H234" s="922"/>
      <c r="I234" s="922"/>
      <c r="J234" s="922"/>
      <c r="K234" s="922"/>
      <c r="L234" s="922"/>
      <c r="M234" s="922"/>
      <c r="N234" s="922"/>
      <c r="O234" s="922"/>
      <c r="P234" s="922"/>
      <c r="Q234" s="922"/>
      <c r="R234" s="922"/>
      <c r="S234" s="922"/>
      <c r="T234" s="922"/>
      <c r="U234" s="922"/>
      <c r="V234" s="922"/>
      <c r="W234" s="922"/>
      <c r="X234" s="922"/>
      <c r="Y234" s="922"/>
      <c r="Z234" s="922"/>
      <c r="AA234" s="922"/>
      <c r="AB234" s="922"/>
      <c r="AC234" s="922"/>
      <c r="AD234" s="922"/>
      <c r="AE234" s="922"/>
      <c r="AF234" s="922"/>
      <c r="AG234" s="922"/>
      <c r="AH234" s="922"/>
      <c r="AI234" s="922"/>
      <c r="AJ234" s="922"/>
      <c r="AL234" s="853"/>
      <c r="AN234" s="853"/>
      <c r="AO234" s="853"/>
      <c r="AP234" s="853"/>
      <c r="AQ234" s="853"/>
      <c r="AR234" s="853"/>
      <c r="AS234" s="853"/>
      <c r="AT234" s="853"/>
      <c r="AU234" s="853"/>
      <c r="AV234" s="853"/>
      <c r="AW234" s="853"/>
      <c r="AX234" s="853"/>
      <c r="AY234" s="853"/>
      <c r="AZ234" s="853"/>
      <c r="BA234" s="853"/>
      <c r="BC234" s="922"/>
      <c r="BD234" s="922"/>
      <c r="BE234" s="922"/>
      <c r="BF234" s="922"/>
      <c r="BG234" s="922"/>
      <c r="BH234" s="922"/>
      <c r="BI234" s="922"/>
      <c r="BJ234" s="922"/>
      <c r="BK234" s="922"/>
      <c r="BL234" s="922"/>
      <c r="BM234" s="922"/>
      <c r="BN234" s="922"/>
      <c r="BO234" s="922"/>
      <c r="BP234" s="922"/>
      <c r="BQ234" s="922"/>
      <c r="BR234" s="922"/>
      <c r="BS234" s="922"/>
      <c r="BT234" s="922"/>
      <c r="BU234" s="922"/>
      <c r="BV234" s="922"/>
      <c r="BW234" s="922"/>
      <c r="BX234" s="922"/>
      <c r="BY234" s="922"/>
      <c r="BZ234" s="922"/>
      <c r="CA234" s="922"/>
      <c r="CB234" s="922"/>
      <c r="CC234" s="922"/>
      <c r="CD234" s="922"/>
      <c r="CE234" s="922"/>
      <c r="CF234" s="922"/>
      <c r="CG234" s="922"/>
      <c r="CH234" s="922"/>
      <c r="CI234" s="922"/>
      <c r="CJ234" s="922"/>
      <c r="CK234" s="922"/>
    </row>
    <row r="235" spans="2:89" ht="15">
      <c r="B235" s="922"/>
      <c r="C235" s="922"/>
      <c r="D235" s="922"/>
      <c r="E235" s="922"/>
      <c r="F235" s="922"/>
      <c r="G235" s="922"/>
      <c r="H235" s="922"/>
      <c r="I235" s="922"/>
      <c r="J235" s="922"/>
      <c r="K235" s="922"/>
      <c r="L235" s="922"/>
      <c r="M235" s="922"/>
      <c r="N235" s="922"/>
      <c r="O235" s="922"/>
      <c r="P235" s="922"/>
      <c r="Q235" s="922"/>
      <c r="R235" s="922"/>
      <c r="S235" s="922"/>
      <c r="T235" s="922"/>
      <c r="U235" s="922"/>
      <c r="V235" s="922"/>
      <c r="W235" s="922"/>
      <c r="X235" s="922"/>
      <c r="Y235" s="922"/>
      <c r="Z235" s="922"/>
      <c r="AA235" s="922"/>
      <c r="AB235" s="922"/>
      <c r="AC235" s="922"/>
      <c r="AD235" s="922"/>
      <c r="AE235" s="922"/>
      <c r="AF235" s="922"/>
      <c r="AG235" s="922"/>
      <c r="AH235" s="922"/>
      <c r="AI235" s="922"/>
      <c r="AJ235" s="922"/>
      <c r="AL235" s="853"/>
      <c r="AN235" s="853"/>
      <c r="AO235" s="853"/>
      <c r="AP235" s="853"/>
      <c r="AQ235" s="853"/>
      <c r="AR235" s="853"/>
      <c r="AS235" s="853"/>
      <c r="AT235" s="853"/>
      <c r="AU235" s="853"/>
      <c r="AV235" s="853"/>
      <c r="AW235" s="853"/>
      <c r="AX235" s="853"/>
      <c r="AY235" s="853"/>
      <c r="AZ235" s="853"/>
      <c r="BA235" s="853"/>
      <c r="BC235" s="922"/>
      <c r="BD235" s="922"/>
      <c r="BE235" s="922"/>
      <c r="BF235" s="922"/>
      <c r="BG235" s="922"/>
      <c r="BH235" s="922"/>
      <c r="BI235" s="922"/>
      <c r="BJ235" s="922"/>
      <c r="BK235" s="922"/>
      <c r="BL235" s="922"/>
      <c r="BM235" s="922"/>
      <c r="BN235" s="922"/>
      <c r="BO235" s="922"/>
      <c r="BP235" s="922"/>
      <c r="BQ235" s="922"/>
      <c r="BR235" s="922"/>
      <c r="BS235" s="922"/>
      <c r="BT235" s="922"/>
      <c r="BU235" s="922"/>
      <c r="BV235" s="922"/>
      <c r="BW235" s="922"/>
      <c r="BX235" s="922"/>
      <c r="BY235" s="922"/>
      <c r="BZ235" s="922"/>
      <c r="CA235" s="922"/>
      <c r="CB235" s="922"/>
      <c r="CC235" s="922"/>
      <c r="CD235" s="922"/>
      <c r="CE235" s="922"/>
      <c r="CF235" s="922"/>
      <c r="CG235" s="922"/>
      <c r="CH235" s="922"/>
      <c r="CI235" s="922"/>
      <c r="CJ235" s="922"/>
      <c r="CK235" s="922"/>
    </row>
    <row r="236" spans="2:89" ht="15">
      <c r="B236" s="922"/>
      <c r="C236" s="922"/>
      <c r="D236" s="922"/>
      <c r="E236" s="922"/>
      <c r="F236" s="922"/>
      <c r="G236" s="922"/>
      <c r="H236" s="922"/>
      <c r="I236" s="922"/>
      <c r="J236" s="922"/>
      <c r="K236" s="922"/>
      <c r="L236" s="922"/>
      <c r="M236" s="922"/>
      <c r="N236" s="922"/>
      <c r="O236" s="922"/>
      <c r="P236" s="922"/>
      <c r="Q236" s="922"/>
      <c r="R236" s="922"/>
      <c r="S236" s="922"/>
      <c r="T236" s="922"/>
      <c r="U236" s="922"/>
      <c r="V236" s="922"/>
      <c r="W236" s="922"/>
      <c r="X236" s="922"/>
      <c r="Y236" s="922"/>
      <c r="Z236" s="922"/>
      <c r="AA236" s="922"/>
      <c r="AB236" s="922"/>
      <c r="AC236" s="922"/>
      <c r="AD236" s="922"/>
      <c r="AE236" s="922"/>
      <c r="AF236" s="922"/>
      <c r="AG236" s="922"/>
      <c r="AH236" s="922"/>
      <c r="AI236" s="922"/>
      <c r="AJ236" s="922"/>
      <c r="AL236" s="853"/>
      <c r="AN236" s="853"/>
      <c r="AO236" s="853"/>
      <c r="AP236" s="853"/>
      <c r="AQ236" s="853"/>
      <c r="AR236" s="853"/>
      <c r="AS236" s="853"/>
      <c r="AT236" s="853"/>
      <c r="AU236" s="853"/>
      <c r="AV236" s="853"/>
      <c r="AW236" s="853"/>
      <c r="AX236" s="853"/>
      <c r="AY236" s="853"/>
      <c r="AZ236" s="853"/>
      <c r="BA236" s="853"/>
      <c r="BC236" s="922"/>
      <c r="BD236" s="922"/>
      <c r="BE236" s="922"/>
      <c r="BF236" s="922"/>
      <c r="BG236" s="922"/>
      <c r="BH236" s="922"/>
      <c r="BI236" s="922"/>
      <c r="BJ236" s="922"/>
      <c r="BK236" s="922"/>
      <c r="BL236" s="922"/>
      <c r="BM236" s="922"/>
      <c r="BN236" s="922"/>
      <c r="BO236" s="922"/>
      <c r="BP236" s="922"/>
      <c r="BQ236" s="922"/>
      <c r="BR236" s="922"/>
      <c r="BS236" s="922"/>
      <c r="BT236" s="922"/>
      <c r="BU236" s="922"/>
      <c r="BV236" s="922"/>
      <c r="BW236" s="922"/>
      <c r="BX236" s="922"/>
      <c r="BY236" s="922"/>
      <c r="BZ236" s="922"/>
      <c r="CA236" s="922"/>
      <c r="CB236" s="922"/>
      <c r="CC236" s="922"/>
      <c r="CD236" s="922"/>
      <c r="CE236" s="922"/>
      <c r="CF236" s="922"/>
      <c r="CG236" s="922"/>
      <c r="CH236" s="922"/>
      <c r="CI236" s="922"/>
      <c r="CJ236" s="922"/>
      <c r="CK236" s="922"/>
    </row>
    <row r="237" spans="2:89" ht="15">
      <c r="B237" s="922"/>
      <c r="C237" s="922"/>
      <c r="D237" s="922"/>
      <c r="E237" s="922"/>
      <c r="F237" s="922"/>
      <c r="G237" s="922"/>
      <c r="H237" s="922"/>
      <c r="I237" s="922"/>
      <c r="J237" s="922"/>
      <c r="K237" s="922"/>
      <c r="L237" s="922"/>
      <c r="M237" s="922"/>
      <c r="N237" s="922"/>
      <c r="O237" s="922"/>
      <c r="P237" s="922"/>
      <c r="Q237" s="922"/>
      <c r="R237" s="922"/>
      <c r="S237" s="922"/>
      <c r="T237" s="922"/>
      <c r="U237" s="922"/>
      <c r="V237" s="922"/>
      <c r="W237" s="922"/>
      <c r="X237" s="922"/>
      <c r="Y237" s="922"/>
      <c r="Z237" s="922"/>
      <c r="AA237" s="922"/>
      <c r="AB237" s="922"/>
      <c r="AC237" s="922"/>
      <c r="AD237" s="922"/>
      <c r="AE237" s="922"/>
      <c r="AF237" s="922"/>
      <c r="AG237" s="922"/>
      <c r="AH237" s="922"/>
      <c r="AI237" s="922"/>
      <c r="AJ237" s="922"/>
      <c r="AL237" s="853"/>
      <c r="AN237" s="853"/>
      <c r="AO237" s="853"/>
      <c r="AP237" s="853"/>
      <c r="AQ237" s="853"/>
      <c r="AR237" s="853"/>
      <c r="AS237" s="853"/>
      <c r="AT237" s="853"/>
      <c r="AU237" s="853"/>
      <c r="AV237" s="853"/>
      <c r="AW237" s="853"/>
      <c r="AX237" s="853"/>
      <c r="AY237" s="853"/>
      <c r="AZ237" s="853"/>
      <c r="BA237" s="853"/>
      <c r="BC237" s="922"/>
      <c r="BD237" s="922"/>
      <c r="BE237" s="922"/>
      <c r="BF237" s="922"/>
      <c r="BG237" s="922"/>
      <c r="BH237" s="922"/>
      <c r="BI237" s="922"/>
      <c r="BJ237" s="922"/>
      <c r="BK237" s="922"/>
      <c r="BL237" s="922"/>
      <c r="BM237" s="922"/>
      <c r="BN237" s="922"/>
      <c r="BO237" s="922"/>
      <c r="BP237" s="922"/>
      <c r="BQ237" s="922"/>
      <c r="BR237" s="922"/>
      <c r="BS237" s="922"/>
      <c r="BT237" s="922"/>
      <c r="BU237" s="922"/>
      <c r="BV237" s="922"/>
      <c r="BW237" s="922"/>
      <c r="BX237" s="922"/>
      <c r="BY237" s="922"/>
      <c r="BZ237" s="922"/>
      <c r="CA237" s="922"/>
      <c r="CB237" s="922"/>
      <c r="CC237" s="922"/>
      <c r="CD237" s="922"/>
      <c r="CE237" s="922"/>
      <c r="CF237" s="922"/>
      <c r="CG237" s="922"/>
      <c r="CH237" s="922"/>
      <c r="CI237" s="922"/>
      <c r="CJ237" s="922"/>
      <c r="CK237" s="922"/>
    </row>
    <row r="238" spans="2:89" ht="15">
      <c r="B238" s="922"/>
      <c r="C238" s="922"/>
      <c r="D238" s="922"/>
      <c r="E238" s="922"/>
      <c r="F238" s="922"/>
      <c r="G238" s="922"/>
      <c r="H238" s="922"/>
      <c r="I238" s="922"/>
      <c r="J238" s="922"/>
      <c r="K238" s="922"/>
      <c r="L238" s="922"/>
      <c r="M238" s="922"/>
      <c r="N238" s="922"/>
      <c r="O238" s="922"/>
      <c r="P238" s="922"/>
      <c r="Q238" s="922"/>
      <c r="R238" s="922"/>
      <c r="S238" s="922"/>
      <c r="T238" s="922"/>
      <c r="U238" s="922"/>
      <c r="V238" s="922"/>
      <c r="W238" s="922"/>
      <c r="X238" s="922"/>
      <c r="Y238" s="922"/>
      <c r="Z238" s="922"/>
      <c r="AA238" s="922"/>
      <c r="AB238" s="922"/>
      <c r="AC238" s="922"/>
      <c r="AD238" s="922"/>
      <c r="AE238" s="922"/>
      <c r="AF238" s="922"/>
      <c r="AG238" s="922"/>
      <c r="AH238" s="922"/>
      <c r="AI238" s="922"/>
      <c r="AJ238" s="922"/>
      <c r="AL238" s="853"/>
      <c r="AN238" s="853"/>
      <c r="AO238" s="853"/>
      <c r="AP238" s="853"/>
      <c r="AQ238" s="853"/>
      <c r="AR238" s="853"/>
      <c r="AS238" s="853"/>
      <c r="AT238" s="853"/>
      <c r="AU238" s="853"/>
      <c r="AV238" s="853"/>
      <c r="AW238" s="853"/>
      <c r="AX238" s="853"/>
      <c r="AY238" s="853"/>
      <c r="AZ238" s="853"/>
      <c r="BA238" s="853"/>
      <c r="BC238" s="922"/>
      <c r="BD238" s="922"/>
      <c r="BE238" s="922"/>
      <c r="BF238" s="922"/>
      <c r="BG238" s="922"/>
      <c r="BH238" s="922"/>
      <c r="BI238" s="922"/>
      <c r="BJ238" s="922"/>
      <c r="BK238" s="922"/>
      <c r="BL238" s="922"/>
      <c r="BM238" s="922"/>
      <c r="BN238" s="922"/>
      <c r="BO238" s="922"/>
      <c r="BP238" s="922"/>
      <c r="BQ238" s="922"/>
      <c r="BR238" s="922"/>
      <c r="BS238" s="922"/>
      <c r="BT238" s="922"/>
      <c r="BU238" s="922"/>
      <c r="BV238" s="922"/>
      <c r="BW238" s="922"/>
      <c r="BX238" s="922"/>
      <c r="BY238" s="922"/>
      <c r="BZ238" s="922"/>
      <c r="CA238" s="922"/>
      <c r="CB238" s="922"/>
      <c r="CC238" s="922"/>
      <c r="CD238" s="922"/>
      <c r="CE238" s="922"/>
      <c r="CF238" s="922"/>
      <c r="CG238" s="922"/>
      <c r="CH238" s="922"/>
      <c r="CI238" s="922"/>
      <c r="CJ238" s="922"/>
      <c r="CK238" s="922"/>
    </row>
    <row r="239" spans="2:89" ht="15">
      <c r="B239" s="922"/>
      <c r="C239" s="922"/>
      <c r="D239" s="922"/>
      <c r="E239" s="922"/>
      <c r="F239" s="922"/>
      <c r="G239" s="922"/>
      <c r="H239" s="922"/>
      <c r="I239" s="922"/>
      <c r="J239" s="922"/>
      <c r="K239" s="922"/>
      <c r="L239" s="922"/>
      <c r="M239" s="922"/>
      <c r="N239" s="922"/>
      <c r="O239" s="922"/>
      <c r="P239" s="922"/>
      <c r="Q239" s="922"/>
      <c r="R239" s="922"/>
      <c r="S239" s="922"/>
      <c r="T239" s="922"/>
      <c r="U239" s="922"/>
      <c r="V239" s="922"/>
      <c r="W239" s="922"/>
      <c r="X239" s="922"/>
      <c r="Y239" s="922"/>
      <c r="Z239" s="922"/>
      <c r="AA239" s="922"/>
      <c r="AB239" s="922"/>
      <c r="AC239" s="922"/>
      <c r="AD239" s="922"/>
      <c r="AE239" s="922"/>
      <c r="AF239" s="922"/>
      <c r="AG239" s="922"/>
      <c r="AH239" s="922"/>
      <c r="AI239" s="922"/>
      <c r="AJ239" s="922"/>
      <c r="AL239" s="853"/>
      <c r="AN239" s="853"/>
      <c r="AO239" s="853"/>
      <c r="AP239" s="853"/>
      <c r="AQ239" s="853"/>
      <c r="AR239" s="853"/>
      <c r="AS239" s="853"/>
      <c r="AT239" s="853"/>
      <c r="AU239" s="853"/>
      <c r="AV239" s="853"/>
      <c r="AW239" s="853"/>
      <c r="AX239" s="853"/>
      <c r="AY239" s="853"/>
      <c r="AZ239" s="853"/>
      <c r="BA239" s="853"/>
      <c r="BC239" s="922"/>
      <c r="BD239" s="922"/>
      <c r="BE239" s="922"/>
      <c r="BF239" s="922"/>
      <c r="BG239" s="922"/>
      <c r="BH239" s="922"/>
      <c r="BI239" s="922"/>
      <c r="BJ239" s="922"/>
      <c r="BK239" s="922"/>
      <c r="BL239" s="922"/>
      <c r="BM239" s="922"/>
      <c r="BN239" s="922"/>
      <c r="BO239" s="922"/>
      <c r="BP239" s="922"/>
      <c r="BQ239" s="922"/>
      <c r="BR239" s="922"/>
      <c r="BS239" s="922"/>
      <c r="BT239" s="922"/>
      <c r="BU239" s="922"/>
      <c r="BV239" s="922"/>
      <c r="BW239" s="922"/>
      <c r="BX239" s="922"/>
      <c r="BY239" s="922"/>
      <c r="BZ239" s="922"/>
      <c r="CA239" s="922"/>
      <c r="CB239" s="922"/>
      <c r="CC239" s="922"/>
      <c r="CD239" s="922"/>
      <c r="CE239" s="922"/>
      <c r="CF239" s="922"/>
      <c r="CG239" s="922"/>
      <c r="CH239" s="922"/>
      <c r="CI239" s="922"/>
      <c r="CJ239" s="922"/>
      <c r="CK239" s="922"/>
    </row>
    <row r="240" spans="2:89" ht="15">
      <c r="B240" s="922"/>
      <c r="C240" s="922"/>
      <c r="D240" s="922"/>
      <c r="E240" s="922"/>
      <c r="F240" s="922"/>
      <c r="G240" s="922"/>
      <c r="H240" s="922"/>
      <c r="I240" s="922"/>
      <c r="J240" s="922"/>
      <c r="K240" s="922"/>
      <c r="L240" s="922"/>
      <c r="M240" s="922"/>
      <c r="N240" s="922"/>
      <c r="O240" s="922"/>
      <c r="P240" s="922"/>
      <c r="Q240" s="922"/>
      <c r="R240" s="922"/>
      <c r="S240" s="922"/>
      <c r="T240" s="922"/>
      <c r="U240" s="922"/>
      <c r="V240" s="922"/>
      <c r="W240" s="922"/>
      <c r="X240" s="922"/>
      <c r="Y240" s="922"/>
      <c r="Z240" s="922"/>
      <c r="AA240" s="922"/>
      <c r="AB240" s="922"/>
      <c r="AC240" s="922"/>
      <c r="AD240" s="922"/>
      <c r="AE240" s="922"/>
      <c r="AF240" s="922"/>
      <c r="AG240" s="922"/>
      <c r="AH240" s="922"/>
      <c r="AI240" s="922"/>
      <c r="AJ240" s="922"/>
      <c r="AL240" s="853"/>
      <c r="AN240" s="853"/>
      <c r="AO240" s="853"/>
      <c r="AP240" s="853"/>
      <c r="AQ240" s="853"/>
      <c r="AR240" s="853"/>
      <c r="AS240" s="853"/>
      <c r="AT240" s="853"/>
      <c r="AU240" s="853"/>
      <c r="AV240" s="853"/>
      <c r="AW240" s="853"/>
      <c r="AX240" s="853"/>
      <c r="AY240" s="853"/>
      <c r="AZ240" s="853"/>
      <c r="BA240" s="853"/>
      <c r="BC240" s="922"/>
      <c r="BD240" s="922"/>
      <c r="BE240" s="922"/>
      <c r="BF240" s="922"/>
      <c r="BG240" s="922"/>
      <c r="BH240" s="922"/>
      <c r="BI240" s="922"/>
      <c r="BJ240" s="922"/>
      <c r="BK240" s="922"/>
      <c r="BL240" s="922"/>
      <c r="BM240" s="922"/>
      <c r="BN240" s="922"/>
      <c r="BO240" s="922"/>
      <c r="BP240" s="922"/>
      <c r="BQ240" s="922"/>
      <c r="BR240" s="922"/>
      <c r="BS240" s="922"/>
      <c r="BT240" s="922"/>
      <c r="BU240" s="922"/>
      <c r="BV240" s="922"/>
      <c r="BW240" s="922"/>
      <c r="BX240" s="922"/>
      <c r="BY240" s="922"/>
      <c r="BZ240" s="922"/>
      <c r="CA240" s="922"/>
      <c r="CB240" s="922"/>
      <c r="CC240" s="922"/>
      <c r="CD240" s="922"/>
      <c r="CE240" s="922"/>
      <c r="CF240" s="922"/>
      <c r="CG240" s="922"/>
      <c r="CH240" s="922"/>
      <c r="CI240" s="922"/>
      <c r="CJ240" s="922"/>
      <c r="CK240" s="922"/>
    </row>
    <row r="241" spans="2:89" ht="15">
      <c r="B241" s="922"/>
      <c r="C241" s="922"/>
      <c r="D241" s="922"/>
      <c r="E241" s="922"/>
      <c r="F241" s="922"/>
      <c r="G241" s="922"/>
      <c r="H241" s="922"/>
      <c r="I241" s="922"/>
      <c r="J241" s="922"/>
      <c r="K241" s="922"/>
      <c r="L241" s="922"/>
      <c r="M241" s="922"/>
      <c r="N241" s="922"/>
      <c r="O241" s="922"/>
      <c r="P241" s="922"/>
      <c r="Q241" s="922"/>
      <c r="R241" s="922"/>
      <c r="S241" s="922"/>
      <c r="T241" s="922"/>
      <c r="U241" s="922"/>
      <c r="V241" s="922"/>
      <c r="W241" s="922"/>
      <c r="X241" s="922"/>
      <c r="Y241" s="922"/>
      <c r="Z241" s="922"/>
      <c r="AA241" s="922"/>
      <c r="AB241" s="922"/>
      <c r="AC241" s="922"/>
      <c r="AD241" s="922"/>
      <c r="AE241" s="922"/>
      <c r="AF241" s="922"/>
      <c r="AG241" s="922"/>
      <c r="AH241" s="922"/>
      <c r="AI241" s="922"/>
      <c r="AJ241" s="922"/>
      <c r="AL241" s="853"/>
      <c r="AN241" s="853"/>
      <c r="AO241" s="853"/>
      <c r="AP241" s="853"/>
      <c r="AQ241" s="853"/>
      <c r="AR241" s="853"/>
      <c r="AS241" s="853"/>
      <c r="AT241" s="853"/>
      <c r="AU241" s="853"/>
      <c r="AV241" s="853"/>
      <c r="AW241" s="853"/>
      <c r="AX241" s="853"/>
      <c r="AY241" s="853"/>
      <c r="AZ241" s="853"/>
      <c r="BA241" s="853"/>
      <c r="BC241" s="922"/>
      <c r="BD241" s="922"/>
      <c r="BE241" s="922"/>
      <c r="BF241" s="922"/>
      <c r="BG241" s="922"/>
      <c r="BH241" s="922"/>
      <c r="BI241" s="922"/>
      <c r="BJ241" s="922"/>
      <c r="BK241" s="922"/>
      <c r="BL241" s="922"/>
      <c r="BM241" s="922"/>
      <c r="BN241" s="922"/>
      <c r="BO241" s="922"/>
      <c r="BP241" s="922"/>
      <c r="BQ241" s="922"/>
      <c r="BR241" s="922"/>
      <c r="BS241" s="922"/>
      <c r="BT241" s="922"/>
      <c r="BU241" s="922"/>
      <c r="BV241" s="922"/>
      <c r="BW241" s="922"/>
      <c r="BX241" s="922"/>
      <c r="BY241" s="922"/>
      <c r="BZ241" s="922"/>
      <c r="CA241" s="922"/>
      <c r="CB241" s="922"/>
      <c r="CC241" s="922"/>
      <c r="CD241" s="922"/>
      <c r="CE241" s="922"/>
      <c r="CF241" s="922"/>
      <c r="CG241" s="922"/>
      <c r="CH241" s="922"/>
      <c r="CI241" s="922"/>
      <c r="CJ241" s="922"/>
      <c r="CK241" s="922"/>
    </row>
    <row r="242" spans="2:89" ht="15">
      <c r="B242" s="922"/>
      <c r="C242" s="922"/>
      <c r="D242" s="922"/>
      <c r="E242" s="922"/>
      <c r="F242" s="922"/>
      <c r="G242" s="922"/>
      <c r="H242" s="922"/>
      <c r="I242" s="922"/>
      <c r="J242" s="922"/>
      <c r="K242" s="922"/>
      <c r="L242" s="922"/>
      <c r="M242" s="922"/>
      <c r="N242" s="922"/>
      <c r="O242" s="922"/>
      <c r="P242" s="922"/>
      <c r="Q242" s="922"/>
      <c r="R242" s="922"/>
      <c r="S242" s="922"/>
      <c r="T242" s="922"/>
      <c r="U242" s="922"/>
      <c r="V242" s="922"/>
      <c r="W242" s="922"/>
      <c r="X242" s="922"/>
      <c r="Y242" s="922"/>
      <c r="Z242" s="922"/>
      <c r="AA242" s="922"/>
      <c r="AB242" s="922"/>
      <c r="AC242" s="922"/>
      <c r="AD242" s="922"/>
      <c r="AE242" s="922"/>
      <c r="AF242" s="922"/>
      <c r="AG242" s="922"/>
      <c r="AH242" s="922"/>
      <c r="AI242" s="922"/>
      <c r="AJ242" s="922"/>
      <c r="AL242" s="853"/>
      <c r="AN242" s="853"/>
      <c r="AO242" s="853"/>
      <c r="AP242" s="853"/>
      <c r="AQ242" s="853"/>
      <c r="AR242" s="853"/>
      <c r="AS242" s="853"/>
      <c r="AT242" s="853"/>
      <c r="AU242" s="853"/>
      <c r="AV242" s="853"/>
      <c r="AW242" s="853"/>
      <c r="AX242" s="853"/>
      <c r="AY242" s="853"/>
      <c r="AZ242" s="853"/>
      <c r="BA242" s="853"/>
      <c r="BC242" s="922"/>
      <c r="BD242" s="922"/>
      <c r="BE242" s="922"/>
      <c r="BF242" s="922"/>
      <c r="BG242" s="922"/>
      <c r="BH242" s="922"/>
      <c r="BI242" s="922"/>
      <c r="BJ242" s="922"/>
      <c r="BK242" s="922"/>
      <c r="BL242" s="922"/>
      <c r="BM242" s="922"/>
      <c r="BN242" s="922"/>
      <c r="BO242" s="922"/>
      <c r="BP242" s="922"/>
      <c r="BQ242" s="922"/>
      <c r="BR242" s="922"/>
      <c r="BS242" s="922"/>
      <c r="BT242" s="922"/>
      <c r="BU242" s="922"/>
      <c r="BV242" s="922"/>
      <c r="BW242" s="922"/>
      <c r="BX242" s="922"/>
      <c r="BY242" s="922"/>
      <c r="BZ242" s="922"/>
      <c r="CA242" s="922"/>
      <c r="CB242" s="922"/>
      <c r="CC242" s="922"/>
      <c r="CD242" s="922"/>
      <c r="CE242" s="922"/>
      <c r="CF242" s="922"/>
      <c r="CG242" s="922"/>
      <c r="CH242" s="922"/>
      <c r="CI242" s="922"/>
      <c r="CJ242" s="922"/>
      <c r="CK242" s="922"/>
    </row>
    <row r="243" spans="2:89" ht="15">
      <c r="B243" s="922"/>
      <c r="C243" s="922"/>
      <c r="D243" s="922"/>
      <c r="E243" s="922"/>
      <c r="F243" s="922"/>
      <c r="G243" s="922"/>
      <c r="H243" s="922"/>
      <c r="I243" s="922"/>
      <c r="J243" s="922"/>
      <c r="K243" s="922"/>
      <c r="L243" s="922"/>
      <c r="M243" s="922"/>
      <c r="N243" s="922"/>
      <c r="O243" s="922"/>
      <c r="P243" s="922"/>
      <c r="Q243" s="922"/>
      <c r="R243" s="922"/>
      <c r="S243" s="922"/>
      <c r="T243" s="922"/>
      <c r="U243" s="922"/>
      <c r="V243" s="922"/>
      <c r="W243" s="922"/>
      <c r="X243" s="922"/>
      <c r="Y243" s="922"/>
      <c r="Z243" s="922"/>
      <c r="AA243" s="922"/>
      <c r="AB243" s="922"/>
      <c r="AC243" s="922"/>
      <c r="AD243" s="922"/>
      <c r="AE243" s="922"/>
      <c r="AF243" s="922"/>
      <c r="AG243" s="922"/>
      <c r="AH243" s="922"/>
      <c r="AI243" s="922"/>
      <c r="AJ243" s="922"/>
      <c r="AL243" s="853"/>
      <c r="AN243" s="853"/>
      <c r="AO243" s="853"/>
      <c r="AP243" s="853"/>
      <c r="AQ243" s="853"/>
      <c r="AR243" s="853"/>
      <c r="AS243" s="853"/>
      <c r="AT243" s="853"/>
      <c r="AU243" s="853"/>
      <c r="AV243" s="853"/>
      <c r="AW243" s="853"/>
      <c r="AX243" s="853"/>
      <c r="AY243" s="853"/>
      <c r="AZ243" s="853"/>
      <c r="BA243" s="853"/>
      <c r="BC243" s="922"/>
      <c r="BD243" s="922"/>
      <c r="BE243" s="922"/>
      <c r="BF243" s="922"/>
      <c r="BG243" s="922"/>
      <c r="BH243" s="922"/>
      <c r="BI243" s="922"/>
      <c r="BJ243" s="922"/>
      <c r="BK243" s="922"/>
      <c r="BL243" s="922"/>
      <c r="BM243" s="922"/>
      <c r="BN243" s="922"/>
      <c r="BO243" s="922"/>
      <c r="BP243" s="922"/>
      <c r="BQ243" s="922"/>
      <c r="BR243" s="922"/>
      <c r="BS243" s="922"/>
      <c r="BT243" s="922"/>
      <c r="BU243" s="922"/>
      <c r="BV243" s="922"/>
      <c r="BW243" s="922"/>
      <c r="BX243" s="922"/>
      <c r="BY243" s="922"/>
      <c r="BZ243" s="922"/>
      <c r="CA243" s="922"/>
      <c r="CB243" s="922"/>
      <c r="CC243" s="922"/>
      <c r="CD243" s="922"/>
      <c r="CE243" s="922"/>
      <c r="CF243" s="922"/>
      <c r="CG243" s="922"/>
      <c r="CH243" s="922"/>
      <c r="CI243" s="922"/>
      <c r="CJ243" s="922"/>
      <c r="CK243" s="922"/>
    </row>
    <row r="244" spans="2:89" ht="15">
      <c r="B244" s="922"/>
      <c r="C244" s="922"/>
      <c r="D244" s="922"/>
      <c r="E244" s="922"/>
      <c r="F244" s="922"/>
      <c r="G244" s="922"/>
      <c r="H244" s="922"/>
      <c r="I244" s="922"/>
      <c r="J244" s="922"/>
      <c r="K244" s="922"/>
      <c r="L244" s="922"/>
      <c r="M244" s="922"/>
      <c r="N244" s="922"/>
      <c r="O244" s="922"/>
      <c r="P244" s="922"/>
      <c r="Q244" s="922"/>
      <c r="R244" s="922"/>
      <c r="S244" s="922"/>
      <c r="T244" s="922"/>
      <c r="U244" s="922"/>
      <c r="V244" s="922"/>
      <c r="W244" s="922"/>
      <c r="X244" s="922"/>
      <c r="Y244" s="922"/>
      <c r="Z244" s="922"/>
      <c r="AA244" s="922"/>
      <c r="AB244" s="922"/>
      <c r="AC244" s="922"/>
      <c r="AD244" s="922"/>
      <c r="AE244" s="922"/>
      <c r="AF244" s="922"/>
      <c r="AG244" s="922"/>
      <c r="AH244" s="922"/>
      <c r="AI244" s="922"/>
      <c r="AJ244" s="922"/>
      <c r="AL244" s="853"/>
      <c r="AN244" s="853"/>
      <c r="AO244" s="853"/>
      <c r="AP244" s="853"/>
      <c r="AQ244" s="853"/>
      <c r="AR244" s="853"/>
      <c r="AS244" s="853"/>
      <c r="AT244" s="853"/>
      <c r="AU244" s="853"/>
      <c r="AV244" s="853"/>
      <c r="AW244" s="853"/>
      <c r="AX244" s="853"/>
      <c r="AY244" s="853"/>
      <c r="AZ244" s="853"/>
      <c r="BA244" s="853"/>
      <c r="BC244" s="922"/>
      <c r="BD244" s="922"/>
      <c r="BE244" s="922"/>
      <c r="BF244" s="922"/>
      <c r="BG244" s="922"/>
      <c r="BH244" s="922"/>
      <c r="BI244" s="922"/>
      <c r="BJ244" s="922"/>
      <c r="BK244" s="922"/>
      <c r="BL244" s="922"/>
      <c r="BM244" s="922"/>
      <c r="BN244" s="922"/>
      <c r="BO244" s="922"/>
      <c r="BP244" s="922"/>
      <c r="BQ244" s="922"/>
      <c r="BR244" s="922"/>
      <c r="BS244" s="922"/>
      <c r="BT244" s="922"/>
      <c r="BU244" s="922"/>
      <c r="BV244" s="922"/>
      <c r="BW244" s="922"/>
      <c r="BX244" s="922"/>
      <c r="BY244" s="922"/>
      <c r="BZ244" s="922"/>
      <c r="CA244" s="922"/>
      <c r="CB244" s="922"/>
      <c r="CC244" s="922"/>
      <c r="CD244" s="922"/>
      <c r="CE244" s="922"/>
      <c r="CF244" s="922"/>
      <c r="CG244" s="922"/>
      <c r="CH244" s="922"/>
      <c r="CI244" s="922"/>
      <c r="CJ244" s="922"/>
      <c r="CK244" s="922"/>
    </row>
    <row r="245" spans="2:89" ht="15">
      <c r="B245" s="922"/>
      <c r="C245" s="922"/>
      <c r="D245" s="922"/>
      <c r="E245" s="922"/>
      <c r="F245" s="922"/>
      <c r="G245" s="922"/>
      <c r="H245" s="922"/>
      <c r="I245" s="922"/>
      <c r="J245" s="922"/>
      <c r="K245" s="922"/>
      <c r="L245" s="922"/>
      <c r="M245" s="922"/>
      <c r="N245" s="922"/>
      <c r="O245" s="922"/>
      <c r="P245" s="922"/>
      <c r="Q245" s="922"/>
      <c r="R245" s="922"/>
      <c r="S245" s="922"/>
      <c r="T245" s="922"/>
      <c r="U245" s="922"/>
      <c r="V245" s="922"/>
      <c r="W245" s="922"/>
      <c r="X245" s="922"/>
      <c r="Y245" s="922"/>
      <c r="Z245" s="922"/>
      <c r="AA245" s="922"/>
      <c r="AB245" s="922"/>
      <c r="AC245" s="922"/>
      <c r="AD245" s="922"/>
      <c r="AE245" s="922"/>
      <c r="AF245" s="922"/>
      <c r="AG245" s="922"/>
      <c r="AH245" s="922"/>
      <c r="AI245" s="922"/>
      <c r="AJ245" s="922"/>
      <c r="AL245" s="853"/>
      <c r="AN245" s="853"/>
      <c r="AO245" s="853"/>
      <c r="AP245" s="853"/>
      <c r="AQ245" s="853"/>
      <c r="AR245" s="853"/>
      <c r="AS245" s="853"/>
      <c r="AT245" s="853"/>
      <c r="AU245" s="853"/>
      <c r="AV245" s="853"/>
      <c r="AW245" s="853"/>
      <c r="AX245" s="853"/>
      <c r="AY245" s="853"/>
      <c r="AZ245" s="853"/>
      <c r="BA245" s="853"/>
      <c r="BC245" s="922"/>
      <c r="BD245" s="922"/>
      <c r="BE245" s="922"/>
      <c r="BF245" s="922"/>
      <c r="BG245" s="922"/>
      <c r="BH245" s="922"/>
      <c r="BI245" s="922"/>
      <c r="BJ245" s="922"/>
      <c r="BK245" s="922"/>
      <c r="BL245" s="922"/>
      <c r="BM245" s="922"/>
      <c r="BN245" s="922"/>
      <c r="BO245" s="922"/>
      <c r="BP245" s="922"/>
      <c r="BQ245" s="922"/>
      <c r="BR245" s="922"/>
      <c r="BS245" s="922"/>
      <c r="BT245" s="922"/>
      <c r="BU245" s="922"/>
      <c r="BV245" s="922"/>
      <c r="BW245" s="922"/>
      <c r="BX245" s="922"/>
      <c r="BY245" s="922"/>
      <c r="BZ245" s="922"/>
      <c r="CA245" s="922"/>
      <c r="CB245" s="922"/>
      <c r="CC245" s="922"/>
      <c r="CD245" s="922"/>
      <c r="CE245" s="922"/>
      <c r="CF245" s="922"/>
      <c r="CG245" s="922"/>
      <c r="CH245" s="922"/>
      <c r="CI245" s="922"/>
      <c r="CJ245" s="922"/>
      <c r="CK245" s="922"/>
    </row>
    <row r="246" spans="2:89" ht="15">
      <c r="B246" s="922"/>
      <c r="C246" s="922"/>
      <c r="D246" s="922"/>
      <c r="E246" s="922"/>
      <c r="F246" s="922"/>
      <c r="G246" s="922"/>
      <c r="H246" s="922"/>
      <c r="I246" s="922"/>
      <c r="J246" s="922"/>
      <c r="K246" s="922"/>
      <c r="L246" s="922"/>
      <c r="M246" s="922"/>
      <c r="N246" s="922"/>
      <c r="O246" s="922"/>
      <c r="P246" s="922"/>
      <c r="Q246" s="922"/>
      <c r="R246" s="922"/>
      <c r="S246" s="922"/>
      <c r="T246" s="922"/>
      <c r="U246" s="922"/>
      <c r="V246" s="922"/>
      <c r="W246" s="922"/>
      <c r="X246" s="922"/>
      <c r="Y246" s="922"/>
      <c r="Z246" s="922"/>
      <c r="AA246" s="922"/>
      <c r="AB246" s="922"/>
      <c r="AC246" s="922"/>
      <c r="AD246" s="922"/>
      <c r="AE246" s="922"/>
      <c r="AF246" s="922"/>
      <c r="AG246" s="922"/>
      <c r="AH246" s="922"/>
      <c r="AI246" s="922"/>
      <c r="AJ246" s="922"/>
      <c r="AL246" s="853"/>
      <c r="AN246" s="853"/>
      <c r="AO246" s="853"/>
      <c r="AP246" s="853"/>
      <c r="AQ246" s="853"/>
      <c r="AR246" s="853"/>
      <c r="AS246" s="853"/>
      <c r="AT246" s="853"/>
      <c r="AU246" s="853"/>
      <c r="AV246" s="853"/>
      <c r="AW246" s="853"/>
      <c r="AX246" s="853"/>
      <c r="AY246" s="853"/>
      <c r="AZ246" s="853"/>
      <c r="BA246" s="853"/>
      <c r="BC246" s="922"/>
      <c r="BD246" s="922"/>
      <c r="BE246" s="922"/>
      <c r="BF246" s="922"/>
      <c r="BG246" s="922"/>
      <c r="BH246" s="922"/>
      <c r="BI246" s="922"/>
      <c r="BJ246" s="922"/>
      <c r="BK246" s="922"/>
      <c r="BL246" s="922"/>
      <c r="BM246" s="922"/>
      <c r="BN246" s="922"/>
      <c r="BO246" s="922"/>
      <c r="BP246" s="922"/>
      <c r="BQ246" s="922"/>
      <c r="BR246" s="922"/>
      <c r="BS246" s="922"/>
      <c r="BT246" s="922"/>
      <c r="BU246" s="922"/>
      <c r="BV246" s="922"/>
      <c r="BW246" s="922"/>
      <c r="BX246" s="922"/>
      <c r="BY246" s="922"/>
      <c r="BZ246" s="922"/>
      <c r="CA246" s="922"/>
      <c r="CB246" s="922"/>
      <c r="CC246" s="922"/>
      <c r="CD246" s="922"/>
      <c r="CE246" s="922"/>
      <c r="CF246" s="922"/>
      <c r="CG246" s="922"/>
      <c r="CH246" s="922"/>
      <c r="CI246" s="922"/>
      <c r="CJ246" s="922"/>
      <c r="CK246" s="922"/>
    </row>
    <row r="247" spans="2:89" ht="15">
      <c r="B247" s="922"/>
      <c r="C247" s="922"/>
      <c r="D247" s="922"/>
      <c r="E247" s="922"/>
      <c r="F247" s="922"/>
      <c r="G247" s="922"/>
      <c r="H247" s="922"/>
      <c r="I247" s="922"/>
      <c r="J247" s="922"/>
      <c r="K247" s="922"/>
      <c r="L247" s="922"/>
      <c r="M247" s="922"/>
      <c r="N247" s="922"/>
      <c r="O247" s="922"/>
      <c r="P247" s="922"/>
      <c r="Q247" s="922"/>
      <c r="R247" s="922"/>
      <c r="S247" s="922"/>
      <c r="T247" s="922"/>
      <c r="U247" s="922"/>
      <c r="V247" s="922"/>
      <c r="W247" s="922"/>
      <c r="X247" s="922"/>
      <c r="Y247" s="922"/>
      <c r="Z247" s="922"/>
      <c r="AA247" s="922"/>
      <c r="AB247" s="922"/>
      <c r="AC247" s="922"/>
      <c r="AD247" s="922"/>
      <c r="AE247" s="922"/>
      <c r="AF247" s="922"/>
      <c r="AG247" s="922"/>
      <c r="AH247" s="922"/>
      <c r="AI247" s="922"/>
      <c r="AJ247" s="922"/>
      <c r="AL247" s="853"/>
      <c r="AN247" s="853"/>
      <c r="AO247" s="853"/>
      <c r="AP247" s="853"/>
      <c r="AQ247" s="853"/>
      <c r="AR247" s="853"/>
      <c r="AS247" s="853"/>
      <c r="AT247" s="853"/>
      <c r="AU247" s="853"/>
      <c r="AV247" s="853"/>
      <c r="AW247" s="853"/>
      <c r="AX247" s="853"/>
      <c r="AY247" s="853"/>
      <c r="AZ247" s="853"/>
      <c r="BA247" s="853"/>
      <c r="BC247" s="922"/>
      <c r="BD247" s="922"/>
      <c r="BE247" s="922"/>
      <c r="BF247" s="922"/>
      <c r="BG247" s="922"/>
      <c r="BH247" s="922"/>
      <c r="BI247" s="922"/>
      <c r="BJ247" s="922"/>
      <c r="BK247" s="922"/>
      <c r="BL247" s="922"/>
      <c r="BM247" s="922"/>
      <c r="BN247" s="922"/>
      <c r="BO247" s="922"/>
      <c r="BP247" s="922"/>
      <c r="BQ247" s="922"/>
      <c r="BR247" s="922"/>
      <c r="BS247" s="922"/>
      <c r="BT247" s="922"/>
      <c r="BU247" s="922"/>
      <c r="BV247" s="922"/>
      <c r="BW247" s="922"/>
      <c r="BX247" s="922"/>
      <c r="BY247" s="922"/>
      <c r="BZ247" s="922"/>
      <c r="CA247" s="922"/>
      <c r="CB247" s="922"/>
      <c r="CC247" s="922"/>
      <c r="CD247" s="922"/>
      <c r="CE247" s="922"/>
      <c r="CF247" s="922"/>
      <c r="CG247" s="922"/>
      <c r="CH247" s="922"/>
      <c r="CI247" s="922"/>
      <c r="CJ247" s="922"/>
      <c r="CK247" s="922"/>
    </row>
    <row r="248" spans="2:89" ht="15">
      <c r="B248" s="922"/>
      <c r="C248" s="922"/>
      <c r="D248" s="922"/>
      <c r="E248" s="922"/>
      <c r="F248" s="922"/>
      <c r="G248" s="922"/>
      <c r="H248" s="922"/>
      <c r="I248" s="922"/>
      <c r="J248" s="922"/>
      <c r="K248" s="922"/>
      <c r="L248" s="922"/>
      <c r="M248" s="922"/>
      <c r="N248" s="922"/>
      <c r="O248" s="922"/>
      <c r="P248" s="922"/>
      <c r="Q248" s="922"/>
      <c r="R248" s="922"/>
      <c r="S248" s="922"/>
      <c r="T248" s="922"/>
      <c r="U248" s="922"/>
      <c r="V248" s="922"/>
      <c r="W248" s="922"/>
      <c r="X248" s="922"/>
      <c r="Y248" s="922"/>
      <c r="Z248" s="922"/>
      <c r="AA248" s="922"/>
      <c r="AB248" s="922"/>
      <c r="AC248" s="922"/>
      <c r="AD248" s="922"/>
      <c r="AE248" s="922"/>
      <c r="AF248" s="922"/>
      <c r="AG248" s="922"/>
      <c r="AH248" s="922"/>
      <c r="AI248" s="922"/>
      <c r="AJ248" s="922"/>
      <c r="AL248" s="853"/>
      <c r="AN248" s="853"/>
      <c r="AO248" s="853"/>
      <c r="AP248" s="853"/>
      <c r="AQ248" s="853"/>
      <c r="AR248" s="853"/>
      <c r="AS248" s="853"/>
      <c r="AT248" s="853"/>
      <c r="AU248" s="853"/>
      <c r="AV248" s="853"/>
      <c r="AW248" s="853"/>
      <c r="AX248" s="853"/>
      <c r="AY248" s="853"/>
      <c r="AZ248" s="853"/>
      <c r="BA248" s="853"/>
      <c r="BC248" s="922"/>
      <c r="BD248" s="922"/>
      <c r="BE248" s="922"/>
      <c r="BF248" s="922"/>
      <c r="BG248" s="922"/>
      <c r="BH248" s="922"/>
      <c r="BI248" s="922"/>
      <c r="BJ248" s="922"/>
      <c r="BK248" s="922"/>
      <c r="BL248" s="922"/>
      <c r="BM248" s="922"/>
      <c r="BN248" s="922"/>
      <c r="BO248" s="922"/>
      <c r="BP248" s="922"/>
      <c r="BQ248" s="922"/>
      <c r="BR248" s="922"/>
      <c r="BS248" s="922"/>
      <c r="BT248" s="922"/>
      <c r="BU248" s="922"/>
      <c r="BV248" s="922"/>
      <c r="BW248" s="922"/>
      <c r="BX248" s="922"/>
      <c r="BY248" s="922"/>
      <c r="BZ248" s="922"/>
      <c r="CA248" s="922"/>
      <c r="CB248" s="922"/>
      <c r="CC248" s="922"/>
      <c r="CD248" s="922"/>
      <c r="CE248" s="922"/>
      <c r="CF248" s="922"/>
      <c r="CG248" s="922"/>
      <c r="CH248" s="922"/>
      <c r="CI248" s="922"/>
      <c r="CJ248" s="922"/>
      <c r="CK248" s="922"/>
    </row>
    <row r="249" spans="2:89" ht="15">
      <c r="B249" s="922"/>
      <c r="C249" s="922"/>
      <c r="D249" s="922"/>
      <c r="E249" s="922"/>
      <c r="F249" s="922"/>
      <c r="G249" s="922"/>
      <c r="H249" s="922"/>
      <c r="I249" s="922"/>
      <c r="J249" s="922"/>
      <c r="K249" s="922"/>
      <c r="L249" s="922"/>
      <c r="M249" s="922"/>
      <c r="N249" s="922"/>
      <c r="O249" s="922"/>
      <c r="P249" s="922"/>
      <c r="Q249" s="922"/>
      <c r="R249" s="922"/>
      <c r="S249" s="922"/>
      <c r="T249" s="922"/>
      <c r="U249" s="922"/>
      <c r="V249" s="922"/>
      <c r="W249" s="922"/>
      <c r="X249" s="922"/>
      <c r="Y249" s="922"/>
      <c r="Z249" s="922"/>
      <c r="AA249" s="922"/>
      <c r="AB249" s="922"/>
      <c r="AC249" s="922"/>
      <c r="AD249" s="922"/>
      <c r="AE249" s="922"/>
      <c r="AF249" s="922"/>
      <c r="AG249" s="922"/>
      <c r="AH249" s="922"/>
      <c r="AI249" s="922"/>
      <c r="AJ249" s="922"/>
      <c r="AL249" s="853"/>
      <c r="AN249" s="853"/>
      <c r="AO249" s="853"/>
      <c r="AP249" s="853"/>
      <c r="AQ249" s="853"/>
      <c r="AR249" s="853"/>
      <c r="AS249" s="853"/>
      <c r="AT249" s="853"/>
      <c r="AU249" s="853"/>
      <c r="AV249" s="853"/>
      <c r="AW249" s="853"/>
      <c r="AX249" s="853"/>
      <c r="AY249" s="853"/>
      <c r="AZ249" s="853"/>
      <c r="BA249" s="853"/>
      <c r="BC249" s="922"/>
      <c r="BD249" s="922"/>
      <c r="BE249" s="922"/>
      <c r="BF249" s="922"/>
      <c r="BG249" s="922"/>
      <c r="BH249" s="922"/>
      <c r="BI249" s="922"/>
      <c r="BJ249" s="922"/>
      <c r="BK249" s="922"/>
      <c r="BL249" s="922"/>
      <c r="BM249" s="922"/>
      <c r="BN249" s="922"/>
      <c r="BO249" s="922"/>
      <c r="BP249" s="922"/>
      <c r="BQ249" s="922"/>
      <c r="BR249" s="922"/>
      <c r="BS249" s="922"/>
      <c r="BT249" s="922"/>
      <c r="BU249" s="922"/>
      <c r="BV249" s="922"/>
      <c r="BW249" s="922"/>
      <c r="BX249" s="922"/>
      <c r="BY249" s="922"/>
      <c r="BZ249" s="922"/>
      <c r="CA249" s="922"/>
      <c r="CB249" s="922"/>
      <c r="CC249" s="922"/>
      <c r="CD249" s="922"/>
      <c r="CE249" s="922"/>
      <c r="CF249" s="922"/>
      <c r="CG249" s="922"/>
      <c r="CH249" s="922"/>
      <c r="CI249" s="922"/>
      <c r="CJ249" s="922"/>
      <c r="CK249" s="922"/>
    </row>
    <row r="250" spans="2:89" ht="15">
      <c r="B250" s="922"/>
      <c r="C250" s="922"/>
      <c r="D250" s="922"/>
      <c r="E250" s="922"/>
      <c r="F250" s="922"/>
      <c r="G250" s="922"/>
      <c r="H250" s="922"/>
      <c r="I250" s="922"/>
      <c r="J250" s="922"/>
      <c r="K250" s="922"/>
      <c r="L250" s="922"/>
      <c r="M250" s="922"/>
      <c r="N250" s="922"/>
      <c r="O250" s="922"/>
      <c r="P250" s="922"/>
      <c r="Q250" s="922"/>
      <c r="R250" s="922"/>
      <c r="S250" s="922"/>
      <c r="T250" s="922"/>
      <c r="U250" s="922"/>
      <c r="V250" s="922"/>
      <c r="W250" s="922"/>
      <c r="X250" s="922"/>
      <c r="Y250" s="922"/>
      <c r="Z250" s="922"/>
      <c r="AA250" s="922"/>
      <c r="AB250" s="922"/>
      <c r="AC250" s="922"/>
      <c r="AD250" s="922"/>
      <c r="AE250" s="922"/>
      <c r="AF250" s="922"/>
      <c r="AG250" s="922"/>
      <c r="AH250" s="922"/>
      <c r="AI250" s="922"/>
      <c r="AJ250" s="922"/>
      <c r="AL250" s="853"/>
      <c r="AN250" s="853"/>
      <c r="AO250" s="853"/>
      <c r="AP250" s="853"/>
      <c r="AQ250" s="853"/>
      <c r="AR250" s="853"/>
      <c r="AS250" s="853"/>
      <c r="AT250" s="853"/>
      <c r="AU250" s="853"/>
      <c r="AV250" s="853"/>
      <c r="AW250" s="853"/>
      <c r="AX250" s="853"/>
      <c r="AY250" s="853"/>
      <c r="AZ250" s="853"/>
      <c r="BA250" s="853"/>
      <c r="BC250" s="922"/>
      <c r="BD250" s="922"/>
      <c r="BE250" s="922"/>
      <c r="BF250" s="922"/>
      <c r="BG250" s="922"/>
      <c r="BH250" s="922"/>
      <c r="BI250" s="922"/>
      <c r="BJ250" s="922"/>
      <c r="BK250" s="922"/>
      <c r="BL250" s="922"/>
      <c r="BM250" s="922"/>
      <c r="BN250" s="922"/>
      <c r="BO250" s="922"/>
      <c r="BP250" s="922"/>
      <c r="BQ250" s="922"/>
      <c r="BR250" s="922"/>
      <c r="BS250" s="922"/>
      <c r="BT250" s="922"/>
      <c r="BU250" s="922"/>
      <c r="BV250" s="922"/>
      <c r="BW250" s="922"/>
      <c r="BX250" s="922"/>
      <c r="BY250" s="922"/>
      <c r="BZ250" s="922"/>
      <c r="CA250" s="922"/>
      <c r="CB250" s="922"/>
      <c r="CC250" s="922"/>
      <c r="CD250" s="922"/>
      <c r="CE250" s="922"/>
      <c r="CF250" s="922"/>
      <c r="CG250" s="922"/>
      <c r="CH250" s="922"/>
      <c r="CI250" s="922"/>
      <c r="CJ250" s="922"/>
      <c r="CK250" s="922"/>
    </row>
    <row r="251" spans="2:89" ht="15">
      <c r="B251" s="922"/>
      <c r="C251" s="922"/>
      <c r="D251" s="922"/>
      <c r="E251" s="922"/>
      <c r="F251" s="922"/>
      <c r="G251" s="922"/>
      <c r="H251" s="922"/>
      <c r="I251" s="922"/>
      <c r="J251" s="922"/>
      <c r="K251" s="922"/>
      <c r="L251" s="922"/>
      <c r="M251" s="922"/>
      <c r="N251" s="922"/>
      <c r="O251" s="922"/>
      <c r="P251" s="922"/>
      <c r="Q251" s="922"/>
      <c r="R251" s="922"/>
      <c r="S251" s="922"/>
      <c r="T251" s="922"/>
      <c r="U251" s="922"/>
      <c r="V251" s="922"/>
      <c r="W251" s="922"/>
      <c r="X251" s="922"/>
      <c r="Y251" s="922"/>
      <c r="Z251" s="922"/>
      <c r="AA251" s="922"/>
      <c r="AB251" s="922"/>
      <c r="AC251" s="922"/>
      <c r="AD251" s="922"/>
      <c r="AE251" s="922"/>
      <c r="AF251" s="922"/>
      <c r="AG251" s="922"/>
      <c r="AH251" s="922"/>
      <c r="AI251" s="922"/>
      <c r="AJ251" s="922"/>
      <c r="AL251" s="853"/>
      <c r="AN251" s="853"/>
      <c r="AO251" s="853"/>
      <c r="AP251" s="853"/>
      <c r="AQ251" s="853"/>
      <c r="AR251" s="853"/>
      <c r="AS251" s="853"/>
      <c r="AT251" s="853"/>
      <c r="AU251" s="853"/>
      <c r="AV251" s="853"/>
      <c r="AW251" s="853"/>
      <c r="AX251" s="853"/>
      <c r="AY251" s="853"/>
      <c r="AZ251" s="853"/>
      <c r="BA251" s="853"/>
      <c r="BC251" s="922"/>
      <c r="BD251" s="922"/>
      <c r="BE251" s="922"/>
      <c r="BF251" s="922"/>
      <c r="BG251" s="922"/>
      <c r="BH251" s="922"/>
      <c r="BI251" s="922"/>
      <c r="BJ251" s="922"/>
      <c r="BK251" s="922"/>
      <c r="BL251" s="922"/>
      <c r="BM251" s="922"/>
      <c r="BN251" s="922"/>
      <c r="BO251" s="922"/>
      <c r="BP251" s="922"/>
      <c r="BQ251" s="922"/>
      <c r="BR251" s="922"/>
      <c r="BS251" s="922"/>
      <c r="BT251" s="922"/>
      <c r="BU251" s="922"/>
      <c r="BV251" s="922"/>
      <c r="BW251" s="922"/>
      <c r="BX251" s="922"/>
      <c r="BY251" s="922"/>
      <c r="BZ251" s="922"/>
      <c r="CA251" s="922"/>
      <c r="CB251" s="922"/>
      <c r="CC251" s="922"/>
      <c r="CD251" s="922"/>
      <c r="CE251" s="922"/>
      <c r="CF251" s="922"/>
      <c r="CG251" s="922"/>
      <c r="CH251" s="922"/>
      <c r="CI251" s="922"/>
      <c r="CJ251" s="922"/>
      <c r="CK251" s="922"/>
    </row>
    <row r="252" spans="2:89" ht="15">
      <c r="B252" s="922"/>
      <c r="C252" s="922"/>
      <c r="D252" s="922"/>
      <c r="E252" s="922"/>
      <c r="F252" s="922"/>
      <c r="G252" s="922"/>
      <c r="H252" s="922"/>
      <c r="I252" s="922"/>
      <c r="J252" s="922"/>
      <c r="K252" s="922"/>
      <c r="L252" s="922"/>
      <c r="M252" s="922"/>
      <c r="N252" s="922"/>
      <c r="O252" s="922"/>
      <c r="P252" s="922"/>
      <c r="Q252" s="922"/>
      <c r="R252" s="922"/>
      <c r="S252" s="922"/>
      <c r="T252" s="922"/>
      <c r="U252" s="922"/>
      <c r="V252" s="922"/>
      <c r="W252" s="922"/>
      <c r="X252" s="922"/>
      <c r="Y252" s="922"/>
      <c r="Z252" s="922"/>
      <c r="AA252" s="922"/>
      <c r="AB252" s="922"/>
      <c r="AC252" s="922"/>
      <c r="AD252" s="922"/>
      <c r="AE252" s="922"/>
      <c r="AF252" s="922"/>
      <c r="AG252" s="922"/>
      <c r="AH252" s="922"/>
      <c r="AI252" s="922"/>
      <c r="AJ252" s="922"/>
      <c r="AL252" s="853"/>
      <c r="AN252" s="853"/>
      <c r="AO252" s="853"/>
      <c r="AP252" s="853"/>
      <c r="AQ252" s="853"/>
      <c r="AR252" s="853"/>
      <c r="AS252" s="853"/>
      <c r="AT252" s="853"/>
      <c r="AU252" s="853"/>
      <c r="AV252" s="853"/>
      <c r="AW252" s="853"/>
      <c r="AX252" s="853"/>
      <c r="AY252" s="853"/>
      <c r="AZ252" s="853"/>
      <c r="BA252" s="853"/>
      <c r="BC252" s="922"/>
      <c r="BD252" s="922"/>
      <c r="BE252" s="922"/>
      <c r="BF252" s="922"/>
      <c r="BG252" s="922"/>
      <c r="BH252" s="922"/>
      <c r="BI252" s="922"/>
      <c r="BJ252" s="922"/>
      <c r="BK252" s="922"/>
      <c r="BL252" s="922"/>
      <c r="BM252" s="922"/>
      <c r="BN252" s="922"/>
      <c r="BO252" s="922"/>
      <c r="BP252" s="922"/>
      <c r="BQ252" s="922"/>
      <c r="BR252" s="922"/>
      <c r="BS252" s="922"/>
      <c r="BT252" s="922"/>
      <c r="BU252" s="922"/>
      <c r="BV252" s="922"/>
      <c r="BW252" s="922"/>
      <c r="BX252" s="922"/>
      <c r="BY252" s="922"/>
      <c r="BZ252" s="922"/>
      <c r="CA252" s="922"/>
      <c r="CB252" s="922"/>
      <c r="CC252" s="922"/>
      <c r="CD252" s="922"/>
      <c r="CE252" s="922"/>
      <c r="CF252" s="922"/>
      <c r="CG252" s="922"/>
      <c r="CH252" s="922"/>
      <c r="CI252" s="922"/>
      <c r="CJ252" s="922"/>
      <c r="CK252" s="922"/>
    </row>
    <row r="253" spans="2:89" ht="15">
      <c r="B253" s="922"/>
      <c r="C253" s="922"/>
      <c r="D253" s="922"/>
      <c r="E253" s="922"/>
      <c r="F253" s="922"/>
      <c r="G253" s="922"/>
      <c r="H253" s="922"/>
      <c r="I253" s="922"/>
      <c r="J253" s="922"/>
      <c r="K253" s="922"/>
      <c r="L253" s="922"/>
      <c r="M253" s="922"/>
      <c r="N253" s="922"/>
      <c r="O253" s="922"/>
      <c r="P253" s="922"/>
      <c r="Q253" s="922"/>
      <c r="R253" s="922"/>
      <c r="S253" s="922"/>
      <c r="T253" s="922"/>
      <c r="U253" s="922"/>
      <c r="V253" s="922"/>
      <c r="W253" s="922"/>
      <c r="X253" s="922"/>
      <c r="Y253" s="922"/>
      <c r="Z253" s="922"/>
      <c r="AA253" s="922"/>
      <c r="AB253" s="922"/>
      <c r="AC253" s="922"/>
      <c r="AD253" s="922"/>
      <c r="AE253" s="922"/>
      <c r="AF253" s="922"/>
      <c r="AG253" s="922"/>
      <c r="AH253" s="922"/>
      <c r="AI253" s="922"/>
      <c r="AJ253" s="922"/>
      <c r="AL253" s="853"/>
      <c r="AN253" s="853"/>
      <c r="AO253" s="853"/>
      <c r="AP253" s="853"/>
      <c r="AQ253" s="853"/>
      <c r="AR253" s="853"/>
      <c r="AS253" s="853"/>
      <c r="AT253" s="853"/>
      <c r="AU253" s="853"/>
      <c r="AV253" s="853"/>
      <c r="AW253" s="853"/>
      <c r="AX253" s="853"/>
      <c r="AY253" s="853"/>
      <c r="AZ253" s="853"/>
      <c r="BA253" s="853"/>
      <c r="BC253" s="922"/>
      <c r="BD253" s="922"/>
      <c r="BE253" s="922"/>
      <c r="BF253" s="922"/>
      <c r="BG253" s="922"/>
      <c r="BH253" s="922"/>
      <c r="BI253" s="922"/>
      <c r="BJ253" s="922"/>
      <c r="BK253" s="922"/>
      <c r="BL253" s="922"/>
      <c r="BM253" s="922"/>
      <c r="BN253" s="922"/>
      <c r="BO253" s="922"/>
      <c r="BP253" s="922"/>
      <c r="BQ253" s="922"/>
      <c r="BR253" s="922"/>
      <c r="BS253" s="922"/>
      <c r="BT253" s="922"/>
      <c r="BU253" s="922"/>
      <c r="BV253" s="922"/>
      <c r="BW253" s="922"/>
      <c r="BX253" s="922"/>
      <c r="BY253" s="922"/>
      <c r="BZ253" s="922"/>
      <c r="CA253" s="922"/>
      <c r="CB253" s="922"/>
      <c r="CC253" s="922"/>
      <c r="CD253" s="922"/>
      <c r="CE253" s="922"/>
      <c r="CF253" s="922"/>
      <c r="CG253" s="922"/>
      <c r="CH253" s="922"/>
      <c r="CI253" s="922"/>
      <c r="CJ253" s="922"/>
      <c r="CK253" s="922"/>
    </row>
    <row r="254" spans="2:89" ht="15">
      <c r="B254" s="922"/>
      <c r="C254" s="922"/>
      <c r="D254" s="922"/>
      <c r="E254" s="922"/>
      <c r="F254" s="922"/>
      <c r="G254" s="922"/>
      <c r="H254" s="922"/>
      <c r="I254" s="922"/>
      <c r="J254" s="922"/>
      <c r="K254" s="922"/>
      <c r="L254" s="922"/>
      <c r="M254" s="922"/>
      <c r="N254" s="922"/>
      <c r="O254" s="922"/>
      <c r="P254" s="922"/>
      <c r="Q254" s="922"/>
      <c r="R254" s="922"/>
      <c r="S254" s="922"/>
      <c r="T254" s="922"/>
      <c r="U254" s="922"/>
      <c r="V254" s="922"/>
      <c r="W254" s="922"/>
      <c r="X254" s="922"/>
      <c r="Y254" s="922"/>
      <c r="Z254" s="922"/>
      <c r="AA254" s="922"/>
      <c r="AB254" s="922"/>
      <c r="AC254" s="922"/>
      <c r="AD254" s="922"/>
      <c r="AE254" s="922"/>
      <c r="AF254" s="922"/>
      <c r="AG254" s="922"/>
      <c r="AH254" s="922"/>
      <c r="AI254" s="922"/>
      <c r="AJ254" s="922"/>
      <c r="AL254" s="853"/>
      <c r="AN254" s="853"/>
      <c r="AO254" s="853"/>
      <c r="AP254" s="853"/>
      <c r="AQ254" s="853"/>
      <c r="AR254" s="853"/>
      <c r="AS254" s="853"/>
      <c r="AT254" s="853"/>
      <c r="AU254" s="853"/>
      <c r="AV254" s="853"/>
      <c r="AW254" s="853"/>
      <c r="AX254" s="853"/>
      <c r="AY254" s="853"/>
      <c r="AZ254" s="853"/>
      <c r="BA254" s="853"/>
      <c r="BC254" s="922"/>
      <c r="BD254" s="922"/>
      <c r="BE254" s="922"/>
      <c r="BF254" s="922"/>
      <c r="BG254" s="922"/>
      <c r="BH254" s="922"/>
      <c r="BI254" s="922"/>
      <c r="BJ254" s="922"/>
      <c r="BK254" s="922"/>
      <c r="BL254" s="922"/>
      <c r="BM254" s="922"/>
      <c r="BN254" s="922"/>
      <c r="BO254" s="922"/>
      <c r="BP254" s="922"/>
      <c r="BQ254" s="922"/>
      <c r="BR254" s="922"/>
      <c r="BS254" s="922"/>
      <c r="BT254" s="922"/>
      <c r="BU254" s="922"/>
      <c r="BV254" s="922"/>
      <c r="BW254" s="922"/>
      <c r="BX254" s="922"/>
      <c r="BY254" s="922"/>
      <c r="BZ254" s="922"/>
      <c r="CA254" s="922"/>
      <c r="CB254" s="922"/>
      <c r="CC254" s="922"/>
      <c r="CD254" s="922"/>
      <c r="CE254" s="922"/>
      <c r="CF254" s="922"/>
      <c r="CG254" s="922"/>
      <c r="CH254" s="922"/>
      <c r="CI254" s="922"/>
      <c r="CJ254" s="922"/>
      <c r="CK254" s="922"/>
    </row>
    <row r="255" spans="2:89" ht="15">
      <c r="B255" s="922"/>
      <c r="C255" s="922"/>
      <c r="D255" s="922"/>
      <c r="E255" s="922"/>
      <c r="F255" s="922"/>
      <c r="G255" s="922"/>
      <c r="H255" s="922"/>
      <c r="I255" s="922"/>
      <c r="J255" s="922"/>
      <c r="K255" s="922"/>
      <c r="L255" s="922"/>
      <c r="M255" s="922"/>
      <c r="N255" s="922"/>
      <c r="O255" s="922"/>
      <c r="P255" s="922"/>
      <c r="Q255" s="922"/>
      <c r="R255" s="922"/>
      <c r="S255" s="922"/>
      <c r="T255" s="922"/>
      <c r="U255" s="922"/>
      <c r="V255" s="922"/>
      <c r="W255" s="922"/>
      <c r="X255" s="922"/>
      <c r="Y255" s="922"/>
      <c r="Z255" s="922"/>
      <c r="AA255" s="922"/>
      <c r="AB255" s="922"/>
      <c r="AC255" s="922"/>
      <c r="AD255" s="922"/>
      <c r="AE255" s="922"/>
      <c r="AF255" s="922"/>
      <c r="AG255" s="922"/>
      <c r="AH255" s="922"/>
      <c r="AI255" s="922"/>
      <c r="AJ255" s="922"/>
      <c r="AL255" s="853"/>
      <c r="AN255" s="853"/>
      <c r="AO255" s="853"/>
      <c r="AP255" s="853"/>
      <c r="AQ255" s="853"/>
      <c r="AR255" s="853"/>
      <c r="AS255" s="853"/>
      <c r="AT255" s="853"/>
      <c r="AU255" s="853"/>
      <c r="AV255" s="853"/>
      <c r="AW255" s="853"/>
      <c r="AX255" s="853"/>
      <c r="AY255" s="853"/>
      <c r="AZ255" s="853"/>
      <c r="BA255" s="853"/>
      <c r="BC255" s="922"/>
      <c r="BD255" s="922"/>
      <c r="BE255" s="922"/>
      <c r="BF255" s="922"/>
      <c r="BG255" s="922"/>
      <c r="BH255" s="922"/>
      <c r="BI255" s="922"/>
      <c r="BJ255" s="922"/>
      <c r="BK255" s="922"/>
      <c r="BL255" s="922"/>
      <c r="BM255" s="922"/>
      <c r="BN255" s="922"/>
      <c r="BO255" s="922"/>
      <c r="BP255" s="922"/>
      <c r="BQ255" s="922"/>
      <c r="BR255" s="922"/>
      <c r="BS255" s="922"/>
      <c r="BT255" s="922"/>
      <c r="BU255" s="922"/>
      <c r="BV255" s="922"/>
      <c r="BW255" s="922"/>
      <c r="BX255" s="922"/>
      <c r="BY255" s="922"/>
      <c r="BZ255" s="922"/>
      <c r="CA255" s="922"/>
      <c r="CB255" s="922"/>
      <c r="CC255" s="922"/>
      <c r="CD255" s="922"/>
      <c r="CE255" s="922"/>
      <c r="CF255" s="922"/>
      <c r="CG255" s="922"/>
      <c r="CH255" s="922"/>
      <c r="CI255" s="922"/>
      <c r="CJ255" s="922"/>
      <c r="CK255" s="922"/>
    </row>
    <row r="256" spans="2:89" ht="15">
      <c r="B256" s="922"/>
      <c r="C256" s="922"/>
      <c r="D256" s="922"/>
      <c r="E256" s="922"/>
      <c r="F256" s="922"/>
      <c r="G256" s="922"/>
      <c r="H256" s="922"/>
      <c r="I256" s="922"/>
      <c r="J256" s="922"/>
      <c r="K256" s="922"/>
      <c r="L256" s="922"/>
      <c r="M256" s="922"/>
      <c r="N256" s="922"/>
      <c r="O256" s="922"/>
      <c r="P256" s="922"/>
      <c r="Q256" s="922"/>
      <c r="R256" s="922"/>
      <c r="S256" s="922"/>
      <c r="T256" s="922"/>
      <c r="U256" s="922"/>
      <c r="V256" s="922"/>
      <c r="W256" s="922"/>
      <c r="X256" s="922"/>
      <c r="Y256" s="922"/>
      <c r="Z256" s="922"/>
      <c r="AA256" s="922"/>
      <c r="AB256" s="922"/>
      <c r="AC256" s="922"/>
      <c r="AD256" s="922"/>
      <c r="AE256" s="922"/>
      <c r="AF256" s="922"/>
      <c r="AG256" s="922"/>
      <c r="AH256" s="922"/>
      <c r="AI256" s="922"/>
      <c r="AJ256" s="922"/>
      <c r="AL256" s="853"/>
      <c r="AN256" s="853"/>
      <c r="AO256" s="853"/>
      <c r="AP256" s="853"/>
      <c r="AQ256" s="853"/>
      <c r="AR256" s="853"/>
      <c r="AS256" s="853"/>
      <c r="AT256" s="853"/>
      <c r="AU256" s="853"/>
      <c r="AV256" s="853"/>
      <c r="AW256" s="853"/>
      <c r="AX256" s="853"/>
      <c r="AY256" s="853"/>
      <c r="AZ256" s="853"/>
      <c r="BA256" s="853"/>
      <c r="BC256" s="922"/>
      <c r="BD256" s="922"/>
      <c r="BE256" s="922"/>
      <c r="BF256" s="922"/>
      <c r="BG256" s="922"/>
      <c r="BH256" s="922"/>
      <c r="BI256" s="922"/>
      <c r="BJ256" s="922"/>
      <c r="BK256" s="922"/>
      <c r="BL256" s="922"/>
      <c r="BM256" s="922"/>
      <c r="BN256" s="922"/>
      <c r="BO256" s="922"/>
      <c r="BP256" s="922"/>
      <c r="BQ256" s="922"/>
      <c r="BR256" s="922"/>
      <c r="BS256" s="922"/>
      <c r="BT256" s="922"/>
      <c r="BU256" s="922"/>
      <c r="BV256" s="922"/>
      <c r="BW256" s="922"/>
      <c r="BX256" s="922"/>
      <c r="BY256" s="922"/>
      <c r="BZ256" s="922"/>
      <c r="CA256" s="922"/>
      <c r="CB256" s="922"/>
      <c r="CC256" s="922"/>
      <c r="CD256" s="922"/>
      <c r="CE256" s="922"/>
      <c r="CF256" s="922"/>
      <c r="CG256" s="922"/>
      <c r="CH256" s="922"/>
      <c r="CI256" s="922"/>
      <c r="CJ256" s="922"/>
      <c r="CK256" s="922"/>
    </row>
    <row r="257" spans="2:89" ht="15">
      <c r="B257" s="922"/>
      <c r="C257" s="922"/>
      <c r="D257" s="922"/>
      <c r="E257" s="922"/>
      <c r="F257" s="922"/>
      <c r="G257" s="922"/>
      <c r="H257" s="922"/>
      <c r="I257" s="922"/>
      <c r="J257" s="922"/>
      <c r="K257" s="922"/>
      <c r="L257" s="922"/>
      <c r="M257" s="922"/>
      <c r="N257" s="922"/>
      <c r="O257" s="922"/>
      <c r="P257" s="922"/>
      <c r="Q257" s="922"/>
      <c r="R257" s="922"/>
      <c r="S257" s="922"/>
      <c r="T257" s="922"/>
      <c r="U257" s="922"/>
      <c r="V257" s="922"/>
      <c r="W257" s="922"/>
      <c r="X257" s="922"/>
      <c r="Y257" s="922"/>
      <c r="Z257" s="922"/>
      <c r="AA257" s="922"/>
      <c r="AB257" s="922"/>
      <c r="AC257" s="922"/>
      <c r="AD257" s="922"/>
      <c r="AE257" s="922"/>
      <c r="AF257" s="922"/>
      <c r="AG257" s="922"/>
      <c r="AH257" s="922"/>
      <c r="AI257" s="922"/>
      <c r="AJ257" s="922"/>
      <c r="AL257" s="853"/>
      <c r="AN257" s="853"/>
      <c r="AO257" s="853"/>
      <c r="AP257" s="853"/>
      <c r="AQ257" s="853"/>
      <c r="AR257" s="853"/>
      <c r="AS257" s="853"/>
      <c r="AT257" s="853"/>
      <c r="AU257" s="853"/>
      <c r="AV257" s="853"/>
      <c r="AW257" s="853"/>
      <c r="AX257" s="853"/>
      <c r="AY257" s="853"/>
      <c r="AZ257" s="853"/>
      <c r="BA257" s="853"/>
      <c r="BC257" s="922"/>
      <c r="BD257" s="922"/>
      <c r="BE257" s="922"/>
      <c r="BF257" s="922"/>
      <c r="BG257" s="922"/>
      <c r="BH257" s="922"/>
      <c r="BI257" s="922"/>
      <c r="BJ257" s="922"/>
      <c r="BK257" s="922"/>
      <c r="BL257" s="922"/>
      <c r="BM257" s="922"/>
      <c r="BN257" s="922"/>
      <c r="BO257" s="922"/>
      <c r="BP257" s="922"/>
      <c r="BQ257" s="922"/>
      <c r="BR257" s="922"/>
      <c r="BS257" s="922"/>
      <c r="BT257" s="922"/>
      <c r="BU257" s="922"/>
      <c r="BV257" s="922"/>
      <c r="BW257" s="922"/>
      <c r="BX257" s="922"/>
      <c r="BY257" s="922"/>
      <c r="BZ257" s="922"/>
      <c r="CA257" s="922"/>
      <c r="CB257" s="922"/>
      <c r="CC257" s="922"/>
      <c r="CD257" s="922"/>
      <c r="CE257" s="922"/>
      <c r="CF257" s="922"/>
      <c r="CG257" s="922"/>
      <c r="CH257" s="922"/>
      <c r="CI257" s="922"/>
      <c r="CJ257" s="922"/>
      <c r="CK257" s="922"/>
    </row>
    <row r="258" spans="2:89" ht="15">
      <c r="B258" s="922"/>
      <c r="C258" s="922"/>
      <c r="D258" s="922"/>
      <c r="E258" s="922"/>
      <c r="F258" s="922"/>
      <c r="G258" s="922"/>
      <c r="H258" s="922"/>
      <c r="I258" s="922"/>
      <c r="J258" s="922"/>
      <c r="K258" s="922"/>
      <c r="L258" s="922"/>
      <c r="M258" s="922"/>
      <c r="N258" s="922"/>
      <c r="O258" s="922"/>
      <c r="P258" s="922"/>
      <c r="Q258" s="922"/>
      <c r="R258" s="922"/>
      <c r="S258" s="922"/>
      <c r="T258" s="922"/>
      <c r="U258" s="922"/>
      <c r="V258" s="922"/>
      <c r="W258" s="922"/>
      <c r="X258" s="922"/>
      <c r="Y258" s="922"/>
      <c r="Z258" s="922"/>
      <c r="AA258" s="922"/>
      <c r="AB258" s="922"/>
      <c r="AC258" s="922"/>
      <c r="AD258" s="922"/>
      <c r="AE258" s="922"/>
      <c r="AF258" s="922"/>
      <c r="AG258" s="922"/>
      <c r="AH258" s="922"/>
      <c r="AI258" s="922"/>
      <c r="AJ258" s="922"/>
      <c r="AL258" s="853"/>
      <c r="AN258" s="853"/>
      <c r="AO258" s="853"/>
      <c r="AP258" s="853"/>
      <c r="AQ258" s="853"/>
      <c r="AR258" s="853"/>
      <c r="AS258" s="853"/>
      <c r="AT258" s="853"/>
      <c r="AU258" s="853"/>
      <c r="AV258" s="853"/>
      <c r="AW258" s="853"/>
      <c r="AX258" s="853"/>
      <c r="AY258" s="853"/>
      <c r="AZ258" s="853"/>
      <c r="BA258" s="853"/>
      <c r="BC258" s="922"/>
      <c r="BD258" s="922"/>
      <c r="BE258" s="922"/>
      <c r="BF258" s="922"/>
      <c r="BG258" s="922"/>
      <c r="BH258" s="922"/>
      <c r="BI258" s="922"/>
      <c r="BJ258" s="922"/>
      <c r="BK258" s="922"/>
      <c r="BL258" s="922"/>
      <c r="BM258" s="922"/>
      <c r="BN258" s="922"/>
      <c r="BO258" s="922"/>
      <c r="BP258" s="922"/>
      <c r="BQ258" s="922"/>
      <c r="BR258" s="922"/>
      <c r="BS258" s="922"/>
      <c r="BT258" s="922"/>
      <c r="BU258" s="922"/>
      <c r="BV258" s="922"/>
      <c r="BW258" s="922"/>
      <c r="BX258" s="922"/>
      <c r="BY258" s="922"/>
      <c r="BZ258" s="922"/>
      <c r="CA258" s="922"/>
      <c r="CB258" s="922"/>
      <c r="CC258" s="922"/>
      <c r="CD258" s="922"/>
      <c r="CE258" s="922"/>
      <c r="CF258" s="922"/>
      <c r="CG258" s="922"/>
      <c r="CH258" s="922"/>
      <c r="CI258" s="922"/>
      <c r="CJ258" s="922"/>
      <c r="CK258" s="922"/>
    </row>
    <row r="259" spans="2:89" ht="15">
      <c r="B259" s="922"/>
      <c r="C259" s="922"/>
      <c r="D259" s="922"/>
      <c r="E259" s="922"/>
      <c r="F259" s="922"/>
      <c r="G259" s="922"/>
      <c r="H259" s="922"/>
      <c r="I259" s="922"/>
      <c r="J259" s="922"/>
      <c r="K259" s="922"/>
      <c r="L259" s="922"/>
      <c r="M259" s="922"/>
      <c r="N259" s="922"/>
      <c r="O259" s="922"/>
      <c r="P259" s="922"/>
      <c r="Q259" s="922"/>
      <c r="R259" s="922"/>
      <c r="S259" s="922"/>
      <c r="T259" s="922"/>
      <c r="U259" s="922"/>
      <c r="V259" s="922"/>
      <c r="W259" s="922"/>
      <c r="X259" s="922"/>
      <c r="Y259" s="922"/>
      <c r="Z259" s="922"/>
      <c r="AA259" s="922"/>
      <c r="AB259" s="922"/>
      <c r="AC259" s="922"/>
      <c r="AD259" s="922"/>
      <c r="AE259" s="922"/>
      <c r="AF259" s="922"/>
      <c r="AG259" s="922"/>
      <c r="AH259" s="922"/>
      <c r="AI259" s="922"/>
      <c r="AJ259" s="922"/>
      <c r="AL259" s="853"/>
      <c r="AN259" s="853"/>
      <c r="AO259" s="853"/>
      <c r="AP259" s="853"/>
      <c r="AQ259" s="853"/>
      <c r="AR259" s="853"/>
      <c r="AS259" s="853"/>
      <c r="AT259" s="853"/>
      <c r="AU259" s="853"/>
      <c r="AV259" s="853"/>
      <c r="AW259" s="853"/>
      <c r="AX259" s="853"/>
      <c r="AY259" s="853"/>
      <c r="AZ259" s="853"/>
      <c r="BA259" s="853"/>
      <c r="BC259" s="922"/>
      <c r="BD259" s="922"/>
      <c r="BE259" s="922"/>
      <c r="BF259" s="922"/>
      <c r="BG259" s="922"/>
      <c r="BH259" s="922"/>
      <c r="BI259" s="922"/>
      <c r="BJ259" s="922"/>
      <c r="BK259" s="922"/>
      <c r="BL259" s="922"/>
      <c r="BM259" s="922"/>
      <c r="BN259" s="922"/>
      <c r="BO259" s="922"/>
      <c r="BP259" s="922"/>
      <c r="BQ259" s="922"/>
      <c r="BR259" s="922"/>
      <c r="BS259" s="922"/>
      <c r="BT259" s="922"/>
      <c r="BU259" s="922"/>
      <c r="BV259" s="922"/>
      <c r="BW259" s="922"/>
      <c r="BX259" s="922"/>
      <c r="BY259" s="922"/>
      <c r="BZ259" s="922"/>
      <c r="CA259" s="922"/>
      <c r="CB259" s="922"/>
      <c r="CC259" s="922"/>
      <c r="CD259" s="922"/>
      <c r="CE259" s="922"/>
      <c r="CF259" s="922"/>
      <c r="CG259" s="922"/>
      <c r="CH259" s="922"/>
      <c r="CI259" s="922"/>
      <c r="CJ259" s="922"/>
      <c r="CK259" s="922"/>
    </row>
    <row r="260" spans="2:89" ht="15">
      <c r="B260" s="922"/>
      <c r="C260" s="922"/>
      <c r="D260" s="922"/>
      <c r="E260" s="922"/>
      <c r="F260" s="922"/>
      <c r="G260" s="922"/>
      <c r="H260" s="922"/>
      <c r="I260" s="922"/>
      <c r="J260" s="922"/>
      <c r="K260" s="922"/>
      <c r="L260" s="922"/>
      <c r="M260" s="922"/>
      <c r="N260" s="922"/>
      <c r="O260" s="922"/>
      <c r="P260" s="922"/>
      <c r="Q260" s="922"/>
      <c r="R260" s="922"/>
      <c r="S260" s="922"/>
      <c r="T260" s="922"/>
      <c r="U260" s="922"/>
      <c r="V260" s="922"/>
      <c r="W260" s="922"/>
      <c r="X260" s="922"/>
      <c r="Y260" s="922"/>
      <c r="Z260" s="922"/>
      <c r="AA260" s="922"/>
      <c r="AB260" s="922"/>
      <c r="AC260" s="922"/>
      <c r="AD260" s="922"/>
      <c r="AE260" s="922"/>
      <c r="AF260" s="922"/>
      <c r="AG260" s="922"/>
      <c r="AH260" s="922"/>
      <c r="AI260" s="922"/>
      <c r="AJ260" s="922"/>
      <c r="AL260" s="853"/>
      <c r="AN260" s="853"/>
      <c r="AO260" s="853"/>
      <c r="AP260" s="853"/>
      <c r="AQ260" s="853"/>
      <c r="AR260" s="853"/>
      <c r="AS260" s="853"/>
      <c r="AT260" s="853"/>
      <c r="AU260" s="853"/>
      <c r="AV260" s="853"/>
      <c r="AW260" s="853"/>
      <c r="AX260" s="853"/>
      <c r="AY260" s="853"/>
      <c r="AZ260" s="853"/>
      <c r="BA260" s="853"/>
      <c r="BC260" s="922"/>
      <c r="BD260" s="922"/>
      <c r="BE260" s="922"/>
      <c r="BF260" s="922"/>
      <c r="BG260" s="922"/>
      <c r="BH260" s="922"/>
      <c r="BI260" s="922"/>
      <c r="BJ260" s="922"/>
      <c r="BK260" s="922"/>
      <c r="BL260" s="922"/>
      <c r="BM260" s="922"/>
      <c r="BN260" s="922"/>
      <c r="BO260" s="922"/>
      <c r="BP260" s="922"/>
      <c r="BQ260" s="922"/>
      <c r="BR260" s="922"/>
      <c r="BS260" s="922"/>
      <c r="BT260" s="922"/>
      <c r="BU260" s="922"/>
      <c r="BV260" s="922"/>
      <c r="BW260" s="922"/>
      <c r="BX260" s="922"/>
      <c r="BY260" s="922"/>
      <c r="BZ260" s="922"/>
      <c r="CA260" s="922"/>
      <c r="CB260" s="922"/>
      <c r="CC260" s="922"/>
      <c r="CD260" s="922"/>
      <c r="CE260" s="922"/>
      <c r="CF260" s="922"/>
      <c r="CG260" s="922"/>
      <c r="CH260" s="922"/>
      <c r="CI260" s="922"/>
      <c r="CJ260" s="922"/>
      <c r="CK260" s="922"/>
    </row>
    <row r="261" spans="2:89" ht="15">
      <c r="B261" s="922"/>
      <c r="C261" s="922"/>
      <c r="D261" s="922"/>
      <c r="E261" s="922"/>
      <c r="F261" s="922"/>
      <c r="G261" s="922"/>
      <c r="H261" s="922"/>
      <c r="I261" s="922"/>
      <c r="J261" s="922"/>
      <c r="K261" s="922"/>
      <c r="L261" s="922"/>
      <c r="M261" s="922"/>
      <c r="N261" s="922"/>
      <c r="O261" s="922"/>
      <c r="P261" s="922"/>
      <c r="Q261" s="922"/>
      <c r="R261" s="922"/>
      <c r="S261" s="922"/>
      <c r="T261" s="922"/>
      <c r="U261" s="922"/>
      <c r="V261" s="922"/>
      <c r="W261" s="922"/>
      <c r="X261" s="922"/>
      <c r="Y261" s="922"/>
      <c r="Z261" s="922"/>
      <c r="AA261" s="922"/>
      <c r="AB261" s="922"/>
      <c r="AC261" s="922"/>
      <c r="AD261" s="922"/>
      <c r="AE261" s="922"/>
      <c r="AF261" s="922"/>
      <c r="AG261" s="922"/>
      <c r="AH261" s="922"/>
      <c r="AI261" s="922"/>
      <c r="AJ261" s="922"/>
      <c r="AL261" s="853"/>
      <c r="AN261" s="853"/>
      <c r="AO261" s="853"/>
      <c r="AP261" s="853"/>
      <c r="AQ261" s="853"/>
      <c r="AR261" s="853"/>
      <c r="AS261" s="853"/>
      <c r="AT261" s="853"/>
      <c r="AU261" s="853"/>
      <c r="AV261" s="853"/>
      <c r="AW261" s="853"/>
      <c r="AX261" s="853"/>
      <c r="AY261" s="853"/>
      <c r="AZ261" s="853"/>
      <c r="BA261" s="853"/>
      <c r="BC261" s="922"/>
      <c r="BD261" s="922"/>
      <c r="BE261" s="922"/>
      <c r="BF261" s="922"/>
      <c r="BG261" s="922"/>
      <c r="BH261" s="922"/>
      <c r="BI261" s="922"/>
      <c r="BJ261" s="922"/>
      <c r="BK261" s="922"/>
      <c r="BL261" s="922"/>
      <c r="BM261" s="922"/>
      <c r="BN261" s="922"/>
      <c r="BO261" s="922"/>
      <c r="BP261" s="922"/>
      <c r="BQ261" s="922"/>
      <c r="BR261" s="922"/>
      <c r="BS261" s="922"/>
      <c r="BT261" s="922"/>
      <c r="BU261" s="922"/>
      <c r="BV261" s="922"/>
      <c r="BW261" s="922"/>
      <c r="BX261" s="922"/>
      <c r="BY261" s="922"/>
      <c r="BZ261" s="922"/>
      <c r="CA261" s="922"/>
      <c r="CB261" s="922"/>
      <c r="CC261" s="922"/>
      <c r="CD261" s="922"/>
      <c r="CE261" s="922"/>
      <c r="CF261" s="922"/>
      <c r="CG261" s="922"/>
      <c r="CH261" s="922"/>
      <c r="CI261" s="922"/>
      <c r="CJ261" s="922"/>
      <c r="CK261" s="922"/>
    </row>
    <row r="262" spans="2:89" ht="15">
      <c r="B262" s="922"/>
      <c r="C262" s="922"/>
      <c r="D262" s="922"/>
      <c r="E262" s="922"/>
      <c r="F262" s="922"/>
      <c r="G262" s="922"/>
      <c r="H262" s="922"/>
      <c r="I262" s="922"/>
      <c r="J262" s="922"/>
      <c r="K262" s="922"/>
      <c r="L262" s="922"/>
      <c r="M262" s="922"/>
      <c r="N262" s="922"/>
      <c r="O262" s="922"/>
      <c r="P262" s="922"/>
      <c r="Q262" s="922"/>
      <c r="R262" s="922"/>
      <c r="S262" s="922"/>
      <c r="T262" s="922"/>
      <c r="U262" s="922"/>
      <c r="V262" s="922"/>
      <c r="W262" s="922"/>
      <c r="X262" s="922"/>
      <c r="Y262" s="922"/>
      <c r="Z262" s="922"/>
      <c r="AA262" s="922"/>
      <c r="AB262" s="922"/>
      <c r="AC262" s="922"/>
      <c r="AD262" s="922"/>
      <c r="AE262" s="922"/>
      <c r="AF262" s="922"/>
      <c r="AG262" s="922"/>
      <c r="AH262" s="922"/>
      <c r="AI262" s="922"/>
      <c r="AJ262" s="922"/>
      <c r="AL262" s="853"/>
      <c r="AN262" s="853"/>
      <c r="AO262" s="853"/>
      <c r="AP262" s="853"/>
      <c r="AQ262" s="853"/>
      <c r="AR262" s="853"/>
      <c r="AS262" s="853"/>
      <c r="AT262" s="853"/>
      <c r="AU262" s="853"/>
      <c r="AV262" s="853"/>
      <c r="AW262" s="853"/>
      <c r="AX262" s="853"/>
      <c r="AY262" s="853"/>
      <c r="AZ262" s="853"/>
      <c r="BA262" s="853"/>
      <c r="BC262" s="922"/>
      <c r="BD262" s="922"/>
      <c r="BE262" s="922"/>
      <c r="BF262" s="922"/>
      <c r="BG262" s="922"/>
      <c r="BH262" s="922"/>
      <c r="BI262" s="922"/>
      <c r="BJ262" s="922"/>
      <c r="BK262" s="922"/>
      <c r="BL262" s="922"/>
      <c r="BM262" s="922"/>
      <c r="BN262" s="922"/>
      <c r="BO262" s="922"/>
      <c r="BP262" s="922"/>
      <c r="BQ262" s="922"/>
      <c r="BR262" s="922"/>
      <c r="BS262" s="922"/>
      <c r="BT262" s="922"/>
      <c r="BU262" s="922"/>
      <c r="BV262" s="922"/>
      <c r="BW262" s="922"/>
      <c r="BX262" s="922"/>
      <c r="BY262" s="922"/>
      <c r="BZ262" s="922"/>
      <c r="CA262" s="922"/>
      <c r="CB262" s="922"/>
      <c r="CC262" s="922"/>
      <c r="CD262" s="922"/>
      <c r="CE262" s="922"/>
      <c r="CF262" s="922"/>
      <c r="CG262" s="922"/>
      <c r="CH262" s="922"/>
      <c r="CI262" s="922"/>
      <c r="CJ262" s="922"/>
      <c r="CK262" s="922"/>
    </row>
    <row r="263" spans="2:89" ht="15">
      <c r="B263" s="922"/>
      <c r="C263" s="922"/>
      <c r="D263" s="922"/>
      <c r="E263" s="922"/>
      <c r="F263" s="922"/>
      <c r="G263" s="922"/>
      <c r="H263" s="922"/>
      <c r="I263" s="922"/>
      <c r="J263" s="922"/>
      <c r="K263" s="922"/>
      <c r="L263" s="922"/>
      <c r="M263" s="922"/>
      <c r="N263" s="922"/>
      <c r="O263" s="922"/>
      <c r="P263" s="922"/>
      <c r="Q263" s="922"/>
      <c r="R263" s="922"/>
      <c r="S263" s="922"/>
      <c r="T263" s="922"/>
      <c r="U263" s="922"/>
      <c r="V263" s="922"/>
      <c r="W263" s="922"/>
      <c r="X263" s="922"/>
      <c r="Y263" s="922"/>
      <c r="Z263" s="922"/>
      <c r="AA263" s="922"/>
      <c r="AB263" s="922"/>
      <c r="AC263" s="922"/>
      <c r="AD263" s="922"/>
      <c r="AE263" s="922"/>
      <c r="AF263" s="922"/>
      <c r="AG263" s="922"/>
      <c r="AH263" s="922"/>
      <c r="AI263" s="922"/>
      <c r="AJ263" s="922"/>
      <c r="AL263" s="853"/>
      <c r="AN263" s="853"/>
      <c r="AO263" s="853"/>
      <c r="AP263" s="853"/>
      <c r="AQ263" s="853"/>
      <c r="AR263" s="853"/>
      <c r="AS263" s="853"/>
      <c r="AT263" s="853"/>
      <c r="AU263" s="853"/>
      <c r="AV263" s="853"/>
      <c r="AW263" s="853"/>
      <c r="AX263" s="853"/>
      <c r="AY263" s="853"/>
      <c r="AZ263" s="853"/>
      <c r="BA263" s="853"/>
      <c r="BC263" s="922"/>
      <c r="BD263" s="922"/>
      <c r="BE263" s="922"/>
      <c r="BF263" s="922"/>
      <c r="BG263" s="922"/>
      <c r="BH263" s="922"/>
      <c r="BI263" s="922"/>
      <c r="BJ263" s="922"/>
      <c r="BK263" s="922"/>
      <c r="BL263" s="922"/>
      <c r="BM263" s="922"/>
      <c r="BN263" s="922"/>
      <c r="BO263" s="922"/>
      <c r="BP263" s="922"/>
      <c r="BQ263" s="922"/>
      <c r="BR263" s="922"/>
      <c r="BS263" s="922"/>
      <c r="BT263" s="922"/>
      <c r="BU263" s="922"/>
      <c r="BV263" s="922"/>
      <c r="BW263" s="922"/>
      <c r="BX263" s="922"/>
      <c r="BY263" s="922"/>
      <c r="BZ263" s="922"/>
      <c r="CA263" s="922"/>
      <c r="CB263" s="922"/>
      <c r="CC263" s="922"/>
      <c r="CD263" s="922"/>
      <c r="CE263" s="922"/>
      <c r="CF263" s="922"/>
      <c r="CG263" s="922"/>
      <c r="CH263" s="922"/>
      <c r="CI263" s="922"/>
      <c r="CJ263" s="922"/>
      <c r="CK263" s="922"/>
    </row>
    <row r="264" spans="2:89" ht="15">
      <c r="B264" s="922"/>
      <c r="C264" s="922"/>
      <c r="D264" s="922"/>
      <c r="E264" s="922"/>
      <c r="F264" s="922"/>
      <c r="G264" s="922"/>
      <c r="H264" s="922"/>
      <c r="I264" s="922"/>
      <c r="J264" s="922"/>
      <c r="K264" s="922"/>
      <c r="L264" s="922"/>
      <c r="M264" s="922"/>
      <c r="N264" s="922"/>
      <c r="O264" s="922"/>
      <c r="P264" s="922"/>
      <c r="Q264" s="922"/>
      <c r="R264" s="922"/>
      <c r="S264" s="922"/>
      <c r="T264" s="922"/>
      <c r="U264" s="922"/>
      <c r="V264" s="922"/>
      <c r="W264" s="922"/>
      <c r="X264" s="922"/>
      <c r="Y264" s="922"/>
      <c r="Z264" s="922"/>
      <c r="AA264" s="922"/>
      <c r="AB264" s="922"/>
      <c r="AC264" s="922"/>
      <c r="AD264" s="922"/>
      <c r="AE264" s="922"/>
      <c r="AF264" s="922"/>
      <c r="AG264" s="922"/>
      <c r="AH264" s="922"/>
      <c r="AI264" s="922"/>
      <c r="AJ264" s="922"/>
      <c r="AL264" s="853"/>
      <c r="AN264" s="853"/>
      <c r="AO264" s="853"/>
      <c r="AP264" s="853"/>
      <c r="AQ264" s="853"/>
      <c r="AR264" s="853"/>
      <c r="AS264" s="853"/>
      <c r="AT264" s="853"/>
      <c r="AU264" s="853"/>
      <c r="AV264" s="853"/>
      <c r="AW264" s="853"/>
      <c r="AX264" s="853"/>
      <c r="AY264" s="853"/>
      <c r="AZ264" s="853"/>
      <c r="BA264" s="853"/>
      <c r="BC264" s="922"/>
      <c r="BD264" s="922"/>
      <c r="BE264" s="922"/>
      <c r="BF264" s="922"/>
      <c r="BG264" s="922"/>
      <c r="BH264" s="922"/>
      <c r="BI264" s="922"/>
      <c r="BJ264" s="922"/>
      <c r="BK264" s="922"/>
      <c r="BL264" s="922"/>
      <c r="BM264" s="922"/>
      <c r="BN264" s="922"/>
      <c r="BO264" s="922"/>
      <c r="BP264" s="922"/>
      <c r="BQ264" s="922"/>
      <c r="BR264" s="922"/>
      <c r="BS264" s="922"/>
      <c r="BT264" s="922"/>
      <c r="BU264" s="922"/>
      <c r="BV264" s="922"/>
      <c r="BW264" s="922"/>
      <c r="BX264" s="922"/>
      <c r="BY264" s="922"/>
      <c r="BZ264" s="922"/>
      <c r="CA264" s="922"/>
      <c r="CB264" s="922"/>
      <c r="CC264" s="922"/>
      <c r="CD264" s="922"/>
      <c r="CE264" s="922"/>
      <c r="CF264" s="922"/>
      <c r="CG264" s="922"/>
      <c r="CH264" s="922"/>
      <c r="CI264" s="922"/>
      <c r="CJ264" s="922"/>
      <c r="CK264" s="922"/>
    </row>
    <row r="265" spans="2:89" ht="15">
      <c r="B265" s="922"/>
      <c r="C265" s="922"/>
      <c r="D265" s="922"/>
      <c r="E265" s="922"/>
      <c r="F265" s="922"/>
      <c r="G265" s="922"/>
      <c r="H265" s="922"/>
      <c r="I265" s="922"/>
      <c r="J265" s="922"/>
      <c r="K265" s="922"/>
      <c r="L265" s="922"/>
      <c r="M265" s="922"/>
      <c r="N265" s="922"/>
      <c r="O265" s="922"/>
      <c r="P265" s="922"/>
      <c r="Q265" s="922"/>
      <c r="R265" s="922"/>
      <c r="S265" s="922"/>
      <c r="T265" s="922"/>
      <c r="U265" s="922"/>
      <c r="V265" s="922"/>
      <c r="W265" s="922"/>
      <c r="X265" s="922"/>
      <c r="Y265" s="922"/>
      <c r="Z265" s="922"/>
      <c r="AA265" s="922"/>
      <c r="AB265" s="922"/>
      <c r="AC265" s="922"/>
      <c r="AD265" s="922"/>
      <c r="AE265" s="922"/>
      <c r="AF265" s="922"/>
      <c r="AG265" s="922"/>
      <c r="AH265" s="922"/>
      <c r="AI265" s="922"/>
      <c r="AJ265" s="922"/>
      <c r="AL265" s="853"/>
      <c r="AN265" s="853"/>
      <c r="AO265" s="853"/>
      <c r="AP265" s="853"/>
      <c r="AQ265" s="853"/>
      <c r="AR265" s="853"/>
      <c r="AS265" s="853"/>
      <c r="AT265" s="853"/>
      <c r="AU265" s="853"/>
      <c r="AV265" s="853"/>
      <c r="AW265" s="853"/>
      <c r="AX265" s="853"/>
      <c r="AY265" s="853"/>
      <c r="AZ265" s="853"/>
      <c r="BA265" s="853"/>
      <c r="BC265" s="922"/>
      <c r="BD265" s="922"/>
      <c r="BE265" s="922"/>
      <c r="BF265" s="922"/>
      <c r="BG265" s="922"/>
      <c r="BH265" s="922"/>
      <c r="BI265" s="922"/>
      <c r="BJ265" s="922"/>
      <c r="BK265" s="922"/>
      <c r="BL265" s="922"/>
      <c r="BM265" s="922"/>
      <c r="BN265" s="922"/>
      <c r="BO265" s="922"/>
      <c r="BP265" s="922"/>
      <c r="BQ265" s="922"/>
      <c r="BR265" s="922"/>
      <c r="BS265" s="922"/>
      <c r="BT265" s="922"/>
      <c r="BU265" s="922"/>
      <c r="BV265" s="922"/>
      <c r="BW265" s="922"/>
      <c r="BX265" s="922"/>
      <c r="BY265" s="922"/>
      <c r="BZ265" s="922"/>
      <c r="CA265" s="922"/>
      <c r="CB265" s="922"/>
      <c r="CC265" s="922"/>
      <c r="CD265" s="922"/>
      <c r="CE265" s="922"/>
      <c r="CF265" s="922"/>
      <c r="CG265" s="922"/>
      <c r="CH265" s="922"/>
      <c r="CI265" s="922"/>
      <c r="CJ265" s="922"/>
      <c r="CK265" s="922"/>
    </row>
    <row r="266" spans="2:89" ht="15">
      <c r="B266" s="922"/>
      <c r="C266" s="922"/>
      <c r="D266" s="922"/>
      <c r="E266" s="922"/>
      <c r="F266" s="922"/>
      <c r="G266" s="922"/>
      <c r="H266" s="922"/>
      <c r="I266" s="922"/>
      <c r="J266" s="922"/>
      <c r="K266" s="922"/>
      <c r="L266" s="922"/>
      <c r="M266" s="922"/>
      <c r="N266" s="922"/>
      <c r="O266" s="922"/>
      <c r="P266" s="922"/>
      <c r="Q266" s="922"/>
      <c r="R266" s="922"/>
      <c r="S266" s="922"/>
      <c r="T266" s="922"/>
      <c r="U266" s="922"/>
      <c r="V266" s="922"/>
      <c r="W266" s="922"/>
      <c r="X266" s="922"/>
      <c r="Y266" s="922"/>
      <c r="Z266" s="922"/>
      <c r="AA266" s="922"/>
      <c r="AB266" s="922"/>
      <c r="AC266" s="922"/>
      <c r="AD266" s="922"/>
      <c r="AE266" s="922"/>
      <c r="AF266" s="922"/>
      <c r="AG266" s="922"/>
      <c r="AH266" s="922"/>
      <c r="AI266" s="922"/>
      <c r="AJ266" s="922"/>
      <c r="AL266" s="853"/>
      <c r="AN266" s="853"/>
      <c r="AO266" s="853"/>
      <c r="AP266" s="853"/>
      <c r="AQ266" s="853"/>
      <c r="AR266" s="853"/>
      <c r="AS266" s="853"/>
      <c r="AT266" s="853"/>
      <c r="AU266" s="853"/>
      <c r="AV266" s="853"/>
      <c r="AW266" s="853"/>
      <c r="AX266" s="853"/>
      <c r="AY266" s="853"/>
      <c r="AZ266" s="853"/>
      <c r="BA266" s="853"/>
      <c r="BC266" s="922"/>
      <c r="BD266" s="922"/>
      <c r="BE266" s="922"/>
      <c r="BF266" s="922"/>
      <c r="BG266" s="922"/>
      <c r="BH266" s="922"/>
      <c r="BI266" s="922"/>
      <c r="BJ266" s="922"/>
      <c r="BK266" s="922"/>
      <c r="BL266" s="922"/>
      <c r="BM266" s="922"/>
      <c r="BN266" s="922"/>
      <c r="BO266" s="922"/>
      <c r="BP266" s="922"/>
      <c r="BQ266" s="922"/>
      <c r="BR266" s="922"/>
      <c r="BS266" s="922"/>
      <c r="BT266" s="922"/>
      <c r="BU266" s="922"/>
      <c r="BV266" s="922"/>
      <c r="BW266" s="922"/>
      <c r="BX266" s="922"/>
      <c r="BY266" s="922"/>
      <c r="BZ266" s="922"/>
      <c r="CA266" s="922"/>
      <c r="CB266" s="922"/>
      <c r="CC266" s="922"/>
      <c r="CD266" s="922"/>
      <c r="CE266" s="922"/>
      <c r="CF266" s="922"/>
      <c r="CG266" s="922"/>
      <c r="CH266" s="922"/>
      <c r="CI266" s="922"/>
      <c r="CJ266" s="922"/>
      <c r="CK266" s="922"/>
    </row>
    <row r="267" spans="2:89" ht="15">
      <c r="B267" s="922"/>
      <c r="C267" s="922"/>
      <c r="D267" s="922"/>
      <c r="E267" s="922"/>
      <c r="F267" s="922"/>
      <c r="G267" s="922"/>
      <c r="H267" s="922"/>
      <c r="I267" s="922"/>
      <c r="J267" s="922"/>
      <c r="K267" s="922"/>
      <c r="L267" s="922"/>
      <c r="M267" s="922"/>
      <c r="N267" s="922"/>
      <c r="O267" s="922"/>
      <c r="P267" s="922"/>
      <c r="Q267" s="922"/>
      <c r="R267" s="922"/>
      <c r="S267" s="922"/>
      <c r="T267" s="922"/>
      <c r="U267" s="922"/>
      <c r="V267" s="922"/>
      <c r="W267" s="922"/>
      <c r="X267" s="922"/>
      <c r="Y267" s="922"/>
      <c r="Z267" s="922"/>
      <c r="AA267" s="922"/>
      <c r="AB267" s="922"/>
      <c r="AC267" s="922"/>
      <c r="AD267" s="922"/>
      <c r="AE267" s="922"/>
      <c r="AF267" s="922"/>
      <c r="AG267" s="922"/>
      <c r="AH267" s="922"/>
      <c r="AI267" s="922"/>
      <c r="AJ267" s="922"/>
      <c r="AL267" s="853"/>
      <c r="AN267" s="853"/>
      <c r="AO267" s="853"/>
      <c r="AP267" s="853"/>
      <c r="AQ267" s="853"/>
      <c r="AR267" s="853"/>
      <c r="AS267" s="853"/>
      <c r="AT267" s="853"/>
      <c r="AU267" s="853"/>
      <c r="AV267" s="853"/>
      <c r="AW267" s="853"/>
      <c r="AX267" s="853"/>
      <c r="AY267" s="853"/>
      <c r="AZ267" s="853"/>
      <c r="BA267" s="853"/>
      <c r="BC267" s="922"/>
      <c r="BD267" s="922"/>
      <c r="BE267" s="922"/>
      <c r="BF267" s="922"/>
      <c r="BG267" s="922"/>
      <c r="BH267" s="922"/>
      <c r="BI267" s="922"/>
      <c r="BJ267" s="922"/>
      <c r="BK267" s="922"/>
      <c r="BL267" s="922"/>
      <c r="BM267" s="922"/>
      <c r="BN267" s="922"/>
      <c r="BO267" s="922"/>
      <c r="BP267" s="922"/>
      <c r="BQ267" s="922"/>
      <c r="BR267" s="922"/>
      <c r="BS267" s="922"/>
      <c r="BT267" s="922"/>
      <c r="BU267" s="922"/>
      <c r="BV267" s="922"/>
      <c r="BW267" s="922"/>
      <c r="BX267" s="922"/>
      <c r="BY267" s="922"/>
      <c r="BZ267" s="922"/>
      <c r="CA267" s="922"/>
      <c r="CB267" s="922"/>
      <c r="CC267" s="922"/>
      <c r="CD267" s="922"/>
      <c r="CE267" s="922"/>
      <c r="CF267" s="922"/>
      <c r="CG267" s="922"/>
      <c r="CH267" s="922"/>
      <c r="CI267" s="922"/>
      <c r="CJ267" s="922"/>
      <c r="CK267" s="922"/>
    </row>
    <row r="268" spans="2:89" ht="15">
      <c r="B268" s="922"/>
      <c r="C268" s="922"/>
      <c r="D268" s="922"/>
      <c r="E268" s="922"/>
      <c r="F268" s="922"/>
      <c r="G268" s="922"/>
      <c r="H268" s="922"/>
      <c r="I268" s="922"/>
      <c r="J268" s="922"/>
      <c r="K268" s="922"/>
      <c r="L268" s="922"/>
      <c r="M268" s="922"/>
      <c r="N268" s="922"/>
      <c r="O268" s="922"/>
      <c r="P268" s="922"/>
      <c r="Q268" s="922"/>
      <c r="R268" s="922"/>
      <c r="S268" s="922"/>
      <c r="T268" s="922"/>
      <c r="U268" s="922"/>
      <c r="V268" s="922"/>
      <c r="W268" s="922"/>
      <c r="X268" s="922"/>
      <c r="Y268" s="922"/>
      <c r="Z268" s="922"/>
      <c r="AA268" s="922"/>
      <c r="AB268" s="922"/>
      <c r="AC268" s="922"/>
      <c r="AD268" s="922"/>
      <c r="AE268" s="922"/>
      <c r="AF268" s="922"/>
      <c r="AG268" s="922"/>
      <c r="AH268" s="922"/>
      <c r="AI268" s="922"/>
      <c r="AJ268" s="922"/>
      <c r="AL268" s="853"/>
      <c r="AN268" s="853"/>
      <c r="AO268" s="853"/>
      <c r="AP268" s="853"/>
      <c r="AQ268" s="853"/>
      <c r="AR268" s="853"/>
      <c r="AS268" s="853"/>
      <c r="AT268" s="853"/>
      <c r="AU268" s="853"/>
      <c r="AV268" s="853"/>
      <c r="AW268" s="853"/>
      <c r="AX268" s="853"/>
      <c r="AY268" s="853"/>
      <c r="AZ268" s="853"/>
      <c r="BA268" s="853"/>
      <c r="BC268" s="922"/>
      <c r="BD268" s="922"/>
      <c r="BE268" s="922"/>
      <c r="BF268" s="922"/>
      <c r="BG268" s="922"/>
      <c r="BH268" s="922"/>
      <c r="BI268" s="922"/>
      <c r="BJ268" s="922"/>
      <c r="BK268" s="922"/>
      <c r="BL268" s="922"/>
      <c r="BM268" s="922"/>
      <c r="BN268" s="922"/>
      <c r="BO268" s="922"/>
      <c r="BP268" s="922"/>
      <c r="BQ268" s="922"/>
      <c r="BR268" s="922"/>
      <c r="BS268" s="922"/>
      <c r="BT268" s="922"/>
      <c r="BU268" s="922"/>
      <c r="BV268" s="922"/>
      <c r="BW268" s="922"/>
      <c r="BX268" s="922"/>
      <c r="BY268" s="922"/>
      <c r="BZ268" s="922"/>
      <c r="CA268" s="922"/>
      <c r="CB268" s="922"/>
      <c r="CC268" s="922"/>
      <c r="CD268" s="922"/>
      <c r="CE268" s="922"/>
      <c r="CF268" s="922"/>
      <c r="CG268" s="922"/>
      <c r="CH268" s="922"/>
      <c r="CI268" s="922"/>
      <c r="CJ268" s="922"/>
      <c r="CK268" s="922"/>
    </row>
    <row r="269" spans="2:89" ht="15">
      <c r="B269" s="922"/>
      <c r="C269" s="922"/>
      <c r="D269" s="922"/>
      <c r="E269" s="922"/>
      <c r="F269" s="922"/>
      <c r="G269" s="922"/>
      <c r="H269" s="922"/>
      <c r="I269" s="922"/>
      <c r="J269" s="922"/>
      <c r="K269" s="922"/>
      <c r="L269" s="922"/>
      <c r="M269" s="922"/>
      <c r="N269" s="922"/>
      <c r="O269" s="922"/>
      <c r="P269" s="922"/>
      <c r="Q269" s="922"/>
      <c r="R269" s="922"/>
      <c r="S269" s="922"/>
      <c r="T269" s="922"/>
      <c r="U269" s="922"/>
      <c r="V269" s="922"/>
      <c r="W269" s="922"/>
      <c r="X269" s="922"/>
      <c r="Y269" s="922"/>
      <c r="Z269" s="922"/>
      <c r="AA269" s="922"/>
      <c r="AB269" s="922"/>
      <c r="AC269" s="922"/>
      <c r="AD269" s="922"/>
      <c r="AE269" s="922"/>
      <c r="AF269" s="922"/>
      <c r="AG269" s="922"/>
      <c r="AH269" s="922"/>
      <c r="AI269" s="922"/>
      <c r="AJ269" s="922"/>
      <c r="AL269" s="853"/>
      <c r="AN269" s="853"/>
      <c r="AO269" s="853"/>
      <c r="AP269" s="853"/>
      <c r="AQ269" s="853"/>
      <c r="AR269" s="853"/>
      <c r="AS269" s="853"/>
      <c r="AT269" s="853"/>
      <c r="AU269" s="853"/>
      <c r="AV269" s="853"/>
      <c r="AW269" s="853"/>
      <c r="AX269" s="853"/>
      <c r="AY269" s="853"/>
      <c r="AZ269" s="853"/>
      <c r="BA269" s="853"/>
      <c r="BC269" s="922"/>
      <c r="BD269" s="922"/>
      <c r="BE269" s="922"/>
      <c r="BF269" s="922"/>
      <c r="BG269" s="922"/>
      <c r="BH269" s="922"/>
      <c r="BI269" s="922"/>
      <c r="BJ269" s="922"/>
      <c r="BK269" s="922"/>
      <c r="BL269" s="922"/>
      <c r="BM269" s="922"/>
      <c r="BN269" s="922"/>
      <c r="BO269" s="922"/>
      <c r="BP269" s="922"/>
      <c r="BQ269" s="922"/>
      <c r="BR269" s="922"/>
      <c r="BS269" s="922"/>
      <c r="BT269" s="922"/>
      <c r="BU269" s="922"/>
      <c r="BV269" s="922"/>
      <c r="BW269" s="922"/>
      <c r="BX269" s="922"/>
      <c r="BY269" s="922"/>
      <c r="BZ269" s="922"/>
      <c r="CA269" s="922"/>
      <c r="CB269" s="922"/>
      <c r="CC269" s="922"/>
      <c r="CD269" s="922"/>
      <c r="CE269" s="922"/>
      <c r="CF269" s="922"/>
      <c r="CG269" s="922"/>
      <c r="CH269" s="922"/>
      <c r="CI269" s="922"/>
      <c r="CJ269" s="922"/>
      <c r="CK269" s="922"/>
    </row>
    <row r="270" spans="2:89" ht="15">
      <c r="B270" s="922"/>
      <c r="C270" s="922"/>
      <c r="D270" s="922"/>
      <c r="E270" s="922"/>
      <c r="F270" s="922"/>
      <c r="G270" s="922"/>
      <c r="H270" s="922"/>
      <c r="I270" s="922"/>
      <c r="J270" s="922"/>
      <c r="K270" s="922"/>
      <c r="L270" s="922"/>
      <c r="M270" s="922"/>
      <c r="N270" s="922"/>
      <c r="O270" s="922"/>
      <c r="P270" s="922"/>
      <c r="Q270" s="922"/>
      <c r="R270" s="922"/>
      <c r="S270" s="922"/>
      <c r="T270" s="922"/>
      <c r="U270" s="922"/>
      <c r="V270" s="922"/>
      <c r="W270" s="922"/>
      <c r="X270" s="922"/>
      <c r="Y270" s="922"/>
      <c r="Z270" s="922"/>
      <c r="AA270" s="922"/>
      <c r="AB270" s="922"/>
      <c r="AC270" s="922"/>
      <c r="AD270" s="922"/>
      <c r="AE270" s="922"/>
      <c r="AF270" s="922"/>
      <c r="AG270" s="922"/>
      <c r="AH270" s="922"/>
      <c r="AI270" s="922"/>
      <c r="AJ270" s="922"/>
      <c r="AL270" s="853"/>
      <c r="AN270" s="853"/>
      <c r="AO270" s="853"/>
      <c r="AP270" s="853"/>
      <c r="AQ270" s="853"/>
      <c r="AR270" s="853"/>
      <c r="AS270" s="853"/>
      <c r="AT270" s="853"/>
      <c r="AU270" s="853"/>
      <c r="AV270" s="853"/>
      <c r="AW270" s="853"/>
      <c r="AX270" s="853"/>
      <c r="AY270" s="853"/>
      <c r="AZ270" s="853"/>
      <c r="BA270" s="853"/>
      <c r="BC270" s="922"/>
      <c r="BD270" s="922"/>
      <c r="BE270" s="922"/>
      <c r="BF270" s="922"/>
      <c r="BG270" s="922"/>
      <c r="BH270" s="922"/>
      <c r="BI270" s="922"/>
      <c r="BJ270" s="922"/>
      <c r="BK270" s="922"/>
      <c r="BL270" s="922"/>
      <c r="BM270" s="922"/>
      <c r="BN270" s="922"/>
      <c r="BO270" s="922"/>
      <c r="BP270" s="922"/>
      <c r="BQ270" s="922"/>
      <c r="BR270" s="922"/>
      <c r="BS270" s="922"/>
      <c r="BT270" s="922"/>
      <c r="BU270" s="922"/>
      <c r="BV270" s="922"/>
      <c r="BW270" s="922"/>
      <c r="BX270" s="922"/>
      <c r="BY270" s="922"/>
      <c r="BZ270" s="922"/>
      <c r="CA270" s="922"/>
      <c r="CB270" s="922"/>
      <c r="CC270" s="922"/>
      <c r="CD270" s="922"/>
      <c r="CE270" s="922"/>
      <c r="CF270" s="922"/>
      <c r="CG270" s="922"/>
      <c r="CH270" s="922"/>
      <c r="CI270" s="922"/>
      <c r="CJ270" s="922"/>
      <c r="CK270" s="922"/>
    </row>
    <row r="271" spans="2:89" ht="15">
      <c r="B271" s="922"/>
      <c r="C271" s="922"/>
      <c r="D271" s="922"/>
      <c r="E271" s="922"/>
      <c r="F271" s="922"/>
      <c r="G271" s="922"/>
      <c r="H271" s="922"/>
      <c r="I271" s="922"/>
      <c r="J271" s="922"/>
      <c r="K271" s="922"/>
      <c r="L271" s="922"/>
      <c r="M271" s="922"/>
      <c r="N271" s="922"/>
      <c r="O271" s="922"/>
      <c r="P271" s="922"/>
      <c r="Q271" s="922"/>
      <c r="R271" s="922"/>
      <c r="S271" s="922"/>
      <c r="T271" s="922"/>
      <c r="U271" s="922"/>
      <c r="V271" s="922"/>
      <c r="W271" s="922"/>
      <c r="X271" s="922"/>
      <c r="Y271" s="922"/>
      <c r="Z271" s="922"/>
      <c r="AA271" s="922"/>
      <c r="AB271" s="922"/>
      <c r="AC271" s="922"/>
      <c r="AD271" s="922"/>
      <c r="AE271" s="922"/>
      <c r="AF271" s="922"/>
      <c r="AG271" s="922"/>
      <c r="AH271" s="922"/>
      <c r="AI271" s="922"/>
      <c r="AJ271" s="922"/>
      <c r="AL271" s="853"/>
      <c r="AN271" s="853"/>
      <c r="AO271" s="853"/>
      <c r="AP271" s="853"/>
      <c r="AQ271" s="853"/>
      <c r="AR271" s="853"/>
      <c r="AS271" s="853"/>
      <c r="AT271" s="853"/>
      <c r="AU271" s="853"/>
      <c r="AV271" s="853"/>
      <c r="AW271" s="853"/>
      <c r="AX271" s="853"/>
      <c r="AY271" s="853"/>
      <c r="AZ271" s="853"/>
      <c r="BA271" s="853"/>
      <c r="BC271" s="922"/>
      <c r="BD271" s="922"/>
      <c r="BE271" s="922"/>
      <c r="BF271" s="922"/>
      <c r="BG271" s="922"/>
      <c r="BH271" s="922"/>
      <c r="BI271" s="922"/>
      <c r="BJ271" s="922"/>
      <c r="BK271" s="922"/>
      <c r="BL271" s="922"/>
      <c r="BM271" s="922"/>
      <c r="BN271" s="922"/>
      <c r="BO271" s="922"/>
      <c r="BP271" s="922"/>
      <c r="BQ271" s="922"/>
      <c r="BR271" s="922"/>
      <c r="BS271" s="922"/>
      <c r="BT271" s="922"/>
      <c r="BU271" s="922"/>
      <c r="BV271" s="922"/>
      <c r="BW271" s="922"/>
      <c r="BX271" s="922"/>
      <c r="BY271" s="922"/>
      <c r="BZ271" s="922"/>
      <c r="CA271" s="922"/>
      <c r="CB271" s="922"/>
      <c r="CC271" s="922"/>
      <c r="CD271" s="922"/>
      <c r="CE271" s="922"/>
      <c r="CF271" s="922"/>
      <c r="CG271" s="922"/>
      <c r="CH271" s="922"/>
      <c r="CI271" s="922"/>
      <c r="CJ271" s="922"/>
      <c r="CK271" s="922"/>
    </row>
    <row r="272" spans="2:89" ht="15">
      <c r="B272" s="922"/>
      <c r="C272" s="922"/>
      <c r="D272" s="922"/>
      <c r="E272" s="922"/>
      <c r="F272" s="922"/>
      <c r="G272" s="922"/>
      <c r="H272" s="922"/>
      <c r="I272" s="922"/>
      <c r="J272" s="922"/>
      <c r="K272" s="922"/>
      <c r="L272" s="922"/>
      <c r="M272" s="922"/>
      <c r="N272" s="922"/>
      <c r="O272" s="922"/>
      <c r="P272" s="922"/>
      <c r="Q272" s="922"/>
      <c r="R272" s="922"/>
      <c r="S272" s="922"/>
      <c r="T272" s="922"/>
      <c r="U272" s="922"/>
      <c r="V272" s="922"/>
      <c r="W272" s="922"/>
      <c r="X272" s="922"/>
      <c r="Y272" s="922"/>
      <c r="Z272" s="922"/>
      <c r="AA272" s="922"/>
      <c r="AB272" s="922"/>
      <c r="AC272" s="922"/>
      <c r="AD272" s="922"/>
      <c r="AE272" s="922"/>
      <c r="AF272" s="922"/>
      <c r="AG272" s="922"/>
      <c r="AH272" s="922"/>
      <c r="AI272" s="922"/>
      <c r="AJ272" s="922"/>
      <c r="AL272" s="853"/>
      <c r="AN272" s="853"/>
      <c r="AO272" s="853"/>
      <c r="AP272" s="853"/>
      <c r="AQ272" s="853"/>
      <c r="AR272" s="853"/>
      <c r="AS272" s="853"/>
      <c r="AT272" s="853"/>
      <c r="AU272" s="853"/>
      <c r="AV272" s="853"/>
      <c r="AW272" s="853"/>
      <c r="AX272" s="853"/>
      <c r="AY272" s="853"/>
      <c r="AZ272" s="853"/>
      <c r="BA272" s="853"/>
      <c r="BC272" s="922"/>
      <c r="BD272" s="922"/>
      <c r="BE272" s="922"/>
      <c r="BF272" s="922"/>
      <c r="BG272" s="922"/>
      <c r="BH272" s="922"/>
      <c r="BI272" s="922"/>
      <c r="BJ272" s="922"/>
      <c r="BK272" s="922"/>
      <c r="BL272" s="922"/>
      <c r="BM272" s="922"/>
      <c r="BN272" s="922"/>
      <c r="BO272" s="922"/>
      <c r="BP272" s="922"/>
      <c r="BQ272" s="922"/>
      <c r="BR272" s="922"/>
      <c r="BS272" s="922"/>
      <c r="BT272" s="922"/>
      <c r="BU272" s="922"/>
      <c r="BV272" s="922"/>
      <c r="BW272" s="922"/>
      <c r="BX272" s="922"/>
      <c r="BY272" s="922"/>
      <c r="BZ272" s="922"/>
      <c r="CA272" s="922"/>
      <c r="CB272" s="922"/>
      <c r="CC272" s="922"/>
      <c r="CD272" s="922"/>
      <c r="CE272" s="922"/>
      <c r="CF272" s="922"/>
      <c r="CG272" s="922"/>
      <c r="CH272" s="922"/>
      <c r="CI272" s="922"/>
      <c r="CJ272" s="922"/>
      <c r="CK272" s="922"/>
    </row>
    <row r="273" spans="2:89" ht="15">
      <c r="B273" s="922"/>
      <c r="C273" s="922"/>
      <c r="D273" s="922"/>
      <c r="E273" s="922"/>
      <c r="F273" s="922"/>
      <c r="G273" s="922"/>
      <c r="H273" s="922"/>
      <c r="I273" s="922"/>
      <c r="J273" s="922"/>
      <c r="K273" s="922"/>
      <c r="L273" s="922"/>
      <c r="M273" s="922"/>
      <c r="N273" s="922"/>
      <c r="O273" s="922"/>
      <c r="P273" s="922"/>
      <c r="Q273" s="922"/>
      <c r="R273" s="922"/>
      <c r="S273" s="922"/>
      <c r="T273" s="922"/>
      <c r="U273" s="922"/>
      <c r="V273" s="922"/>
      <c r="W273" s="922"/>
      <c r="X273" s="922"/>
      <c r="Y273" s="922"/>
      <c r="Z273" s="922"/>
      <c r="AA273" s="922"/>
      <c r="AB273" s="922"/>
      <c r="AC273" s="922"/>
      <c r="AD273" s="922"/>
      <c r="AE273" s="922"/>
      <c r="AF273" s="922"/>
      <c r="AG273" s="922"/>
      <c r="AH273" s="922"/>
      <c r="AI273" s="922"/>
      <c r="AJ273" s="922"/>
      <c r="AL273" s="853"/>
      <c r="AN273" s="853"/>
      <c r="AO273" s="853"/>
      <c r="AP273" s="853"/>
      <c r="AQ273" s="853"/>
      <c r="AR273" s="853"/>
      <c r="AS273" s="853"/>
      <c r="AT273" s="853"/>
      <c r="AU273" s="853"/>
      <c r="AV273" s="853"/>
      <c r="AW273" s="853"/>
      <c r="AX273" s="853"/>
      <c r="AY273" s="853"/>
      <c r="AZ273" s="853"/>
      <c r="BA273" s="853"/>
      <c r="BC273" s="922"/>
      <c r="BD273" s="922"/>
      <c r="BE273" s="922"/>
      <c r="BF273" s="922"/>
      <c r="BG273" s="922"/>
      <c r="BH273" s="922"/>
      <c r="BI273" s="922"/>
      <c r="BJ273" s="922"/>
      <c r="BK273" s="922"/>
      <c r="BL273" s="922"/>
      <c r="BM273" s="922"/>
      <c r="BN273" s="922"/>
      <c r="BO273" s="922"/>
      <c r="BP273" s="922"/>
      <c r="BQ273" s="922"/>
      <c r="BR273" s="922"/>
      <c r="BS273" s="922"/>
      <c r="BT273" s="922"/>
      <c r="BU273" s="922"/>
      <c r="BV273" s="922"/>
      <c r="BW273" s="922"/>
      <c r="BX273" s="922"/>
      <c r="BY273" s="922"/>
      <c r="BZ273" s="922"/>
      <c r="CA273" s="922"/>
      <c r="CB273" s="922"/>
      <c r="CC273" s="922"/>
      <c r="CD273" s="922"/>
      <c r="CE273" s="922"/>
      <c r="CF273" s="922"/>
      <c r="CG273" s="922"/>
      <c r="CH273" s="922"/>
      <c r="CI273" s="922"/>
      <c r="CJ273" s="922"/>
      <c r="CK273" s="922"/>
    </row>
    <row r="274" spans="2:89" ht="15">
      <c r="B274" s="922"/>
      <c r="C274" s="922"/>
      <c r="D274" s="922"/>
      <c r="E274" s="922"/>
      <c r="F274" s="922"/>
      <c r="G274" s="922"/>
      <c r="H274" s="922"/>
      <c r="I274" s="922"/>
      <c r="J274" s="922"/>
      <c r="K274" s="922"/>
      <c r="L274" s="922"/>
      <c r="M274" s="922"/>
      <c r="N274" s="922"/>
      <c r="O274" s="922"/>
      <c r="P274" s="922"/>
      <c r="Q274" s="922"/>
      <c r="R274" s="922"/>
      <c r="S274" s="922"/>
      <c r="T274" s="922"/>
      <c r="U274" s="922"/>
      <c r="V274" s="922"/>
      <c r="W274" s="922"/>
      <c r="X274" s="922"/>
      <c r="Y274" s="922"/>
      <c r="Z274" s="922"/>
      <c r="AA274" s="922"/>
      <c r="AB274" s="922"/>
      <c r="AC274" s="922"/>
      <c r="AD274" s="922"/>
      <c r="AE274" s="922"/>
      <c r="AF274" s="922"/>
      <c r="AG274" s="922"/>
      <c r="AH274" s="922"/>
      <c r="AI274" s="922"/>
      <c r="AJ274" s="922"/>
      <c r="AL274" s="853"/>
      <c r="AN274" s="853"/>
      <c r="AO274" s="853"/>
      <c r="AP274" s="853"/>
      <c r="AQ274" s="853"/>
      <c r="AR274" s="853"/>
      <c r="AS274" s="853"/>
      <c r="AT274" s="853"/>
      <c r="AU274" s="853"/>
      <c r="AV274" s="853"/>
      <c r="AW274" s="853"/>
      <c r="AX274" s="853"/>
      <c r="AY274" s="853"/>
      <c r="AZ274" s="853"/>
      <c r="BA274" s="853"/>
      <c r="BC274" s="922"/>
      <c r="BD274" s="922"/>
      <c r="BE274" s="922"/>
      <c r="BF274" s="922"/>
      <c r="BG274" s="922"/>
      <c r="BH274" s="922"/>
      <c r="BI274" s="922"/>
      <c r="BJ274" s="922"/>
      <c r="BK274" s="922"/>
      <c r="BL274" s="922"/>
      <c r="BM274" s="922"/>
      <c r="BN274" s="922"/>
      <c r="BO274" s="922"/>
      <c r="BP274" s="922"/>
      <c r="BQ274" s="922"/>
      <c r="BR274" s="922"/>
      <c r="BS274" s="922"/>
      <c r="BT274" s="922"/>
      <c r="BU274" s="922"/>
      <c r="BV274" s="922"/>
      <c r="BW274" s="922"/>
      <c r="BX274" s="922"/>
      <c r="BY274" s="922"/>
      <c r="BZ274" s="922"/>
      <c r="CA274" s="922"/>
      <c r="CB274" s="922"/>
      <c r="CC274" s="922"/>
      <c r="CD274" s="922"/>
      <c r="CE274" s="922"/>
      <c r="CF274" s="922"/>
      <c r="CG274" s="922"/>
      <c r="CH274" s="922"/>
      <c r="CI274" s="922"/>
      <c r="CJ274" s="922"/>
      <c r="CK274" s="922"/>
    </row>
    <row r="275" spans="2:89" ht="15">
      <c r="B275" s="922"/>
      <c r="C275" s="922"/>
      <c r="D275" s="922"/>
      <c r="E275" s="922"/>
      <c r="F275" s="922"/>
      <c r="G275" s="922"/>
      <c r="H275" s="922"/>
      <c r="I275" s="922"/>
      <c r="J275" s="922"/>
      <c r="K275" s="922"/>
      <c r="L275" s="922"/>
      <c r="M275" s="922"/>
      <c r="N275" s="922"/>
      <c r="O275" s="922"/>
      <c r="P275" s="922"/>
      <c r="Q275" s="922"/>
      <c r="R275" s="922"/>
      <c r="S275" s="922"/>
      <c r="T275" s="922"/>
      <c r="U275" s="922"/>
      <c r="V275" s="922"/>
      <c r="W275" s="922"/>
      <c r="X275" s="922"/>
      <c r="Y275" s="922"/>
      <c r="Z275" s="922"/>
      <c r="AA275" s="922"/>
      <c r="AB275" s="922"/>
      <c r="AC275" s="922"/>
      <c r="AD275" s="922"/>
      <c r="AE275" s="922"/>
      <c r="AF275" s="922"/>
      <c r="AG275" s="922"/>
      <c r="AH275" s="922"/>
      <c r="AI275" s="922"/>
      <c r="AJ275" s="922"/>
      <c r="AL275" s="853"/>
      <c r="AN275" s="853"/>
      <c r="AO275" s="853"/>
      <c r="AP275" s="853"/>
      <c r="AQ275" s="853"/>
      <c r="AR275" s="853"/>
      <c r="AS275" s="853"/>
      <c r="AT275" s="853"/>
      <c r="AU275" s="853"/>
      <c r="AV275" s="853"/>
      <c r="AW275" s="853"/>
      <c r="AX275" s="853"/>
      <c r="AY275" s="853"/>
      <c r="AZ275" s="853"/>
      <c r="BA275" s="853"/>
      <c r="BC275" s="922"/>
      <c r="BD275" s="922"/>
      <c r="BE275" s="922"/>
      <c r="BF275" s="922"/>
      <c r="BG275" s="922"/>
      <c r="BH275" s="922"/>
      <c r="BI275" s="922"/>
      <c r="BJ275" s="922"/>
      <c r="BK275" s="922"/>
      <c r="BL275" s="922"/>
      <c r="BM275" s="922"/>
      <c r="BN275" s="922"/>
      <c r="BO275" s="922"/>
      <c r="BP275" s="922"/>
      <c r="BQ275" s="922"/>
      <c r="BR275" s="922"/>
      <c r="BS275" s="922"/>
      <c r="BT275" s="922"/>
      <c r="BU275" s="922"/>
      <c r="BV275" s="922"/>
      <c r="BW275" s="922"/>
      <c r="BX275" s="922"/>
      <c r="BY275" s="922"/>
      <c r="BZ275" s="922"/>
      <c r="CA275" s="922"/>
      <c r="CB275" s="922"/>
      <c r="CC275" s="922"/>
      <c r="CD275" s="922"/>
      <c r="CE275" s="922"/>
      <c r="CF275" s="922"/>
      <c r="CG275" s="922"/>
      <c r="CH275" s="922"/>
      <c r="CI275" s="922"/>
      <c r="CJ275" s="922"/>
      <c r="CK275" s="922"/>
    </row>
    <row r="276" spans="2:89" ht="15">
      <c r="B276" s="922"/>
      <c r="C276" s="922"/>
      <c r="D276" s="922"/>
      <c r="E276" s="922"/>
      <c r="F276" s="922"/>
      <c r="G276" s="922"/>
      <c r="H276" s="922"/>
      <c r="I276" s="922"/>
      <c r="J276" s="922"/>
      <c r="K276" s="922"/>
      <c r="L276" s="922"/>
      <c r="M276" s="922"/>
      <c r="N276" s="922"/>
      <c r="O276" s="922"/>
      <c r="P276" s="922"/>
      <c r="Q276" s="922"/>
      <c r="R276" s="922"/>
      <c r="S276" s="922"/>
      <c r="T276" s="922"/>
      <c r="U276" s="922"/>
      <c r="V276" s="922"/>
      <c r="W276" s="922"/>
      <c r="X276" s="922"/>
      <c r="Y276" s="922"/>
      <c r="Z276" s="922"/>
      <c r="AA276" s="922"/>
      <c r="AB276" s="922"/>
      <c r="AC276" s="922"/>
      <c r="AD276" s="922"/>
      <c r="AE276" s="922"/>
      <c r="AF276" s="922"/>
      <c r="AG276" s="922"/>
      <c r="AH276" s="922"/>
      <c r="AI276" s="922"/>
      <c r="AJ276" s="922"/>
      <c r="AL276" s="853"/>
      <c r="AN276" s="853"/>
      <c r="AO276" s="853"/>
      <c r="AP276" s="853"/>
      <c r="AQ276" s="853"/>
      <c r="AR276" s="853"/>
      <c r="AS276" s="853"/>
      <c r="AT276" s="853"/>
      <c r="AU276" s="853"/>
      <c r="AV276" s="853"/>
      <c r="AW276" s="853"/>
      <c r="AX276" s="853"/>
      <c r="AY276" s="853"/>
      <c r="AZ276" s="853"/>
      <c r="BA276" s="853"/>
      <c r="BC276" s="922"/>
      <c r="BD276" s="922"/>
      <c r="BE276" s="922"/>
      <c r="BF276" s="922"/>
      <c r="BG276" s="922"/>
      <c r="BH276" s="922"/>
      <c r="BI276" s="922"/>
      <c r="BJ276" s="922"/>
      <c r="BK276" s="922"/>
      <c r="BL276" s="922"/>
      <c r="BM276" s="922"/>
      <c r="BN276" s="922"/>
      <c r="BO276" s="922"/>
      <c r="BP276" s="922"/>
      <c r="BQ276" s="922"/>
      <c r="BR276" s="922"/>
      <c r="BS276" s="922"/>
      <c r="BT276" s="922"/>
      <c r="BU276" s="922"/>
      <c r="BV276" s="922"/>
      <c r="BW276" s="922"/>
      <c r="BX276" s="922"/>
      <c r="BY276" s="922"/>
      <c r="BZ276" s="922"/>
      <c r="CA276" s="922"/>
      <c r="CB276" s="922"/>
      <c r="CC276" s="922"/>
      <c r="CD276" s="922"/>
      <c r="CE276" s="922"/>
      <c r="CF276" s="922"/>
      <c r="CG276" s="922"/>
      <c r="CH276" s="922"/>
      <c r="CI276" s="922"/>
      <c r="CJ276" s="922"/>
      <c r="CK276" s="922"/>
    </row>
    <row r="277" spans="2:89" ht="15">
      <c r="B277" s="922"/>
      <c r="C277" s="922"/>
      <c r="D277" s="922"/>
      <c r="E277" s="922"/>
      <c r="F277" s="922"/>
      <c r="G277" s="922"/>
      <c r="H277" s="922"/>
      <c r="I277" s="922"/>
      <c r="J277" s="922"/>
      <c r="K277" s="922"/>
      <c r="L277" s="922"/>
      <c r="M277" s="922"/>
      <c r="N277" s="922"/>
      <c r="O277" s="922"/>
      <c r="P277" s="922"/>
      <c r="Q277" s="922"/>
      <c r="R277" s="922"/>
      <c r="S277" s="922"/>
      <c r="T277" s="922"/>
      <c r="U277" s="922"/>
      <c r="V277" s="922"/>
      <c r="W277" s="922"/>
      <c r="X277" s="922"/>
      <c r="Y277" s="922"/>
      <c r="Z277" s="922"/>
      <c r="AA277" s="922"/>
      <c r="AB277" s="922"/>
      <c r="AC277" s="922"/>
      <c r="AD277" s="922"/>
      <c r="AE277" s="922"/>
      <c r="AF277" s="922"/>
      <c r="AG277" s="922"/>
      <c r="AH277" s="922"/>
      <c r="AI277" s="922"/>
      <c r="AJ277" s="922"/>
      <c r="AL277" s="853"/>
      <c r="AN277" s="853"/>
      <c r="AO277" s="853"/>
      <c r="AP277" s="853"/>
      <c r="AQ277" s="853"/>
      <c r="AR277" s="853"/>
      <c r="AS277" s="853"/>
      <c r="AT277" s="853"/>
      <c r="AU277" s="853"/>
      <c r="AV277" s="853"/>
      <c r="AW277" s="853"/>
      <c r="AX277" s="853"/>
      <c r="AY277" s="853"/>
      <c r="AZ277" s="853"/>
      <c r="BA277" s="853"/>
      <c r="BC277" s="922"/>
      <c r="BD277" s="922"/>
      <c r="BE277" s="922"/>
      <c r="BF277" s="922"/>
      <c r="BG277" s="922"/>
      <c r="BH277" s="922"/>
      <c r="BI277" s="922"/>
      <c r="BJ277" s="922"/>
      <c r="BK277" s="922"/>
      <c r="BL277" s="922"/>
      <c r="BM277" s="922"/>
      <c r="BN277" s="922"/>
      <c r="BO277" s="922"/>
      <c r="BP277" s="922"/>
      <c r="BQ277" s="922"/>
      <c r="BR277" s="922"/>
      <c r="BS277" s="922"/>
      <c r="BT277" s="922"/>
      <c r="BU277" s="922"/>
      <c r="BV277" s="922"/>
      <c r="BW277" s="922"/>
      <c r="BX277" s="922"/>
      <c r="BY277" s="922"/>
      <c r="BZ277" s="922"/>
      <c r="CA277" s="922"/>
      <c r="CB277" s="922"/>
      <c r="CC277" s="922"/>
      <c r="CD277" s="922"/>
      <c r="CE277" s="922"/>
      <c r="CF277" s="922"/>
      <c r="CG277" s="922"/>
      <c r="CH277" s="922"/>
      <c r="CI277" s="922"/>
      <c r="CJ277" s="922"/>
      <c r="CK277" s="922"/>
    </row>
    <row r="278" spans="2:89" ht="15">
      <c r="B278" s="922"/>
      <c r="C278" s="922"/>
      <c r="D278" s="922"/>
      <c r="E278" s="922"/>
      <c r="F278" s="922"/>
      <c r="G278" s="922"/>
      <c r="H278" s="922"/>
      <c r="I278" s="922"/>
      <c r="J278" s="922"/>
      <c r="K278" s="922"/>
      <c r="L278" s="922"/>
      <c r="M278" s="922"/>
      <c r="N278" s="922"/>
      <c r="O278" s="922"/>
      <c r="P278" s="922"/>
      <c r="Q278" s="922"/>
      <c r="R278" s="922"/>
      <c r="S278" s="922"/>
      <c r="T278" s="922"/>
      <c r="U278" s="922"/>
      <c r="V278" s="922"/>
      <c r="W278" s="922"/>
      <c r="X278" s="922"/>
      <c r="Y278" s="922"/>
      <c r="Z278" s="922"/>
      <c r="AA278" s="922"/>
      <c r="AB278" s="922"/>
      <c r="AC278" s="922"/>
      <c r="AD278" s="922"/>
      <c r="AE278" s="922"/>
      <c r="AF278" s="922"/>
      <c r="AG278" s="922"/>
      <c r="AH278" s="922"/>
      <c r="AI278" s="922"/>
      <c r="AJ278" s="922"/>
      <c r="AL278" s="853"/>
      <c r="AN278" s="853"/>
      <c r="AO278" s="853"/>
      <c r="AP278" s="853"/>
      <c r="AQ278" s="853"/>
      <c r="AR278" s="853"/>
      <c r="AS278" s="853"/>
      <c r="AT278" s="853"/>
      <c r="AU278" s="853"/>
      <c r="AV278" s="853"/>
      <c r="AW278" s="853"/>
      <c r="AX278" s="853"/>
      <c r="AY278" s="853"/>
      <c r="AZ278" s="853"/>
      <c r="BA278" s="853"/>
      <c r="BC278" s="922"/>
      <c r="BD278" s="922"/>
      <c r="BE278" s="922"/>
      <c r="BF278" s="922"/>
      <c r="BG278" s="922"/>
      <c r="BH278" s="922"/>
      <c r="BI278" s="922"/>
      <c r="BJ278" s="922"/>
      <c r="BK278" s="922"/>
      <c r="BL278" s="922"/>
      <c r="BM278" s="922"/>
      <c r="BN278" s="922"/>
      <c r="BO278" s="922"/>
      <c r="BP278" s="922"/>
      <c r="BQ278" s="922"/>
      <c r="BR278" s="922"/>
      <c r="BS278" s="922"/>
      <c r="BT278" s="922"/>
      <c r="BU278" s="922"/>
      <c r="BV278" s="922"/>
      <c r="BW278" s="922"/>
      <c r="BX278" s="922"/>
      <c r="BY278" s="922"/>
      <c r="BZ278" s="922"/>
      <c r="CA278" s="922"/>
      <c r="CB278" s="922"/>
      <c r="CC278" s="922"/>
      <c r="CD278" s="922"/>
      <c r="CE278" s="922"/>
      <c r="CF278" s="922"/>
      <c r="CG278" s="922"/>
      <c r="CH278" s="922"/>
      <c r="CI278" s="922"/>
      <c r="CJ278" s="922"/>
      <c r="CK278" s="922"/>
    </row>
    <row r="279" spans="2:89" ht="15">
      <c r="B279" s="922"/>
      <c r="C279" s="922"/>
      <c r="D279" s="922"/>
      <c r="E279" s="922"/>
      <c r="F279" s="922"/>
      <c r="G279" s="922"/>
      <c r="H279" s="922"/>
      <c r="I279" s="922"/>
      <c r="J279" s="922"/>
      <c r="K279" s="922"/>
      <c r="L279" s="922"/>
      <c r="M279" s="922"/>
      <c r="N279" s="922"/>
      <c r="O279" s="922"/>
      <c r="P279" s="922"/>
      <c r="Q279" s="922"/>
      <c r="R279" s="922"/>
      <c r="S279" s="922"/>
      <c r="T279" s="922"/>
      <c r="U279" s="922"/>
      <c r="V279" s="922"/>
      <c r="W279" s="922"/>
      <c r="X279" s="922"/>
      <c r="Y279" s="922"/>
      <c r="Z279" s="922"/>
      <c r="AA279" s="922"/>
      <c r="AB279" s="922"/>
      <c r="AC279" s="922"/>
      <c r="AD279" s="922"/>
      <c r="AE279" s="922"/>
      <c r="AF279" s="922"/>
      <c r="AG279" s="922"/>
      <c r="AH279" s="922"/>
      <c r="AI279" s="922"/>
      <c r="AJ279" s="922"/>
      <c r="AL279" s="853"/>
      <c r="AN279" s="853"/>
      <c r="AO279" s="853"/>
      <c r="AP279" s="853"/>
      <c r="AQ279" s="853"/>
      <c r="AR279" s="853"/>
      <c r="AS279" s="853"/>
      <c r="AT279" s="853"/>
      <c r="AU279" s="853"/>
      <c r="AV279" s="853"/>
      <c r="AW279" s="853"/>
      <c r="AX279" s="853"/>
      <c r="AY279" s="853"/>
      <c r="AZ279" s="853"/>
      <c r="BA279" s="853"/>
      <c r="BC279" s="922"/>
      <c r="BD279" s="922"/>
      <c r="BE279" s="922"/>
      <c r="BF279" s="922"/>
      <c r="BG279" s="922"/>
      <c r="BH279" s="922"/>
      <c r="BI279" s="922"/>
      <c r="BJ279" s="922"/>
      <c r="BK279" s="922"/>
      <c r="BL279" s="922"/>
      <c r="BM279" s="922"/>
      <c r="BN279" s="922"/>
      <c r="BO279" s="922"/>
      <c r="BP279" s="922"/>
      <c r="BQ279" s="922"/>
      <c r="BR279" s="922"/>
      <c r="BS279" s="922"/>
      <c r="BT279" s="922"/>
      <c r="BU279" s="922"/>
      <c r="BV279" s="922"/>
      <c r="BW279" s="922"/>
      <c r="BX279" s="922"/>
      <c r="BY279" s="922"/>
      <c r="BZ279" s="922"/>
      <c r="CA279" s="922"/>
      <c r="CB279" s="922"/>
      <c r="CC279" s="922"/>
      <c r="CD279" s="922"/>
      <c r="CE279" s="922"/>
      <c r="CF279" s="922"/>
      <c r="CG279" s="922"/>
      <c r="CH279" s="922"/>
      <c r="CI279" s="922"/>
      <c r="CJ279" s="922"/>
      <c r="CK279" s="922"/>
    </row>
    <row r="280" spans="2:89" ht="15">
      <c r="B280" s="922"/>
      <c r="C280" s="922"/>
      <c r="D280" s="922"/>
      <c r="E280" s="922"/>
      <c r="F280" s="922"/>
      <c r="G280" s="922"/>
      <c r="H280" s="922"/>
      <c r="I280" s="922"/>
      <c r="J280" s="922"/>
      <c r="K280" s="922"/>
      <c r="L280" s="922"/>
      <c r="M280" s="922"/>
      <c r="N280" s="922"/>
      <c r="O280" s="922"/>
      <c r="P280" s="922"/>
      <c r="Q280" s="922"/>
      <c r="R280" s="922"/>
      <c r="S280" s="922"/>
      <c r="T280" s="922"/>
      <c r="U280" s="922"/>
      <c r="V280" s="922"/>
      <c r="W280" s="922"/>
      <c r="X280" s="922"/>
      <c r="Y280" s="922"/>
      <c r="Z280" s="922"/>
      <c r="AA280" s="922"/>
      <c r="AB280" s="922"/>
      <c r="AC280" s="922"/>
      <c r="AD280" s="922"/>
      <c r="AE280" s="922"/>
      <c r="AF280" s="922"/>
      <c r="AG280" s="922"/>
      <c r="AH280" s="922"/>
      <c r="AI280" s="922"/>
      <c r="AJ280" s="922"/>
      <c r="AL280" s="853"/>
      <c r="AN280" s="853"/>
      <c r="AO280" s="853"/>
      <c r="AP280" s="853"/>
      <c r="AQ280" s="853"/>
      <c r="AR280" s="853"/>
      <c r="AS280" s="853"/>
      <c r="AT280" s="853"/>
      <c r="AU280" s="853"/>
      <c r="AV280" s="853"/>
      <c r="AW280" s="853"/>
      <c r="AX280" s="853"/>
      <c r="AY280" s="853"/>
      <c r="AZ280" s="853"/>
      <c r="BA280" s="853"/>
      <c r="BC280" s="922"/>
      <c r="BD280" s="922"/>
      <c r="BE280" s="922"/>
      <c r="BF280" s="922"/>
      <c r="BG280" s="922"/>
      <c r="BH280" s="922"/>
      <c r="BI280" s="922"/>
      <c r="BJ280" s="922"/>
      <c r="BK280" s="922"/>
      <c r="BL280" s="922"/>
      <c r="BM280" s="922"/>
      <c r="BN280" s="922"/>
      <c r="BO280" s="922"/>
      <c r="BP280" s="922"/>
      <c r="BQ280" s="922"/>
      <c r="BR280" s="922"/>
      <c r="BS280" s="922"/>
      <c r="BT280" s="922"/>
      <c r="BU280" s="922"/>
      <c r="BV280" s="922"/>
      <c r="BW280" s="922"/>
      <c r="BX280" s="922"/>
      <c r="BY280" s="922"/>
      <c r="BZ280" s="922"/>
      <c r="CA280" s="922"/>
      <c r="CB280" s="922"/>
      <c r="CC280" s="922"/>
      <c r="CD280" s="922"/>
      <c r="CE280" s="922"/>
      <c r="CF280" s="922"/>
      <c r="CG280" s="922"/>
      <c r="CH280" s="922"/>
      <c r="CI280" s="922"/>
      <c r="CJ280" s="922"/>
      <c r="CK280" s="922"/>
    </row>
    <row r="281" spans="2:89" ht="15">
      <c r="B281" s="922"/>
      <c r="C281" s="922"/>
      <c r="D281" s="922"/>
      <c r="E281" s="922"/>
      <c r="F281" s="922"/>
      <c r="G281" s="922"/>
      <c r="H281" s="922"/>
      <c r="I281" s="922"/>
      <c r="J281" s="922"/>
      <c r="K281" s="922"/>
      <c r="L281" s="922"/>
      <c r="M281" s="922"/>
      <c r="N281" s="922"/>
      <c r="O281" s="922"/>
      <c r="P281" s="922"/>
      <c r="Q281" s="922"/>
      <c r="R281" s="922"/>
      <c r="S281" s="922"/>
      <c r="T281" s="922"/>
      <c r="U281" s="922"/>
      <c r="V281" s="922"/>
      <c r="W281" s="922"/>
      <c r="X281" s="922"/>
      <c r="Y281" s="922"/>
      <c r="Z281" s="922"/>
      <c r="AA281" s="922"/>
      <c r="AB281" s="922"/>
      <c r="AC281" s="922"/>
      <c r="AD281" s="922"/>
      <c r="AE281" s="922"/>
      <c r="AF281" s="922"/>
      <c r="AG281" s="922"/>
      <c r="AH281" s="922"/>
      <c r="AI281" s="922"/>
      <c r="AJ281" s="922"/>
      <c r="AL281" s="853"/>
      <c r="AN281" s="853"/>
      <c r="AO281" s="853"/>
      <c r="AP281" s="853"/>
      <c r="AQ281" s="853"/>
      <c r="AR281" s="853"/>
      <c r="AS281" s="853"/>
      <c r="AT281" s="853"/>
      <c r="AU281" s="853"/>
      <c r="AV281" s="853"/>
      <c r="AW281" s="853"/>
      <c r="AX281" s="853"/>
      <c r="AY281" s="853"/>
      <c r="AZ281" s="853"/>
      <c r="BA281" s="853"/>
      <c r="BC281" s="922"/>
      <c r="BD281" s="922"/>
      <c r="BE281" s="922"/>
      <c r="BF281" s="922"/>
      <c r="BG281" s="922"/>
      <c r="BH281" s="922"/>
      <c r="BI281" s="922"/>
      <c r="BJ281" s="922"/>
      <c r="BK281" s="922"/>
      <c r="BL281" s="922"/>
      <c r="BM281" s="922"/>
      <c r="BN281" s="922"/>
      <c r="BO281" s="922"/>
      <c r="BP281" s="922"/>
      <c r="BQ281" s="922"/>
      <c r="BR281" s="922"/>
      <c r="BS281" s="922"/>
      <c r="BT281" s="922"/>
      <c r="BU281" s="922"/>
      <c r="BV281" s="922"/>
      <c r="BW281" s="922"/>
      <c r="BX281" s="922"/>
      <c r="BY281" s="922"/>
      <c r="BZ281" s="922"/>
      <c r="CA281" s="922"/>
      <c r="CB281" s="922"/>
      <c r="CC281" s="922"/>
      <c r="CD281" s="922"/>
      <c r="CE281" s="922"/>
      <c r="CF281" s="922"/>
      <c r="CG281" s="922"/>
      <c r="CH281" s="922"/>
      <c r="CI281" s="922"/>
      <c r="CJ281" s="922"/>
      <c r="CK281" s="922"/>
    </row>
    <row r="282" spans="2:89" ht="15">
      <c r="B282" s="922"/>
      <c r="C282" s="922"/>
      <c r="D282" s="922"/>
      <c r="E282" s="922"/>
      <c r="F282" s="922"/>
      <c r="G282" s="922"/>
      <c r="H282" s="922"/>
      <c r="I282" s="922"/>
      <c r="J282" s="922"/>
      <c r="K282" s="922"/>
      <c r="L282" s="922"/>
      <c r="M282" s="922"/>
      <c r="N282" s="922"/>
      <c r="O282" s="922"/>
      <c r="P282" s="922"/>
      <c r="Q282" s="922"/>
      <c r="R282" s="922"/>
      <c r="S282" s="922"/>
      <c r="T282" s="922"/>
      <c r="U282" s="922"/>
      <c r="V282" s="922"/>
      <c r="W282" s="922"/>
      <c r="X282" s="922"/>
      <c r="Y282" s="922"/>
      <c r="Z282" s="922"/>
      <c r="AA282" s="922"/>
      <c r="AB282" s="922"/>
      <c r="AC282" s="922"/>
      <c r="AD282" s="922"/>
      <c r="AE282" s="922"/>
      <c r="AF282" s="922"/>
      <c r="AG282" s="922"/>
      <c r="AH282" s="922"/>
      <c r="AI282" s="922"/>
      <c r="AJ282" s="922"/>
      <c r="AL282" s="853"/>
      <c r="AN282" s="853"/>
      <c r="AO282" s="853"/>
      <c r="AP282" s="853"/>
      <c r="AQ282" s="853"/>
      <c r="AR282" s="853"/>
      <c r="AS282" s="853"/>
      <c r="AT282" s="853"/>
      <c r="AU282" s="853"/>
      <c r="AV282" s="853"/>
      <c r="AW282" s="853"/>
      <c r="AX282" s="853"/>
      <c r="AY282" s="853"/>
      <c r="AZ282" s="853"/>
      <c r="BA282" s="853"/>
      <c r="BC282" s="922"/>
      <c r="BD282" s="922"/>
      <c r="BE282" s="922"/>
      <c r="BF282" s="922"/>
      <c r="BG282" s="922"/>
      <c r="BH282" s="922"/>
      <c r="BI282" s="922"/>
      <c r="BJ282" s="922"/>
      <c r="BK282" s="922"/>
      <c r="BL282" s="922"/>
      <c r="BM282" s="922"/>
      <c r="BN282" s="922"/>
      <c r="BO282" s="922"/>
      <c r="BP282" s="922"/>
      <c r="BQ282" s="922"/>
      <c r="BR282" s="922"/>
      <c r="BS282" s="922"/>
      <c r="BT282" s="922"/>
      <c r="BU282" s="922"/>
      <c r="BV282" s="922"/>
      <c r="BW282" s="922"/>
      <c r="BX282" s="922"/>
      <c r="BY282" s="922"/>
      <c r="BZ282" s="922"/>
      <c r="CA282" s="922"/>
      <c r="CB282" s="922"/>
      <c r="CC282" s="922"/>
      <c r="CD282" s="922"/>
      <c r="CE282" s="922"/>
      <c r="CF282" s="922"/>
      <c r="CG282" s="922"/>
      <c r="CH282" s="922"/>
      <c r="CI282" s="922"/>
      <c r="CJ282" s="922"/>
      <c r="CK282" s="922"/>
    </row>
    <row r="283" spans="2:89" ht="15">
      <c r="B283" s="922"/>
      <c r="C283" s="922"/>
      <c r="D283" s="922"/>
      <c r="E283" s="922"/>
      <c r="F283" s="922"/>
      <c r="G283" s="922"/>
      <c r="H283" s="922"/>
      <c r="I283" s="922"/>
      <c r="J283" s="922"/>
      <c r="K283" s="922"/>
      <c r="L283" s="922"/>
      <c r="M283" s="922"/>
      <c r="N283" s="922"/>
      <c r="O283" s="922"/>
      <c r="P283" s="922"/>
      <c r="Q283" s="922"/>
      <c r="R283" s="922"/>
      <c r="S283" s="922"/>
      <c r="T283" s="922"/>
      <c r="U283" s="922"/>
      <c r="V283" s="922"/>
      <c r="W283" s="922"/>
      <c r="X283" s="922"/>
      <c r="Y283" s="922"/>
      <c r="Z283" s="922"/>
      <c r="AA283" s="922"/>
      <c r="AB283" s="922"/>
      <c r="AC283" s="922"/>
      <c r="AD283" s="922"/>
      <c r="AE283" s="922"/>
      <c r="AF283" s="922"/>
      <c r="AG283" s="922"/>
      <c r="AH283" s="922"/>
      <c r="AI283" s="922"/>
      <c r="AJ283" s="922"/>
      <c r="AL283" s="853"/>
      <c r="AN283" s="853"/>
      <c r="AO283" s="853"/>
      <c r="AP283" s="853"/>
      <c r="AQ283" s="853"/>
      <c r="AR283" s="853"/>
      <c r="AS283" s="853"/>
      <c r="AT283" s="853"/>
      <c r="AU283" s="853"/>
      <c r="AV283" s="853"/>
      <c r="AW283" s="853"/>
      <c r="AX283" s="853"/>
      <c r="AY283" s="853"/>
      <c r="AZ283" s="853"/>
      <c r="BA283" s="853"/>
      <c r="BC283" s="922"/>
      <c r="BD283" s="922"/>
      <c r="BE283" s="922"/>
      <c r="BF283" s="922"/>
      <c r="BG283" s="922"/>
      <c r="BH283" s="922"/>
      <c r="BI283" s="922"/>
      <c r="BJ283" s="922"/>
      <c r="BK283" s="922"/>
      <c r="BL283" s="922"/>
      <c r="BM283" s="922"/>
      <c r="BN283" s="922"/>
      <c r="BO283" s="922"/>
      <c r="BP283" s="922"/>
      <c r="BQ283" s="922"/>
      <c r="BR283" s="922"/>
      <c r="BS283" s="922"/>
      <c r="BT283" s="922"/>
      <c r="BU283" s="922"/>
      <c r="BV283" s="922"/>
      <c r="BW283" s="922"/>
      <c r="BX283" s="922"/>
      <c r="BY283" s="922"/>
      <c r="BZ283" s="922"/>
      <c r="CA283" s="922"/>
      <c r="CB283" s="922"/>
      <c r="CC283" s="922"/>
      <c r="CD283" s="922"/>
      <c r="CE283" s="922"/>
      <c r="CF283" s="922"/>
      <c r="CG283" s="922"/>
      <c r="CH283" s="922"/>
      <c r="CI283" s="922"/>
      <c r="CJ283" s="922"/>
      <c r="CK283" s="922"/>
    </row>
    <row r="284" spans="2:89" ht="15">
      <c r="B284" s="922"/>
      <c r="C284" s="922"/>
      <c r="D284" s="922"/>
      <c r="E284" s="922"/>
      <c r="F284" s="922"/>
      <c r="G284" s="922"/>
      <c r="H284" s="922"/>
      <c r="I284" s="922"/>
      <c r="J284" s="922"/>
      <c r="K284" s="922"/>
      <c r="L284" s="922"/>
      <c r="M284" s="922"/>
      <c r="N284" s="922"/>
      <c r="O284" s="922"/>
      <c r="P284" s="922"/>
      <c r="Q284" s="922"/>
      <c r="R284" s="922"/>
      <c r="S284" s="922"/>
      <c r="T284" s="922"/>
      <c r="U284" s="922"/>
      <c r="V284" s="922"/>
      <c r="W284" s="922"/>
      <c r="X284" s="922"/>
      <c r="Y284" s="922"/>
      <c r="Z284" s="922"/>
      <c r="AA284" s="922"/>
      <c r="AB284" s="922"/>
      <c r="AC284" s="922"/>
      <c r="AD284" s="922"/>
      <c r="AE284" s="922"/>
      <c r="AF284" s="922"/>
      <c r="AG284" s="922"/>
      <c r="AH284" s="922"/>
      <c r="AI284" s="922"/>
      <c r="AJ284" s="922"/>
      <c r="AL284" s="853"/>
      <c r="AN284" s="853"/>
      <c r="AO284" s="853"/>
      <c r="AP284" s="853"/>
      <c r="AQ284" s="853"/>
      <c r="AR284" s="853"/>
      <c r="AS284" s="853"/>
      <c r="AT284" s="853"/>
      <c r="AU284" s="853"/>
      <c r="AV284" s="853"/>
      <c r="AW284" s="853"/>
      <c r="AX284" s="853"/>
      <c r="AY284" s="853"/>
      <c r="AZ284" s="853"/>
      <c r="BA284" s="853"/>
      <c r="BC284" s="922"/>
      <c r="BD284" s="922"/>
      <c r="BE284" s="922"/>
      <c r="BF284" s="922"/>
      <c r="BG284" s="922"/>
      <c r="BH284" s="922"/>
      <c r="BI284" s="922"/>
      <c r="BJ284" s="922"/>
      <c r="BK284" s="922"/>
      <c r="BL284" s="922"/>
      <c r="BM284" s="922"/>
      <c r="BN284" s="922"/>
      <c r="BO284" s="922"/>
      <c r="BP284" s="922"/>
      <c r="BQ284" s="922"/>
      <c r="BR284" s="922"/>
      <c r="BS284" s="922"/>
      <c r="BT284" s="922"/>
      <c r="BU284" s="922"/>
      <c r="BV284" s="922"/>
      <c r="BW284" s="922"/>
      <c r="BX284" s="922"/>
      <c r="BY284" s="922"/>
      <c r="BZ284" s="922"/>
      <c r="CA284" s="922"/>
      <c r="CB284" s="922"/>
      <c r="CC284" s="922"/>
      <c r="CD284" s="922"/>
      <c r="CE284" s="922"/>
      <c r="CF284" s="922"/>
      <c r="CG284" s="922"/>
      <c r="CH284" s="922"/>
      <c r="CI284" s="922"/>
      <c r="CJ284" s="922"/>
      <c r="CK284" s="922"/>
    </row>
    <row r="285" spans="2:89" ht="15">
      <c r="B285" s="922"/>
      <c r="C285" s="922"/>
      <c r="D285" s="922"/>
      <c r="E285" s="922"/>
      <c r="F285" s="922"/>
      <c r="G285" s="922"/>
      <c r="H285" s="922"/>
      <c r="I285" s="922"/>
      <c r="J285" s="922"/>
      <c r="K285" s="922"/>
      <c r="L285" s="922"/>
      <c r="M285" s="922"/>
      <c r="N285" s="922"/>
      <c r="O285" s="922"/>
      <c r="P285" s="922"/>
      <c r="Q285" s="922"/>
      <c r="R285" s="922"/>
      <c r="S285" s="922"/>
      <c r="T285" s="922"/>
      <c r="U285" s="922"/>
      <c r="V285" s="922"/>
      <c r="W285" s="922"/>
      <c r="X285" s="922"/>
      <c r="Y285" s="922"/>
      <c r="Z285" s="922"/>
      <c r="AA285" s="922"/>
      <c r="AB285" s="922"/>
      <c r="AC285" s="922"/>
      <c r="AD285" s="922"/>
      <c r="AE285" s="922"/>
      <c r="AF285" s="922"/>
      <c r="AG285" s="922"/>
      <c r="AH285" s="922"/>
      <c r="AI285" s="922"/>
      <c r="AJ285" s="922"/>
      <c r="AL285" s="853"/>
      <c r="AN285" s="853"/>
      <c r="AO285" s="853"/>
      <c r="AP285" s="853"/>
      <c r="AQ285" s="853"/>
      <c r="AR285" s="853"/>
      <c r="AS285" s="853"/>
      <c r="AT285" s="853"/>
      <c r="AU285" s="853"/>
      <c r="AV285" s="853"/>
      <c r="AW285" s="853"/>
      <c r="AX285" s="853"/>
      <c r="AY285" s="853"/>
      <c r="AZ285" s="853"/>
      <c r="BA285" s="853"/>
      <c r="BC285" s="922"/>
      <c r="BD285" s="922"/>
      <c r="BE285" s="922"/>
      <c r="BF285" s="922"/>
      <c r="BG285" s="922"/>
      <c r="BH285" s="922"/>
      <c r="BI285" s="922"/>
      <c r="BJ285" s="922"/>
      <c r="BK285" s="922"/>
      <c r="BL285" s="922"/>
      <c r="BM285" s="922"/>
      <c r="BN285" s="922"/>
      <c r="BO285" s="922"/>
      <c r="BP285" s="922"/>
      <c r="BQ285" s="922"/>
      <c r="BR285" s="922"/>
      <c r="BS285" s="922"/>
      <c r="BT285" s="922"/>
      <c r="BU285" s="922"/>
      <c r="BV285" s="922"/>
      <c r="BW285" s="922"/>
      <c r="BX285" s="922"/>
      <c r="BY285" s="922"/>
      <c r="BZ285" s="922"/>
      <c r="CA285" s="922"/>
      <c r="CB285" s="922"/>
      <c r="CC285" s="922"/>
      <c r="CD285" s="922"/>
      <c r="CE285" s="922"/>
      <c r="CF285" s="922"/>
      <c r="CG285" s="922"/>
      <c r="CH285" s="922"/>
      <c r="CI285" s="922"/>
      <c r="CJ285" s="922"/>
      <c r="CK285" s="922"/>
    </row>
    <row r="286" spans="2:89" ht="15">
      <c r="B286" s="922"/>
      <c r="C286" s="922"/>
      <c r="D286" s="922"/>
      <c r="E286" s="922"/>
      <c r="F286" s="922"/>
      <c r="G286" s="922"/>
      <c r="H286" s="922"/>
      <c r="I286" s="922"/>
      <c r="J286" s="922"/>
      <c r="K286" s="922"/>
      <c r="L286" s="922"/>
      <c r="M286" s="922"/>
      <c r="N286" s="922"/>
      <c r="O286" s="922"/>
      <c r="P286" s="922"/>
      <c r="Q286" s="922"/>
      <c r="R286" s="922"/>
      <c r="S286" s="922"/>
      <c r="T286" s="922"/>
      <c r="U286" s="922"/>
      <c r="V286" s="922"/>
      <c r="W286" s="922"/>
      <c r="X286" s="922"/>
      <c r="Y286" s="922"/>
      <c r="Z286" s="922"/>
      <c r="AA286" s="922"/>
      <c r="AB286" s="922"/>
      <c r="AC286" s="922"/>
      <c r="AD286" s="922"/>
      <c r="AE286" s="922"/>
      <c r="AF286" s="922"/>
      <c r="AG286" s="922"/>
      <c r="AH286" s="922"/>
      <c r="AI286" s="922"/>
      <c r="AJ286" s="922"/>
      <c r="AL286" s="853"/>
      <c r="AN286" s="853"/>
      <c r="AO286" s="853"/>
      <c r="AP286" s="853"/>
      <c r="AQ286" s="853"/>
      <c r="AR286" s="853"/>
      <c r="AS286" s="853"/>
      <c r="AT286" s="853"/>
      <c r="AU286" s="853"/>
      <c r="AV286" s="853"/>
      <c r="AW286" s="853"/>
      <c r="AX286" s="853"/>
      <c r="AY286" s="853"/>
      <c r="AZ286" s="853"/>
      <c r="BA286" s="853"/>
      <c r="BC286" s="922"/>
      <c r="BD286" s="922"/>
      <c r="BE286" s="922"/>
      <c r="BF286" s="922"/>
      <c r="BG286" s="922"/>
      <c r="BH286" s="922"/>
      <c r="BI286" s="922"/>
      <c r="BJ286" s="922"/>
      <c r="BK286" s="922"/>
      <c r="BL286" s="922"/>
      <c r="BM286" s="922"/>
      <c r="BN286" s="922"/>
      <c r="BO286" s="922"/>
      <c r="BP286" s="922"/>
      <c r="BQ286" s="922"/>
      <c r="BR286" s="922"/>
      <c r="BS286" s="922"/>
      <c r="BT286" s="922"/>
      <c r="BU286" s="922"/>
      <c r="BV286" s="922"/>
      <c r="BW286" s="922"/>
      <c r="BX286" s="922"/>
      <c r="BY286" s="922"/>
      <c r="BZ286" s="922"/>
      <c r="CA286" s="922"/>
      <c r="CB286" s="922"/>
      <c r="CC286" s="922"/>
      <c r="CD286" s="922"/>
      <c r="CE286" s="922"/>
      <c r="CF286" s="922"/>
      <c r="CG286" s="922"/>
      <c r="CH286" s="922"/>
      <c r="CI286" s="922"/>
      <c r="CJ286" s="922"/>
      <c r="CK286" s="922"/>
    </row>
    <row r="287" spans="2:89" ht="15">
      <c r="B287" s="922"/>
      <c r="C287" s="922"/>
      <c r="D287" s="922"/>
      <c r="E287" s="922"/>
      <c r="F287" s="922"/>
      <c r="G287" s="922"/>
      <c r="H287" s="922"/>
      <c r="I287" s="922"/>
      <c r="J287" s="922"/>
      <c r="K287" s="922"/>
      <c r="L287" s="922"/>
      <c r="M287" s="922"/>
      <c r="N287" s="922"/>
      <c r="O287" s="922"/>
      <c r="P287" s="922"/>
      <c r="Q287" s="922"/>
      <c r="R287" s="922"/>
      <c r="S287" s="922"/>
      <c r="T287" s="922"/>
      <c r="U287" s="922"/>
      <c r="V287" s="922"/>
      <c r="W287" s="922"/>
      <c r="X287" s="922"/>
      <c r="Y287" s="922"/>
      <c r="Z287" s="922"/>
      <c r="AA287" s="922"/>
      <c r="AB287" s="922"/>
      <c r="AC287" s="922"/>
      <c r="AD287" s="922"/>
      <c r="AE287" s="922"/>
      <c r="AF287" s="922"/>
      <c r="AG287" s="922"/>
      <c r="AH287" s="922"/>
      <c r="AI287" s="922"/>
      <c r="AJ287" s="922"/>
      <c r="AL287" s="853"/>
      <c r="AN287" s="853"/>
      <c r="AO287" s="853"/>
      <c r="AP287" s="853"/>
      <c r="AQ287" s="853"/>
      <c r="AR287" s="853"/>
      <c r="AS287" s="853"/>
      <c r="AT287" s="853"/>
      <c r="AU287" s="853"/>
      <c r="AV287" s="853"/>
      <c r="AW287" s="853"/>
      <c r="AX287" s="853"/>
      <c r="AY287" s="853"/>
      <c r="AZ287" s="853"/>
      <c r="BA287" s="853"/>
      <c r="BC287" s="922"/>
      <c r="BD287" s="922"/>
      <c r="BE287" s="922"/>
      <c r="BF287" s="922"/>
      <c r="BG287" s="922"/>
      <c r="BH287" s="922"/>
      <c r="BI287" s="922"/>
      <c r="BJ287" s="922"/>
      <c r="BK287" s="922"/>
      <c r="BL287" s="922"/>
      <c r="BM287" s="922"/>
      <c r="BN287" s="922"/>
      <c r="BO287" s="922"/>
      <c r="BP287" s="922"/>
      <c r="BQ287" s="922"/>
      <c r="BR287" s="922"/>
      <c r="BS287" s="922"/>
      <c r="BT287" s="922"/>
      <c r="BU287" s="922"/>
      <c r="BV287" s="922"/>
      <c r="BW287" s="922"/>
      <c r="BX287" s="922"/>
      <c r="BY287" s="922"/>
      <c r="BZ287" s="922"/>
      <c r="CA287" s="922"/>
      <c r="CB287" s="922"/>
      <c r="CC287" s="922"/>
      <c r="CD287" s="922"/>
      <c r="CE287" s="922"/>
      <c r="CF287" s="922"/>
      <c r="CG287" s="922"/>
      <c r="CH287" s="922"/>
      <c r="CI287" s="922"/>
      <c r="CJ287" s="922"/>
      <c r="CK287" s="922"/>
    </row>
    <row r="288" spans="2:89" ht="15">
      <c r="B288" s="922"/>
      <c r="C288" s="922"/>
      <c r="D288" s="922"/>
      <c r="E288" s="922"/>
      <c r="F288" s="922"/>
      <c r="G288" s="922"/>
      <c r="H288" s="922"/>
      <c r="I288" s="922"/>
      <c r="J288" s="922"/>
      <c r="K288" s="922"/>
      <c r="L288" s="922"/>
      <c r="M288" s="922"/>
      <c r="N288" s="922"/>
      <c r="O288" s="922"/>
      <c r="P288" s="922"/>
      <c r="Q288" s="922"/>
      <c r="R288" s="922"/>
      <c r="S288" s="922"/>
      <c r="T288" s="922"/>
      <c r="U288" s="922"/>
      <c r="V288" s="922"/>
      <c r="W288" s="922"/>
      <c r="X288" s="922"/>
      <c r="Y288" s="922"/>
      <c r="Z288" s="922"/>
      <c r="AA288" s="922"/>
      <c r="AB288" s="922"/>
      <c r="AC288" s="922"/>
      <c r="AD288" s="922"/>
      <c r="AE288" s="922"/>
      <c r="AF288" s="922"/>
      <c r="AG288" s="922"/>
      <c r="AH288" s="922"/>
      <c r="AI288" s="922"/>
      <c r="AJ288" s="922"/>
      <c r="AL288" s="853"/>
      <c r="AN288" s="853"/>
      <c r="AO288" s="853"/>
      <c r="AP288" s="853"/>
      <c r="AQ288" s="853"/>
      <c r="AR288" s="853"/>
      <c r="AS288" s="853"/>
      <c r="AT288" s="853"/>
      <c r="AU288" s="853"/>
      <c r="AV288" s="853"/>
      <c r="AW288" s="853"/>
      <c r="AX288" s="853"/>
      <c r="AY288" s="853"/>
      <c r="AZ288" s="853"/>
      <c r="BA288" s="853"/>
      <c r="BC288" s="922"/>
      <c r="BD288" s="922"/>
      <c r="BE288" s="922"/>
      <c r="BF288" s="922"/>
      <c r="BG288" s="922"/>
      <c r="BH288" s="922"/>
      <c r="BI288" s="922"/>
      <c r="BJ288" s="922"/>
      <c r="BK288" s="922"/>
      <c r="BL288" s="922"/>
      <c r="BM288" s="922"/>
      <c r="BN288" s="922"/>
      <c r="BO288" s="922"/>
      <c r="BP288" s="922"/>
      <c r="BQ288" s="922"/>
      <c r="BR288" s="922"/>
      <c r="BS288" s="922"/>
      <c r="BT288" s="922"/>
      <c r="BU288" s="922"/>
      <c r="BV288" s="922"/>
      <c r="BW288" s="922"/>
      <c r="BX288" s="922"/>
      <c r="BY288" s="922"/>
      <c r="BZ288" s="922"/>
      <c r="CA288" s="922"/>
      <c r="CB288" s="922"/>
      <c r="CC288" s="922"/>
      <c r="CD288" s="922"/>
      <c r="CE288" s="922"/>
      <c r="CF288" s="922"/>
      <c r="CG288" s="922"/>
      <c r="CH288" s="922"/>
      <c r="CI288" s="922"/>
      <c r="CJ288" s="922"/>
      <c r="CK288" s="922"/>
    </row>
    <row r="289" spans="2:89" ht="15">
      <c r="B289" s="922"/>
      <c r="C289" s="922"/>
      <c r="D289" s="922"/>
      <c r="E289" s="922"/>
      <c r="F289" s="922"/>
      <c r="G289" s="922"/>
      <c r="H289" s="922"/>
      <c r="I289" s="922"/>
      <c r="J289" s="922"/>
      <c r="K289" s="922"/>
      <c r="L289" s="922"/>
      <c r="M289" s="922"/>
      <c r="N289" s="922"/>
      <c r="O289" s="922"/>
      <c r="P289" s="922"/>
      <c r="Q289" s="922"/>
      <c r="R289" s="922"/>
      <c r="S289" s="922"/>
      <c r="T289" s="922"/>
      <c r="U289" s="922"/>
      <c r="V289" s="922"/>
      <c r="W289" s="922"/>
      <c r="X289" s="922"/>
      <c r="Y289" s="922"/>
      <c r="Z289" s="922"/>
      <c r="AA289" s="922"/>
      <c r="AB289" s="922"/>
      <c r="AC289" s="922"/>
      <c r="AD289" s="922"/>
      <c r="AE289" s="922"/>
      <c r="AF289" s="922"/>
      <c r="AG289" s="922"/>
      <c r="AH289" s="922"/>
      <c r="AI289" s="922"/>
      <c r="AJ289" s="922"/>
      <c r="AL289" s="853"/>
      <c r="AN289" s="853"/>
      <c r="AO289" s="853"/>
      <c r="AP289" s="853"/>
      <c r="AQ289" s="853"/>
      <c r="AR289" s="853"/>
      <c r="AS289" s="853"/>
      <c r="AT289" s="853"/>
      <c r="AU289" s="853"/>
      <c r="AV289" s="853"/>
      <c r="AW289" s="853"/>
      <c r="AX289" s="853"/>
      <c r="AY289" s="853"/>
      <c r="AZ289" s="853"/>
      <c r="BA289" s="853"/>
      <c r="BC289" s="922"/>
      <c r="BD289" s="922"/>
      <c r="BE289" s="922"/>
      <c r="BF289" s="922"/>
      <c r="BG289" s="922"/>
      <c r="BH289" s="922"/>
      <c r="BI289" s="922"/>
      <c r="BJ289" s="922"/>
      <c r="BK289" s="922"/>
      <c r="BL289" s="922"/>
      <c r="BM289" s="922"/>
      <c r="BN289" s="922"/>
      <c r="BO289" s="922"/>
      <c r="BP289" s="922"/>
      <c r="BQ289" s="922"/>
      <c r="BR289" s="922"/>
      <c r="BS289" s="922"/>
      <c r="BT289" s="922"/>
      <c r="BU289" s="922"/>
      <c r="BV289" s="922"/>
      <c r="BW289" s="922"/>
      <c r="BX289" s="922"/>
      <c r="BY289" s="922"/>
      <c r="BZ289" s="922"/>
      <c r="CA289" s="922"/>
      <c r="CB289" s="922"/>
      <c r="CC289" s="922"/>
      <c r="CD289" s="922"/>
      <c r="CE289" s="922"/>
      <c r="CF289" s="922"/>
      <c r="CG289" s="922"/>
      <c r="CH289" s="922"/>
      <c r="CI289" s="922"/>
      <c r="CJ289" s="922"/>
      <c r="CK289" s="922"/>
    </row>
    <row r="290" spans="2:89" ht="15">
      <c r="B290" s="922"/>
      <c r="C290" s="922"/>
      <c r="D290" s="922"/>
      <c r="E290" s="922"/>
      <c r="F290" s="922"/>
      <c r="G290" s="922"/>
      <c r="H290" s="922"/>
      <c r="I290" s="922"/>
      <c r="J290" s="922"/>
      <c r="K290" s="922"/>
      <c r="L290" s="922"/>
      <c r="M290" s="922"/>
      <c r="N290" s="922"/>
      <c r="O290" s="922"/>
      <c r="P290" s="922"/>
      <c r="Q290" s="922"/>
      <c r="R290" s="922"/>
      <c r="S290" s="922"/>
      <c r="T290" s="922"/>
      <c r="U290" s="922"/>
      <c r="V290" s="922"/>
      <c r="W290" s="922"/>
      <c r="X290" s="922"/>
      <c r="Y290" s="922"/>
      <c r="Z290" s="922"/>
      <c r="AA290" s="922"/>
      <c r="AB290" s="922"/>
      <c r="AC290" s="922"/>
      <c r="AD290" s="922"/>
      <c r="AE290" s="922"/>
      <c r="AF290" s="922"/>
      <c r="AG290" s="922"/>
      <c r="AH290" s="922"/>
      <c r="AI290" s="922"/>
      <c r="AJ290" s="922"/>
      <c r="AL290" s="853"/>
      <c r="AN290" s="853"/>
      <c r="AO290" s="853"/>
      <c r="AP290" s="853"/>
      <c r="AQ290" s="853"/>
      <c r="AR290" s="853"/>
      <c r="AS290" s="853"/>
      <c r="AT290" s="853"/>
      <c r="AU290" s="853"/>
      <c r="AV290" s="853"/>
      <c r="AW290" s="853"/>
      <c r="AX290" s="853"/>
      <c r="AY290" s="853"/>
      <c r="AZ290" s="853"/>
      <c r="BA290" s="853"/>
      <c r="BC290" s="922"/>
      <c r="BD290" s="922"/>
      <c r="BE290" s="922"/>
      <c r="BF290" s="922"/>
      <c r="BG290" s="922"/>
      <c r="BH290" s="922"/>
      <c r="BI290" s="922"/>
      <c r="BJ290" s="922"/>
      <c r="BK290" s="922"/>
      <c r="BL290" s="922"/>
      <c r="BM290" s="922"/>
      <c r="BN290" s="922"/>
      <c r="BO290" s="922"/>
      <c r="BP290" s="922"/>
      <c r="BQ290" s="922"/>
      <c r="BR290" s="922"/>
      <c r="BS290" s="922"/>
      <c r="BT290" s="922"/>
      <c r="BU290" s="922"/>
      <c r="BV290" s="922"/>
      <c r="BW290" s="922"/>
      <c r="BX290" s="922"/>
      <c r="BY290" s="922"/>
      <c r="BZ290" s="922"/>
      <c r="CA290" s="922"/>
      <c r="CB290" s="922"/>
      <c r="CC290" s="922"/>
      <c r="CD290" s="922"/>
      <c r="CE290" s="922"/>
      <c r="CF290" s="922"/>
      <c r="CG290" s="922"/>
      <c r="CH290" s="922"/>
      <c r="CI290" s="922"/>
      <c r="CJ290" s="922"/>
      <c r="CK290" s="922"/>
    </row>
    <row r="291" spans="2:89" ht="15">
      <c r="B291" s="922"/>
      <c r="C291" s="922"/>
      <c r="D291" s="922"/>
      <c r="E291" s="922"/>
      <c r="F291" s="922"/>
      <c r="G291" s="922"/>
      <c r="H291" s="922"/>
      <c r="I291" s="922"/>
      <c r="J291" s="922"/>
      <c r="K291" s="922"/>
      <c r="L291" s="922"/>
      <c r="M291" s="922"/>
      <c r="N291" s="922"/>
      <c r="O291" s="922"/>
      <c r="P291" s="922"/>
      <c r="Q291" s="922"/>
      <c r="R291" s="922"/>
      <c r="S291" s="922"/>
      <c r="T291" s="922"/>
      <c r="U291" s="922"/>
      <c r="V291" s="922"/>
      <c r="W291" s="922"/>
      <c r="X291" s="922"/>
      <c r="Y291" s="922"/>
      <c r="Z291" s="922"/>
      <c r="AA291" s="922"/>
      <c r="AB291" s="922"/>
      <c r="AC291" s="922"/>
      <c r="AD291" s="922"/>
      <c r="AE291" s="922"/>
      <c r="AF291" s="922"/>
      <c r="AG291" s="922"/>
      <c r="AH291" s="922"/>
      <c r="AI291" s="922"/>
      <c r="AJ291" s="922"/>
      <c r="AL291" s="853"/>
      <c r="AN291" s="853"/>
      <c r="AO291" s="853"/>
      <c r="AP291" s="853"/>
      <c r="AQ291" s="853"/>
      <c r="AR291" s="853"/>
      <c r="AS291" s="853"/>
      <c r="AT291" s="853"/>
      <c r="AU291" s="853"/>
      <c r="AV291" s="853"/>
      <c r="AW291" s="853"/>
      <c r="AX291" s="853"/>
      <c r="AY291" s="853"/>
      <c r="AZ291" s="853"/>
      <c r="BA291" s="853"/>
      <c r="BC291" s="922"/>
      <c r="BD291" s="922"/>
      <c r="BE291" s="922"/>
      <c r="BF291" s="922"/>
      <c r="BG291" s="922"/>
      <c r="BH291" s="922"/>
      <c r="BI291" s="922"/>
      <c r="BJ291" s="922"/>
      <c r="BK291" s="922"/>
      <c r="BL291" s="922"/>
      <c r="BM291" s="922"/>
      <c r="BN291" s="922"/>
      <c r="BO291" s="922"/>
      <c r="BP291" s="922"/>
      <c r="BQ291" s="922"/>
      <c r="BR291" s="922"/>
      <c r="BS291" s="922"/>
      <c r="BT291" s="922"/>
      <c r="BU291" s="922"/>
      <c r="BV291" s="922"/>
      <c r="BW291" s="922"/>
      <c r="BX291" s="922"/>
      <c r="BY291" s="922"/>
      <c r="BZ291" s="922"/>
      <c r="CA291" s="922"/>
      <c r="CB291" s="922"/>
      <c r="CC291" s="922"/>
      <c r="CD291" s="922"/>
      <c r="CE291" s="922"/>
      <c r="CF291" s="922"/>
      <c r="CG291" s="922"/>
      <c r="CH291" s="922"/>
      <c r="CI291" s="922"/>
      <c r="CJ291" s="922"/>
      <c r="CK291" s="922"/>
    </row>
    <row r="292" spans="2:89" ht="15">
      <c r="B292" s="922"/>
      <c r="C292" s="922"/>
      <c r="D292" s="922"/>
      <c r="E292" s="922"/>
      <c r="F292" s="922"/>
      <c r="G292" s="922"/>
      <c r="H292" s="922"/>
      <c r="I292" s="922"/>
      <c r="J292" s="922"/>
      <c r="K292" s="922"/>
      <c r="L292" s="922"/>
      <c r="M292" s="922"/>
      <c r="N292" s="922"/>
      <c r="O292" s="922"/>
      <c r="P292" s="922"/>
      <c r="Q292" s="922"/>
      <c r="R292" s="922"/>
      <c r="S292" s="922"/>
      <c r="T292" s="922"/>
      <c r="U292" s="922"/>
      <c r="V292" s="922"/>
      <c r="W292" s="922"/>
      <c r="X292" s="922"/>
      <c r="Y292" s="922"/>
      <c r="Z292" s="922"/>
      <c r="AA292" s="922"/>
      <c r="AB292" s="922"/>
      <c r="AC292" s="922"/>
      <c r="AD292" s="922"/>
      <c r="AE292" s="922"/>
      <c r="AF292" s="922"/>
      <c r="AG292" s="922"/>
      <c r="AH292" s="922"/>
      <c r="AI292" s="922"/>
      <c r="AJ292" s="922"/>
      <c r="AL292" s="853"/>
      <c r="AN292" s="853"/>
      <c r="AO292" s="853"/>
      <c r="AP292" s="853"/>
      <c r="AQ292" s="853"/>
      <c r="AR292" s="853"/>
      <c r="AS292" s="853"/>
      <c r="AT292" s="853"/>
      <c r="AU292" s="853"/>
      <c r="AV292" s="853"/>
      <c r="AW292" s="853"/>
      <c r="AX292" s="853"/>
      <c r="AY292" s="853"/>
      <c r="AZ292" s="853"/>
      <c r="BA292" s="853"/>
      <c r="BC292" s="922"/>
      <c r="BD292" s="922"/>
      <c r="BE292" s="922"/>
      <c r="BF292" s="922"/>
      <c r="BG292" s="922"/>
      <c r="BH292" s="922"/>
      <c r="BI292" s="922"/>
      <c r="BJ292" s="922"/>
      <c r="BK292" s="922"/>
      <c r="BL292" s="922"/>
      <c r="BM292" s="922"/>
      <c r="BN292" s="922"/>
      <c r="BO292" s="922"/>
      <c r="BP292" s="922"/>
      <c r="BQ292" s="922"/>
      <c r="BR292" s="922"/>
      <c r="BS292" s="922"/>
      <c r="BT292" s="922"/>
      <c r="BU292" s="922"/>
      <c r="BV292" s="922"/>
      <c r="BW292" s="922"/>
      <c r="BX292" s="922"/>
      <c r="BY292" s="922"/>
      <c r="BZ292" s="922"/>
      <c r="CA292" s="922"/>
      <c r="CB292" s="922"/>
      <c r="CC292" s="922"/>
      <c r="CD292" s="922"/>
      <c r="CE292" s="922"/>
      <c r="CF292" s="922"/>
      <c r="CG292" s="922"/>
      <c r="CH292" s="922"/>
      <c r="CI292" s="922"/>
      <c r="CJ292" s="922"/>
      <c r="CK292" s="922"/>
    </row>
    <row r="293" spans="2:89" ht="15">
      <c r="B293" s="922"/>
      <c r="C293" s="922"/>
      <c r="D293" s="922"/>
      <c r="E293" s="922"/>
      <c r="F293" s="922"/>
      <c r="G293" s="922"/>
      <c r="H293" s="922"/>
      <c r="I293" s="922"/>
      <c r="J293" s="922"/>
      <c r="K293" s="922"/>
      <c r="L293" s="922"/>
      <c r="M293" s="922"/>
      <c r="N293" s="922"/>
      <c r="O293" s="922"/>
      <c r="P293" s="922"/>
      <c r="Q293" s="922"/>
      <c r="R293" s="922"/>
      <c r="S293" s="922"/>
      <c r="T293" s="922"/>
      <c r="U293" s="922"/>
      <c r="V293" s="922"/>
      <c r="W293" s="922"/>
      <c r="X293" s="922"/>
      <c r="Y293" s="922"/>
      <c r="Z293" s="922"/>
      <c r="AA293" s="922"/>
      <c r="AB293" s="922"/>
      <c r="AC293" s="922"/>
      <c r="AD293" s="922"/>
      <c r="AE293" s="922"/>
      <c r="AF293" s="922"/>
      <c r="AG293" s="922"/>
      <c r="AH293" s="922"/>
      <c r="AI293" s="922"/>
      <c r="AJ293" s="922"/>
      <c r="AL293" s="853"/>
      <c r="AN293" s="853"/>
      <c r="AO293" s="853"/>
      <c r="AP293" s="853"/>
      <c r="AQ293" s="853"/>
      <c r="AR293" s="853"/>
      <c r="AS293" s="853"/>
      <c r="AT293" s="853"/>
      <c r="AU293" s="853"/>
      <c r="AV293" s="853"/>
      <c r="AW293" s="853"/>
      <c r="AX293" s="853"/>
      <c r="AY293" s="853"/>
      <c r="AZ293" s="853"/>
      <c r="BA293" s="853"/>
      <c r="BC293" s="922"/>
      <c r="BD293" s="922"/>
      <c r="BE293" s="922"/>
      <c r="BF293" s="922"/>
      <c r="BG293" s="922"/>
      <c r="BH293" s="922"/>
      <c r="BI293" s="922"/>
      <c r="BJ293" s="922"/>
      <c r="BK293" s="922"/>
      <c r="BL293" s="922"/>
      <c r="BM293" s="922"/>
      <c r="BN293" s="922"/>
      <c r="BO293" s="922"/>
      <c r="BP293" s="922"/>
      <c r="BQ293" s="922"/>
      <c r="BR293" s="922"/>
      <c r="BS293" s="922"/>
      <c r="BT293" s="922"/>
      <c r="BU293" s="922"/>
      <c r="BV293" s="922"/>
      <c r="BW293" s="922"/>
      <c r="BX293" s="922"/>
      <c r="BY293" s="922"/>
      <c r="BZ293" s="922"/>
      <c r="CA293" s="922"/>
      <c r="CB293" s="922"/>
      <c r="CC293" s="922"/>
      <c r="CD293" s="922"/>
      <c r="CE293" s="922"/>
      <c r="CF293" s="922"/>
      <c r="CG293" s="922"/>
      <c r="CH293" s="922"/>
      <c r="CI293" s="922"/>
      <c r="CJ293" s="922"/>
      <c r="CK293" s="922"/>
    </row>
    <row r="294" spans="2:89" ht="15">
      <c r="B294" s="922"/>
      <c r="C294" s="922"/>
      <c r="D294" s="922"/>
      <c r="E294" s="922"/>
      <c r="F294" s="922"/>
      <c r="G294" s="922"/>
      <c r="H294" s="922"/>
      <c r="I294" s="922"/>
      <c r="J294" s="922"/>
      <c r="K294" s="922"/>
      <c r="L294" s="922"/>
      <c r="M294" s="922"/>
      <c r="N294" s="922"/>
      <c r="O294" s="922"/>
      <c r="P294" s="922"/>
      <c r="Q294" s="922"/>
      <c r="R294" s="922"/>
      <c r="S294" s="922"/>
      <c r="T294" s="922"/>
      <c r="U294" s="922"/>
      <c r="V294" s="922"/>
      <c r="W294" s="922"/>
      <c r="X294" s="922"/>
      <c r="Y294" s="922"/>
      <c r="Z294" s="922"/>
      <c r="AA294" s="922"/>
      <c r="AB294" s="922"/>
      <c r="AC294" s="922"/>
      <c r="AD294" s="922"/>
      <c r="AE294" s="922"/>
      <c r="AF294" s="922"/>
      <c r="AG294" s="922"/>
      <c r="AH294" s="922"/>
      <c r="AI294" s="922"/>
      <c r="AJ294" s="922"/>
      <c r="AL294" s="853"/>
      <c r="AN294" s="853"/>
      <c r="AO294" s="853"/>
      <c r="AP294" s="853"/>
      <c r="AQ294" s="853"/>
      <c r="AR294" s="853"/>
      <c r="AS294" s="853"/>
      <c r="AT294" s="853"/>
      <c r="AU294" s="853"/>
      <c r="AV294" s="853"/>
      <c r="AW294" s="853"/>
      <c r="AX294" s="853"/>
      <c r="AY294" s="853"/>
      <c r="AZ294" s="853"/>
      <c r="BA294" s="853"/>
      <c r="BC294" s="922"/>
      <c r="BD294" s="922"/>
      <c r="BE294" s="922"/>
      <c r="BF294" s="922"/>
      <c r="BG294" s="922"/>
      <c r="BH294" s="922"/>
      <c r="BI294" s="922"/>
      <c r="BJ294" s="922"/>
      <c r="BK294" s="922"/>
      <c r="BL294" s="922"/>
      <c r="BM294" s="922"/>
      <c r="BN294" s="922"/>
      <c r="BO294" s="922"/>
      <c r="BP294" s="922"/>
      <c r="BQ294" s="922"/>
      <c r="BR294" s="922"/>
      <c r="BS294" s="922"/>
      <c r="BT294" s="922"/>
      <c r="BU294" s="922"/>
      <c r="BV294" s="922"/>
      <c r="BW294" s="922"/>
      <c r="BX294" s="922"/>
      <c r="BY294" s="922"/>
      <c r="BZ294" s="922"/>
      <c r="CA294" s="922"/>
      <c r="CB294" s="922"/>
      <c r="CC294" s="922"/>
      <c r="CD294" s="922"/>
      <c r="CE294" s="922"/>
      <c r="CF294" s="922"/>
      <c r="CG294" s="922"/>
      <c r="CH294" s="922"/>
      <c r="CI294" s="922"/>
      <c r="CJ294" s="922"/>
      <c r="CK294" s="922"/>
    </row>
    <row r="295" spans="2:89" ht="15">
      <c r="B295" s="922"/>
      <c r="C295" s="922"/>
      <c r="D295" s="922"/>
      <c r="E295" s="922"/>
      <c r="F295" s="922"/>
      <c r="G295" s="922"/>
      <c r="H295" s="922"/>
      <c r="I295" s="922"/>
      <c r="J295" s="922"/>
      <c r="K295" s="922"/>
      <c r="L295" s="922"/>
      <c r="M295" s="922"/>
      <c r="N295" s="922"/>
      <c r="O295" s="922"/>
      <c r="P295" s="922"/>
      <c r="Q295" s="922"/>
      <c r="R295" s="922"/>
      <c r="S295" s="922"/>
      <c r="T295" s="922"/>
      <c r="U295" s="922"/>
      <c r="V295" s="922"/>
      <c r="W295" s="922"/>
      <c r="X295" s="922"/>
      <c r="Y295" s="922"/>
      <c r="Z295" s="922"/>
      <c r="AA295" s="922"/>
      <c r="AB295" s="922"/>
      <c r="AC295" s="922"/>
      <c r="AD295" s="922"/>
      <c r="AE295" s="922"/>
      <c r="AF295" s="922"/>
      <c r="AG295" s="922"/>
      <c r="AH295" s="922"/>
      <c r="AI295" s="922"/>
      <c r="AJ295" s="922"/>
      <c r="AL295" s="853"/>
      <c r="AN295" s="853"/>
      <c r="AO295" s="853"/>
      <c r="AP295" s="853"/>
      <c r="AQ295" s="853"/>
      <c r="AR295" s="853"/>
      <c r="AS295" s="853"/>
      <c r="AT295" s="853"/>
      <c r="AU295" s="853"/>
      <c r="AV295" s="853"/>
      <c r="AW295" s="853"/>
      <c r="AX295" s="853"/>
      <c r="AY295" s="853"/>
      <c r="AZ295" s="853"/>
      <c r="BA295" s="853"/>
      <c r="BC295" s="922"/>
      <c r="BD295" s="922"/>
      <c r="BE295" s="922"/>
      <c r="BF295" s="922"/>
      <c r="BG295" s="922"/>
      <c r="BH295" s="922"/>
      <c r="BI295" s="922"/>
      <c r="BJ295" s="922"/>
      <c r="BK295" s="922"/>
      <c r="BL295" s="922"/>
      <c r="BM295" s="922"/>
      <c r="BN295" s="922"/>
      <c r="BO295" s="922"/>
      <c r="BP295" s="922"/>
      <c r="BQ295" s="922"/>
      <c r="BR295" s="922"/>
      <c r="BS295" s="922"/>
      <c r="BT295" s="922"/>
      <c r="BU295" s="922"/>
      <c r="BV295" s="922"/>
      <c r="BW295" s="922"/>
      <c r="BX295" s="922"/>
      <c r="BY295" s="922"/>
      <c r="BZ295" s="922"/>
      <c r="CA295" s="922"/>
      <c r="CB295" s="922"/>
      <c r="CC295" s="922"/>
      <c r="CD295" s="922"/>
      <c r="CE295" s="922"/>
      <c r="CF295" s="922"/>
      <c r="CG295" s="922"/>
      <c r="CH295" s="922"/>
      <c r="CI295" s="922"/>
      <c r="CJ295" s="922"/>
      <c r="CK295" s="922"/>
    </row>
    <row r="296" spans="2:89" ht="15">
      <c r="B296" s="922"/>
      <c r="C296" s="922"/>
      <c r="D296" s="922"/>
      <c r="E296" s="922"/>
      <c r="F296" s="922"/>
      <c r="G296" s="922"/>
      <c r="H296" s="922"/>
      <c r="I296" s="922"/>
      <c r="J296" s="922"/>
      <c r="K296" s="922"/>
      <c r="L296" s="922"/>
      <c r="M296" s="922"/>
      <c r="N296" s="922"/>
      <c r="O296" s="922"/>
      <c r="P296" s="922"/>
      <c r="Q296" s="922"/>
      <c r="R296" s="922"/>
      <c r="S296" s="922"/>
      <c r="T296" s="922"/>
      <c r="U296" s="922"/>
      <c r="V296" s="922"/>
      <c r="W296" s="922"/>
      <c r="X296" s="922"/>
      <c r="Y296" s="922"/>
      <c r="Z296" s="922"/>
      <c r="AA296" s="922"/>
      <c r="AB296" s="922"/>
      <c r="AC296" s="922"/>
      <c r="AD296" s="922"/>
      <c r="AE296" s="922"/>
      <c r="AF296" s="922"/>
      <c r="AG296" s="922"/>
      <c r="AH296" s="922"/>
      <c r="AI296" s="922"/>
      <c r="AJ296" s="922"/>
      <c r="AL296" s="853"/>
      <c r="AN296" s="853"/>
      <c r="AO296" s="853"/>
      <c r="AP296" s="853"/>
      <c r="AQ296" s="853"/>
      <c r="AR296" s="853"/>
      <c r="AS296" s="853"/>
      <c r="AT296" s="853"/>
      <c r="AU296" s="853"/>
      <c r="AV296" s="853"/>
      <c r="AW296" s="853"/>
      <c r="AX296" s="853"/>
      <c r="AY296" s="853"/>
      <c r="AZ296" s="853"/>
      <c r="BA296" s="853"/>
      <c r="BC296" s="922"/>
      <c r="BD296" s="922"/>
      <c r="BE296" s="922"/>
      <c r="BF296" s="922"/>
      <c r="BG296" s="922"/>
      <c r="BH296" s="922"/>
      <c r="BI296" s="922"/>
      <c r="BJ296" s="922"/>
      <c r="BK296" s="922"/>
      <c r="BL296" s="922"/>
      <c r="BM296" s="922"/>
      <c r="BN296" s="922"/>
      <c r="BO296" s="922"/>
      <c r="BP296" s="922"/>
      <c r="BQ296" s="922"/>
      <c r="BR296" s="922"/>
      <c r="BS296" s="922"/>
      <c r="BT296" s="922"/>
      <c r="BU296" s="922"/>
      <c r="BV296" s="922"/>
      <c r="BW296" s="922"/>
      <c r="BX296" s="922"/>
      <c r="BY296" s="922"/>
      <c r="BZ296" s="922"/>
      <c r="CA296" s="922"/>
      <c r="CB296" s="922"/>
      <c r="CC296" s="922"/>
      <c r="CD296" s="922"/>
      <c r="CE296" s="922"/>
      <c r="CF296" s="922"/>
      <c r="CG296" s="922"/>
      <c r="CH296" s="922"/>
      <c r="CI296" s="922"/>
      <c r="CJ296" s="922"/>
      <c r="CK296" s="922"/>
    </row>
    <row r="297" spans="2:89" ht="15">
      <c r="B297" s="922"/>
      <c r="C297" s="922"/>
      <c r="D297" s="922"/>
      <c r="E297" s="922"/>
      <c r="F297" s="922"/>
      <c r="G297" s="922"/>
      <c r="H297" s="922"/>
      <c r="I297" s="922"/>
      <c r="J297" s="922"/>
      <c r="K297" s="922"/>
      <c r="L297" s="922"/>
      <c r="M297" s="922"/>
      <c r="N297" s="922"/>
      <c r="O297" s="922"/>
      <c r="P297" s="922"/>
      <c r="Q297" s="922"/>
      <c r="R297" s="922"/>
      <c r="S297" s="922"/>
      <c r="T297" s="922"/>
      <c r="U297" s="922"/>
      <c r="V297" s="922"/>
      <c r="W297" s="922"/>
      <c r="X297" s="922"/>
      <c r="Y297" s="922"/>
      <c r="Z297" s="922"/>
      <c r="AA297" s="922"/>
      <c r="AB297" s="922"/>
      <c r="AC297" s="922"/>
      <c r="AD297" s="922"/>
      <c r="AE297" s="922"/>
      <c r="AF297" s="922"/>
      <c r="AG297" s="922"/>
      <c r="AH297" s="922"/>
      <c r="AI297" s="922"/>
      <c r="AJ297" s="922"/>
      <c r="AL297" s="853"/>
      <c r="AN297" s="853"/>
      <c r="AO297" s="853"/>
      <c r="AP297" s="853"/>
      <c r="AQ297" s="853"/>
      <c r="AR297" s="853"/>
      <c r="AS297" s="853"/>
      <c r="AT297" s="853"/>
      <c r="AU297" s="853"/>
      <c r="AV297" s="853"/>
      <c r="AW297" s="853"/>
      <c r="AX297" s="853"/>
      <c r="AY297" s="853"/>
      <c r="AZ297" s="853"/>
      <c r="BA297" s="853"/>
      <c r="BC297" s="922"/>
      <c r="BD297" s="922"/>
      <c r="BE297" s="922"/>
      <c r="BF297" s="922"/>
      <c r="BG297" s="922"/>
      <c r="BH297" s="922"/>
      <c r="BI297" s="922"/>
      <c r="BJ297" s="922"/>
      <c r="BK297" s="922"/>
      <c r="BL297" s="922"/>
      <c r="BM297" s="922"/>
      <c r="BN297" s="922"/>
      <c r="BO297" s="922"/>
      <c r="BP297" s="922"/>
      <c r="BQ297" s="922"/>
      <c r="BR297" s="922"/>
      <c r="BS297" s="922"/>
      <c r="BT297" s="922"/>
      <c r="BU297" s="922"/>
      <c r="BV297" s="922"/>
      <c r="BW297" s="922"/>
      <c r="BX297" s="922"/>
      <c r="BY297" s="922"/>
      <c r="BZ297" s="922"/>
      <c r="CA297" s="922"/>
      <c r="CB297" s="922"/>
      <c r="CC297" s="922"/>
      <c r="CD297" s="922"/>
      <c r="CE297" s="922"/>
      <c r="CF297" s="922"/>
      <c r="CG297" s="922"/>
      <c r="CH297" s="922"/>
      <c r="CI297" s="922"/>
      <c r="CJ297" s="922"/>
      <c r="CK297" s="922"/>
    </row>
    <row r="298" spans="2:89" ht="15">
      <c r="B298" s="922"/>
      <c r="C298" s="922"/>
      <c r="D298" s="922"/>
      <c r="E298" s="922"/>
      <c r="F298" s="922"/>
      <c r="G298" s="922"/>
      <c r="H298" s="922"/>
      <c r="I298" s="922"/>
      <c r="J298" s="922"/>
      <c r="K298" s="922"/>
      <c r="L298" s="922"/>
      <c r="M298" s="922"/>
      <c r="N298" s="922"/>
      <c r="O298" s="922"/>
      <c r="P298" s="922"/>
      <c r="Q298" s="922"/>
      <c r="R298" s="922"/>
      <c r="S298" s="922"/>
      <c r="T298" s="922"/>
      <c r="U298" s="922"/>
      <c r="V298" s="922"/>
      <c r="W298" s="922"/>
      <c r="X298" s="922"/>
      <c r="Y298" s="922"/>
      <c r="Z298" s="922"/>
      <c r="AA298" s="922"/>
      <c r="AB298" s="922"/>
      <c r="AC298" s="922"/>
      <c r="AD298" s="922"/>
      <c r="AE298" s="922"/>
      <c r="AF298" s="922"/>
      <c r="AG298" s="922"/>
      <c r="AH298" s="922"/>
      <c r="AI298" s="922"/>
      <c r="AJ298" s="922"/>
      <c r="AL298" s="853"/>
      <c r="AN298" s="853"/>
      <c r="AO298" s="853"/>
      <c r="AP298" s="853"/>
      <c r="AQ298" s="853"/>
      <c r="AR298" s="853"/>
      <c r="AS298" s="853"/>
      <c r="AT298" s="853"/>
      <c r="AU298" s="853"/>
      <c r="AV298" s="853"/>
      <c r="AW298" s="853"/>
      <c r="AX298" s="853"/>
      <c r="AY298" s="853"/>
      <c r="AZ298" s="853"/>
      <c r="BA298" s="853"/>
      <c r="BC298" s="922"/>
      <c r="BD298" s="922"/>
      <c r="BE298" s="922"/>
      <c r="BF298" s="922"/>
      <c r="BG298" s="922"/>
      <c r="BH298" s="922"/>
      <c r="BI298" s="922"/>
      <c r="BJ298" s="922"/>
      <c r="BK298" s="922"/>
      <c r="BL298" s="922"/>
      <c r="BM298" s="922"/>
      <c r="BN298" s="922"/>
      <c r="BO298" s="922"/>
      <c r="BP298" s="922"/>
      <c r="BQ298" s="922"/>
      <c r="BR298" s="922"/>
      <c r="BS298" s="922"/>
      <c r="BT298" s="922"/>
      <c r="BU298" s="922"/>
      <c r="BV298" s="922"/>
      <c r="BW298" s="922"/>
      <c r="BX298" s="922"/>
      <c r="BY298" s="922"/>
      <c r="BZ298" s="922"/>
      <c r="CA298" s="922"/>
      <c r="CB298" s="922"/>
      <c r="CC298" s="922"/>
      <c r="CD298" s="922"/>
      <c r="CE298" s="922"/>
      <c r="CF298" s="922"/>
      <c r="CG298" s="922"/>
      <c r="CH298" s="922"/>
      <c r="CI298" s="922"/>
      <c r="CJ298" s="922"/>
      <c r="CK298" s="922"/>
    </row>
    <row r="299" spans="2:89" ht="15">
      <c r="B299" s="922"/>
      <c r="C299" s="922"/>
      <c r="D299" s="922"/>
      <c r="E299" s="922"/>
      <c r="F299" s="922"/>
      <c r="G299" s="922"/>
      <c r="H299" s="922"/>
      <c r="I299" s="922"/>
      <c r="J299" s="922"/>
      <c r="K299" s="922"/>
      <c r="L299" s="922"/>
      <c r="M299" s="922"/>
      <c r="N299" s="922"/>
      <c r="O299" s="922"/>
      <c r="P299" s="922"/>
      <c r="Q299" s="922"/>
      <c r="R299" s="922"/>
      <c r="S299" s="922"/>
      <c r="T299" s="922"/>
      <c r="U299" s="922"/>
      <c r="V299" s="922"/>
      <c r="W299" s="922"/>
      <c r="X299" s="922"/>
      <c r="Y299" s="922"/>
      <c r="Z299" s="922"/>
      <c r="AA299" s="922"/>
      <c r="AB299" s="922"/>
      <c r="AC299" s="922"/>
      <c r="AD299" s="922"/>
      <c r="AE299" s="922"/>
      <c r="AF299" s="922"/>
      <c r="AG299" s="922"/>
      <c r="AH299" s="922"/>
      <c r="AI299" s="922"/>
      <c r="AJ299" s="922"/>
      <c r="AL299" s="853"/>
      <c r="AN299" s="853"/>
      <c r="AO299" s="853"/>
      <c r="AP299" s="853"/>
      <c r="AQ299" s="853"/>
      <c r="AR299" s="853"/>
      <c r="AS299" s="853"/>
      <c r="AT299" s="853"/>
      <c r="AU299" s="853"/>
      <c r="AV299" s="853"/>
      <c r="AW299" s="853"/>
      <c r="AX299" s="853"/>
      <c r="AY299" s="853"/>
      <c r="AZ299" s="853"/>
      <c r="BA299" s="853"/>
      <c r="BC299" s="922"/>
      <c r="BD299" s="922"/>
      <c r="BE299" s="922"/>
      <c r="BF299" s="922"/>
      <c r="BG299" s="922"/>
      <c r="BH299" s="922"/>
      <c r="BI299" s="922"/>
      <c r="BJ299" s="922"/>
      <c r="BK299" s="922"/>
      <c r="BL299" s="922"/>
      <c r="BM299" s="922"/>
      <c r="BN299" s="922"/>
      <c r="BO299" s="922"/>
      <c r="BP299" s="922"/>
      <c r="BQ299" s="922"/>
      <c r="BR299" s="922"/>
      <c r="BS299" s="922"/>
      <c r="BT299" s="922"/>
      <c r="BU299" s="922"/>
      <c r="BV299" s="922"/>
      <c r="BW299" s="922"/>
      <c r="BX299" s="922"/>
      <c r="BY299" s="922"/>
      <c r="BZ299" s="922"/>
      <c r="CA299" s="922"/>
      <c r="CB299" s="922"/>
      <c r="CC299" s="922"/>
      <c r="CD299" s="922"/>
      <c r="CE299" s="922"/>
      <c r="CF299" s="922"/>
      <c r="CG299" s="922"/>
      <c r="CH299" s="922"/>
      <c r="CI299" s="922"/>
      <c r="CJ299" s="922"/>
      <c r="CK299" s="922"/>
    </row>
    <row r="300" spans="2:89" ht="15">
      <c r="B300" s="922"/>
      <c r="C300" s="922"/>
      <c r="D300" s="922"/>
      <c r="E300" s="922"/>
      <c r="F300" s="922"/>
      <c r="G300" s="922"/>
      <c r="H300" s="922"/>
      <c r="I300" s="922"/>
      <c r="J300" s="922"/>
      <c r="K300" s="922"/>
      <c r="L300" s="922"/>
      <c r="M300" s="922"/>
      <c r="N300" s="922"/>
      <c r="O300" s="922"/>
      <c r="P300" s="922"/>
      <c r="Q300" s="922"/>
      <c r="R300" s="922"/>
      <c r="S300" s="922"/>
      <c r="T300" s="922"/>
      <c r="U300" s="922"/>
      <c r="V300" s="922"/>
      <c r="W300" s="922"/>
      <c r="X300" s="922"/>
      <c r="Y300" s="922"/>
      <c r="Z300" s="922"/>
      <c r="AA300" s="922"/>
      <c r="AB300" s="922"/>
      <c r="AC300" s="922"/>
      <c r="AD300" s="922"/>
      <c r="AE300" s="922"/>
      <c r="AF300" s="922"/>
      <c r="AG300" s="922"/>
      <c r="AH300" s="922"/>
      <c r="AI300" s="922"/>
      <c r="AJ300" s="922"/>
      <c r="AL300" s="853"/>
      <c r="AN300" s="853"/>
      <c r="AO300" s="853"/>
      <c r="AP300" s="853"/>
      <c r="AQ300" s="853"/>
      <c r="AR300" s="853"/>
      <c r="AS300" s="853"/>
      <c r="AT300" s="853"/>
      <c r="AU300" s="853"/>
      <c r="AV300" s="853"/>
      <c r="AW300" s="853"/>
      <c r="AX300" s="853"/>
      <c r="AY300" s="853"/>
      <c r="AZ300" s="853"/>
      <c r="BA300" s="853"/>
      <c r="BC300" s="922"/>
      <c r="BD300" s="922"/>
      <c r="BE300" s="922"/>
      <c r="BF300" s="922"/>
      <c r="BG300" s="922"/>
      <c r="BH300" s="922"/>
      <c r="BI300" s="922"/>
      <c r="BJ300" s="922"/>
      <c r="BK300" s="922"/>
      <c r="BL300" s="922"/>
      <c r="BM300" s="922"/>
      <c r="BN300" s="922"/>
      <c r="BO300" s="922"/>
      <c r="BP300" s="922"/>
      <c r="BQ300" s="922"/>
      <c r="BR300" s="922"/>
      <c r="BS300" s="922"/>
      <c r="BT300" s="922"/>
      <c r="BU300" s="922"/>
      <c r="BV300" s="922"/>
      <c r="BW300" s="922"/>
      <c r="BX300" s="922"/>
      <c r="BY300" s="922"/>
      <c r="BZ300" s="922"/>
      <c r="CA300" s="922"/>
      <c r="CB300" s="922"/>
      <c r="CC300" s="922"/>
      <c r="CD300" s="922"/>
      <c r="CE300" s="922"/>
      <c r="CF300" s="922"/>
      <c r="CG300" s="922"/>
      <c r="CH300" s="922"/>
      <c r="CI300" s="922"/>
      <c r="CJ300" s="922"/>
      <c r="CK300" s="922"/>
    </row>
    <row r="301" spans="2:89" ht="15">
      <c r="B301" s="922"/>
      <c r="C301" s="922"/>
      <c r="D301" s="922"/>
      <c r="E301" s="922"/>
      <c r="F301" s="922"/>
      <c r="G301" s="922"/>
      <c r="H301" s="922"/>
      <c r="I301" s="922"/>
      <c r="J301" s="922"/>
      <c r="K301" s="922"/>
      <c r="L301" s="922"/>
      <c r="M301" s="922"/>
      <c r="N301" s="922"/>
      <c r="O301" s="922"/>
      <c r="P301" s="922"/>
      <c r="Q301" s="922"/>
      <c r="R301" s="922"/>
      <c r="S301" s="922"/>
      <c r="T301" s="922"/>
      <c r="U301" s="922"/>
      <c r="V301" s="922"/>
      <c r="W301" s="922"/>
      <c r="X301" s="922"/>
      <c r="Y301" s="922"/>
      <c r="Z301" s="922"/>
      <c r="AA301" s="922"/>
      <c r="AB301" s="922"/>
      <c r="AC301" s="922"/>
      <c r="AD301" s="922"/>
      <c r="AE301" s="922"/>
      <c r="AF301" s="922"/>
      <c r="AG301" s="922"/>
      <c r="AH301" s="922"/>
      <c r="AI301" s="922"/>
      <c r="AJ301" s="922"/>
      <c r="AL301" s="853"/>
      <c r="AN301" s="853"/>
      <c r="AO301" s="853"/>
      <c r="AP301" s="853"/>
      <c r="AQ301" s="853"/>
      <c r="AR301" s="853"/>
      <c r="AS301" s="853"/>
      <c r="AT301" s="853"/>
      <c r="AU301" s="853"/>
      <c r="AV301" s="853"/>
      <c r="AW301" s="853"/>
      <c r="AX301" s="853"/>
      <c r="AY301" s="853"/>
      <c r="AZ301" s="853"/>
      <c r="BA301" s="853"/>
      <c r="BC301" s="922"/>
      <c r="BD301" s="922"/>
      <c r="BE301" s="922"/>
      <c r="BF301" s="922"/>
      <c r="BG301" s="922"/>
      <c r="BH301" s="922"/>
      <c r="BI301" s="922"/>
      <c r="BJ301" s="922"/>
      <c r="BK301" s="922"/>
      <c r="BL301" s="922"/>
      <c r="BM301" s="922"/>
      <c r="BN301" s="922"/>
      <c r="BO301" s="922"/>
      <c r="BP301" s="922"/>
      <c r="BQ301" s="922"/>
      <c r="BR301" s="922"/>
      <c r="BS301" s="922"/>
      <c r="BT301" s="922"/>
      <c r="BU301" s="922"/>
      <c r="BV301" s="922"/>
      <c r="BW301" s="922"/>
      <c r="BX301" s="922"/>
      <c r="BY301" s="922"/>
      <c r="BZ301" s="922"/>
      <c r="CA301" s="922"/>
      <c r="CB301" s="922"/>
      <c r="CC301" s="922"/>
      <c r="CD301" s="922"/>
      <c r="CE301" s="922"/>
      <c r="CF301" s="922"/>
      <c r="CG301" s="922"/>
      <c r="CH301" s="922"/>
      <c r="CI301" s="922"/>
      <c r="CJ301" s="922"/>
      <c r="CK301" s="922"/>
    </row>
    <row r="302" spans="2:89" ht="15">
      <c r="B302" s="922"/>
      <c r="C302" s="922"/>
      <c r="D302" s="922"/>
      <c r="E302" s="922"/>
      <c r="F302" s="922"/>
      <c r="G302" s="922"/>
      <c r="H302" s="922"/>
      <c r="I302" s="922"/>
      <c r="J302" s="922"/>
      <c r="K302" s="922"/>
      <c r="L302" s="922"/>
      <c r="M302" s="922"/>
      <c r="N302" s="922"/>
      <c r="O302" s="922"/>
      <c r="P302" s="922"/>
      <c r="Q302" s="922"/>
      <c r="R302" s="922"/>
      <c r="S302" s="922"/>
      <c r="T302" s="922"/>
      <c r="U302" s="922"/>
      <c r="V302" s="922"/>
      <c r="W302" s="922"/>
      <c r="X302" s="922"/>
      <c r="Y302" s="922"/>
      <c r="Z302" s="922"/>
      <c r="AA302" s="922"/>
      <c r="AB302" s="922"/>
      <c r="AC302" s="922"/>
      <c r="AD302" s="922"/>
      <c r="AE302" s="922"/>
      <c r="AF302" s="922"/>
      <c r="AG302" s="922"/>
      <c r="AH302" s="922"/>
      <c r="AI302" s="922"/>
      <c r="AJ302" s="922"/>
      <c r="AL302" s="853"/>
      <c r="AN302" s="853"/>
      <c r="AO302" s="853"/>
      <c r="AP302" s="853"/>
      <c r="AQ302" s="853"/>
      <c r="AR302" s="853"/>
      <c r="AS302" s="853"/>
      <c r="AT302" s="853"/>
      <c r="AU302" s="853"/>
      <c r="AV302" s="853"/>
      <c r="AW302" s="853"/>
      <c r="AX302" s="853"/>
      <c r="AY302" s="853"/>
      <c r="AZ302" s="853"/>
      <c r="BA302" s="853"/>
      <c r="BC302" s="922"/>
      <c r="BD302" s="922"/>
      <c r="BE302" s="922"/>
      <c r="BF302" s="922"/>
      <c r="BG302" s="922"/>
      <c r="BH302" s="922"/>
      <c r="BI302" s="922"/>
      <c r="BJ302" s="922"/>
      <c r="BK302" s="922"/>
      <c r="BL302" s="922"/>
      <c r="BM302" s="922"/>
      <c r="BN302" s="922"/>
      <c r="BO302" s="922"/>
      <c r="BP302" s="922"/>
      <c r="BQ302" s="922"/>
      <c r="BR302" s="922"/>
      <c r="BS302" s="922"/>
      <c r="BT302" s="922"/>
      <c r="BU302" s="922"/>
      <c r="BV302" s="922"/>
      <c r="BW302" s="922"/>
      <c r="BX302" s="922"/>
      <c r="BY302" s="922"/>
      <c r="BZ302" s="922"/>
      <c r="CA302" s="922"/>
      <c r="CB302" s="922"/>
      <c r="CC302" s="922"/>
      <c r="CD302" s="922"/>
      <c r="CE302" s="922"/>
      <c r="CF302" s="922"/>
      <c r="CG302" s="922"/>
      <c r="CH302" s="922"/>
      <c r="CI302" s="922"/>
      <c r="CJ302" s="922"/>
      <c r="CK302" s="922"/>
    </row>
    <row r="303" spans="2:89" ht="15">
      <c r="B303" s="922"/>
      <c r="C303" s="922"/>
      <c r="D303" s="922"/>
      <c r="E303" s="922"/>
      <c r="F303" s="922"/>
      <c r="G303" s="922"/>
      <c r="H303" s="922"/>
      <c r="I303" s="922"/>
      <c r="J303" s="922"/>
      <c r="K303" s="922"/>
      <c r="L303" s="922"/>
      <c r="M303" s="922"/>
      <c r="N303" s="922"/>
      <c r="O303" s="922"/>
      <c r="P303" s="922"/>
      <c r="Q303" s="922"/>
      <c r="R303" s="922"/>
      <c r="S303" s="922"/>
      <c r="T303" s="922"/>
      <c r="U303" s="922"/>
      <c r="V303" s="922"/>
      <c r="W303" s="922"/>
      <c r="X303" s="922"/>
      <c r="Y303" s="922"/>
      <c r="Z303" s="922"/>
      <c r="AA303" s="922"/>
      <c r="AB303" s="922"/>
      <c r="AC303" s="922"/>
      <c r="AD303" s="922"/>
      <c r="AE303" s="922"/>
      <c r="AF303" s="922"/>
      <c r="AG303" s="922"/>
      <c r="AH303" s="922"/>
      <c r="AI303" s="922"/>
      <c r="AJ303" s="922"/>
      <c r="AL303" s="853"/>
      <c r="AN303" s="853"/>
      <c r="AO303" s="853"/>
      <c r="AP303" s="853"/>
      <c r="AQ303" s="853"/>
      <c r="AR303" s="853"/>
      <c r="AS303" s="853"/>
      <c r="AT303" s="853"/>
      <c r="AU303" s="853"/>
      <c r="AV303" s="853"/>
      <c r="AW303" s="853"/>
      <c r="AX303" s="853"/>
      <c r="AY303" s="853"/>
      <c r="AZ303" s="853"/>
      <c r="BA303" s="853"/>
      <c r="BC303" s="922"/>
      <c r="BD303" s="922"/>
      <c r="BE303" s="922"/>
      <c r="BF303" s="922"/>
      <c r="BG303" s="922"/>
      <c r="BH303" s="922"/>
      <c r="BI303" s="922"/>
      <c r="BJ303" s="922"/>
      <c r="BK303" s="922"/>
      <c r="BL303" s="922"/>
      <c r="BM303" s="922"/>
      <c r="BN303" s="922"/>
      <c r="BO303" s="922"/>
      <c r="BP303" s="922"/>
      <c r="BQ303" s="922"/>
      <c r="BR303" s="922"/>
      <c r="BS303" s="922"/>
      <c r="BT303" s="922"/>
      <c r="BU303" s="922"/>
      <c r="BV303" s="922"/>
      <c r="BW303" s="922"/>
      <c r="BX303" s="922"/>
      <c r="BY303" s="922"/>
      <c r="BZ303" s="922"/>
      <c r="CA303" s="922"/>
      <c r="CB303" s="922"/>
      <c r="CC303" s="922"/>
      <c r="CD303" s="922"/>
      <c r="CE303" s="922"/>
      <c r="CF303" s="922"/>
      <c r="CG303" s="922"/>
      <c r="CH303" s="922"/>
      <c r="CI303" s="922"/>
      <c r="CJ303" s="922"/>
      <c r="CK303" s="922"/>
    </row>
    <row r="304" spans="2:89" ht="15">
      <c r="B304" s="922"/>
      <c r="C304" s="922"/>
      <c r="D304" s="922"/>
      <c r="E304" s="922"/>
      <c r="F304" s="922"/>
      <c r="G304" s="922"/>
      <c r="H304" s="922"/>
      <c r="I304" s="922"/>
      <c r="J304" s="922"/>
      <c r="K304" s="922"/>
      <c r="L304" s="922"/>
      <c r="M304" s="922"/>
      <c r="N304" s="922"/>
      <c r="O304" s="922"/>
      <c r="P304" s="922"/>
      <c r="Q304" s="922"/>
      <c r="R304" s="922"/>
      <c r="S304" s="922"/>
      <c r="T304" s="922"/>
      <c r="U304" s="922"/>
      <c r="V304" s="922"/>
      <c r="W304" s="922"/>
      <c r="X304" s="922"/>
      <c r="Y304" s="922"/>
      <c r="Z304" s="922"/>
      <c r="AA304" s="922"/>
      <c r="AB304" s="922"/>
      <c r="AC304" s="922"/>
      <c r="AD304" s="922"/>
      <c r="AE304" s="922"/>
      <c r="AF304" s="922"/>
      <c r="AG304" s="922"/>
      <c r="AH304" s="922"/>
      <c r="AI304" s="922"/>
      <c r="AJ304" s="922"/>
      <c r="AL304" s="853"/>
      <c r="AN304" s="853"/>
      <c r="AO304" s="853"/>
      <c r="AP304" s="853"/>
      <c r="AQ304" s="853"/>
      <c r="AR304" s="853"/>
      <c r="AS304" s="853"/>
      <c r="AT304" s="853"/>
      <c r="AU304" s="853"/>
      <c r="AV304" s="853"/>
      <c r="AW304" s="853"/>
      <c r="AX304" s="853"/>
      <c r="AY304" s="853"/>
      <c r="AZ304" s="853"/>
      <c r="BA304" s="853"/>
      <c r="BC304" s="922"/>
      <c r="BD304" s="922"/>
      <c r="BE304" s="922"/>
      <c r="BF304" s="922"/>
      <c r="BG304" s="922"/>
      <c r="BH304" s="922"/>
      <c r="BI304" s="922"/>
      <c r="BJ304" s="922"/>
      <c r="BK304" s="922"/>
      <c r="BL304" s="922"/>
      <c r="BM304" s="922"/>
      <c r="BN304" s="922"/>
      <c r="BO304" s="922"/>
      <c r="BP304" s="922"/>
      <c r="BQ304" s="922"/>
      <c r="BR304" s="922"/>
      <c r="BS304" s="922"/>
      <c r="BT304" s="922"/>
      <c r="BU304" s="922"/>
      <c r="BV304" s="922"/>
      <c r="BW304" s="922"/>
      <c r="BX304" s="922"/>
      <c r="BY304" s="922"/>
      <c r="BZ304" s="922"/>
      <c r="CA304" s="922"/>
      <c r="CB304" s="922"/>
      <c r="CC304" s="922"/>
      <c r="CD304" s="922"/>
      <c r="CE304" s="922"/>
      <c r="CF304" s="922"/>
      <c r="CG304" s="922"/>
      <c r="CH304" s="922"/>
      <c r="CI304" s="922"/>
      <c r="CJ304" s="922"/>
      <c r="CK304" s="922"/>
    </row>
    <row r="305" spans="2:89" ht="15">
      <c r="B305" s="922"/>
      <c r="C305" s="922"/>
      <c r="D305" s="922"/>
      <c r="E305" s="922"/>
      <c r="F305" s="922"/>
      <c r="G305" s="922"/>
      <c r="H305" s="922"/>
      <c r="I305" s="922"/>
      <c r="J305" s="922"/>
      <c r="K305" s="922"/>
      <c r="L305" s="922"/>
      <c r="M305" s="922"/>
      <c r="N305" s="922"/>
      <c r="O305" s="922"/>
      <c r="P305" s="922"/>
      <c r="Q305" s="922"/>
      <c r="R305" s="922"/>
      <c r="S305" s="922"/>
      <c r="T305" s="922"/>
      <c r="U305" s="922"/>
      <c r="V305" s="922"/>
      <c r="W305" s="922"/>
      <c r="X305" s="922"/>
      <c r="Y305" s="922"/>
      <c r="Z305" s="922"/>
      <c r="AA305" s="922"/>
      <c r="AB305" s="922"/>
      <c r="AC305" s="922"/>
      <c r="AD305" s="922"/>
      <c r="AE305" s="922"/>
      <c r="AF305" s="922"/>
      <c r="AG305" s="922"/>
      <c r="AH305" s="922"/>
      <c r="AI305" s="922"/>
      <c r="AJ305" s="922"/>
      <c r="AL305" s="853"/>
      <c r="AN305" s="853"/>
      <c r="AO305" s="853"/>
      <c r="AP305" s="853"/>
      <c r="AQ305" s="853"/>
      <c r="AR305" s="853"/>
      <c r="AS305" s="853"/>
      <c r="AT305" s="853"/>
      <c r="AU305" s="853"/>
      <c r="AV305" s="853"/>
      <c r="AW305" s="853"/>
      <c r="AX305" s="853"/>
      <c r="AY305" s="853"/>
      <c r="AZ305" s="853"/>
      <c r="BA305" s="853"/>
      <c r="BC305" s="922"/>
      <c r="BD305" s="922"/>
      <c r="BE305" s="922"/>
      <c r="BF305" s="922"/>
      <c r="BG305" s="922"/>
      <c r="BH305" s="922"/>
      <c r="BI305" s="922"/>
      <c r="BJ305" s="922"/>
      <c r="BK305" s="922"/>
      <c r="BL305" s="922"/>
      <c r="BM305" s="922"/>
      <c r="BN305" s="922"/>
      <c r="BO305" s="922"/>
      <c r="BP305" s="922"/>
      <c r="BQ305" s="922"/>
      <c r="BR305" s="922"/>
      <c r="BS305" s="922"/>
      <c r="BT305" s="922"/>
      <c r="BU305" s="922"/>
      <c r="BV305" s="922"/>
      <c r="BW305" s="922"/>
      <c r="BX305" s="922"/>
      <c r="BY305" s="922"/>
      <c r="BZ305" s="922"/>
      <c r="CA305" s="922"/>
      <c r="CB305" s="922"/>
      <c r="CC305" s="922"/>
      <c r="CD305" s="922"/>
      <c r="CE305" s="922"/>
      <c r="CF305" s="922"/>
      <c r="CG305" s="922"/>
      <c r="CH305" s="922"/>
      <c r="CI305" s="922"/>
      <c r="CJ305" s="922"/>
      <c r="CK305" s="922"/>
    </row>
    <row r="306" spans="2:89" ht="15">
      <c r="B306" s="922"/>
      <c r="C306" s="922"/>
      <c r="D306" s="922"/>
      <c r="E306" s="922"/>
      <c r="F306" s="922"/>
      <c r="G306" s="922"/>
      <c r="H306" s="922"/>
      <c r="I306" s="922"/>
      <c r="J306" s="922"/>
      <c r="K306" s="922"/>
      <c r="L306" s="922"/>
      <c r="M306" s="922"/>
      <c r="N306" s="922"/>
      <c r="O306" s="922"/>
      <c r="P306" s="922"/>
      <c r="Q306" s="922"/>
      <c r="R306" s="922"/>
      <c r="S306" s="922"/>
      <c r="T306" s="922"/>
      <c r="U306" s="922"/>
      <c r="V306" s="922"/>
      <c r="W306" s="922"/>
      <c r="X306" s="922"/>
      <c r="Y306" s="922"/>
      <c r="Z306" s="922"/>
      <c r="AA306" s="922"/>
      <c r="AB306" s="922"/>
      <c r="AC306" s="922"/>
      <c r="AD306" s="922"/>
      <c r="AE306" s="922"/>
      <c r="AF306" s="922"/>
      <c r="AG306" s="922"/>
      <c r="AH306" s="922"/>
      <c r="AI306" s="922"/>
      <c r="AJ306" s="922"/>
      <c r="AL306" s="853"/>
      <c r="AN306" s="853"/>
      <c r="AO306" s="853"/>
      <c r="AP306" s="853"/>
      <c r="AQ306" s="853"/>
      <c r="AR306" s="853"/>
      <c r="AS306" s="853"/>
      <c r="AT306" s="853"/>
      <c r="AU306" s="853"/>
      <c r="AV306" s="853"/>
      <c r="AW306" s="853"/>
      <c r="AX306" s="853"/>
      <c r="AY306" s="853"/>
      <c r="AZ306" s="853"/>
      <c r="BA306" s="853"/>
      <c r="BC306" s="922"/>
      <c r="BD306" s="922"/>
      <c r="BE306" s="922"/>
      <c r="BF306" s="922"/>
      <c r="BG306" s="922"/>
      <c r="BH306" s="922"/>
      <c r="BI306" s="922"/>
      <c r="BJ306" s="922"/>
      <c r="BK306" s="922"/>
      <c r="BL306" s="922"/>
      <c r="BM306" s="922"/>
      <c r="BN306" s="922"/>
      <c r="BO306" s="922"/>
      <c r="BP306" s="922"/>
      <c r="BQ306" s="922"/>
      <c r="BR306" s="922"/>
      <c r="BS306" s="922"/>
      <c r="BT306" s="922"/>
      <c r="BU306" s="922"/>
      <c r="BV306" s="922"/>
      <c r="BW306" s="922"/>
      <c r="BX306" s="922"/>
      <c r="BY306" s="922"/>
      <c r="BZ306" s="922"/>
      <c r="CA306" s="922"/>
      <c r="CB306" s="922"/>
      <c r="CC306" s="922"/>
      <c r="CD306" s="922"/>
      <c r="CE306" s="922"/>
      <c r="CF306" s="922"/>
      <c r="CG306" s="922"/>
      <c r="CH306" s="922"/>
      <c r="CI306" s="922"/>
      <c r="CJ306" s="922"/>
      <c r="CK306" s="922"/>
    </row>
    <row r="307" spans="2:89" ht="15">
      <c r="B307" s="922"/>
      <c r="C307" s="922"/>
      <c r="D307" s="922"/>
      <c r="E307" s="922"/>
      <c r="F307" s="922"/>
      <c r="G307" s="922"/>
      <c r="H307" s="922"/>
      <c r="I307" s="922"/>
      <c r="J307" s="922"/>
      <c r="K307" s="922"/>
      <c r="L307" s="922"/>
      <c r="M307" s="922"/>
      <c r="N307" s="922"/>
      <c r="O307" s="922"/>
      <c r="P307" s="922"/>
      <c r="Q307" s="922"/>
      <c r="R307" s="922"/>
      <c r="S307" s="922"/>
      <c r="T307" s="922"/>
      <c r="U307" s="922"/>
      <c r="V307" s="922"/>
      <c r="W307" s="922"/>
      <c r="X307" s="922"/>
      <c r="Y307" s="922"/>
      <c r="Z307" s="922"/>
      <c r="AA307" s="922"/>
      <c r="AB307" s="922"/>
      <c r="AC307" s="922"/>
      <c r="AD307" s="922"/>
      <c r="AE307" s="922"/>
      <c r="AF307" s="922"/>
      <c r="AG307" s="922"/>
      <c r="AH307" s="922"/>
      <c r="AI307" s="922"/>
      <c r="AJ307" s="922"/>
      <c r="AL307" s="853"/>
      <c r="AN307" s="853"/>
      <c r="AO307" s="853"/>
      <c r="AP307" s="853"/>
      <c r="AQ307" s="853"/>
      <c r="AR307" s="853"/>
      <c r="AS307" s="853"/>
      <c r="AT307" s="853"/>
      <c r="AU307" s="853"/>
      <c r="AV307" s="853"/>
      <c r="AW307" s="853"/>
      <c r="AX307" s="853"/>
      <c r="AY307" s="853"/>
      <c r="AZ307" s="853"/>
      <c r="BA307" s="853"/>
      <c r="BC307" s="922"/>
      <c r="BD307" s="922"/>
      <c r="BE307" s="922"/>
      <c r="BF307" s="922"/>
      <c r="BG307" s="922"/>
      <c r="BH307" s="922"/>
      <c r="BI307" s="922"/>
      <c r="BJ307" s="922"/>
      <c r="BK307" s="922"/>
      <c r="BL307" s="922"/>
      <c r="BM307" s="922"/>
      <c r="BN307" s="922"/>
      <c r="BO307" s="922"/>
      <c r="BP307" s="922"/>
      <c r="BQ307" s="922"/>
      <c r="BR307" s="922"/>
      <c r="BS307" s="922"/>
      <c r="BT307" s="922"/>
      <c r="BU307" s="922"/>
      <c r="BV307" s="922"/>
      <c r="BW307" s="922"/>
      <c r="BX307" s="922"/>
      <c r="BY307" s="922"/>
      <c r="BZ307" s="922"/>
      <c r="CA307" s="922"/>
      <c r="CB307" s="922"/>
      <c r="CC307" s="922"/>
      <c r="CD307" s="922"/>
      <c r="CE307" s="922"/>
      <c r="CF307" s="922"/>
      <c r="CG307" s="922"/>
      <c r="CH307" s="922"/>
      <c r="CI307" s="922"/>
      <c r="CJ307" s="922"/>
      <c r="CK307" s="922"/>
    </row>
    <row r="308" spans="2:89" ht="15">
      <c r="B308" s="922"/>
      <c r="C308" s="922"/>
      <c r="D308" s="922"/>
      <c r="E308" s="922"/>
      <c r="F308" s="922"/>
      <c r="G308" s="922"/>
      <c r="H308" s="922"/>
      <c r="I308" s="922"/>
      <c r="J308" s="922"/>
      <c r="K308" s="922"/>
      <c r="L308" s="922"/>
      <c r="M308" s="922"/>
      <c r="N308" s="922"/>
      <c r="O308" s="922"/>
      <c r="P308" s="922"/>
      <c r="Q308" s="922"/>
      <c r="R308" s="922"/>
      <c r="S308" s="922"/>
      <c r="T308" s="922"/>
      <c r="U308" s="922"/>
      <c r="V308" s="922"/>
      <c r="W308" s="922"/>
      <c r="X308" s="922"/>
      <c r="Y308" s="922"/>
      <c r="Z308" s="922"/>
      <c r="AA308" s="922"/>
      <c r="AB308" s="922"/>
      <c r="AC308" s="922"/>
      <c r="AD308" s="922"/>
      <c r="AE308" s="922"/>
      <c r="AF308" s="922"/>
      <c r="AG308" s="922"/>
      <c r="AH308" s="922"/>
      <c r="AI308" s="922"/>
      <c r="AJ308" s="922"/>
      <c r="AL308" s="853"/>
      <c r="AN308" s="853"/>
      <c r="AO308" s="853"/>
      <c r="AP308" s="853"/>
      <c r="AQ308" s="853"/>
      <c r="AR308" s="853"/>
      <c r="AS308" s="853"/>
      <c r="AT308" s="853"/>
      <c r="AU308" s="853"/>
      <c r="AV308" s="853"/>
      <c r="AW308" s="853"/>
      <c r="AX308" s="853"/>
      <c r="AY308" s="853"/>
      <c r="AZ308" s="853"/>
      <c r="BA308" s="853"/>
      <c r="BC308" s="922"/>
      <c r="BD308" s="922"/>
      <c r="BE308" s="922"/>
      <c r="BF308" s="922"/>
      <c r="BG308" s="922"/>
      <c r="BH308" s="922"/>
      <c r="BI308" s="922"/>
      <c r="BJ308" s="922"/>
      <c r="BK308" s="922"/>
      <c r="BL308" s="922"/>
      <c r="BM308" s="922"/>
      <c r="BN308" s="922"/>
      <c r="BO308" s="922"/>
      <c r="BP308" s="922"/>
      <c r="BQ308" s="922"/>
      <c r="BR308" s="922"/>
      <c r="BS308" s="922"/>
      <c r="BT308" s="922"/>
      <c r="BU308" s="922"/>
      <c r="BV308" s="922"/>
      <c r="BW308" s="922"/>
      <c r="BX308" s="922"/>
      <c r="BY308" s="922"/>
      <c r="BZ308" s="922"/>
      <c r="CA308" s="922"/>
      <c r="CB308" s="922"/>
      <c r="CC308" s="922"/>
      <c r="CD308" s="922"/>
      <c r="CE308" s="922"/>
      <c r="CF308" s="922"/>
      <c r="CG308" s="922"/>
      <c r="CH308" s="922"/>
      <c r="CI308" s="922"/>
      <c r="CJ308" s="922"/>
      <c r="CK308" s="922"/>
    </row>
    <row r="309" spans="2:89" ht="15">
      <c r="B309" s="922"/>
      <c r="C309" s="922"/>
      <c r="D309" s="922"/>
      <c r="E309" s="922"/>
      <c r="F309" s="922"/>
      <c r="G309" s="922"/>
      <c r="H309" s="922"/>
      <c r="I309" s="922"/>
      <c r="J309" s="922"/>
      <c r="K309" s="922"/>
      <c r="L309" s="922"/>
      <c r="M309" s="922"/>
      <c r="N309" s="922"/>
      <c r="O309" s="922"/>
      <c r="P309" s="922"/>
      <c r="Q309" s="922"/>
      <c r="R309" s="922"/>
      <c r="S309" s="922"/>
      <c r="T309" s="922"/>
      <c r="U309" s="922"/>
      <c r="V309" s="922"/>
      <c r="W309" s="922"/>
      <c r="X309" s="922"/>
      <c r="Y309" s="922"/>
      <c r="Z309" s="922"/>
      <c r="AA309" s="922"/>
      <c r="AB309" s="922"/>
      <c r="AC309" s="922"/>
      <c r="AD309" s="922"/>
      <c r="AE309" s="922"/>
      <c r="AF309" s="922"/>
      <c r="AG309" s="922"/>
      <c r="AH309" s="922"/>
      <c r="AI309" s="922"/>
      <c r="AJ309" s="922"/>
      <c r="AL309" s="853"/>
      <c r="AN309" s="853"/>
      <c r="AO309" s="853"/>
      <c r="AP309" s="853"/>
      <c r="AQ309" s="853"/>
      <c r="AR309" s="853"/>
      <c r="AS309" s="853"/>
      <c r="AT309" s="853"/>
      <c r="AU309" s="853"/>
      <c r="AV309" s="853"/>
      <c r="AW309" s="853"/>
      <c r="AX309" s="853"/>
      <c r="AY309" s="853"/>
      <c r="AZ309" s="853"/>
      <c r="BA309" s="853"/>
      <c r="BC309" s="922"/>
      <c r="BD309" s="922"/>
      <c r="BE309" s="922"/>
      <c r="BF309" s="922"/>
      <c r="BG309" s="922"/>
      <c r="BH309" s="922"/>
      <c r="BI309" s="922"/>
      <c r="BJ309" s="922"/>
      <c r="BK309" s="922"/>
      <c r="BL309" s="922"/>
      <c r="BM309" s="922"/>
      <c r="BN309" s="922"/>
      <c r="BO309" s="922"/>
      <c r="BP309" s="922"/>
      <c r="BQ309" s="922"/>
      <c r="BR309" s="922"/>
      <c r="BS309" s="922"/>
      <c r="BT309" s="922"/>
      <c r="BU309" s="922"/>
      <c r="BV309" s="922"/>
      <c r="BW309" s="922"/>
      <c r="BX309" s="922"/>
      <c r="BY309" s="922"/>
      <c r="BZ309" s="922"/>
      <c r="CA309" s="922"/>
      <c r="CB309" s="922"/>
      <c r="CC309" s="922"/>
      <c r="CD309" s="922"/>
      <c r="CE309" s="922"/>
      <c r="CF309" s="922"/>
      <c r="CG309" s="922"/>
      <c r="CH309" s="922"/>
      <c r="CI309" s="922"/>
      <c r="CJ309" s="922"/>
      <c r="CK309" s="922"/>
    </row>
    <row r="310" spans="2:89" ht="15">
      <c r="B310" s="922"/>
      <c r="C310" s="922"/>
      <c r="D310" s="922"/>
      <c r="E310" s="922"/>
      <c r="F310" s="922"/>
      <c r="G310" s="922"/>
      <c r="H310" s="922"/>
      <c r="I310" s="922"/>
      <c r="J310" s="922"/>
      <c r="K310" s="922"/>
      <c r="L310" s="922"/>
      <c r="M310" s="922"/>
      <c r="N310" s="922"/>
      <c r="O310" s="922"/>
      <c r="P310" s="922"/>
      <c r="Q310" s="922"/>
      <c r="R310" s="922"/>
      <c r="S310" s="922"/>
      <c r="T310" s="922"/>
      <c r="U310" s="922"/>
      <c r="V310" s="922"/>
      <c r="W310" s="922"/>
      <c r="X310" s="922"/>
      <c r="Y310" s="922"/>
      <c r="Z310" s="922"/>
      <c r="AA310" s="922"/>
      <c r="AB310" s="922"/>
      <c r="AC310" s="922"/>
      <c r="AD310" s="922"/>
      <c r="AE310" s="922"/>
      <c r="AF310" s="922"/>
      <c r="AG310" s="922"/>
      <c r="AH310" s="922"/>
      <c r="AI310" s="922"/>
      <c r="AJ310" s="922"/>
      <c r="AL310" s="853"/>
      <c r="AN310" s="853"/>
      <c r="AO310" s="853"/>
      <c r="AP310" s="853"/>
      <c r="AQ310" s="853"/>
      <c r="AR310" s="853"/>
      <c r="AS310" s="853"/>
      <c r="AT310" s="853"/>
      <c r="AU310" s="853"/>
      <c r="AV310" s="853"/>
      <c r="AW310" s="853"/>
      <c r="AX310" s="853"/>
      <c r="AY310" s="853"/>
      <c r="AZ310" s="853"/>
      <c r="BA310" s="853"/>
      <c r="BC310" s="922"/>
      <c r="BD310" s="922"/>
      <c r="BE310" s="922"/>
      <c r="BF310" s="922"/>
      <c r="BG310" s="922"/>
      <c r="BH310" s="922"/>
      <c r="BI310" s="922"/>
      <c r="BJ310" s="922"/>
      <c r="BK310" s="922"/>
      <c r="BL310" s="922"/>
      <c r="BM310" s="922"/>
      <c r="BN310" s="922"/>
      <c r="BO310" s="922"/>
      <c r="BP310" s="922"/>
      <c r="BQ310" s="922"/>
      <c r="BR310" s="922"/>
      <c r="BS310" s="922"/>
      <c r="BT310" s="922"/>
      <c r="BU310" s="922"/>
      <c r="BV310" s="922"/>
      <c r="BW310" s="922"/>
      <c r="BX310" s="922"/>
      <c r="BY310" s="922"/>
      <c r="BZ310" s="922"/>
      <c r="CA310" s="922"/>
      <c r="CB310" s="922"/>
      <c r="CC310" s="922"/>
      <c r="CD310" s="922"/>
      <c r="CE310" s="922"/>
      <c r="CF310" s="922"/>
      <c r="CG310" s="922"/>
      <c r="CH310" s="922"/>
      <c r="CI310" s="922"/>
      <c r="CJ310" s="922"/>
      <c r="CK310" s="922"/>
    </row>
    <row r="311" spans="2:89" ht="15">
      <c r="B311" s="922"/>
      <c r="C311" s="922"/>
      <c r="D311" s="922"/>
      <c r="E311" s="922"/>
      <c r="F311" s="922"/>
      <c r="G311" s="922"/>
      <c r="H311" s="922"/>
      <c r="I311" s="922"/>
      <c r="J311" s="922"/>
      <c r="K311" s="922"/>
      <c r="L311" s="922"/>
      <c r="M311" s="922"/>
      <c r="N311" s="922"/>
      <c r="O311" s="922"/>
      <c r="P311" s="922"/>
      <c r="Q311" s="922"/>
      <c r="R311" s="922"/>
      <c r="S311" s="922"/>
      <c r="T311" s="922"/>
      <c r="U311" s="922"/>
      <c r="V311" s="922"/>
      <c r="W311" s="922"/>
      <c r="X311" s="922"/>
      <c r="Y311" s="922"/>
      <c r="Z311" s="922"/>
      <c r="AA311" s="922"/>
      <c r="AB311" s="922"/>
      <c r="AC311" s="922"/>
      <c r="AD311" s="922"/>
      <c r="AE311" s="922"/>
      <c r="AF311" s="922"/>
      <c r="AG311" s="922"/>
      <c r="AH311" s="922"/>
      <c r="AI311" s="922"/>
      <c r="AJ311" s="922"/>
      <c r="AL311" s="853"/>
      <c r="AN311" s="853"/>
      <c r="AO311" s="853"/>
      <c r="AP311" s="853"/>
      <c r="AQ311" s="853"/>
      <c r="AR311" s="853"/>
      <c r="AS311" s="853"/>
      <c r="AT311" s="853"/>
      <c r="AU311" s="853"/>
      <c r="AV311" s="853"/>
      <c r="AW311" s="853"/>
      <c r="AX311" s="853"/>
      <c r="AY311" s="853"/>
      <c r="AZ311" s="853"/>
      <c r="BA311" s="853"/>
      <c r="BC311" s="922"/>
      <c r="BD311" s="922"/>
      <c r="BE311" s="922"/>
      <c r="BF311" s="922"/>
      <c r="BG311" s="922"/>
      <c r="BH311" s="922"/>
      <c r="BI311" s="922"/>
      <c r="BJ311" s="922"/>
      <c r="BK311" s="922"/>
      <c r="BL311" s="922"/>
      <c r="BM311" s="922"/>
      <c r="BN311" s="922"/>
      <c r="BO311" s="922"/>
      <c r="BP311" s="922"/>
      <c r="BQ311" s="922"/>
      <c r="BR311" s="922"/>
      <c r="BS311" s="922"/>
      <c r="BT311" s="922"/>
      <c r="BU311" s="922"/>
      <c r="BV311" s="922"/>
      <c r="BW311" s="922"/>
      <c r="BX311" s="922"/>
      <c r="BY311" s="922"/>
      <c r="BZ311" s="922"/>
      <c r="CA311" s="922"/>
      <c r="CB311" s="922"/>
      <c r="CC311" s="922"/>
      <c r="CD311" s="922"/>
      <c r="CE311" s="922"/>
      <c r="CF311" s="922"/>
      <c r="CG311" s="922"/>
      <c r="CH311" s="922"/>
      <c r="CI311" s="922"/>
      <c r="CJ311" s="922"/>
      <c r="CK311" s="922"/>
    </row>
    <row r="312" spans="2:89" ht="15">
      <c r="B312" s="922"/>
      <c r="C312" s="922"/>
      <c r="D312" s="922"/>
      <c r="E312" s="922"/>
      <c r="F312" s="922"/>
      <c r="G312" s="922"/>
      <c r="H312" s="922"/>
      <c r="I312" s="922"/>
      <c r="J312" s="922"/>
      <c r="K312" s="922"/>
      <c r="L312" s="922"/>
      <c r="M312" s="922"/>
      <c r="N312" s="922"/>
      <c r="O312" s="922"/>
      <c r="P312" s="922"/>
      <c r="Q312" s="922"/>
      <c r="R312" s="922"/>
      <c r="S312" s="922"/>
      <c r="T312" s="922"/>
      <c r="U312" s="922"/>
      <c r="V312" s="922"/>
      <c r="W312" s="922"/>
      <c r="X312" s="922"/>
      <c r="Y312" s="922"/>
      <c r="Z312" s="922"/>
      <c r="AA312" s="922"/>
      <c r="AB312" s="922"/>
      <c r="AC312" s="922"/>
      <c r="AD312" s="922"/>
      <c r="AE312" s="922"/>
      <c r="AF312" s="922"/>
      <c r="AG312" s="922"/>
      <c r="AH312" s="922"/>
      <c r="AI312" s="922"/>
      <c r="AJ312" s="922"/>
      <c r="AL312" s="853"/>
      <c r="AN312" s="853"/>
      <c r="AO312" s="853"/>
      <c r="AP312" s="853"/>
      <c r="AQ312" s="853"/>
      <c r="AR312" s="853"/>
      <c r="AS312" s="853"/>
      <c r="AT312" s="853"/>
      <c r="AU312" s="853"/>
      <c r="AV312" s="853"/>
      <c r="AW312" s="853"/>
      <c r="AX312" s="853"/>
      <c r="AY312" s="853"/>
      <c r="AZ312" s="853"/>
      <c r="BA312" s="853"/>
      <c r="BC312" s="922"/>
      <c r="BD312" s="922"/>
      <c r="BE312" s="922"/>
      <c r="BF312" s="922"/>
      <c r="BG312" s="922"/>
      <c r="BH312" s="922"/>
      <c r="BI312" s="922"/>
      <c r="BJ312" s="922"/>
      <c r="BK312" s="922"/>
      <c r="BL312" s="922"/>
      <c r="BM312" s="922"/>
      <c r="BN312" s="922"/>
      <c r="BO312" s="922"/>
      <c r="BP312" s="922"/>
      <c r="BQ312" s="922"/>
      <c r="BR312" s="922"/>
      <c r="BS312" s="922"/>
      <c r="BT312" s="922"/>
      <c r="BU312" s="922"/>
      <c r="BV312" s="922"/>
      <c r="BW312" s="922"/>
      <c r="BX312" s="922"/>
      <c r="BY312" s="922"/>
      <c r="BZ312" s="922"/>
      <c r="CA312" s="922"/>
      <c r="CB312" s="922"/>
      <c r="CC312" s="922"/>
      <c r="CD312" s="922"/>
      <c r="CE312" s="922"/>
      <c r="CF312" s="922"/>
      <c r="CG312" s="922"/>
      <c r="CH312" s="922"/>
      <c r="CI312" s="922"/>
      <c r="CJ312" s="922"/>
      <c r="CK312" s="922"/>
    </row>
    <row r="313" spans="2:89" ht="15">
      <c r="B313" s="922"/>
      <c r="C313" s="922"/>
      <c r="D313" s="922"/>
      <c r="E313" s="922"/>
      <c r="F313" s="922"/>
      <c r="G313" s="922"/>
      <c r="H313" s="922"/>
      <c r="I313" s="922"/>
      <c r="J313" s="922"/>
      <c r="K313" s="922"/>
      <c r="L313" s="922"/>
      <c r="M313" s="922"/>
      <c r="N313" s="922"/>
      <c r="O313" s="922"/>
      <c r="P313" s="922"/>
      <c r="Q313" s="922"/>
      <c r="R313" s="922"/>
      <c r="S313" s="922"/>
      <c r="T313" s="922"/>
      <c r="U313" s="922"/>
      <c r="V313" s="922"/>
      <c r="W313" s="922"/>
      <c r="X313" s="922"/>
      <c r="Y313" s="922"/>
      <c r="Z313" s="922"/>
      <c r="AA313" s="922"/>
      <c r="AB313" s="922"/>
      <c r="AC313" s="922"/>
      <c r="AD313" s="922"/>
      <c r="AE313" s="922"/>
      <c r="AF313" s="922"/>
      <c r="AG313" s="922"/>
      <c r="AH313" s="922"/>
      <c r="AI313" s="922"/>
      <c r="AJ313" s="922"/>
      <c r="AL313" s="853"/>
      <c r="AN313" s="853"/>
      <c r="AO313" s="853"/>
      <c r="AP313" s="853"/>
      <c r="AQ313" s="853"/>
      <c r="AR313" s="853"/>
      <c r="AS313" s="853"/>
      <c r="AT313" s="853"/>
      <c r="AU313" s="853"/>
      <c r="AV313" s="853"/>
      <c r="AW313" s="853"/>
      <c r="AX313" s="853"/>
      <c r="AY313" s="853"/>
      <c r="AZ313" s="853"/>
      <c r="BA313" s="853"/>
      <c r="BC313" s="922"/>
      <c r="BD313" s="922"/>
      <c r="BE313" s="922"/>
      <c r="BF313" s="922"/>
      <c r="BG313" s="922"/>
      <c r="BH313" s="922"/>
      <c r="BI313" s="922"/>
      <c r="BJ313" s="922"/>
      <c r="BK313" s="922"/>
      <c r="BL313" s="922"/>
      <c r="BM313" s="922"/>
      <c r="BN313" s="922"/>
      <c r="BO313" s="922"/>
      <c r="BP313" s="922"/>
      <c r="BQ313" s="922"/>
      <c r="BR313" s="922"/>
      <c r="BS313" s="922"/>
      <c r="BT313" s="922"/>
      <c r="BU313" s="922"/>
      <c r="BV313" s="922"/>
      <c r="BW313" s="922"/>
      <c r="BX313" s="922"/>
      <c r="BY313" s="922"/>
      <c r="BZ313" s="922"/>
      <c r="CA313" s="922"/>
      <c r="CB313" s="922"/>
      <c r="CC313" s="922"/>
      <c r="CD313" s="922"/>
      <c r="CE313" s="922"/>
      <c r="CF313" s="922"/>
      <c r="CG313" s="922"/>
      <c r="CH313" s="922"/>
      <c r="CI313" s="922"/>
      <c r="CJ313" s="922"/>
      <c r="CK313" s="922"/>
    </row>
    <row r="314" spans="2:89" ht="15">
      <c r="B314" s="922"/>
      <c r="C314" s="922"/>
      <c r="D314" s="922"/>
      <c r="E314" s="922"/>
      <c r="F314" s="922"/>
      <c r="G314" s="922"/>
      <c r="H314" s="922"/>
      <c r="I314" s="922"/>
      <c r="J314" s="922"/>
      <c r="K314" s="922"/>
      <c r="L314" s="922"/>
      <c r="M314" s="922"/>
      <c r="N314" s="922"/>
      <c r="O314" s="922"/>
      <c r="P314" s="922"/>
      <c r="Q314" s="922"/>
      <c r="R314" s="922"/>
      <c r="S314" s="922"/>
      <c r="T314" s="922"/>
      <c r="U314" s="922"/>
      <c r="V314" s="922"/>
      <c r="W314" s="922"/>
      <c r="X314" s="922"/>
      <c r="Y314" s="922"/>
      <c r="Z314" s="922"/>
      <c r="AA314" s="922"/>
      <c r="AB314" s="922"/>
      <c r="AC314" s="922"/>
      <c r="AD314" s="922"/>
      <c r="AE314" s="922"/>
      <c r="AF314" s="922"/>
      <c r="AG314" s="922"/>
      <c r="AH314" s="922"/>
      <c r="AI314" s="922"/>
      <c r="AJ314" s="922"/>
      <c r="AL314" s="853"/>
      <c r="AN314" s="853"/>
      <c r="AO314" s="853"/>
      <c r="AP314" s="853"/>
      <c r="AQ314" s="853"/>
      <c r="AR314" s="853"/>
      <c r="AS314" s="853"/>
      <c r="AT314" s="853"/>
      <c r="AU314" s="853"/>
      <c r="AV314" s="853"/>
      <c r="AW314" s="853"/>
      <c r="AX314" s="853"/>
      <c r="AY314" s="853"/>
      <c r="AZ314" s="853"/>
      <c r="BA314" s="853"/>
      <c r="BC314" s="922"/>
      <c r="BD314" s="922"/>
      <c r="BE314" s="922"/>
      <c r="BF314" s="922"/>
      <c r="BG314" s="922"/>
      <c r="BH314" s="922"/>
      <c r="BI314" s="922"/>
      <c r="BJ314" s="922"/>
      <c r="BK314" s="922"/>
      <c r="BL314" s="922"/>
      <c r="BM314" s="922"/>
      <c r="BN314" s="922"/>
      <c r="BO314" s="922"/>
      <c r="BP314" s="922"/>
      <c r="BQ314" s="922"/>
      <c r="BR314" s="922"/>
      <c r="BS314" s="922"/>
      <c r="BT314" s="922"/>
      <c r="BU314" s="922"/>
      <c r="BV314" s="922"/>
      <c r="BW314" s="922"/>
      <c r="BX314" s="922"/>
      <c r="BY314" s="922"/>
      <c r="BZ314" s="922"/>
      <c r="CA314" s="922"/>
      <c r="CB314" s="922"/>
      <c r="CC314" s="922"/>
      <c r="CD314" s="922"/>
      <c r="CE314" s="922"/>
      <c r="CF314" s="922"/>
      <c r="CG314" s="922"/>
      <c r="CH314" s="922"/>
      <c r="CI314" s="922"/>
      <c r="CJ314" s="922"/>
      <c r="CK314" s="922"/>
    </row>
    <row r="315" spans="2:89" ht="15">
      <c r="B315" s="922"/>
      <c r="C315" s="922"/>
      <c r="D315" s="922"/>
      <c r="E315" s="922"/>
      <c r="F315" s="922"/>
      <c r="G315" s="922"/>
      <c r="H315" s="922"/>
      <c r="I315" s="922"/>
      <c r="J315" s="922"/>
      <c r="K315" s="922"/>
      <c r="L315" s="922"/>
      <c r="M315" s="922"/>
      <c r="N315" s="922"/>
      <c r="O315" s="922"/>
      <c r="P315" s="922"/>
      <c r="Q315" s="922"/>
      <c r="R315" s="922"/>
      <c r="S315" s="922"/>
      <c r="T315" s="922"/>
      <c r="U315" s="922"/>
      <c r="V315" s="922"/>
      <c r="W315" s="922"/>
      <c r="X315" s="922"/>
      <c r="Y315" s="922"/>
      <c r="Z315" s="922"/>
      <c r="AA315" s="922"/>
      <c r="AB315" s="922"/>
      <c r="AC315" s="922"/>
      <c r="AD315" s="922"/>
      <c r="AE315" s="922"/>
      <c r="AF315" s="922"/>
      <c r="AG315" s="922"/>
      <c r="AH315" s="922"/>
      <c r="AI315" s="922"/>
      <c r="AJ315" s="922"/>
      <c r="AL315" s="853"/>
      <c r="AN315" s="853"/>
      <c r="AO315" s="853"/>
      <c r="AP315" s="853"/>
      <c r="AQ315" s="853"/>
      <c r="AR315" s="853"/>
      <c r="AS315" s="853"/>
      <c r="AT315" s="853"/>
      <c r="AU315" s="853"/>
      <c r="AV315" s="853"/>
      <c r="AW315" s="853"/>
      <c r="AX315" s="853"/>
      <c r="AY315" s="853"/>
      <c r="AZ315" s="853"/>
      <c r="BA315" s="853"/>
      <c r="BC315" s="922"/>
      <c r="BD315" s="922"/>
      <c r="BE315" s="922"/>
      <c r="BF315" s="922"/>
      <c r="BG315" s="922"/>
      <c r="BH315" s="922"/>
      <c r="BI315" s="922"/>
      <c r="BJ315" s="922"/>
      <c r="BK315" s="922"/>
      <c r="BL315" s="922"/>
      <c r="BM315" s="922"/>
      <c r="BN315" s="922"/>
      <c r="BO315" s="922"/>
      <c r="BP315" s="922"/>
      <c r="BQ315" s="922"/>
      <c r="BR315" s="922"/>
      <c r="BS315" s="922"/>
      <c r="BT315" s="922"/>
      <c r="BU315" s="922"/>
      <c r="BV315" s="922"/>
      <c r="BW315" s="922"/>
      <c r="BX315" s="922"/>
      <c r="BY315" s="922"/>
      <c r="BZ315" s="922"/>
      <c r="CA315" s="922"/>
      <c r="CB315" s="922"/>
      <c r="CC315" s="922"/>
      <c r="CD315" s="922"/>
      <c r="CE315" s="922"/>
      <c r="CF315" s="922"/>
      <c r="CG315" s="922"/>
      <c r="CH315" s="922"/>
      <c r="CI315" s="922"/>
      <c r="CJ315" s="922"/>
      <c r="CK315" s="922"/>
    </row>
    <row r="316" spans="2:89" ht="15">
      <c r="B316" s="922"/>
      <c r="C316" s="922"/>
      <c r="D316" s="922"/>
      <c r="E316" s="922"/>
      <c r="F316" s="922"/>
      <c r="G316" s="922"/>
      <c r="H316" s="922"/>
      <c r="I316" s="922"/>
      <c r="J316" s="922"/>
      <c r="K316" s="922"/>
      <c r="L316" s="922"/>
      <c r="M316" s="922"/>
      <c r="N316" s="922"/>
      <c r="O316" s="922"/>
      <c r="P316" s="922"/>
      <c r="Q316" s="922"/>
      <c r="R316" s="922"/>
      <c r="S316" s="922"/>
      <c r="T316" s="922"/>
      <c r="U316" s="922"/>
      <c r="V316" s="922"/>
      <c r="W316" s="922"/>
      <c r="X316" s="922"/>
      <c r="Y316" s="922"/>
      <c r="Z316" s="922"/>
      <c r="AA316" s="922"/>
      <c r="AB316" s="922"/>
      <c r="AC316" s="922"/>
      <c r="AD316" s="922"/>
      <c r="AE316" s="922"/>
      <c r="AF316" s="922"/>
      <c r="AG316" s="922"/>
      <c r="AH316" s="922"/>
      <c r="AI316" s="922"/>
      <c r="AJ316" s="922"/>
      <c r="AL316" s="853"/>
      <c r="AN316" s="853"/>
      <c r="AO316" s="853"/>
      <c r="AP316" s="853"/>
      <c r="AQ316" s="853"/>
      <c r="AR316" s="853"/>
      <c r="AS316" s="853"/>
      <c r="AT316" s="853"/>
      <c r="AU316" s="853"/>
      <c r="AV316" s="853"/>
      <c r="AW316" s="853"/>
      <c r="AX316" s="853"/>
      <c r="AY316" s="853"/>
      <c r="AZ316" s="853"/>
      <c r="BA316" s="853"/>
      <c r="BC316" s="922"/>
      <c r="BD316" s="922"/>
      <c r="BE316" s="922"/>
      <c r="BF316" s="922"/>
      <c r="BG316" s="922"/>
      <c r="BH316" s="922"/>
      <c r="BI316" s="922"/>
      <c r="BJ316" s="922"/>
      <c r="BK316" s="922"/>
      <c r="BL316" s="922"/>
      <c r="BM316" s="922"/>
      <c r="BN316" s="922"/>
      <c r="BO316" s="922"/>
      <c r="BP316" s="922"/>
      <c r="BQ316" s="922"/>
      <c r="BR316" s="922"/>
      <c r="BS316" s="922"/>
      <c r="BT316" s="922"/>
      <c r="BU316" s="922"/>
      <c r="BV316" s="922"/>
      <c r="BW316" s="922"/>
      <c r="BX316" s="922"/>
      <c r="BY316" s="922"/>
      <c r="BZ316" s="922"/>
      <c r="CA316" s="922"/>
      <c r="CB316" s="922"/>
      <c r="CC316" s="922"/>
      <c r="CD316" s="922"/>
      <c r="CE316" s="922"/>
      <c r="CF316" s="922"/>
      <c r="CG316" s="922"/>
      <c r="CH316" s="922"/>
      <c r="CI316" s="922"/>
      <c r="CJ316" s="922"/>
      <c r="CK316" s="922"/>
    </row>
    <row r="317" spans="2:89" ht="15">
      <c r="B317" s="922"/>
      <c r="C317" s="922"/>
      <c r="D317" s="922"/>
      <c r="E317" s="922"/>
      <c r="F317" s="922"/>
      <c r="G317" s="922"/>
      <c r="H317" s="922"/>
      <c r="I317" s="922"/>
      <c r="J317" s="922"/>
      <c r="K317" s="922"/>
      <c r="L317" s="922"/>
      <c r="M317" s="922"/>
      <c r="N317" s="922"/>
      <c r="O317" s="922"/>
      <c r="P317" s="922"/>
      <c r="Q317" s="922"/>
      <c r="R317" s="922"/>
      <c r="S317" s="922"/>
      <c r="T317" s="922"/>
      <c r="U317" s="922"/>
      <c r="V317" s="922"/>
      <c r="W317" s="922"/>
      <c r="X317" s="922"/>
      <c r="Y317" s="922"/>
      <c r="Z317" s="922"/>
      <c r="AA317" s="922"/>
      <c r="AB317" s="922"/>
      <c r="AC317" s="922"/>
      <c r="AD317" s="922"/>
      <c r="AE317" s="922"/>
      <c r="AF317" s="922"/>
      <c r="AG317" s="922"/>
      <c r="AH317" s="922"/>
      <c r="AI317" s="922"/>
      <c r="AJ317" s="922"/>
      <c r="AL317" s="853"/>
      <c r="AN317" s="853"/>
      <c r="AO317" s="853"/>
      <c r="AP317" s="853"/>
      <c r="AQ317" s="853"/>
      <c r="AR317" s="853"/>
      <c r="AS317" s="853"/>
      <c r="AT317" s="853"/>
      <c r="AU317" s="853"/>
      <c r="AV317" s="853"/>
      <c r="AW317" s="853"/>
      <c r="AX317" s="853"/>
      <c r="AY317" s="853"/>
      <c r="AZ317" s="853"/>
      <c r="BA317" s="853"/>
      <c r="BC317" s="922"/>
      <c r="BD317" s="922"/>
      <c r="BE317" s="922"/>
      <c r="BF317" s="922"/>
      <c r="BG317" s="922"/>
      <c r="BH317" s="922"/>
      <c r="BI317" s="922"/>
      <c r="BJ317" s="922"/>
      <c r="BK317" s="922"/>
      <c r="BL317" s="922"/>
      <c r="BM317" s="922"/>
      <c r="BN317" s="922"/>
      <c r="BO317" s="922"/>
      <c r="BP317" s="922"/>
      <c r="BQ317" s="922"/>
      <c r="BR317" s="922"/>
      <c r="BS317" s="922"/>
      <c r="BT317" s="922"/>
      <c r="BU317" s="922"/>
      <c r="BV317" s="922"/>
      <c r="BW317" s="922"/>
      <c r="BX317" s="922"/>
      <c r="BY317" s="922"/>
      <c r="BZ317" s="922"/>
      <c r="CA317" s="922"/>
      <c r="CB317" s="922"/>
      <c r="CC317" s="922"/>
      <c r="CD317" s="922"/>
      <c r="CE317" s="922"/>
      <c r="CF317" s="922"/>
      <c r="CG317" s="922"/>
      <c r="CH317" s="922"/>
      <c r="CI317" s="922"/>
      <c r="CJ317" s="922"/>
      <c r="CK317" s="922"/>
    </row>
    <row r="318" spans="2:89" ht="15">
      <c r="B318" s="922"/>
      <c r="C318" s="922"/>
      <c r="D318" s="922"/>
      <c r="E318" s="922"/>
      <c r="F318" s="922"/>
      <c r="G318" s="922"/>
      <c r="H318" s="922"/>
      <c r="I318" s="922"/>
      <c r="J318" s="922"/>
      <c r="K318" s="922"/>
      <c r="L318" s="922"/>
      <c r="M318" s="922"/>
      <c r="N318" s="922"/>
      <c r="O318" s="922"/>
      <c r="P318" s="922"/>
      <c r="Q318" s="922"/>
      <c r="R318" s="922"/>
      <c r="S318" s="922"/>
      <c r="T318" s="922"/>
      <c r="U318" s="922"/>
      <c r="V318" s="922"/>
      <c r="W318" s="922"/>
      <c r="X318" s="922"/>
      <c r="Y318" s="922"/>
      <c r="Z318" s="922"/>
      <c r="AA318" s="922"/>
      <c r="AB318" s="922"/>
      <c r="AC318" s="922"/>
      <c r="AD318" s="922"/>
      <c r="AE318" s="922"/>
      <c r="AF318" s="922"/>
      <c r="AG318" s="922"/>
      <c r="AH318" s="922"/>
      <c r="AI318" s="922"/>
      <c r="AJ318" s="922"/>
      <c r="AL318" s="853"/>
      <c r="AN318" s="853"/>
      <c r="AO318" s="853"/>
      <c r="AP318" s="853"/>
      <c r="AQ318" s="853"/>
      <c r="AR318" s="853"/>
      <c r="AS318" s="853"/>
      <c r="AT318" s="853"/>
      <c r="AU318" s="853"/>
      <c r="AV318" s="853"/>
      <c r="AW318" s="853"/>
      <c r="AX318" s="853"/>
      <c r="AY318" s="853"/>
      <c r="AZ318" s="853"/>
      <c r="BA318" s="853"/>
      <c r="BC318" s="922"/>
      <c r="BD318" s="922"/>
      <c r="BE318" s="922"/>
      <c r="BF318" s="922"/>
      <c r="BG318" s="922"/>
      <c r="BH318" s="922"/>
      <c r="BI318" s="922"/>
      <c r="BJ318" s="922"/>
      <c r="BK318" s="922"/>
      <c r="BL318" s="922"/>
      <c r="BM318" s="922"/>
      <c r="BN318" s="922"/>
      <c r="BO318" s="922"/>
      <c r="BP318" s="922"/>
      <c r="BQ318" s="922"/>
      <c r="BR318" s="922"/>
      <c r="BS318" s="922"/>
      <c r="BT318" s="922"/>
      <c r="BU318" s="922"/>
      <c r="BV318" s="922"/>
      <c r="BW318" s="922"/>
      <c r="BX318" s="922"/>
      <c r="BY318" s="922"/>
      <c r="BZ318" s="922"/>
      <c r="CA318" s="922"/>
      <c r="CB318" s="922"/>
      <c r="CC318" s="922"/>
      <c r="CD318" s="922"/>
      <c r="CE318" s="922"/>
      <c r="CF318" s="922"/>
      <c r="CG318" s="922"/>
      <c r="CH318" s="922"/>
      <c r="CI318" s="922"/>
      <c r="CJ318" s="922"/>
      <c r="CK318" s="922"/>
    </row>
    <row r="319" spans="2:89" ht="15">
      <c r="B319" s="922"/>
      <c r="C319" s="922"/>
      <c r="D319" s="922"/>
      <c r="E319" s="922"/>
      <c r="F319" s="922"/>
      <c r="G319" s="922"/>
      <c r="H319" s="922"/>
      <c r="I319" s="922"/>
      <c r="J319" s="922"/>
      <c r="K319" s="922"/>
      <c r="L319" s="922"/>
      <c r="M319" s="922"/>
      <c r="N319" s="922"/>
      <c r="O319" s="922"/>
      <c r="P319" s="922"/>
      <c r="Q319" s="922"/>
      <c r="R319" s="922"/>
      <c r="S319" s="922"/>
      <c r="T319" s="922"/>
      <c r="U319" s="922"/>
      <c r="V319" s="922"/>
      <c r="W319" s="922"/>
      <c r="X319" s="922"/>
      <c r="Y319" s="922"/>
      <c r="Z319" s="922"/>
      <c r="AA319" s="922"/>
      <c r="AB319" s="922"/>
      <c r="AC319" s="922"/>
      <c r="AD319" s="922"/>
      <c r="AE319" s="922"/>
      <c r="AF319" s="922"/>
      <c r="AG319" s="922"/>
      <c r="AH319" s="922"/>
      <c r="AI319" s="922"/>
      <c r="AJ319" s="922"/>
      <c r="AL319" s="853"/>
      <c r="AN319" s="853"/>
      <c r="AO319" s="853"/>
      <c r="AP319" s="853"/>
      <c r="AQ319" s="853"/>
      <c r="AR319" s="853"/>
      <c r="AS319" s="853"/>
      <c r="AT319" s="853"/>
      <c r="AU319" s="853"/>
      <c r="AV319" s="853"/>
      <c r="AW319" s="853"/>
      <c r="AX319" s="853"/>
      <c r="AY319" s="853"/>
      <c r="AZ319" s="853"/>
      <c r="BA319" s="853"/>
      <c r="BC319" s="922"/>
      <c r="BD319" s="922"/>
      <c r="BE319" s="922"/>
      <c r="BF319" s="922"/>
      <c r="BG319" s="922"/>
      <c r="BH319" s="922"/>
      <c r="BI319" s="922"/>
      <c r="BJ319" s="922"/>
      <c r="BK319" s="922"/>
      <c r="BL319" s="922"/>
      <c r="BM319" s="922"/>
      <c r="BN319" s="922"/>
      <c r="BO319" s="922"/>
      <c r="BP319" s="922"/>
      <c r="BQ319" s="922"/>
      <c r="BR319" s="922"/>
      <c r="BS319" s="922"/>
      <c r="BT319" s="922"/>
      <c r="BU319" s="922"/>
      <c r="BV319" s="922"/>
      <c r="BW319" s="922"/>
      <c r="BX319" s="922"/>
      <c r="BY319" s="922"/>
      <c r="BZ319" s="922"/>
      <c r="CA319" s="922"/>
      <c r="CB319" s="922"/>
      <c r="CC319" s="922"/>
      <c r="CD319" s="922"/>
      <c r="CE319" s="922"/>
      <c r="CF319" s="922"/>
      <c r="CG319" s="922"/>
      <c r="CH319" s="922"/>
      <c r="CI319" s="922"/>
      <c r="CJ319" s="922"/>
      <c r="CK319" s="922"/>
    </row>
    <row r="320" spans="2:89" ht="15">
      <c r="B320" s="922"/>
      <c r="C320" s="922"/>
      <c r="D320" s="922"/>
      <c r="E320" s="922"/>
      <c r="F320" s="922"/>
      <c r="G320" s="922"/>
      <c r="H320" s="922"/>
      <c r="I320" s="922"/>
      <c r="J320" s="922"/>
      <c r="K320" s="922"/>
      <c r="L320" s="922"/>
      <c r="M320" s="922"/>
      <c r="N320" s="922"/>
      <c r="O320" s="922"/>
      <c r="P320" s="922"/>
      <c r="Q320" s="922"/>
      <c r="R320" s="922"/>
      <c r="S320" s="922"/>
      <c r="T320" s="922"/>
      <c r="U320" s="922"/>
      <c r="V320" s="922"/>
      <c r="W320" s="922"/>
      <c r="X320" s="922"/>
      <c r="Y320" s="922"/>
      <c r="Z320" s="922"/>
      <c r="AA320" s="922"/>
      <c r="AB320" s="922"/>
      <c r="AC320" s="922"/>
      <c r="AD320" s="922"/>
      <c r="AE320" s="922"/>
      <c r="AF320" s="922"/>
      <c r="AG320" s="922"/>
      <c r="AH320" s="922"/>
      <c r="AI320" s="922"/>
      <c r="AJ320" s="922"/>
      <c r="AL320" s="853"/>
      <c r="AN320" s="853"/>
      <c r="AO320" s="853"/>
      <c r="AP320" s="853"/>
      <c r="AQ320" s="853"/>
      <c r="AR320" s="853"/>
      <c r="AS320" s="853"/>
      <c r="AT320" s="853"/>
      <c r="AU320" s="853"/>
      <c r="AV320" s="853"/>
      <c r="AW320" s="853"/>
      <c r="AX320" s="853"/>
      <c r="AY320" s="853"/>
      <c r="AZ320" s="853"/>
      <c r="BA320" s="853"/>
      <c r="BC320" s="922"/>
      <c r="BD320" s="922"/>
      <c r="BE320" s="922"/>
      <c r="BF320" s="922"/>
      <c r="BG320" s="922"/>
      <c r="BH320" s="922"/>
      <c r="BI320" s="922"/>
      <c r="BJ320" s="922"/>
      <c r="BK320" s="922"/>
      <c r="BL320" s="922"/>
      <c r="BM320" s="922"/>
      <c r="BN320" s="922"/>
      <c r="BO320" s="922"/>
      <c r="BP320" s="922"/>
      <c r="BQ320" s="922"/>
      <c r="BR320" s="922"/>
      <c r="BS320" s="922"/>
      <c r="BT320" s="922"/>
      <c r="BU320" s="922"/>
      <c r="BV320" s="922"/>
      <c r="BW320" s="922"/>
      <c r="BX320" s="922"/>
      <c r="BY320" s="922"/>
      <c r="BZ320" s="922"/>
      <c r="CA320" s="922"/>
      <c r="CB320" s="922"/>
      <c r="CC320" s="922"/>
      <c r="CD320" s="922"/>
      <c r="CE320" s="922"/>
      <c r="CF320" s="922"/>
      <c r="CG320" s="922"/>
      <c r="CH320" s="922"/>
      <c r="CI320" s="922"/>
      <c r="CJ320" s="922"/>
      <c r="CK320" s="922"/>
    </row>
    <row r="321" spans="2:89" ht="15">
      <c r="B321" s="922"/>
      <c r="C321" s="922"/>
      <c r="D321" s="922"/>
      <c r="E321" s="922"/>
      <c r="F321" s="922"/>
      <c r="G321" s="922"/>
      <c r="H321" s="922"/>
      <c r="I321" s="922"/>
      <c r="J321" s="922"/>
      <c r="K321" s="922"/>
      <c r="L321" s="922"/>
      <c r="M321" s="922"/>
      <c r="N321" s="922"/>
      <c r="O321" s="922"/>
      <c r="P321" s="922"/>
      <c r="Q321" s="922"/>
      <c r="R321" s="922"/>
      <c r="S321" s="922"/>
      <c r="T321" s="922"/>
      <c r="U321" s="922"/>
      <c r="V321" s="922"/>
      <c r="W321" s="922"/>
      <c r="X321" s="922"/>
      <c r="Y321" s="922"/>
      <c r="Z321" s="922"/>
      <c r="AA321" s="922"/>
      <c r="AB321" s="922"/>
      <c r="AC321" s="922"/>
      <c r="AD321" s="922"/>
      <c r="AE321" s="922"/>
      <c r="AF321" s="922"/>
      <c r="AG321" s="922"/>
      <c r="AH321" s="922"/>
      <c r="AI321" s="922"/>
      <c r="AJ321" s="922"/>
      <c r="AL321" s="853"/>
      <c r="AN321" s="853"/>
      <c r="AO321" s="853"/>
      <c r="AP321" s="853"/>
      <c r="AQ321" s="853"/>
      <c r="AR321" s="853"/>
      <c r="AS321" s="853"/>
      <c r="AT321" s="853"/>
      <c r="AU321" s="853"/>
      <c r="AV321" s="853"/>
      <c r="AW321" s="853"/>
      <c r="AX321" s="853"/>
      <c r="AY321" s="853"/>
      <c r="AZ321" s="853"/>
      <c r="BA321" s="853"/>
      <c r="BC321" s="922"/>
      <c r="BD321" s="922"/>
      <c r="BE321" s="922"/>
      <c r="BF321" s="922"/>
      <c r="BG321" s="922"/>
      <c r="BH321" s="922"/>
      <c r="BI321" s="922"/>
      <c r="BJ321" s="922"/>
      <c r="BK321" s="922"/>
      <c r="BL321" s="922"/>
      <c r="BM321" s="922"/>
      <c r="BN321" s="922"/>
      <c r="BO321" s="922"/>
      <c r="BP321" s="922"/>
      <c r="BQ321" s="922"/>
      <c r="BR321" s="922"/>
      <c r="BS321" s="922"/>
      <c r="BT321" s="922"/>
      <c r="BU321" s="922"/>
      <c r="BV321" s="922"/>
      <c r="BW321" s="922"/>
      <c r="BX321" s="922"/>
      <c r="BY321" s="922"/>
      <c r="BZ321" s="922"/>
      <c r="CA321" s="922"/>
      <c r="CB321" s="922"/>
      <c r="CC321" s="922"/>
      <c r="CD321" s="922"/>
      <c r="CE321" s="922"/>
      <c r="CF321" s="922"/>
      <c r="CG321" s="922"/>
      <c r="CH321" s="922"/>
      <c r="CI321" s="922"/>
      <c r="CJ321" s="922"/>
      <c r="CK321" s="922"/>
    </row>
    <row r="322" spans="2:89" ht="15">
      <c r="B322" s="922"/>
      <c r="C322" s="922"/>
      <c r="D322" s="922"/>
      <c r="E322" s="922"/>
      <c r="F322" s="922"/>
      <c r="G322" s="922"/>
      <c r="H322" s="922"/>
      <c r="I322" s="922"/>
      <c r="J322" s="922"/>
      <c r="K322" s="922"/>
      <c r="L322" s="922"/>
      <c r="M322" s="922"/>
      <c r="N322" s="922"/>
      <c r="O322" s="922"/>
      <c r="P322" s="922"/>
      <c r="Q322" s="922"/>
      <c r="R322" s="922"/>
      <c r="S322" s="922"/>
      <c r="T322" s="922"/>
      <c r="U322" s="922"/>
      <c r="V322" s="922"/>
      <c r="W322" s="922"/>
      <c r="X322" s="922"/>
      <c r="Y322" s="922"/>
      <c r="Z322" s="922"/>
      <c r="AA322" s="922"/>
      <c r="AB322" s="922"/>
      <c r="AC322" s="922"/>
      <c r="AD322" s="922"/>
      <c r="AE322" s="922"/>
      <c r="AF322" s="922"/>
      <c r="AG322" s="922"/>
      <c r="AH322" s="922"/>
      <c r="AI322" s="922"/>
      <c r="AJ322" s="922"/>
      <c r="AL322" s="853"/>
      <c r="AN322" s="853"/>
      <c r="AO322" s="853"/>
      <c r="AP322" s="853"/>
      <c r="AQ322" s="853"/>
      <c r="AR322" s="853"/>
      <c r="AS322" s="853"/>
      <c r="AT322" s="853"/>
      <c r="AU322" s="853"/>
      <c r="AV322" s="853"/>
      <c r="AW322" s="853"/>
      <c r="AX322" s="853"/>
      <c r="AY322" s="853"/>
      <c r="AZ322" s="853"/>
      <c r="BA322" s="853"/>
      <c r="BC322" s="922"/>
      <c r="BD322" s="922"/>
      <c r="BE322" s="922"/>
      <c r="BF322" s="922"/>
      <c r="BG322" s="922"/>
      <c r="BH322" s="922"/>
      <c r="BI322" s="922"/>
      <c r="BJ322" s="922"/>
      <c r="BK322" s="922"/>
      <c r="BL322" s="922"/>
      <c r="BM322" s="922"/>
      <c r="BN322" s="922"/>
      <c r="BO322" s="922"/>
      <c r="BP322" s="922"/>
      <c r="BQ322" s="922"/>
      <c r="BR322" s="922"/>
      <c r="BS322" s="922"/>
      <c r="BT322" s="922"/>
      <c r="BU322" s="922"/>
      <c r="BV322" s="922"/>
      <c r="BW322" s="922"/>
      <c r="BX322" s="922"/>
      <c r="BY322" s="922"/>
      <c r="BZ322" s="922"/>
      <c r="CA322" s="922"/>
      <c r="CB322" s="922"/>
      <c r="CC322" s="922"/>
      <c r="CD322" s="922"/>
      <c r="CE322" s="922"/>
      <c r="CF322" s="922"/>
      <c r="CG322" s="922"/>
      <c r="CH322" s="922"/>
      <c r="CI322" s="922"/>
      <c r="CJ322" s="922"/>
      <c r="CK322" s="922"/>
    </row>
    <row r="323" spans="2:89" ht="15">
      <c r="B323" s="922"/>
      <c r="C323" s="922"/>
      <c r="D323" s="922"/>
      <c r="E323" s="922"/>
      <c r="F323" s="922"/>
      <c r="G323" s="922"/>
      <c r="H323" s="922"/>
      <c r="I323" s="922"/>
      <c r="J323" s="922"/>
      <c r="K323" s="922"/>
      <c r="L323" s="922"/>
      <c r="M323" s="922"/>
      <c r="N323" s="922"/>
      <c r="O323" s="922"/>
      <c r="P323" s="922"/>
      <c r="Q323" s="922"/>
      <c r="R323" s="922"/>
      <c r="S323" s="922"/>
      <c r="T323" s="922"/>
      <c r="U323" s="922"/>
      <c r="V323" s="922"/>
      <c r="W323" s="922"/>
      <c r="X323" s="922"/>
      <c r="Y323" s="922"/>
      <c r="Z323" s="922"/>
      <c r="AA323" s="922"/>
      <c r="AB323" s="922"/>
      <c r="AC323" s="922"/>
      <c r="AD323" s="922"/>
      <c r="AE323" s="922"/>
      <c r="AF323" s="922"/>
      <c r="AG323" s="922"/>
      <c r="AH323" s="922"/>
      <c r="AI323" s="922"/>
      <c r="AJ323" s="922"/>
      <c r="AL323" s="853"/>
      <c r="AN323" s="853"/>
      <c r="AO323" s="853"/>
      <c r="AP323" s="853"/>
      <c r="AQ323" s="853"/>
      <c r="AR323" s="853"/>
      <c r="AS323" s="853"/>
      <c r="AT323" s="853"/>
      <c r="AU323" s="853"/>
      <c r="AV323" s="853"/>
      <c r="AW323" s="853"/>
      <c r="AX323" s="853"/>
      <c r="AY323" s="853"/>
      <c r="AZ323" s="853"/>
      <c r="BA323" s="853"/>
      <c r="BC323" s="922"/>
      <c r="BD323" s="922"/>
      <c r="BE323" s="922"/>
      <c r="BF323" s="922"/>
      <c r="BG323" s="922"/>
      <c r="BH323" s="922"/>
      <c r="BI323" s="922"/>
      <c r="BJ323" s="922"/>
      <c r="BK323" s="922"/>
      <c r="BL323" s="922"/>
      <c r="BM323" s="922"/>
      <c r="BN323" s="922"/>
      <c r="BO323" s="922"/>
      <c r="BP323" s="922"/>
      <c r="BQ323" s="922"/>
      <c r="BR323" s="922"/>
      <c r="BS323" s="922"/>
      <c r="BT323" s="922"/>
      <c r="BU323" s="922"/>
      <c r="BV323" s="922"/>
      <c r="BW323" s="922"/>
      <c r="BX323" s="922"/>
      <c r="BY323" s="922"/>
      <c r="BZ323" s="922"/>
      <c r="CA323" s="922"/>
      <c r="CB323" s="922"/>
      <c r="CC323" s="922"/>
      <c r="CD323" s="922"/>
      <c r="CE323" s="922"/>
      <c r="CF323" s="922"/>
      <c r="CG323" s="922"/>
      <c r="CH323" s="922"/>
      <c r="CI323" s="922"/>
      <c r="CJ323" s="922"/>
      <c r="CK323" s="922"/>
    </row>
    <row r="324" spans="2:89" ht="15">
      <c r="B324" s="922"/>
      <c r="C324" s="922"/>
      <c r="D324" s="922"/>
      <c r="E324" s="922"/>
      <c r="F324" s="922"/>
      <c r="G324" s="922"/>
      <c r="H324" s="922"/>
      <c r="I324" s="922"/>
      <c r="J324" s="922"/>
      <c r="K324" s="922"/>
      <c r="L324" s="922"/>
      <c r="M324" s="922"/>
      <c r="N324" s="922"/>
      <c r="O324" s="922"/>
      <c r="P324" s="922"/>
      <c r="Q324" s="922"/>
      <c r="R324" s="922"/>
      <c r="S324" s="922"/>
      <c r="T324" s="922"/>
      <c r="U324" s="922"/>
      <c r="V324" s="922"/>
      <c r="W324" s="922"/>
      <c r="X324" s="922"/>
      <c r="Y324" s="922"/>
      <c r="Z324" s="922"/>
      <c r="AA324" s="922"/>
      <c r="AB324" s="922"/>
      <c r="AC324" s="922"/>
      <c r="AD324" s="922"/>
      <c r="AE324" s="922"/>
      <c r="AF324" s="922"/>
      <c r="AG324" s="922"/>
      <c r="AH324" s="922"/>
      <c r="AI324" s="922"/>
      <c r="AJ324" s="922"/>
      <c r="AL324" s="853"/>
      <c r="AN324" s="853"/>
      <c r="AO324" s="853"/>
      <c r="AP324" s="853"/>
      <c r="AQ324" s="853"/>
      <c r="AR324" s="853"/>
      <c r="AS324" s="853"/>
      <c r="AT324" s="853"/>
      <c r="AU324" s="853"/>
      <c r="AV324" s="853"/>
      <c r="AW324" s="853"/>
      <c r="AX324" s="853"/>
      <c r="AY324" s="853"/>
      <c r="AZ324" s="853"/>
      <c r="BA324" s="853"/>
      <c r="BC324" s="922"/>
      <c r="BD324" s="922"/>
      <c r="BE324" s="922"/>
      <c r="BF324" s="922"/>
      <c r="BG324" s="922"/>
      <c r="BH324" s="922"/>
      <c r="BI324" s="922"/>
      <c r="BJ324" s="922"/>
      <c r="BK324" s="922"/>
      <c r="BL324" s="922"/>
      <c r="BM324" s="922"/>
      <c r="BN324" s="922"/>
      <c r="BO324" s="922"/>
      <c r="BP324" s="922"/>
      <c r="BQ324" s="922"/>
      <c r="BR324" s="922"/>
      <c r="BS324" s="922"/>
      <c r="BT324" s="922"/>
      <c r="BU324" s="922"/>
      <c r="BV324" s="922"/>
      <c r="BW324" s="922"/>
      <c r="BX324" s="922"/>
      <c r="BY324" s="922"/>
      <c r="BZ324" s="922"/>
      <c r="CA324" s="922"/>
      <c r="CB324" s="922"/>
      <c r="CC324" s="922"/>
      <c r="CD324" s="922"/>
      <c r="CE324" s="922"/>
      <c r="CF324" s="922"/>
      <c r="CG324" s="922"/>
      <c r="CH324" s="922"/>
      <c r="CI324" s="922"/>
      <c r="CJ324" s="922"/>
      <c r="CK324" s="922"/>
    </row>
    <row r="325" spans="2:89" ht="15">
      <c r="B325" s="922"/>
      <c r="C325" s="922"/>
      <c r="D325" s="922"/>
      <c r="E325" s="922"/>
      <c r="F325" s="922"/>
      <c r="G325" s="922"/>
      <c r="H325" s="922"/>
      <c r="I325" s="922"/>
      <c r="J325" s="922"/>
      <c r="K325" s="922"/>
      <c r="L325" s="922"/>
      <c r="M325" s="922"/>
      <c r="N325" s="922"/>
      <c r="O325" s="922"/>
      <c r="P325" s="922"/>
      <c r="Q325" s="922"/>
      <c r="R325" s="922"/>
      <c r="S325" s="922"/>
      <c r="T325" s="922"/>
      <c r="U325" s="922"/>
      <c r="V325" s="922"/>
      <c r="W325" s="922"/>
      <c r="X325" s="922"/>
      <c r="Y325" s="922"/>
      <c r="Z325" s="922"/>
      <c r="AA325" s="922"/>
      <c r="AB325" s="922"/>
      <c r="AC325" s="922"/>
      <c r="AD325" s="922"/>
      <c r="AE325" s="922"/>
      <c r="AF325" s="922"/>
      <c r="AG325" s="922"/>
      <c r="AH325" s="922"/>
      <c r="AI325" s="922"/>
      <c r="AJ325" s="922"/>
      <c r="AL325" s="853"/>
      <c r="AN325" s="853"/>
      <c r="AO325" s="853"/>
      <c r="AP325" s="853"/>
      <c r="AQ325" s="853"/>
      <c r="AR325" s="853"/>
      <c r="AS325" s="853"/>
      <c r="AT325" s="853"/>
      <c r="AU325" s="853"/>
      <c r="AV325" s="853"/>
      <c r="AW325" s="853"/>
      <c r="AX325" s="853"/>
      <c r="AY325" s="853"/>
      <c r="AZ325" s="853"/>
      <c r="BA325" s="853"/>
      <c r="BC325" s="922"/>
      <c r="BD325" s="922"/>
      <c r="BE325" s="922"/>
      <c r="BF325" s="922"/>
      <c r="BG325" s="922"/>
      <c r="BH325" s="922"/>
      <c r="BI325" s="922"/>
      <c r="BJ325" s="922"/>
      <c r="BK325" s="922"/>
      <c r="BL325" s="922"/>
      <c r="BM325" s="922"/>
      <c r="BN325" s="922"/>
      <c r="BO325" s="922"/>
      <c r="BP325" s="922"/>
      <c r="BQ325" s="922"/>
      <c r="BR325" s="922"/>
      <c r="BS325" s="922"/>
      <c r="BT325" s="922"/>
      <c r="BU325" s="922"/>
      <c r="BV325" s="922"/>
      <c r="BW325" s="922"/>
      <c r="BX325" s="922"/>
      <c r="BY325" s="922"/>
      <c r="BZ325" s="922"/>
      <c r="CA325" s="922"/>
      <c r="CB325" s="922"/>
      <c r="CC325" s="922"/>
      <c r="CD325" s="922"/>
      <c r="CE325" s="922"/>
      <c r="CF325" s="922"/>
      <c r="CG325" s="922"/>
      <c r="CH325" s="922"/>
      <c r="CI325" s="922"/>
      <c r="CJ325" s="922"/>
      <c r="CK325" s="922"/>
    </row>
    <row r="326" spans="2:89" ht="15">
      <c r="B326" s="922"/>
      <c r="C326" s="922"/>
      <c r="D326" s="922"/>
      <c r="E326" s="922"/>
      <c r="F326" s="922"/>
      <c r="G326" s="922"/>
      <c r="H326" s="922"/>
      <c r="I326" s="922"/>
      <c r="J326" s="922"/>
      <c r="K326" s="922"/>
      <c r="L326" s="922"/>
      <c r="M326" s="922"/>
      <c r="N326" s="922"/>
      <c r="O326" s="922"/>
      <c r="P326" s="922"/>
      <c r="Q326" s="922"/>
      <c r="R326" s="922"/>
      <c r="S326" s="922"/>
      <c r="T326" s="922"/>
      <c r="U326" s="922"/>
      <c r="V326" s="922"/>
      <c r="W326" s="922"/>
      <c r="X326" s="922"/>
      <c r="Y326" s="922"/>
      <c r="Z326" s="922"/>
      <c r="AA326" s="922"/>
      <c r="AB326" s="922"/>
      <c r="AC326" s="922"/>
      <c r="AD326" s="922"/>
      <c r="AE326" s="922"/>
      <c r="AF326" s="922"/>
      <c r="AG326" s="922"/>
      <c r="AH326" s="922"/>
      <c r="AI326" s="922"/>
      <c r="AJ326" s="922"/>
      <c r="AL326" s="853"/>
      <c r="AN326" s="853"/>
      <c r="AO326" s="853"/>
      <c r="AP326" s="853"/>
      <c r="AQ326" s="853"/>
      <c r="AR326" s="853"/>
      <c r="AS326" s="853"/>
      <c r="AT326" s="853"/>
      <c r="AU326" s="853"/>
      <c r="AV326" s="853"/>
      <c r="AW326" s="853"/>
      <c r="AX326" s="853"/>
      <c r="AY326" s="853"/>
      <c r="AZ326" s="853"/>
      <c r="BA326" s="853"/>
      <c r="BC326" s="922"/>
      <c r="BD326" s="922"/>
      <c r="BE326" s="922"/>
      <c r="BF326" s="922"/>
      <c r="BG326" s="922"/>
      <c r="BH326" s="922"/>
      <c r="BI326" s="922"/>
      <c r="BJ326" s="922"/>
      <c r="BK326" s="922"/>
      <c r="BL326" s="922"/>
      <c r="BM326" s="922"/>
      <c r="BN326" s="922"/>
      <c r="BO326" s="922"/>
      <c r="BP326" s="922"/>
      <c r="BQ326" s="922"/>
      <c r="BR326" s="922"/>
      <c r="BS326" s="922"/>
      <c r="BT326" s="922"/>
      <c r="BU326" s="922"/>
      <c r="BV326" s="922"/>
      <c r="BW326" s="922"/>
      <c r="BX326" s="922"/>
      <c r="BY326" s="922"/>
      <c r="BZ326" s="922"/>
      <c r="CA326" s="922"/>
      <c r="CB326" s="922"/>
      <c r="CC326" s="922"/>
      <c r="CD326" s="922"/>
      <c r="CE326" s="922"/>
      <c r="CF326" s="922"/>
      <c r="CG326" s="922"/>
      <c r="CH326" s="922"/>
      <c r="CI326" s="922"/>
      <c r="CJ326" s="922"/>
      <c r="CK326" s="922"/>
    </row>
    <row r="327" spans="2:89" ht="15">
      <c r="B327" s="922"/>
      <c r="C327" s="922"/>
      <c r="D327" s="922"/>
      <c r="E327" s="922"/>
      <c r="F327" s="922"/>
      <c r="G327" s="922"/>
      <c r="H327" s="922"/>
      <c r="I327" s="922"/>
      <c r="J327" s="922"/>
      <c r="K327" s="922"/>
      <c r="L327" s="922"/>
      <c r="M327" s="922"/>
      <c r="N327" s="922"/>
      <c r="O327" s="922"/>
      <c r="P327" s="922"/>
      <c r="Q327" s="922"/>
      <c r="R327" s="922"/>
      <c r="S327" s="922"/>
      <c r="T327" s="922"/>
      <c r="U327" s="922"/>
      <c r="V327" s="922"/>
      <c r="W327" s="922"/>
      <c r="X327" s="922"/>
      <c r="Y327" s="922"/>
      <c r="Z327" s="922"/>
      <c r="AA327" s="922"/>
      <c r="AB327" s="922"/>
      <c r="AC327" s="922"/>
      <c r="AD327" s="922"/>
      <c r="AE327" s="922"/>
      <c r="AF327" s="922"/>
      <c r="AG327" s="922"/>
      <c r="AH327" s="922"/>
      <c r="AI327" s="922"/>
      <c r="AJ327" s="922"/>
      <c r="AL327" s="853"/>
      <c r="AN327" s="853"/>
      <c r="AO327" s="853"/>
      <c r="AP327" s="853"/>
      <c r="AQ327" s="853"/>
      <c r="AR327" s="853"/>
      <c r="AS327" s="853"/>
      <c r="AT327" s="853"/>
      <c r="AU327" s="853"/>
      <c r="AV327" s="853"/>
      <c r="AW327" s="853"/>
      <c r="AX327" s="853"/>
      <c r="AY327" s="853"/>
      <c r="AZ327" s="853"/>
      <c r="BA327" s="853"/>
      <c r="BC327" s="922"/>
      <c r="BD327" s="922"/>
      <c r="BE327" s="922"/>
      <c r="BF327" s="922"/>
      <c r="BG327" s="922"/>
      <c r="BH327" s="922"/>
      <c r="BI327" s="922"/>
      <c r="BJ327" s="922"/>
      <c r="BK327" s="922"/>
      <c r="BL327" s="922"/>
      <c r="BM327" s="922"/>
      <c r="BN327" s="922"/>
      <c r="BO327" s="922"/>
      <c r="BP327" s="922"/>
      <c r="BQ327" s="922"/>
      <c r="BR327" s="922"/>
      <c r="BS327" s="922"/>
      <c r="BT327" s="922"/>
      <c r="BU327" s="922"/>
      <c r="BV327" s="922"/>
      <c r="BW327" s="922"/>
      <c r="BX327" s="922"/>
      <c r="BY327" s="922"/>
      <c r="BZ327" s="922"/>
      <c r="CA327" s="922"/>
      <c r="CB327" s="922"/>
      <c r="CC327" s="922"/>
      <c r="CD327" s="922"/>
      <c r="CE327" s="922"/>
      <c r="CF327" s="922"/>
      <c r="CG327" s="922"/>
      <c r="CH327" s="922"/>
      <c r="CI327" s="922"/>
      <c r="CJ327" s="922"/>
      <c r="CK327" s="922"/>
    </row>
    <row r="328" spans="2:89" ht="15">
      <c r="B328" s="922"/>
      <c r="C328" s="922"/>
      <c r="D328" s="922"/>
      <c r="E328" s="922"/>
      <c r="F328" s="922"/>
      <c r="G328" s="922"/>
      <c r="H328" s="922"/>
      <c r="I328" s="922"/>
      <c r="J328" s="922"/>
      <c r="K328" s="922"/>
      <c r="L328" s="922"/>
      <c r="M328" s="922"/>
      <c r="N328" s="922"/>
      <c r="O328" s="922"/>
      <c r="P328" s="922"/>
      <c r="Q328" s="922"/>
      <c r="R328" s="922"/>
      <c r="S328" s="922"/>
      <c r="T328" s="922"/>
      <c r="U328" s="922"/>
      <c r="V328" s="922"/>
      <c r="W328" s="922"/>
      <c r="X328" s="922"/>
      <c r="Y328" s="922"/>
      <c r="Z328" s="922"/>
      <c r="AA328" s="922"/>
      <c r="AB328" s="922"/>
      <c r="AC328" s="922"/>
      <c r="AD328" s="922"/>
      <c r="AE328" s="922"/>
      <c r="AF328" s="922"/>
      <c r="AG328" s="922"/>
      <c r="AH328" s="922"/>
      <c r="AI328" s="922"/>
      <c r="AJ328" s="922"/>
      <c r="AL328" s="853"/>
      <c r="AN328" s="853"/>
      <c r="AO328" s="853"/>
      <c r="AP328" s="853"/>
      <c r="AQ328" s="853"/>
      <c r="AR328" s="853"/>
      <c r="AS328" s="853"/>
      <c r="AT328" s="853"/>
      <c r="AU328" s="853"/>
      <c r="AV328" s="853"/>
      <c r="AW328" s="853"/>
      <c r="AX328" s="853"/>
      <c r="AY328" s="853"/>
      <c r="AZ328" s="853"/>
      <c r="BA328" s="853"/>
      <c r="BC328" s="922"/>
      <c r="BD328" s="922"/>
      <c r="BE328" s="922"/>
      <c r="BF328" s="922"/>
      <c r="BG328" s="922"/>
      <c r="BH328" s="922"/>
      <c r="BI328" s="922"/>
      <c r="BJ328" s="922"/>
      <c r="BK328" s="922"/>
      <c r="BL328" s="922"/>
      <c r="BM328" s="922"/>
      <c r="BN328" s="922"/>
      <c r="BO328" s="922"/>
      <c r="BP328" s="922"/>
      <c r="BQ328" s="922"/>
      <c r="BR328" s="922"/>
      <c r="BS328" s="922"/>
      <c r="BT328" s="922"/>
      <c r="BU328" s="922"/>
      <c r="BV328" s="922"/>
      <c r="BW328" s="922"/>
      <c r="BX328" s="922"/>
      <c r="BY328" s="922"/>
      <c r="BZ328" s="922"/>
      <c r="CA328" s="922"/>
      <c r="CB328" s="922"/>
      <c r="CC328" s="922"/>
      <c r="CD328" s="922"/>
      <c r="CE328" s="922"/>
      <c r="CF328" s="922"/>
      <c r="CG328" s="922"/>
      <c r="CH328" s="922"/>
      <c r="CI328" s="922"/>
      <c r="CJ328" s="922"/>
      <c r="CK328" s="922"/>
    </row>
    <row r="329" spans="2:89" ht="15">
      <c r="B329" s="922"/>
      <c r="C329" s="922"/>
      <c r="D329" s="922"/>
      <c r="E329" s="922"/>
      <c r="F329" s="922"/>
      <c r="G329" s="922"/>
      <c r="H329" s="922"/>
      <c r="I329" s="922"/>
      <c r="J329" s="922"/>
      <c r="K329" s="922"/>
      <c r="L329" s="922"/>
      <c r="M329" s="922"/>
      <c r="N329" s="922"/>
      <c r="O329" s="922"/>
      <c r="P329" s="922"/>
      <c r="Q329" s="922"/>
      <c r="R329" s="922"/>
      <c r="S329" s="922"/>
      <c r="T329" s="922"/>
      <c r="U329" s="922"/>
      <c r="V329" s="922"/>
      <c r="W329" s="922"/>
      <c r="X329" s="922"/>
      <c r="Y329" s="922"/>
      <c r="Z329" s="922"/>
      <c r="AA329" s="922"/>
      <c r="AB329" s="922"/>
      <c r="AC329" s="922"/>
      <c r="AD329" s="922"/>
      <c r="AE329" s="922"/>
      <c r="AF329" s="922"/>
      <c r="AG329" s="922"/>
      <c r="AH329" s="922"/>
      <c r="AI329" s="922"/>
      <c r="AJ329" s="922"/>
      <c r="AL329" s="853"/>
      <c r="AN329" s="853"/>
      <c r="AO329" s="853"/>
      <c r="AP329" s="853"/>
      <c r="AQ329" s="853"/>
      <c r="AR329" s="853"/>
      <c r="AS329" s="853"/>
      <c r="AT329" s="853"/>
      <c r="AU329" s="853"/>
      <c r="AV329" s="853"/>
      <c r="AW329" s="853"/>
      <c r="AX329" s="853"/>
      <c r="AY329" s="853"/>
      <c r="AZ329" s="853"/>
      <c r="BA329" s="853"/>
      <c r="BC329" s="922"/>
      <c r="BD329" s="922"/>
      <c r="BE329" s="922"/>
      <c r="BF329" s="922"/>
      <c r="BG329" s="922"/>
      <c r="BH329" s="922"/>
      <c r="BI329" s="922"/>
      <c r="BJ329" s="922"/>
      <c r="BK329" s="922"/>
      <c r="BL329" s="922"/>
      <c r="BM329" s="922"/>
      <c r="BN329" s="922"/>
      <c r="BO329" s="922"/>
      <c r="BP329" s="922"/>
      <c r="BQ329" s="922"/>
      <c r="BR329" s="922"/>
      <c r="BS329" s="922"/>
      <c r="BT329" s="922"/>
      <c r="BU329" s="922"/>
      <c r="BV329" s="922"/>
      <c r="BW329" s="922"/>
      <c r="BX329" s="922"/>
      <c r="BY329" s="922"/>
      <c r="BZ329" s="922"/>
      <c r="CA329" s="922"/>
      <c r="CB329" s="922"/>
      <c r="CC329" s="922"/>
      <c r="CD329" s="922"/>
      <c r="CE329" s="922"/>
      <c r="CF329" s="922"/>
      <c r="CG329" s="922"/>
      <c r="CH329" s="922"/>
      <c r="CI329" s="922"/>
      <c r="CJ329" s="922"/>
      <c r="CK329" s="922"/>
    </row>
    <row r="330" spans="2:89" ht="15">
      <c r="B330" s="922"/>
      <c r="C330" s="922"/>
      <c r="D330" s="922"/>
      <c r="E330" s="922"/>
      <c r="F330" s="922"/>
      <c r="G330" s="922"/>
      <c r="H330" s="922"/>
      <c r="I330" s="922"/>
      <c r="J330" s="922"/>
      <c r="K330" s="922"/>
      <c r="L330" s="922"/>
      <c r="M330" s="922"/>
      <c r="N330" s="922"/>
      <c r="O330" s="922"/>
      <c r="P330" s="922"/>
      <c r="Q330" s="922"/>
      <c r="R330" s="922"/>
      <c r="S330" s="922"/>
      <c r="T330" s="922"/>
      <c r="U330" s="922"/>
      <c r="V330" s="922"/>
      <c r="W330" s="922"/>
      <c r="X330" s="922"/>
      <c r="Y330" s="922"/>
      <c r="Z330" s="922"/>
      <c r="AA330" s="922"/>
      <c r="AB330" s="922"/>
      <c r="AC330" s="922"/>
      <c r="AD330" s="922"/>
      <c r="AE330" s="922"/>
      <c r="AF330" s="922"/>
      <c r="AG330" s="922"/>
      <c r="AH330" s="922"/>
      <c r="AI330" s="922"/>
      <c r="AJ330" s="922"/>
      <c r="AL330" s="853"/>
      <c r="AN330" s="853"/>
      <c r="AO330" s="853"/>
      <c r="AP330" s="853"/>
      <c r="AQ330" s="853"/>
      <c r="AR330" s="853"/>
      <c r="AS330" s="853"/>
      <c r="AT330" s="853"/>
      <c r="AU330" s="853"/>
      <c r="AV330" s="853"/>
      <c r="AW330" s="853"/>
      <c r="AX330" s="853"/>
      <c r="AY330" s="853"/>
      <c r="AZ330" s="853"/>
      <c r="BA330" s="853"/>
      <c r="BC330" s="922"/>
      <c r="BD330" s="922"/>
      <c r="BE330" s="922"/>
      <c r="BF330" s="922"/>
      <c r="BG330" s="922"/>
      <c r="BH330" s="922"/>
      <c r="BI330" s="922"/>
      <c r="BJ330" s="922"/>
      <c r="BK330" s="922"/>
      <c r="BL330" s="922"/>
      <c r="BM330" s="922"/>
      <c r="BN330" s="922"/>
      <c r="BO330" s="922"/>
      <c r="BP330" s="922"/>
      <c r="BQ330" s="922"/>
      <c r="BR330" s="922"/>
      <c r="BS330" s="922"/>
      <c r="BT330" s="922"/>
      <c r="BU330" s="922"/>
      <c r="BV330" s="922"/>
      <c r="BW330" s="922"/>
      <c r="BX330" s="922"/>
      <c r="BY330" s="922"/>
      <c r="BZ330" s="922"/>
      <c r="CA330" s="922"/>
      <c r="CB330" s="922"/>
      <c r="CC330" s="922"/>
      <c r="CD330" s="922"/>
      <c r="CE330" s="922"/>
      <c r="CF330" s="922"/>
      <c r="CG330" s="922"/>
      <c r="CH330" s="922"/>
      <c r="CI330" s="922"/>
      <c r="CJ330" s="922"/>
      <c r="CK330" s="922"/>
    </row>
    <row r="331" spans="2:89" ht="15">
      <c r="B331" s="922"/>
      <c r="C331" s="922"/>
      <c r="D331" s="922"/>
      <c r="E331" s="922"/>
      <c r="F331" s="922"/>
      <c r="G331" s="922"/>
      <c r="H331" s="922"/>
      <c r="I331" s="922"/>
      <c r="J331" s="922"/>
      <c r="K331" s="922"/>
      <c r="L331" s="922"/>
      <c r="M331" s="922"/>
      <c r="N331" s="922"/>
      <c r="O331" s="922"/>
      <c r="P331" s="922"/>
      <c r="Q331" s="922"/>
      <c r="R331" s="922"/>
      <c r="S331" s="922"/>
      <c r="T331" s="922"/>
      <c r="U331" s="922"/>
      <c r="V331" s="922"/>
      <c r="W331" s="922"/>
      <c r="X331" s="922"/>
      <c r="Y331" s="922"/>
      <c r="Z331" s="922"/>
      <c r="AA331" s="922"/>
      <c r="AB331" s="922"/>
      <c r="AC331" s="922"/>
      <c r="AD331" s="922"/>
      <c r="AE331" s="922"/>
      <c r="AF331" s="922"/>
      <c r="AG331" s="922"/>
      <c r="AH331" s="922"/>
      <c r="AI331" s="922"/>
      <c r="AJ331" s="922"/>
      <c r="AL331" s="853"/>
      <c r="AN331" s="853"/>
      <c r="AO331" s="853"/>
      <c r="AP331" s="853"/>
      <c r="AQ331" s="853"/>
      <c r="AR331" s="853"/>
      <c r="AS331" s="853"/>
      <c r="AT331" s="853"/>
      <c r="AU331" s="853"/>
      <c r="AV331" s="853"/>
      <c r="AW331" s="853"/>
      <c r="AX331" s="853"/>
      <c r="AY331" s="853"/>
      <c r="AZ331" s="853"/>
      <c r="BA331" s="853"/>
      <c r="BC331" s="922"/>
      <c r="BD331" s="922"/>
      <c r="BE331" s="922"/>
      <c r="BF331" s="922"/>
      <c r="BG331" s="922"/>
      <c r="BH331" s="922"/>
      <c r="BI331" s="922"/>
      <c r="BJ331" s="922"/>
      <c r="BK331" s="922"/>
      <c r="BL331" s="922"/>
      <c r="BM331" s="922"/>
      <c r="BN331" s="922"/>
      <c r="BO331" s="922"/>
      <c r="BP331" s="922"/>
      <c r="BQ331" s="922"/>
      <c r="BR331" s="922"/>
      <c r="BS331" s="922"/>
      <c r="BT331" s="922"/>
      <c r="BU331" s="922"/>
      <c r="BV331" s="922"/>
      <c r="BW331" s="922"/>
      <c r="BX331" s="922"/>
      <c r="BY331" s="922"/>
      <c r="BZ331" s="922"/>
      <c r="CA331" s="922"/>
      <c r="CB331" s="922"/>
      <c r="CC331" s="922"/>
      <c r="CD331" s="922"/>
      <c r="CE331" s="922"/>
      <c r="CF331" s="922"/>
      <c r="CG331" s="922"/>
      <c r="CH331" s="922"/>
      <c r="CI331" s="922"/>
      <c r="CJ331" s="922"/>
      <c r="CK331" s="922"/>
    </row>
    <row r="332" spans="2:89" ht="15">
      <c r="B332" s="922"/>
      <c r="C332" s="922"/>
      <c r="D332" s="922"/>
      <c r="E332" s="922"/>
      <c r="F332" s="922"/>
      <c r="G332" s="922"/>
      <c r="H332" s="922"/>
      <c r="I332" s="922"/>
      <c r="J332" s="922"/>
      <c r="K332" s="922"/>
      <c r="L332" s="922"/>
      <c r="M332" s="922"/>
      <c r="N332" s="922"/>
      <c r="O332" s="922"/>
      <c r="P332" s="922"/>
      <c r="Q332" s="922"/>
      <c r="R332" s="922"/>
      <c r="S332" s="922"/>
      <c r="T332" s="922"/>
      <c r="U332" s="922"/>
      <c r="V332" s="922"/>
      <c r="W332" s="922"/>
      <c r="X332" s="922"/>
      <c r="Y332" s="922"/>
      <c r="Z332" s="922"/>
      <c r="AA332" s="922"/>
      <c r="AB332" s="922"/>
      <c r="AC332" s="922"/>
      <c r="AD332" s="922"/>
      <c r="AE332" s="922"/>
      <c r="AF332" s="922"/>
      <c r="AG332" s="922"/>
      <c r="AH332" s="922"/>
      <c r="AI332" s="922"/>
      <c r="AJ332" s="922"/>
      <c r="AL332" s="853"/>
      <c r="AN332" s="853"/>
      <c r="AO332" s="853"/>
      <c r="AP332" s="853"/>
      <c r="AQ332" s="853"/>
      <c r="AR332" s="853"/>
      <c r="AS332" s="853"/>
      <c r="AT332" s="853"/>
      <c r="AU332" s="853"/>
      <c r="AV332" s="853"/>
      <c r="AW332" s="853"/>
      <c r="AX332" s="853"/>
      <c r="AY332" s="853"/>
      <c r="AZ332" s="853"/>
      <c r="BA332" s="853"/>
      <c r="BC332" s="922"/>
      <c r="BD332" s="922"/>
      <c r="BE332" s="922"/>
      <c r="BF332" s="922"/>
      <c r="BG332" s="922"/>
      <c r="BH332" s="922"/>
      <c r="BI332" s="922"/>
      <c r="BJ332" s="922"/>
      <c r="BK332" s="922"/>
      <c r="BL332" s="922"/>
      <c r="BM332" s="922"/>
      <c r="BN332" s="922"/>
      <c r="BO332" s="922"/>
      <c r="BP332" s="922"/>
      <c r="BQ332" s="922"/>
      <c r="BR332" s="922"/>
      <c r="BS332" s="922"/>
      <c r="BT332" s="922"/>
      <c r="BU332" s="922"/>
      <c r="BV332" s="922"/>
      <c r="BW332" s="922"/>
      <c r="BX332" s="922"/>
      <c r="BY332" s="922"/>
      <c r="BZ332" s="922"/>
      <c r="CA332" s="922"/>
      <c r="CB332" s="922"/>
      <c r="CC332" s="922"/>
      <c r="CD332" s="922"/>
      <c r="CE332" s="922"/>
      <c r="CF332" s="922"/>
      <c r="CG332" s="922"/>
      <c r="CH332" s="922"/>
      <c r="CI332" s="922"/>
      <c r="CJ332" s="922"/>
      <c r="CK332" s="922"/>
    </row>
    <row r="333" spans="2:89" ht="15">
      <c r="B333" s="922"/>
      <c r="C333" s="922"/>
      <c r="D333" s="922"/>
      <c r="E333" s="922"/>
      <c r="F333" s="922"/>
      <c r="G333" s="922"/>
      <c r="H333" s="922"/>
      <c r="I333" s="922"/>
      <c r="J333" s="922"/>
      <c r="K333" s="922"/>
      <c r="L333" s="922"/>
      <c r="M333" s="922"/>
      <c r="N333" s="922"/>
      <c r="O333" s="922"/>
      <c r="P333" s="922"/>
      <c r="Q333" s="922"/>
      <c r="R333" s="922"/>
      <c r="S333" s="922"/>
      <c r="T333" s="922"/>
      <c r="U333" s="922"/>
      <c r="V333" s="922"/>
      <c r="W333" s="922"/>
      <c r="X333" s="922"/>
      <c r="Y333" s="922"/>
      <c r="Z333" s="922"/>
      <c r="AA333" s="922"/>
      <c r="AB333" s="922"/>
      <c r="AC333" s="922"/>
      <c r="AD333" s="922"/>
      <c r="AE333" s="922"/>
      <c r="AF333" s="922"/>
      <c r="AG333" s="922"/>
      <c r="AH333" s="922"/>
      <c r="AI333" s="922"/>
      <c r="AJ333" s="922"/>
      <c r="AL333" s="853"/>
      <c r="AN333" s="853"/>
      <c r="AO333" s="853"/>
      <c r="AP333" s="853"/>
      <c r="AQ333" s="853"/>
      <c r="AR333" s="853"/>
      <c r="AS333" s="853"/>
      <c r="AT333" s="853"/>
      <c r="AU333" s="853"/>
      <c r="AV333" s="853"/>
      <c r="AW333" s="853"/>
      <c r="AX333" s="853"/>
      <c r="AY333" s="853"/>
      <c r="AZ333" s="853"/>
      <c r="BA333" s="853"/>
      <c r="BC333" s="922"/>
      <c r="BD333" s="922"/>
      <c r="BE333" s="922"/>
      <c r="BF333" s="922"/>
      <c r="BG333" s="922"/>
      <c r="BH333" s="922"/>
      <c r="BI333" s="922"/>
      <c r="BJ333" s="922"/>
      <c r="BK333" s="922"/>
      <c r="BL333" s="922"/>
      <c r="BM333" s="922"/>
      <c r="BN333" s="922"/>
      <c r="BO333" s="922"/>
      <c r="BP333" s="922"/>
      <c r="BQ333" s="922"/>
      <c r="BR333" s="922"/>
      <c r="BS333" s="922"/>
      <c r="BT333" s="922"/>
      <c r="BU333" s="922"/>
      <c r="BV333" s="922"/>
      <c r="BW333" s="922"/>
      <c r="BX333" s="922"/>
      <c r="BY333" s="922"/>
      <c r="BZ333" s="922"/>
      <c r="CA333" s="922"/>
      <c r="CB333" s="922"/>
      <c r="CC333" s="922"/>
      <c r="CD333" s="922"/>
      <c r="CE333" s="922"/>
      <c r="CF333" s="922"/>
      <c r="CG333" s="922"/>
      <c r="CH333" s="922"/>
      <c r="CI333" s="922"/>
      <c r="CJ333" s="922"/>
      <c r="CK333" s="922"/>
    </row>
    <row r="334" spans="2:89" ht="15">
      <c r="B334" s="922"/>
      <c r="C334" s="922"/>
      <c r="D334" s="922"/>
      <c r="E334" s="922"/>
      <c r="F334" s="922"/>
      <c r="G334" s="922"/>
      <c r="H334" s="922"/>
      <c r="I334" s="922"/>
      <c r="J334" s="922"/>
      <c r="K334" s="922"/>
      <c r="L334" s="922"/>
      <c r="M334" s="922"/>
      <c r="N334" s="922"/>
      <c r="O334" s="922"/>
      <c r="P334" s="922"/>
      <c r="Q334" s="922"/>
      <c r="R334" s="922"/>
      <c r="S334" s="922"/>
      <c r="T334" s="922"/>
      <c r="U334" s="922"/>
      <c r="V334" s="922"/>
      <c r="W334" s="922"/>
      <c r="X334" s="922"/>
      <c r="Y334" s="922"/>
      <c r="Z334" s="922"/>
      <c r="AA334" s="922"/>
      <c r="AB334" s="922"/>
      <c r="AC334" s="922"/>
      <c r="AD334" s="922"/>
      <c r="AE334" s="922"/>
      <c r="AF334" s="922"/>
      <c r="AG334" s="922"/>
      <c r="AH334" s="922"/>
      <c r="AI334" s="922"/>
      <c r="AJ334" s="922"/>
      <c r="AL334" s="853"/>
      <c r="AN334" s="853"/>
      <c r="AO334" s="853"/>
      <c r="AP334" s="853"/>
      <c r="AQ334" s="853"/>
      <c r="AR334" s="853"/>
      <c r="AS334" s="853"/>
      <c r="AT334" s="853"/>
      <c r="AU334" s="853"/>
      <c r="AV334" s="853"/>
      <c r="AW334" s="853"/>
      <c r="AX334" s="853"/>
      <c r="AY334" s="853"/>
      <c r="AZ334" s="853"/>
      <c r="BA334" s="853"/>
      <c r="BC334" s="922"/>
      <c r="BD334" s="922"/>
      <c r="BE334" s="922"/>
      <c r="BF334" s="922"/>
      <c r="BG334" s="922"/>
      <c r="BH334" s="922"/>
      <c r="BI334" s="922"/>
      <c r="BJ334" s="922"/>
      <c r="BK334" s="922"/>
      <c r="BL334" s="922"/>
      <c r="BM334" s="922"/>
      <c r="BN334" s="922"/>
      <c r="BO334" s="922"/>
      <c r="BP334" s="922"/>
      <c r="BQ334" s="922"/>
      <c r="BR334" s="922"/>
      <c r="BS334" s="922"/>
      <c r="BT334" s="922"/>
      <c r="BU334" s="922"/>
      <c r="BV334" s="922"/>
      <c r="BW334" s="922"/>
      <c r="BX334" s="922"/>
      <c r="BY334" s="922"/>
      <c r="BZ334" s="922"/>
      <c r="CA334" s="922"/>
      <c r="CB334" s="922"/>
      <c r="CC334" s="922"/>
      <c r="CD334" s="922"/>
      <c r="CE334" s="922"/>
      <c r="CF334" s="922"/>
      <c r="CG334" s="922"/>
      <c r="CH334" s="922"/>
      <c r="CI334" s="922"/>
      <c r="CJ334" s="922"/>
      <c r="CK334" s="922"/>
    </row>
    <row r="335" spans="2:89" ht="15">
      <c r="B335" s="922"/>
      <c r="C335" s="922"/>
      <c r="D335" s="922"/>
      <c r="E335" s="922"/>
      <c r="F335" s="922"/>
      <c r="G335" s="922"/>
      <c r="H335" s="922"/>
      <c r="I335" s="922"/>
      <c r="J335" s="922"/>
      <c r="K335" s="922"/>
      <c r="L335" s="922"/>
      <c r="M335" s="922"/>
      <c r="N335" s="922"/>
      <c r="O335" s="922"/>
      <c r="P335" s="922"/>
      <c r="Q335" s="922"/>
      <c r="R335" s="922"/>
      <c r="S335" s="922"/>
      <c r="T335" s="922"/>
      <c r="U335" s="922"/>
      <c r="V335" s="922"/>
      <c r="W335" s="922"/>
      <c r="X335" s="922"/>
      <c r="Y335" s="922"/>
      <c r="Z335" s="922"/>
      <c r="AA335" s="922"/>
      <c r="AB335" s="922"/>
      <c r="AC335" s="922"/>
      <c r="AD335" s="922"/>
      <c r="AE335" s="922"/>
      <c r="AF335" s="922"/>
      <c r="AG335" s="922"/>
      <c r="AH335" s="922"/>
      <c r="AI335" s="922"/>
      <c r="AJ335" s="922"/>
      <c r="AL335" s="853"/>
      <c r="AN335" s="853"/>
      <c r="AO335" s="853"/>
      <c r="AP335" s="853"/>
      <c r="AQ335" s="853"/>
      <c r="AR335" s="853"/>
      <c r="AS335" s="853"/>
      <c r="AT335" s="853"/>
      <c r="AU335" s="853"/>
      <c r="AV335" s="853"/>
      <c r="AW335" s="853"/>
      <c r="AX335" s="853"/>
      <c r="AY335" s="853"/>
      <c r="AZ335" s="853"/>
      <c r="BA335" s="853"/>
      <c r="BC335" s="922"/>
      <c r="BD335" s="922"/>
      <c r="BE335" s="922"/>
      <c r="BF335" s="922"/>
      <c r="BG335" s="922"/>
      <c r="BH335" s="922"/>
      <c r="BI335" s="922"/>
      <c r="BJ335" s="922"/>
      <c r="BK335" s="922"/>
      <c r="BL335" s="922"/>
      <c r="BM335" s="922"/>
      <c r="BN335" s="922"/>
      <c r="BO335" s="922"/>
      <c r="BP335" s="922"/>
      <c r="BQ335" s="922"/>
      <c r="BR335" s="922"/>
      <c r="BS335" s="922"/>
      <c r="BT335" s="922"/>
      <c r="BU335" s="922"/>
      <c r="BV335" s="922"/>
      <c r="BW335" s="922"/>
      <c r="BX335" s="922"/>
      <c r="BY335" s="922"/>
      <c r="BZ335" s="922"/>
      <c r="CA335" s="922"/>
      <c r="CB335" s="922"/>
      <c r="CC335" s="922"/>
      <c r="CD335" s="922"/>
      <c r="CE335" s="922"/>
      <c r="CF335" s="922"/>
      <c r="CG335" s="922"/>
      <c r="CH335" s="922"/>
      <c r="CI335" s="922"/>
      <c r="CJ335" s="922"/>
      <c r="CK335" s="922"/>
    </row>
    <row r="336" spans="2:89" ht="15">
      <c r="B336" s="922"/>
      <c r="C336" s="922"/>
      <c r="D336" s="922"/>
      <c r="E336" s="922"/>
      <c r="F336" s="922"/>
      <c r="G336" s="922"/>
      <c r="H336" s="922"/>
      <c r="I336" s="922"/>
      <c r="J336" s="922"/>
      <c r="K336" s="922"/>
      <c r="L336" s="922"/>
      <c r="M336" s="922"/>
      <c r="N336" s="922"/>
      <c r="O336" s="922"/>
      <c r="P336" s="922"/>
      <c r="Q336" s="922"/>
      <c r="R336" s="922"/>
      <c r="S336" s="922"/>
      <c r="T336" s="922"/>
      <c r="U336" s="922"/>
      <c r="V336" s="922"/>
      <c r="W336" s="922"/>
      <c r="X336" s="922"/>
      <c r="Y336" s="922"/>
      <c r="Z336" s="922"/>
      <c r="AA336" s="922"/>
      <c r="AB336" s="922"/>
      <c r="AC336" s="922"/>
      <c r="AD336" s="922"/>
      <c r="AE336" s="922"/>
      <c r="AF336" s="922"/>
      <c r="AG336" s="922"/>
      <c r="AH336" s="922"/>
      <c r="AI336" s="922"/>
      <c r="AJ336" s="922"/>
      <c r="AL336" s="853"/>
      <c r="AN336" s="853"/>
      <c r="AO336" s="853"/>
      <c r="AP336" s="853"/>
      <c r="AQ336" s="853"/>
      <c r="AR336" s="853"/>
      <c r="AS336" s="853"/>
      <c r="AT336" s="853"/>
      <c r="AU336" s="853"/>
      <c r="AV336" s="853"/>
      <c r="AW336" s="853"/>
      <c r="AX336" s="853"/>
      <c r="AY336" s="853"/>
      <c r="AZ336" s="853"/>
      <c r="BA336" s="853"/>
      <c r="BC336" s="922"/>
      <c r="BD336" s="922"/>
      <c r="BE336" s="922"/>
      <c r="BF336" s="922"/>
      <c r="BG336" s="922"/>
      <c r="BH336" s="922"/>
      <c r="BI336" s="922"/>
      <c r="BJ336" s="922"/>
      <c r="BK336" s="922"/>
      <c r="BL336" s="922"/>
      <c r="BM336" s="922"/>
      <c r="BN336" s="922"/>
      <c r="BO336" s="922"/>
      <c r="BP336" s="922"/>
      <c r="BQ336" s="922"/>
      <c r="BR336" s="922"/>
      <c r="BS336" s="922"/>
      <c r="BT336" s="922"/>
      <c r="BU336" s="922"/>
      <c r="BV336" s="922"/>
      <c r="BW336" s="922"/>
      <c r="BX336" s="922"/>
      <c r="BY336" s="922"/>
      <c r="BZ336" s="922"/>
      <c r="CA336" s="922"/>
      <c r="CB336" s="922"/>
      <c r="CC336" s="922"/>
      <c r="CD336" s="922"/>
      <c r="CE336" s="922"/>
      <c r="CF336" s="922"/>
      <c r="CG336" s="922"/>
      <c r="CH336" s="922"/>
      <c r="CI336" s="922"/>
      <c r="CJ336" s="922"/>
      <c r="CK336" s="922"/>
    </row>
    <row r="337" spans="2:89" ht="15">
      <c r="B337" s="922"/>
      <c r="C337" s="922"/>
      <c r="D337" s="922"/>
      <c r="E337" s="922"/>
      <c r="F337" s="922"/>
      <c r="G337" s="922"/>
      <c r="H337" s="922"/>
      <c r="I337" s="922"/>
      <c r="J337" s="922"/>
      <c r="K337" s="922"/>
      <c r="L337" s="922"/>
      <c r="M337" s="922"/>
      <c r="N337" s="922"/>
      <c r="O337" s="922"/>
      <c r="P337" s="922"/>
      <c r="Q337" s="922"/>
      <c r="R337" s="922"/>
      <c r="S337" s="922"/>
      <c r="T337" s="922"/>
      <c r="U337" s="922"/>
      <c r="V337" s="922"/>
      <c r="W337" s="922"/>
      <c r="X337" s="922"/>
      <c r="Y337" s="922"/>
      <c r="Z337" s="922"/>
      <c r="AA337" s="922"/>
      <c r="AB337" s="922"/>
      <c r="AC337" s="922"/>
      <c r="AD337" s="922"/>
      <c r="AE337" s="922"/>
      <c r="AF337" s="922"/>
      <c r="AG337" s="922"/>
      <c r="AH337" s="922"/>
      <c r="AI337" s="922"/>
      <c r="AJ337" s="922"/>
      <c r="AL337" s="853"/>
      <c r="AN337" s="853"/>
      <c r="AO337" s="853"/>
      <c r="AP337" s="853"/>
      <c r="AQ337" s="853"/>
      <c r="AR337" s="853"/>
      <c r="AS337" s="853"/>
      <c r="AT337" s="853"/>
      <c r="AU337" s="853"/>
      <c r="AV337" s="853"/>
      <c r="AW337" s="853"/>
      <c r="AX337" s="853"/>
      <c r="AY337" s="853"/>
      <c r="AZ337" s="853"/>
      <c r="BA337" s="853"/>
      <c r="BC337" s="922"/>
      <c r="BD337" s="922"/>
      <c r="BE337" s="922"/>
      <c r="BF337" s="922"/>
      <c r="BG337" s="922"/>
      <c r="BH337" s="922"/>
      <c r="BI337" s="922"/>
      <c r="BJ337" s="922"/>
      <c r="BK337" s="922"/>
      <c r="BL337" s="922"/>
      <c r="BM337" s="922"/>
      <c r="BN337" s="922"/>
      <c r="BO337" s="922"/>
      <c r="BP337" s="922"/>
      <c r="BQ337" s="922"/>
      <c r="BR337" s="922"/>
      <c r="BS337" s="922"/>
      <c r="BT337" s="922"/>
      <c r="BU337" s="922"/>
      <c r="BV337" s="922"/>
      <c r="BW337" s="922"/>
      <c r="BX337" s="922"/>
      <c r="BY337" s="922"/>
      <c r="BZ337" s="922"/>
      <c r="CA337" s="922"/>
      <c r="CB337" s="922"/>
      <c r="CC337" s="922"/>
      <c r="CD337" s="922"/>
      <c r="CE337" s="922"/>
      <c r="CF337" s="922"/>
      <c r="CG337" s="922"/>
      <c r="CH337" s="922"/>
      <c r="CI337" s="922"/>
      <c r="CJ337" s="922"/>
      <c r="CK337" s="922"/>
    </row>
    <row r="338" spans="2:89" ht="15">
      <c r="B338" s="922"/>
      <c r="C338" s="922"/>
      <c r="D338" s="922"/>
      <c r="E338" s="922"/>
      <c r="F338" s="922"/>
      <c r="G338" s="922"/>
      <c r="H338" s="922"/>
      <c r="I338" s="922"/>
      <c r="J338" s="922"/>
      <c r="K338" s="922"/>
      <c r="L338" s="922"/>
      <c r="M338" s="922"/>
      <c r="N338" s="922"/>
      <c r="O338" s="922"/>
      <c r="P338" s="922"/>
      <c r="Q338" s="922"/>
      <c r="R338" s="922"/>
      <c r="S338" s="922"/>
      <c r="T338" s="922"/>
      <c r="U338" s="922"/>
      <c r="V338" s="922"/>
      <c r="W338" s="922"/>
      <c r="X338" s="922"/>
      <c r="Y338" s="922"/>
      <c r="Z338" s="922"/>
      <c r="AA338" s="922"/>
      <c r="AB338" s="922"/>
      <c r="AC338" s="922"/>
      <c r="AD338" s="922"/>
      <c r="AE338" s="922"/>
      <c r="AF338" s="922"/>
      <c r="AG338" s="922"/>
      <c r="AH338" s="922"/>
      <c r="AI338" s="922"/>
      <c r="AJ338" s="922"/>
      <c r="AL338" s="853"/>
      <c r="AN338" s="853"/>
      <c r="AO338" s="853"/>
      <c r="AP338" s="853"/>
      <c r="AQ338" s="853"/>
      <c r="AR338" s="853"/>
      <c r="AS338" s="853"/>
      <c r="AT338" s="853"/>
      <c r="AU338" s="853"/>
      <c r="AV338" s="853"/>
      <c r="AW338" s="853"/>
      <c r="AX338" s="853"/>
      <c r="AY338" s="853"/>
      <c r="AZ338" s="853"/>
      <c r="BA338" s="853"/>
      <c r="BC338" s="922"/>
      <c r="BD338" s="922"/>
      <c r="BE338" s="922"/>
      <c r="BF338" s="922"/>
      <c r="BG338" s="922"/>
      <c r="BH338" s="922"/>
      <c r="BI338" s="922"/>
      <c r="BJ338" s="922"/>
      <c r="BK338" s="922"/>
      <c r="BL338" s="922"/>
      <c r="BM338" s="922"/>
      <c r="BN338" s="922"/>
      <c r="BO338" s="922"/>
      <c r="BP338" s="922"/>
      <c r="BQ338" s="922"/>
      <c r="BR338" s="922"/>
      <c r="BS338" s="922"/>
      <c r="BT338" s="922"/>
      <c r="BU338" s="922"/>
      <c r="BV338" s="922"/>
      <c r="BW338" s="922"/>
      <c r="BX338" s="922"/>
      <c r="BY338" s="922"/>
      <c r="BZ338" s="922"/>
      <c r="CA338" s="922"/>
      <c r="CB338" s="922"/>
      <c r="CC338" s="922"/>
      <c r="CD338" s="922"/>
      <c r="CE338" s="922"/>
      <c r="CF338" s="922"/>
      <c r="CG338" s="922"/>
      <c r="CH338" s="922"/>
      <c r="CI338" s="922"/>
      <c r="CJ338" s="922"/>
      <c r="CK338" s="922"/>
    </row>
    <row r="339" spans="2:89" ht="15">
      <c r="B339" s="922"/>
      <c r="C339" s="922"/>
      <c r="D339" s="922"/>
      <c r="E339" s="922"/>
      <c r="F339" s="922"/>
      <c r="G339" s="922"/>
      <c r="H339" s="922"/>
      <c r="I339" s="922"/>
      <c r="J339" s="922"/>
      <c r="K339" s="922"/>
      <c r="L339" s="922"/>
      <c r="M339" s="922"/>
      <c r="N339" s="922"/>
      <c r="O339" s="922"/>
      <c r="P339" s="922"/>
      <c r="Q339" s="922"/>
      <c r="R339" s="922"/>
      <c r="S339" s="922"/>
      <c r="T339" s="922"/>
      <c r="U339" s="922"/>
      <c r="V339" s="922"/>
      <c r="W339" s="922"/>
      <c r="X339" s="922"/>
      <c r="Y339" s="922"/>
      <c r="Z339" s="922"/>
      <c r="AA339" s="922"/>
      <c r="AB339" s="922"/>
      <c r="AC339" s="922"/>
      <c r="AD339" s="922"/>
      <c r="AE339" s="922"/>
      <c r="AF339" s="922"/>
      <c r="AG339" s="922"/>
      <c r="AH339" s="922"/>
      <c r="AI339" s="922"/>
      <c r="AJ339" s="922"/>
      <c r="AL339" s="853"/>
      <c r="AN339" s="853"/>
      <c r="AO339" s="853"/>
      <c r="AP339" s="853"/>
      <c r="AQ339" s="853"/>
      <c r="AR339" s="853"/>
      <c r="AS339" s="853"/>
      <c r="AT339" s="853"/>
      <c r="AU339" s="853"/>
      <c r="AV339" s="853"/>
      <c r="AW339" s="853"/>
      <c r="AX339" s="853"/>
      <c r="AY339" s="853"/>
      <c r="AZ339" s="853"/>
      <c r="BA339" s="853"/>
      <c r="BC339" s="922"/>
      <c r="BD339" s="922"/>
      <c r="BE339" s="922"/>
      <c r="BF339" s="922"/>
      <c r="BG339" s="922"/>
      <c r="BH339" s="922"/>
      <c r="BI339" s="922"/>
      <c r="BJ339" s="922"/>
      <c r="BK339" s="922"/>
      <c r="BL339" s="922"/>
      <c r="BM339" s="922"/>
      <c r="BN339" s="922"/>
      <c r="BO339" s="922"/>
      <c r="BP339" s="922"/>
      <c r="BQ339" s="922"/>
      <c r="BR339" s="922"/>
      <c r="BS339" s="922"/>
      <c r="BT339" s="922"/>
      <c r="BU339" s="922"/>
      <c r="BV339" s="922"/>
      <c r="BW339" s="922"/>
      <c r="BX339" s="922"/>
      <c r="BY339" s="922"/>
      <c r="BZ339" s="922"/>
      <c r="CA339" s="922"/>
      <c r="CB339" s="922"/>
      <c r="CC339" s="922"/>
      <c r="CD339" s="922"/>
      <c r="CE339" s="922"/>
      <c r="CF339" s="922"/>
      <c r="CG339" s="922"/>
      <c r="CH339" s="922"/>
      <c r="CI339" s="922"/>
      <c r="CJ339" s="922"/>
      <c r="CK339" s="922"/>
    </row>
    <row r="340" spans="2:89" ht="15">
      <c r="B340" s="922"/>
      <c r="C340" s="922"/>
      <c r="D340" s="922"/>
      <c r="E340" s="922"/>
      <c r="F340" s="922"/>
      <c r="G340" s="922"/>
      <c r="H340" s="922"/>
      <c r="I340" s="922"/>
      <c r="J340" s="922"/>
      <c r="K340" s="922"/>
      <c r="L340" s="922"/>
      <c r="M340" s="922"/>
      <c r="N340" s="922"/>
      <c r="O340" s="922"/>
      <c r="P340" s="922"/>
      <c r="Q340" s="922"/>
      <c r="R340" s="922"/>
      <c r="S340" s="922"/>
      <c r="T340" s="922"/>
      <c r="U340" s="922"/>
      <c r="V340" s="922"/>
      <c r="W340" s="922"/>
      <c r="X340" s="922"/>
      <c r="Y340" s="922"/>
      <c r="Z340" s="922"/>
      <c r="AA340" s="922"/>
      <c r="AB340" s="922"/>
      <c r="AC340" s="922"/>
      <c r="AD340" s="922"/>
      <c r="AE340" s="922"/>
      <c r="AF340" s="922"/>
      <c r="AG340" s="922"/>
      <c r="AH340" s="922"/>
      <c r="AI340" s="922"/>
      <c r="AJ340" s="922"/>
      <c r="AL340" s="853"/>
      <c r="AN340" s="853"/>
      <c r="AO340" s="853"/>
      <c r="AP340" s="853"/>
      <c r="AQ340" s="853"/>
      <c r="AR340" s="853"/>
      <c r="AS340" s="853"/>
      <c r="AT340" s="853"/>
      <c r="AU340" s="853"/>
      <c r="AV340" s="853"/>
      <c r="AW340" s="853"/>
      <c r="AX340" s="853"/>
      <c r="AY340" s="853"/>
      <c r="AZ340" s="853"/>
      <c r="BA340" s="853"/>
      <c r="BC340" s="922"/>
      <c r="BD340" s="922"/>
      <c r="BE340" s="922"/>
      <c r="BF340" s="922"/>
      <c r="BG340" s="922"/>
      <c r="BH340" s="922"/>
      <c r="BI340" s="922"/>
      <c r="BJ340" s="922"/>
      <c r="BK340" s="922"/>
      <c r="BL340" s="922"/>
      <c r="BM340" s="922"/>
      <c r="BN340" s="922"/>
      <c r="BO340" s="922"/>
      <c r="BP340" s="922"/>
      <c r="BQ340" s="922"/>
      <c r="BR340" s="922"/>
      <c r="BS340" s="922"/>
      <c r="BT340" s="922"/>
      <c r="BU340" s="922"/>
      <c r="BV340" s="922"/>
      <c r="BW340" s="922"/>
      <c r="BX340" s="922"/>
      <c r="BY340" s="922"/>
      <c r="BZ340" s="922"/>
      <c r="CA340" s="922"/>
      <c r="CB340" s="922"/>
      <c r="CC340" s="922"/>
      <c r="CD340" s="922"/>
      <c r="CE340" s="922"/>
      <c r="CF340" s="922"/>
      <c r="CG340" s="922"/>
      <c r="CH340" s="922"/>
      <c r="CI340" s="922"/>
      <c r="CJ340" s="922"/>
      <c r="CK340" s="922"/>
    </row>
    <row r="341" spans="2:89" ht="15">
      <c r="B341" s="922"/>
      <c r="C341" s="922"/>
      <c r="D341" s="922"/>
      <c r="E341" s="922"/>
      <c r="F341" s="922"/>
      <c r="G341" s="922"/>
      <c r="H341" s="922"/>
      <c r="I341" s="922"/>
      <c r="J341" s="922"/>
      <c r="K341" s="922"/>
      <c r="L341" s="922"/>
      <c r="M341" s="922"/>
      <c r="N341" s="922"/>
      <c r="O341" s="922"/>
      <c r="P341" s="922"/>
      <c r="Q341" s="922"/>
      <c r="R341" s="922"/>
      <c r="S341" s="922"/>
      <c r="T341" s="922"/>
      <c r="U341" s="922"/>
      <c r="V341" s="922"/>
      <c r="W341" s="922"/>
      <c r="X341" s="922"/>
      <c r="Y341" s="922"/>
      <c r="Z341" s="922"/>
      <c r="AA341" s="922"/>
      <c r="AB341" s="922"/>
      <c r="AC341" s="922"/>
      <c r="AD341" s="922"/>
      <c r="AE341" s="922"/>
      <c r="AF341" s="922"/>
      <c r="AG341" s="922"/>
      <c r="AH341" s="922"/>
      <c r="AI341" s="922"/>
      <c r="AJ341" s="922"/>
      <c r="AL341" s="853"/>
      <c r="AN341" s="853"/>
      <c r="AO341" s="853"/>
      <c r="AP341" s="853"/>
      <c r="AQ341" s="853"/>
      <c r="AR341" s="853"/>
      <c r="AS341" s="853"/>
      <c r="AT341" s="853"/>
      <c r="AU341" s="853"/>
      <c r="AV341" s="853"/>
      <c r="AW341" s="853"/>
      <c r="AX341" s="853"/>
      <c r="AY341" s="853"/>
      <c r="AZ341" s="853"/>
      <c r="BA341" s="853"/>
      <c r="BC341" s="922"/>
      <c r="BD341" s="922"/>
      <c r="BE341" s="922"/>
      <c r="BF341" s="922"/>
      <c r="BG341" s="922"/>
      <c r="BH341" s="922"/>
      <c r="BI341" s="922"/>
      <c r="BJ341" s="922"/>
      <c r="BK341" s="922"/>
      <c r="BL341" s="922"/>
      <c r="BM341" s="922"/>
      <c r="BN341" s="922"/>
      <c r="BO341" s="922"/>
      <c r="BP341" s="922"/>
      <c r="BQ341" s="922"/>
      <c r="BR341" s="922"/>
      <c r="BS341" s="922"/>
      <c r="BT341" s="922"/>
      <c r="BU341" s="922"/>
      <c r="BV341" s="922"/>
      <c r="BW341" s="922"/>
      <c r="BX341" s="922"/>
      <c r="BY341" s="922"/>
      <c r="BZ341" s="922"/>
      <c r="CA341" s="922"/>
      <c r="CB341" s="922"/>
      <c r="CC341" s="922"/>
      <c r="CD341" s="922"/>
      <c r="CE341" s="922"/>
      <c r="CF341" s="922"/>
      <c r="CG341" s="922"/>
      <c r="CH341" s="922"/>
      <c r="CI341" s="922"/>
      <c r="CJ341" s="922"/>
      <c r="CK341" s="922"/>
    </row>
    <row r="342" spans="2:89" ht="15">
      <c r="B342" s="922"/>
      <c r="C342" s="922"/>
      <c r="D342" s="922"/>
      <c r="E342" s="922"/>
      <c r="F342" s="922"/>
      <c r="G342" s="922"/>
      <c r="H342" s="922"/>
      <c r="I342" s="922"/>
      <c r="J342" s="922"/>
      <c r="K342" s="922"/>
      <c r="L342" s="922"/>
      <c r="M342" s="922"/>
      <c r="N342" s="922"/>
      <c r="O342" s="922"/>
      <c r="P342" s="922"/>
      <c r="Q342" s="922"/>
      <c r="R342" s="922"/>
      <c r="S342" s="922"/>
      <c r="T342" s="922"/>
      <c r="U342" s="922"/>
      <c r="V342" s="922"/>
      <c r="W342" s="922"/>
      <c r="X342" s="922"/>
      <c r="Y342" s="922"/>
      <c r="Z342" s="922"/>
      <c r="AA342" s="922"/>
      <c r="AB342" s="922"/>
      <c r="AC342" s="922"/>
      <c r="AD342" s="922"/>
      <c r="AE342" s="922"/>
      <c r="AF342" s="922"/>
      <c r="AG342" s="922"/>
      <c r="AH342" s="922"/>
      <c r="AI342" s="922"/>
      <c r="AJ342" s="922"/>
      <c r="AL342" s="853"/>
      <c r="AN342" s="853"/>
      <c r="AO342" s="853"/>
      <c r="AP342" s="853"/>
      <c r="AQ342" s="853"/>
      <c r="AR342" s="853"/>
      <c r="AS342" s="853"/>
      <c r="AT342" s="853"/>
      <c r="AU342" s="853"/>
      <c r="AV342" s="853"/>
      <c r="AW342" s="853"/>
      <c r="AX342" s="853"/>
      <c r="AY342" s="853"/>
      <c r="AZ342" s="853"/>
      <c r="BA342" s="853"/>
      <c r="BC342" s="922"/>
      <c r="BD342" s="922"/>
      <c r="BE342" s="922"/>
      <c r="BF342" s="922"/>
      <c r="BG342" s="922"/>
      <c r="BH342" s="922"/>
      <c r="BI342" s="922"/>
      <c r="BJ342" s="922"/>
      <c r="BK342" s="922"/>
      <c r="BL342" s="922"/>
      <c r="BM342" s="922"/>
      <c r="BN342" s="922"/>
      <c r="BO342" s="922"/>
      <c r="BP342" s="922"/>
      <c r="BQ342" s="922"/>
      <c r="BR342" s="922"/>
      <c r="BS342" s="922"/>
      <c r="BT342" s="922"/>
      <c r="BU342" s="922"/>
      <c r="BV342" s="922"/>
      <c r="BW342" s="922"/>
      <c r="BX342" s="922"/>
      <c r="BY342" s="922"/>
      <c r="BZ342" s="922"/>
      <c r="CA342" s="922"/>
      <c r="CB342" s="922"/>
      <c r="CC342" s="922"/>
      <c r="CD342" s="922"/>
      <c r="CE342" s="922"/>
      <c r="CF342" s="922"/>
      <c r="CG342" s="922"/>
      <c r="CH342" s="922"/>
      <c r="CI342" s="922"/>
      <c r="CJ342" s="922"/>
      <c r="CK342" s="922"/>
    </row>
    <row r="343" spans="2:89" ht="15">
      <c r="B343" s="922"/>
      <c r="C343" s="922"/>
      <c r="D343" s="922"/>
      <c r="E343" s="922"/>
      <c r="F343" s="922"/>
      <c r="G343" s="922"/>
      <c r="H343" s="922"/>
      <c r="I343" s="922"/>
      <c r="J343" s="922"/>
      <c r="K343" s="922"/>
      <c r="L343" s="922"/>
      <c r="M343" s="922"/>
      <c r="N343" s="922"/>
      <c r="O343" s="922"/>
      <c r="P343" s="922"/>
      <c r="Q343" s="922"/>
      <c r="R343" s="922"/>
      <c r="S343" s="922"/>
      <c r="T343" s="922"/>
      <c r="U343" s="922"/>
      <c r="V343" s="922"/>
      <c r="W343" s="922"/>
      <c r="X343" s="922"/>
      <c r="Y343" s="922"/>
      <c r="Z343" s="922"/>
      <c r="AA343" s="922"/>
      <c r="AB343" s="922"/>
      <c r="AC343" s="922"/>
      <c r="AD343" s="922"/>
      <c r="AE343" s="922"/>
      <c r="AF343" s="922"/>
      <c r="AG343" s="922"/>
      <c r="AH343" s="922"/>
      <c r="AI343" s="922"/>
      <c r="AJ343" s="922"/>
      <c r="AL343" s="853"/>
      <c r="AN343" s="853"/>
      <c r="AO343" s="853"/>
      <c r="AP343" s="853"/>
      <c r="AQ343" s="853"/>
      <c r="AR343" s="853"/>
      <c r="AS343" s="853"/>
      <c r="AT343" s="853"/>
      <c r="AU343" s="853"/>
      <c r="AV343" s="853"/>
      <c r="AW343" s="853"/>
      <c r="AX343" s="853"/>
      <c r="AY343" s="853"/>
      <c r="AZ343" s="853"/>
      <c r="BA343" s="853"/>
      <c r="BC343" s="922"/>
      <c r="BD343" s="922"/>
      <c r="BE343" s="922"/>
      <c r="BF343" s="922"/>
      <c r="BG343" s="922"/>
      <c r="BH343" s="922"/>
      <c r="BI343" s="922"/>
      <c r="BJ343" s="922"/>
      <c r="BK343" s="922"/>
      <c r="BL343" s="922"/>
      <c r="BM343" s="922"/>
      <c r="BN343" s="922"/>
      <c r="BO343" s="922"/>
      <c r="BP343" s="922"/>
      <c r="BQ343" s="922"/>
      <c r="BR343" s="922"/>
      <c r="BS343" s="922"/>
      <c r="BT343" s="922"/>
      <c r="BU343" s="922"/>
      <c r="BV343" s="922"/>
      <c r="BW343" s="922"/>
      <c r="BX343" s="922"/>
      <c r="BY343" s="922"/>
      <c r="BZ343" s="922"/>
      <c r="CA343" s="922"/>
      <c r="CB343" s="922"/>
      <c r="CC343" s="922"/>
      <c r="CD343" s="922"/>
      <c r="CE343" s="922"/>
      <c r="CF343" s="922"/>
      <c r="CG343" s="922"/>
      <c r="CH343" s="922"/>
      <c r="CI343" s="922"/>
      <c r="CJ343" s="922"/>
      <c r="CK343" s="922"/>
    </row>
    <row r="344" spans="2:89" ht="15">
      <c r="B344" s="922"/>
      <c r="C344" s="922"/>
      <c r="D344" s="922"/>
      <c r="E344" s="922"/>
      <c r="F344" s="922"/>
      <c r="G344" s="922"/>
      <c r="H344" s="922"/>
      <c r="I344" s="922"/>
      <c r="J344" s="922"/>
      <c r="K344" s="922"/>
      <c r="L344" s="922"/>
      <c r="M344" s="922"/>
      <c r="N344" s="922"/>
      <c r="O344" s="922"/>
      <c r="P344" s="922"/>
      <c r="Q344" s="922"/>
      <c r="R344" s="922"/>
      <c r="S344" s="922"/>
      <c r="T344" s="922"/>
      <c r="U344" s="922"/>
      <c r="V344" s="922"/>
      <c r="W344" s="922"/>
      <c r="X344" s="922"/>
      <c r="Y344" s="922"/>
      <c r="Z344" s="922"/>
      <c r="AA344" s="922"/>
      <c r="AB344" s="922"/>
      <c r="AC344" s="922"/>
      <c r="AD344" s="922"/>
      <c r="AE344" s="922"/>
      <c r="AF344" s="922"/>
      <c r="AG344" s="922"/>
      <c r="AH344" s="922"/>
      <c r="AI344" s="922"/>
      <c r="AJ344" s="922"/>
      <c r="AL344" s="853"/>
      <c r="AN344" s="853"/>
      <c r="AO344" s="853"/>
      <c r="AP344" s="853"/>
      <c r="AQ344" s="853"/>
      <c r="AR344" s="853"/>
      <c r="AS344" s="853"/>
      <c r="AT344" s="853"/>
      <c r="AU344" s="853"/>
      <c r="AV344" s="853"/>
      <c r="AW344" s="853"/>
      <c r="AX344" s="853"/>
      <c r="AY344" s="853"/>
      <c r="AZ344" s="853"/>
      <c r="BA344" s="853"/>
      <c r="BC344" s="922"/>
      <c r="BD344" s="922"/>
      <c r="BE344" s="922"/>
      <c r="BF344" s="922"/>
      <c r="BG344" s="922"/>
      <c r="BH344" s="922"/>
      <c r="BI344" s="922"/>
      <c r="BJ344" s="922"/>
      <c r="BK344" s="922"/>
      <c r="BL344" s="922"/>
      <c r="BM344" s="922"/>
      <c r="BN344" s="922"/>
      <c r="BO344" s="922"/>
      <c r="BP344" s="922"/>
      <c r="BQ344" s="922"/>
      <c r="BR344" s="922"/>
      <c r="BS344" s="922"/>
      <c r="BT344" s="922"/>
      <c r="BU344" s="922"/>
      <c r="BV344" s="922"/>
      <c r="BW344" s="922"/>
      <c r="BX344" s="922"/>
      <c r="BY344" s="922"/>
      <c r="BZ344" s="922"/>
      <c r="CA344" s="922"/>
      <c r="CB344" s="922"/>
      <c r="CC344" s="922"/>
      <c r="CD344" s="922"/>
      <c r="CE344" s="922"/>
      <c r="CF344" s="922"/>
      <c r="CG344" s="922"/>
      <c r="CH344" s="922"/>
      <c r="CI344" s="922"/>
      <c r="CJ344" s="922"/>
      <c r="CK344" s="922"/>
    </row>
    <row r="345" spans="2:89" ht="15">
      <c r="B345" s="922"/>
      <c r="C345" s="922"/>
      <c r="D345" s="922"/>
      <c r="E345" s="922"/>
      <c r="F345" s="922"/>
      <c r="G345" s="922"/>
      <c r="H345" s="922"/>
      <c r="I345" s="922"/>
      <c r="J345" s="922"/>
      <c r="K345" s="922"/>
      <c r="L345" s="922"/>
      <c r="M345" s="922"/>
      <c r="N345" s="922"/>
      <c r="O345" s="922"/>
      <c r="P345" s="922"/>
      <c r="Q345" s="922"/>
      <c r="R345" s="922"/>
      <c r="S345" s="922"/>
      <c r="T345" s="922"/>
      <c r="U345" s="922"/>
      <c r="V345" s="922"/>
      <c r="W345" s="922"/>
      <c r="X345" s="922"/>
      <c r="Y345" s="922"/>
      <c r="Z345" s="922"/>
      <c r="AA345" s="922"/>
      <c r="AB345" s="922"/>
      <c r="AC345" s="922"/>
      <c r="AD345" s="922"/>
      <c r="AE345" s="922"/>
      <c r="AF345" s="922"/>
      <c r="AG345" s="922"/>
      <c r="AH345" s="922"/>
      <c r="AI345" s="922"/>
      <c r="AJ345" s="922"/>
      <c r="AL345" s="853"/>
      <c r="AN345" s="853"/>
      <c r="AO345" s="853"/>
      <c r="AP345" s="853"/>
      <c r="AQ345" s="853"/>
      <c r="AR345" s="853"/>
      <c r="AS345" s="853"/>
      <c r="AT345" s="853"/>
      <c r="AU345" s="853"/>
      <c r="AV345" s="853"/>
      <c r="AW345" s="853"/>
      <c r="AX345" s="853"/>
      <c r="AY345" s="853"/>
      <c r="AZ345" s="853"/>
      <c r="BA345" s="853"/>
      <c r="BC345" s="922"/>
      <c r="BD345" s="922"/>
      <c r="BE345" s="922"/>
      <c r="BF345" s="922"/>
      <c r="BG345" s="922"/>
      <c r="BH345" s="922"/>
      <c r="BI345" s="922"/>
      <c r="BJ345" s="922"/>
      <c r="BK345" s="922"/>
      <c r="BL345" s="922"/>
      <c r="BM345" s="922"/>
      <c r="BN345" s="922"/>
      <c r="BO345" s="922"/>
      <c r="BP345" s="922"/>
      <c r="BQ345" s="922"/>
      <c r="BR345" s="922"/>
      <c r="BS345" s="922"/>
      <c r="BT345" s="922"/>
      <c r="BU345" s="922"/>
      <c r="BV345" s="922"/>
      <c r="BW345" s="922"/>
      <c r="BX345" s="922"/>
      <c r="BY345" s="922"/>
      <c r="BZ345" s="922"/>
      <c r="CA345" s="922"/>
      <c r="CB345" s="922"/>
      <c r="CC345" s="922"/>
      <c r="CD345" s="922"/>
      <c r="CE345" s="922"/>
      <c r="CF345" s="922"/>
      <c r="CG345" s="922"/>
      <c r="CH345" s="922"/>
      <c r="CI345" s="922"/>
      <c r="CJ345" s="922"/>
      <c r="CK345" s="922"/>
    </row>
    <row r="346" spans="2:89" ht="15">
      <c r="B346" s="922"/>
      <c r="C346" s="922"/>
      <c r="D346" s="922"/>
      <c r="E346" s="922"/>
      <c r="F346" s="922"/>
      <c r="G346" s="922"/>
      <c r="H346" s="922"/>
      <c r="I346" s="922"/>
      <c r="J346" s="922"/>
      <c r="K346" s="922"/>
      <c r="L346" s="922"/>
      <c r="M346" s="922"/>
      <c r="N346" s="922"/>
      <c r="O346" s="922"/>
      <c r="P346" s="922"/>
      <c r="Q346" s="922"/>
      <c r="R346" s="922"/>
      <c r="S346" s="922"/>
      <c r="T346" s="922"/>
      <c r="U346" s="922"/>
      <c r="V346" s="922"/>
      <c r="W346" s="922"/>
      <c r="X346" s="922"/>
      <c r="Y346" s="922"/>
      <c r="Z346" s="922"/>
      <c r="AA346" s="922"/>
      <c r="AB346" s="922"/>
      <c r="AC346" s="922"/>
      <c r="AD346" s="922"/>
      <c r="AE346" s="922"/>
      <c r="AF346" s="922"/>
      <c r="AG346" s="922"/>
      <c r="AH346" s="922"/>
      <c r="AI346" s="922"/>
      <c r="AJ346" s="922"/>
      <c r="AL346" s="853"/>
      <c r="AN346" s="853"/>
      <c r="AO346" s="853"/>
      <c r="AP346" s="853"/>
      <c r="AQ346" s="853"/>
      <c r="AR346" s="853"/>
      <c r="AS346" s="853"/>
      <c r="AT346" s="853"/>
      <c r="AU346" s="853"/>
      <c r="AV346" s="853"/>
      <c r="AW346" s="853"/>
      <c r="AX346" s="853"/>
      <c r="AY346" s="853"/>
      <c r="AZ346" s="853"/>
      <c r="BA346" s="853"/>
      <c r="BC346" s="922"/>
      <c r="BD346" s="922"/>
      <c r="BE346" s="922"/>
      <c r="BF346" s="922"/>
      <c r="BG346" s="922"/>
      <c r="BH346" s="922"/>
      <c r="BI346" s="922"/>
      <c r="BJ346" s="922"/>
      <c r="BK346" s="922"/>
      <c r="BL346" s="922"/>
      <c r="BM346" s="922"/>
      <c r="BN346" s="922"/>
      <c r="BO346" s="922"/>
      <c r="BP346" s="922"/>
      <c r="BQ346" s="922"/>
      <c r="BR346" s="922"/>
      <c r="BS346" s="922"/>
      <c r="BT346" s="922"/>
      <c r="BU346" s="922"/>
      <c r="BV346" s="922"/>
      <c r="BW346" s="922"/>
      <c r="BX346" s="922"/>
      <c r="BY346" s="922"/>
      <c r="BZ346" s="922"/>
      <c r="CA346" s="922"/>
      <c r="CB346" s="922"/>
      <c r="CC346" s="922"/>
      <c r="CD346" s="922"/>
      <c r="CE346" s="922"/>
      <c r="CF346" s="922"/>
      <c r="CG346" s="922"/>
      <c r="CH346" s="922"/>
      <c r="CI346" s="922"/>
      <c r="CJ346" s="922"/>
      <c r="CK346" s="922"/>
    </row>
    <row r="347" spans="2:89" ht="15">
      <c r="B347" s="922"/>
      <c r="C347" s="922"/>
      <c r="D347" s="922"/>
      <c r="E347" s="922"/>
      <c r="F347" s="922"/>
      <c r="G347" s="922"/>
      <c r="H347" s="922"/>
      <c r="I347" s="922"/>
      <c r="J347" s="922"/>
      <c r="K347" s="922"/>
      <c r="L347" s="922"/>
      <c r="M347" s="922"/>
      <c r="N347" s="922"/>
      <c r="O347" s="922"/>
      <c r="P347" s="922"/>
      <c r="Q347" s="922"/>
      <c r="R347" s="922"/>
      <c r="S347" s="922"/>
      <c r="T347" s="922"/>
      <c r="U347" s="922"/>
      <c r="V347" s="922"/>
      <c r="W347" s="922"/>
      <c r="X347" s="922"/>
      <c r="Y347" s="922"/>
      <c r="Z347" s="922"/>
      <c r="AA347" s="922"/>
      <c r="AB347" s="922"/>
      <c r="AC347" s="922"/>
      <c r="AD347" s="922"/>
      <c r="AE347" s="922"/>
      <c r="AF347" s="922"/>
      <c r="AG347" s="922"/>
      <c r="AH347" s="922"/>
      <c r="AI347" s="922"/>
      <c r="AJ347" s="922"/>
      <c r="AL347" s="853"/>
      <c r="AN347" s="853"/>
      <c r="AO347" s="853"/>
      <c r="AP347" s="853"/>
      <c r="AQ347" s="853"/>
      <c r="AR347" s="853"/>
      <c r="AS347" s="853"/>
      <c r="AT347" s="853"/>
      <c r="AU347" s="853"/>
      <c r="AV347" s="853"/>
      <c r="AW347" s="853"/>
      <c r="AX347" s="853"/>
      <c r="AY347" s="853"/>
      <c r="AZ347" s="853"/>
      <c r="BA347" s="853"/>
      <c r="BC347" s="922"/>
      <c r="BD347" s="922"/>
      <c r="BE347" s="922"/>
      <c r="BF347" s="922"/>
      <c r="BG347" s="922"/>
      <c r="BH347" s="922"/>
      <c r="BI347" s="922"/>
      <c r="BJ347" s="922"/>
      <c r="BK347" s="922"/>
      <c r="BL347" s="922"/>
      <c r="BM347" s="922"/>
      <c r="BN347" s="922"/>
      <c r="BO347" s="922"/>
      <c r="BP347" s="922"/>
      <c r="BQ347" s="922"/>
      <c r="BR347" s="922"/>
      <c r="BS347" s="922"/>
      <c r="BT347" s="922"/>
      <c r="BU347" s="922"/>
      <c r="BV347" s="922"/>
      <c r="BW347" s="922"/>
      <c r="BX347" s="922"/>
      <c r="BY347" s="922"/>
      <c r="BZ347" s="922"/>
      <c r="CA347" s="922"/>
      <c r="CB347" s="922"/>
      <c r="CC347" s="922"/>
      <c r="CD347" s="922"/>
      <c r="CE347" s="922"/>
      <c r="CF347" s="922"/>
      <c r="CG347" s="922"/>
      <c r="CH347" s="922"/>
      <c r="CI347" s="922"/>
      <c r="CJ347" s="922"/>
      <c r="CK347" s="922"/>
    </row>
    <row r="348" spans="2:89" ht="15">
      <c r="B348" s="922"/>
      <c r="C348" s="922"/>
      <c r="D348" s="922"/>
      <c r="E348" s="922"/>
      <c r="F348" s="922"/>
      <c r="G348" s="922"/>
      <c r="H348" s="922"/>
      <c r="I348" s="922"/>
      <c r="J348" s="922"/>
      <c r="K348" s="922"/>
      <c r="L348" s="922"/>
      <c r="M348" s="922"/>
      <c r="N348" s="922"/>
      <c r="O348" s="922"/>
      <c r="P348" s="922"/>
      <c r="Q348" s="922"/>
      <c r="R348" s="922"/>
      <c r="S348" s="922"/>
      <c r="T348" s="922"/>
      <c r="U348" s="922"/>
      <c r="V348" s="922"/>
      <c r="W348" s="922"/>
      <c r="X348" s="922"/>
      <c r="Y348" s="922"/>
      <c r="Z348" s="922"/>
      <c r="AA348" s="922"/>
      <c r="AB348" s="922"/>
      <c r="AC348" s="922"/>
      <c r="AD348" s="922"/>
      <c r="AE348" s="922"/>
      <c r="AF348" s="922"/>
      <c r="AG348" s="922"/>
      <c r="AH348" s="922"/>
      <c r="AI348" s="922"/>
      <c r="AJ348" s="922"/>
      <c r="AL348" s="853"/>
      <c r="AN348" s="853"/>
      <c r="AO348" s="853"/>
      <c r="AP348" s="853"/>
      <c r="AQ348" s="853"/>
      <c r="AR348" s="853"/>
      <c r="AS348" s="853"/>
      <c r="AT348" s="853"/>
      <c r="AU348" s="853"/>
      <c r="AV348" s="853"/>
      <c r="AW348" s="853"/>
      <c r="AX348" s="853"/>
      <c r="AY348" s="853"/>
      <c r="AZ348" s="853"/>
      <c r="BA348" s="853"/>
      <c r="BC348" s="922"/>
      <c r="BD348" s="922"/>
      <c r="BE348" s="922"/>
      <c r="BF348" s="922"/>
      <c r="BG348" s="922"/>
      <c r="BH348" s="922"/>
      <c r="BI348" s="922"/>
      <c r="BJ348" s="922"/>
      <c r="BK348" s="922"/>
      <c r="BL348" s="922"/>
      <c r="BM348" s="922"/>
      <c r="BN348" s="922"/>
      <c r="BO348" s="922"/>
      <c r="BP348" s="922"/>
      <c r="BQ348" s="922"/>
      <c r="BR348" s="922"/>
      <c r="BS348" s="922"/>
      <c r="BT348" s="922"/>
      <c r="BU348" s="922"/>
      <c r="BV348" s="922"/>
      <c r="BW348" s="922"/>
      <c r="BX348" s="922"/>
      <c r="BY348" s="922"/>
      <c r="BZ348" s="922"/>
      <c r="CA348" s="922"/>
      <c r="CB348" s="922"/>
      <c r="CC348" s="922"/>
      <c r="CD348" s="922"/>
      <c r="CE348" s="922"/>
      <c r="CF348" s="922"/>
      <c r="CG348" s="922"/>
      <c r="CH348" s="922"/>
      <c r="CI348" s="922"/>
      <c r="CJ348" s="922"/>
      <c r="CK348" s="922"/>
    </row>
    <row r="349" spans="2:89" ht="15">
      <c r="B349" s="922"/>
      <c r="C349" s="922"/>
      <c r="D349" s="922"/>
      <c r="E349" s="922"/>
      <c r="F349" s="922"/>
      <c r="G349" s="922"/>
      <c r="H349" s="922"/>
      <c r="I349" s="922"/>
      <c r="J349" s="922"/>
      <c r="K349" s="922"/>
      <c r="L349" s="922"/>
      <c r="M349" s="922"/>
      <c r="N349" s="922"/>
      <c r="O349" s="922"/>
      <c r="P349" s="922"/>
      <c r="Q349" s="922"/>
      <c r="R349" s="922"/>
      <c r="S349" s="922"/>
      <c r="T349" s="922"/>
      <c r="U349" s="922"/>
      <c r="V349" s="922"/>
      <c r="W349" s="922"/>
      <c r="X349" s="922"/>
      <c r="Y349" s="922"/>
      <c r="Z349" s="922"/>
      <c r="AA349" s="922"/>
      <c r="AB349" s="922"/>
      <c r="AC349" s="922"/>
      <c r="AD349" s="922"/>
      <c r="AE349" s="922"/>
      <c r="AF349" s="922"/>
      <c r="AG349" s="922"/>
      <c r="AH349" s="922"/>
      <c r="AI349" s="922"/>
      <c r="AJ349" s="922"/>
      <c r="AL349" s="853"/>
      <c r="AN349" s="853"/>
      <c r="AO349" s="853"/>
      <c r="AP349" s="853"/>
      <c r="AQ349" s="853"/>
      <c r="AR349" s="853"/>
      <c r="AS349" s="853"/>
      <c r="AT349" s="853"/>
      <c r="AU349" s="853"/>
      <c r="AV349" s="853"/>
      <c r="AW349" s="853"/>
      <c r="AX349" s="853"/>
      <c r="AY349" s="853"/>
      <c r="AZ349" s="853"/>
      <c r="BA349" s="853"/>
      <c r="BC349" s="922"/>
      <c r="BD349" s="922"/>
      <c r="BE349" s="922"/>
      <c r="BF349" s="922"/>
      <c r="BG349" s="922"/>
      <c r="BH349" s="922"/>
      <c r="BI349" s="922"/>
      <c r="BJ349" s="922"/>
      <c r="BK349" s="922"/>
      <c r="BL349" s="922"/>
      <c r="BM349" s="922"/>
      <c r="BN349" s="922"/>
      <c r="BO349" s="922"/>
      <c r="BP349" s="922"/>
      <c r="BQ349" s="922"/>
      <c r="BR349" s="922"/>
      <c r="BS349" s="922"/>
      <c r="BT349" s="922"/>
      <c r="BU349" s="922"/>
      <c r="BV349" s="922"/>
      <c r="BW349" s="922"/>
      <c r="BX349" s="922"/>
      <c r="BY349" s="922"/>
      <c r="BZ349" s="922"/>
      <c r="CA349" s="922"/>
      <c r="CB349" s="922"/>
      <c r="CC349" s="922"/>
      <c r="CD349" s="922"/>
      <c r="CE349" s="922"/>
      <c r="CF349" s="922"/>
      <c r="CG349" s="922"/>
      <c r="CH349" s="922"/>
      <c r="CI349" s="922"/>
      <c r="CJ349" s="922"/>
      <c r="CK349" s="922"/>
    </row>
    <row r="350" spans="2:89" ht="15">
      <c r="B350" s="922"/>
      <c r="C350" s="922"/>
      <c r="D350" s="922"/>
      <c r="E350" s="922"/>
      <c r="F350" s="922"/>
      <c r="G350" s="922"/>
      <c r="H350" s="922"/>
      <c r="I350" s="922"/>
      <c r="J350" s="922"/>
      <c r="K350" s="922"/>
      <c r="L350" s="922"/>
      <c r="M350" s="922"/>
      <c r="N350" s="922"/>
      <c r="O350" s="922"/>
      <c r="P350" s="922"/>
      <c r="Q350" s="922"/>
      <c r="R350" s="922"/>
      <c r="S350" s="922"/>
      <c r="T350" s="922"/>
      <c r="U350" s="922"/>
      <c r="V350" s="922"/>
      <c r="W350" s="922"/>
      <c r="X350" s="922"/>
      <c r="Y350" s="922"/>
      <c r="Z350" s="922"/>
      <c r="AA350" s="922"/>
      <c r="AB350" s="922"/>
      <c r="AC350" s="922"/>
      <c r="AD350" s="922"/>
      <c r="AE350" s="922"/>
      <c r="AF350" s="922"/>
      <c r="AG350" s="922"/>
      <c r="AH350" s="922"/>
      <c r="AI350" s="922"/>
      <c r="AJ350" s="922"/>
      <c r="AL350" s="853"/>
      <c r="AN350" s="853"/>
      <c r="AO350" s="853"/>
      <c r="AP350" s="853"/>
      <c r="AQ350" s="853"/>
      <c r="AR350" s="853"/>
      <c r="AS350" s="853"/>
      <c r="AT350" s="853"/>
      <c r="AU350" s="853"/>
      <c r="AV350" s="853"/>
      <c r="AW350" s="853"/>
      <c r="AX350" s="853"/>
      <c r="AY350" s="853"/>
      <c r="AZ350" s="853"/>
      <c r="BA350" s="853"/>
      <c r="BC350" s="922"/>
      <c r="BD350" s="922"/>
      <c r="BE350" s="922"/>
      <c r="BF350" s="922"/>
      <c r="BG350" s="922"/>
      <c r="BH350" s="922"/>
      <c r="BI350" s="922"/>
      <c r="BJ350" s="922"/>
      <c r="BK350" s="922"/>
      <c r="BL350" s="922"/>
      <c r="BM350" s="922"/>
      <c r="BN350" s="922"/>
      <c r="BO350" s="922"/>
      <c r="BP350" s="922"/>
      <c r="BQ350" s="922"/>
      <c r="BR350" s="922"/>
      <c r="BS350" s="922"/>
      <c r="BT350" s="922"/>
      <c r="BU350" s="922"/>
      <c r="BV350" s="922"/>
      <c r="BW350" s="922"/>
      <c r="BX350" s="922"/>
      <c r="BY350" s="922"/>
      <c r="BZ350" s="922"/>
      <c r="CA350" s="922"/>
      <c r="CB350" s="922"/>
      <c r="CC350" s="922"/>
      <c r="CD350" s="922"/>
      <c r="CE350" s="922"/>
      <c r="CF350" s="922"/>
      <c r="CG350" s="922"/>
      <c r="CH350" s="922"/>
      <c r="CI350" s="922"/>
      <c r="CJ350" s="922"/>
      <c r="CK350" s="922"/>
    </row>
    <row r="351" spans="2:89" ht="15">
      <c r="B351" s="922"/>
      <c r="C351" s="922"/>
      <c r="D351" s="922"/>
      <c r="E351" s="922"/>
      <c r="F351" s="922"/>
      <c r="G351" s="922"/>
      <c r="H351" s="922"/>
      <c r="I351" s="922"/>
      <c r="J351" s="922"/>
      <c r="K351" s="922"/>
      <c r="L351" s="922"/>
      <c r="M351" s="922"/>
      <c r="N351" s="922"/>
      <c r="O351" s="922"/>
      <c r="P351" s="922"/>
      <c r="Q351" s="922"/>
      <c r="R351" s="922"/>
      <c r="S351" s="922"/>
      <c r="T351" s="922"/>
      <c r="U351" s="922"/>
      <c r="V351" s="922"/>
      <c r="W351" s="922"/>
      <c r="X351" s="922"/>
      <c r="Y351" s="922"/>
      <c r="Z351" s="922"/>
      <c r="AA351" s="922"/>
      <c r="AB351" s="922"/>
      <c r="AC351" s="922"/>
      <c r="AD351" s="922"/>
      <c r="AE351" s="922"/>
      <c r="AF351" s="922"/>
      <c r="AG351" s="922"/>
      <c r="AH351" s="922"/>
      <c r="AI351" s="922"/>
      <c r="AJ351" s="922"/>
      <c r="AL351" s="853"/>
      <c r="AN351" s="853"/>
      <c r="AO351" s="853"/>
      <c r="AP351" s="853"/>
      <c r="AQ351" s="853"/>
      <c r="AR351" s="853"/>
      <c r="AS351" s="853"/>
      <c r="AT351" s="853"/>
      <c r="AU351" s="853"/>
      <c r="AV351" s="853"/>
      <c r="AW351" s="853"/>
      <c r="AX351" s="853"/>
      <c r="AY351" s="853"/>
      <c r="AZ351" s="853"/>
      <c r="BA351" s="853"/>
      <c r="BC351" s="922"/>
      <c r="BD351" s="922"/>
      <c r="BE351" s="922"/>
      <c r="BF351" s="922"/>
      <c r="BG351" s="922"/>
      <c r="BH351" s="922"/>
      <c r="BI351" s="922"/>
      <c r="BJ351" s="922"/>
      <c r="BK351" s="922"/>
      <c r="BL351" s="922"/>
      <c r="BM351" s="922"/>
      <c r="BN351" s="922"/>
      <c r="BO351" s="922"/>
      <c r="BP351" s="922"/>
      <c r="BQ351" s="922"/>
      <c r="BR351" s="922"/>
      <c r="BS351" s="922"/>
      <c r="BT351" s="922"/>
      <c r="BU351" s="922"/>
      <c r="BV351" s="922"/>
      <c r="BW351" s="922"/>
      <c r="BX351" s="922"/>
      <c r="BY351" s="922"/>
      <c r="BZ351" s="922"/>
      <c r="CA351" s="922"/>
      <c r="CB351" s="922"/>
      <c r="CC351" s="922"/>
      <c r="CD351" s="922"/>
      <c r="CE351" s="922"/>
      <c r="CF351" s="922"/>
      <c r="CG351" s="922"/>
      <c r="CH351" s="922"/>
      <c r="CI351" s="922"/>
      <c r="CJ351" s="922"/>
      <c r="CK351" s="922"/>
    </row>
    <row r="352" spans="2:89" ht="15">
      <c r="B352" s="922"/>
      <c r="C352" s="922"/>
      <c r="D352" s="922"/>
      <c r="E352" s="922"/>
      <c r="F352" s="922"/>
      <c r="G352" s="922"/>
      <c r="H352" s="922"/>
      <c r="I352" s="922"/>
      <c r="J352" s="922"/>
      <c r="K352" s="922"/>
      <c r="L352" s="922"/>
      <c r="M352" s="922"/>
      <c r="N352" s="922"/>
      <c r="O352" s="922"/>
      <c r="P352" s="922"/>
      <c r="Q352" s="922"/>
      <c r="R352" s="922"/>
      <c r="S352" s="922"/>
      <c r="T352" s="922"/>
      <c r="U352" s="922"/>
      <c r="V352" s="922"/>
      <c r="W352" s="922"/>
      <c r="X352" s="922"/>
      <c r="Y352" s="922"/>
      <c r="Z352" s="922"/>
      <c r="AA352" s="922"/>
      <c r="AB352" s="922"/>
      <c r="AC352" s="922"/>
      <c r="AD352" s="922"/>
      <c r="AE352" s="922"/>
      <c r="AF352" s="922"/>
      <c r="AG352" s="922"/>
      <c r="AH352" s="922"/>
      <c r="AI352" s="922"/>
      <c r="AJ352" s="922"/>
      <c r="AL352" s="853"/>
      <c r="AN352" s="853"/>
      <c r="AO352" s="853"/>
      <c r="AP352" s="853"/>
      <c r="AQ352" s="853"/>
      <c r="AR352" s="853"/>
      <c r="AS352" s="853"/>
      <c r="AT352" s="853"/>
      <c r="AU352" s="853"/>
      <c r="AV352" s="853"/>
      <c r="AW352" s="853"/>
      <c r="AX352" s="853"/>
      <c r="AY352" s="853"/>
      <c r="AZ352" s="853"/>
      <c r="BA352" s="853"/>
      <c r="BC352" s="922"/>
      <c r="BD352" s="922"/>
      <c r="BE352" s="922"/>
      <c r="BF352" s="922"/>
      <c r="BG352" s="922"/>
      <c r="BH352" s="922"/>
      <c r="BI352" s="922"/>
      <c r="BJ352" s="922"/>
      <c r="BK352" s="922"/>
      <c r="BL352" s="922"/>
      <c r="BM352" s="922"/>
      <c r="BN352" s="922"/>
      <c r="BO352" s="922"/>
      <c r="BP352" s="922"/>
      <c r="BQ352" s="922"/>
      <c r="BR352" s="922"/>
      <c r="BS352" s="922"/>
      <c r="BT352" s="922"/>
      <c r="BU352" s="922"/>
      <c r="BV352" s="922"/>
      <c r="BW352" s="922"/>
      <c r="BX352" s="922"/>
      <c r="BY352" s="922"/>
      <c r="BZ352" s="922"/>
      <c r="CA352" s="922"/>
      <c r="CB352" s="922"/>
      <c r="CC352" s="922"/>
      <c r="CD352" s="922"/>
      <c r="CE352" s="922"/>
      <c r="CF352" s="922"/>
      <c r="CG352" s="922"/>
      <c r="CH352" s="922"/>
      <c r="CI352" s="922"/>
      <c r="CJ352" s="922"/>
      <c r="CK352" s="922"/>
    </row>
    <row r="353" spans="2:89" ht="15">
      <c r="B353" s="922"/>
      <c r="C353" s="922"/>
      <c r="D353" s="922"/>
      <c r="E353" s="922"/>
      <c r="F353" s="922"/>
      <c r="G353" s="922"/>
      <c r="H353" s="922"/>
      <c r="I353" s="922"/>
      <c r="J353" s="922"/>
      <c r="K353" s="922"/>
      <c r="L353" s="922"/>
      <c r="M353" s="922"/>
      <c r="N353" s="922"/>
      <c r="O353" s="922"/>
      <c r="P353" s="922"/>
      <c r="Q353" s="922"/>
      <c r="R353" s="922"/>
      <c r="S353" s="922"/>
      <c r="T353" s="922"/>
      <c r="U353" s="922"/>
      <c r="V353" s="922"/>
      <c r="W353" s="922"/>
      <c r="X353" s="922"/>
      <c r="Y353" s="922"/>
      <c r="Z353" s="922"/>
      <c r="AA353" s="922"/>
      <c r="AB353" s="922"/>
      <c r="AC353" s="922"/>
      <c r="AD353" s="922"/>
      <c r="AE353" s="922"/>
      <c r="AF353" s="922"/>
      <c r="AG353" s="922"/>
      <c r="AH353" s="922"/>
      <c r="AI353" s="922"/>
      <c r="AJ353" s="922"/>
      <c r="AL353" s="853"/>
      <c r="AN353" s="853"/>
      <c r="AO353" s="853"/>
      <c r="AP353" s="853"/>
      <c r="AQ353" s="853"/>
      <c r="AR353" s="853"/>
      <c r="AS353" s="853"/>
      <c r="AT353" s="853"/>
      <c r="AU353" s="853"/>
      <c r="AV353" s="853"/>
      <c r="AW353" s="853"/>
      <c r="AX353" s="853"/>
      <c r="AY353" s="853"/>
      <c r="AZ353" s="853"/>
      <c r="BA353" s="853"/>
      <c r="BC353" s="922"/>
      <c r="BD353" s="922"/>
      <c r="BE353" s="922"/>
      <c r="BF353" s="922"/>
      <c r="BG353" s="922"/>
      <c r="BH353" s="922"/>
      <c r="BI353" s="922"/>
      <c r="BJ353" s="922"/>
      <c r="BK353" s="922"/>
      <c r="BL353" s="922"/>
      <c r="BM353" s="922"/>
      <c r="BN353" s="922"/>
      <c r="BO353" s="922"/>
      <c r="BP353" s="922"/>
      <c r="BQ353" s="922"/>
      <c r="BR353" s="922"/>
      <c r="BS353" s="922"/>
      <c r="BT353" s="922"/>
      <c r="BU353" s="922"/>
      <c r="BV353" s="922"/>
      <c r="BW353" s="922"/>
      <c r="BX353" s="922"/>
      <c r="BY353" s="922"/>
      <c r="BZ353" s="922"/>
      <c r="CA353" s="922"/>
      <c r="CB353" s="922"/>
      <c r="CC353" s="922"/>
      <c r="CD353" s="922"/>
      <c r="CE353" s="922"/>
      <c r="CF353" s="922"/>
      <c r="CG353" s="922"/>
      <c r="CH353" s="922"/>
      <c r="CI353" s="922"/>
      <c r="CJ353" s="922"/>
      <c r="CK353" s="922"/>
    </row>
    <row r="354" spans="2:89" ht="15">
      <c r="B354" s="922"/>
      <c r="C354" s="922"/>
      <c r="D354" s="922"/>
      <c r="E354" s="922"/>
      <c r="F354" s="922"/>
      <c r="G354" s="922"/>
      <c r="H354" s="922"/>
      <c r="I354" s="922"/>
      <c r="J354" s="922"/>
      <c r="K354" s="922"/>
      <c r="L354" s="922"/>
      <c r="M354" s="922"/>
      <c r="N354" s="922"/>
      <c r="O354" s="922"/>
      <c r="P354" s="922"/>
      <c r="Q354" s="922"/>
      <c r="R354" s="922"/>
      <c r="S354" s="922"/>
      <c r="T354" s="922"/>
      <c r="U354" s="922"/>
      <c r="V354" s="922"/>
      <c r="W354" s="922"/>
      <c r="X354" s="922"/>
      <c r="Y354" s="922"/>
      <c r="Z354" s="922"/>
      <c r="AA354" s="922"/>
      <c r="AB354" s="922"/>
      <c r="AC354" s="922"/>
      <c r="AD354" s="922"/>
      <c r="AE354" s="922"/>
      <c r="AF354" s="922"/>
      <c r="AG354" s="922"/>
      <c r="AH354" s="922"/>
      <c r="AI354" s="922"/>
      <c r="AJ354" s="922"/>
      <c r="AL354" s="853"/>
      <c r="AN354" s="853"/>
      <c r="AO354" s="853"/>
      <c r="AP354" s="853"/>
      <c r="AQ354" s="853"/>
      <c r="AR354" s="853"/>
      <c r="AS354" s="853"/>
      <c r="AT354" s="853"/>
      <c r="AU354" s="853"/>
      <c r="AV354" s="853"/>
      <c r="AW354" s="853"/>
      <c r="AX354" s="853"/>
      <c r="AY354" s="853"/>
      <c r="AZ354" s="853"/>
      <c r="BA354" s="853"/>
      <c r="BC354" s="922"/>
      <c r="BD354" s="922"/>
      <c r="BE354" s="922"/>
      <c r="BF354" s="922"/>
      <c r="BG354" s="922"/>
      <c r="BH354" s="922"/>
      <c r="BI354" s="922"/>
      <c r="BJ354" s="922"/>
      <c r="BK354" s="922"/>
      <c r="BL354" s="922"/>
      <c r="BM354" s="922"/>
      <c r="BN354" s="922"/>
      <c r="BO354" s="922"/>
      <c r="BP354" s="922"/>
      <c r="BQ354" s="922"/>
      <c r="BR354" s="922"/>
      <c r="BS354" s="922"/>
      <c r="BT354" s="922"/>
      <c r="BU354" s="922"/>
      <c r="BV354" s="922"/>
      <c r="BW354" s="922"/>
      <c r="BX354" s="922"/>
      <c r="BY354" s="922"/>
      <c r="BZ354" s="922"/>
      <c r="CA354" s="922"/>
      <c r="CB354" s="922"/>
      <c r="CC354" s="922"/>
      <c r="CD354" s="922"/>
      <c r="CE354" s="922"/>
      <c r="CF354" s="922"/>
      <c r="CG354" s="922"/>
      <c r="CH354" s="922"/>
      <c r="CI354" s="922"/>
      <c r="CJ354" s="922"/>
      <c r="CK354" s="922"/>
    </row>
    <row r="355" spans="2:89" ht="15">
      <c r="B355" s="922"/>
      <c r="C355" s="922"/>
      <c r="D355" s="922"/>
      <c r="E355" s="922"/>
      <c r="F355" s="922"/>
      <c r="G355" s="922"/>
      <c r="H355" s="922"/>
      <c r="I355" s="922"/>
      <c r="J355" s="922"/>
      <c r="K355" s="922"/>
      <c r="L355" s="922"/>
      <c r="M355" s="922"/>
      <c r="N355" s="922"/>
      <c r="O355" s="922"/>
      <c r="P355" s="922"/>
      <c r="Q355" s="922"/>
      <c r="R355" s="922"/>
      <c r="S355" s="922"/>
      <c r="T355" s="922"/>
      <c r="U355" s="922"/>
      <c r="V355" s="922"/>
      <c r="W355" s="922"/>
      <c r="X355" s="922"/>
      <c r="Y355" s="922"/>
      <c r="Z355" s="922"/>
      <c r="AA355" s="922"/>
      <c r="AB355" s="922"/>
      <c r="AC355" s="922"/>
      <c r="AD355" s="922"/>
      <c r="AE355" s="922"/>
      <c r="AF355" s="922"/>
      <c r="AG355" s="922"/>
      <c r="AH355" s="922"/>
      <c r="AI355" s="922"/>
      <c r="AJ355" s="922"/>
      <c r="AL355" s="853"/>
      <c r="AN355" s="853"/>
      <c r="AO355" s="853"/>
      <c r="AP355" s="853"/>
      <c r="AQ355" s="853"/>
      <c r="AR355" s="853"/>
      <c r="AS355" s="853"/>
      <c r="AT355" s="853"/>
      <c r="AU355" s="853"/>
      <c r="AV355" s="853"/>
      <c r="AW355" s="853"/>
      <c r="AX355" s="853"/>
      <c r="AY355" s="853"/>
      <c r="AZ355" s="853"/>
      <c r="BA355" s="853"/>
      <c r="BC355" s="922"/>
      <c r="BD355" s="922"/>
      <c r="BE355" s="922"/>
      <c r="BF355" s="922"/>
      <c r="BG355" s="922"/>
      <c r="BH355" s="922"/>
      <c r="BI355" s="922"/>
      <c r="BJ355" s="922"/>
      <c r="BK355" s="922"/>
      <c r="BL355" s="922"/>
      <c r="BM355" s="922"/>
      <c r="BN355" s="922"/>
      <c r="BO355" s="922"/>
      <c r="BP355" s="922"/>
      <c r="BQ355" s="922"/>
      <c r="BR355" s="922"/>
      <c r="BS355" s="922"/>
      <c r="BT355" s="922"/>
      <c r="BU355" s="922"/>
      <c r="BV355" s="922"/>
      <c r="BW355" s="922"/>
      <c r="BX355" s="922"/>
      <c r="BY355" s="922"/>
      <c r="BZ355" s="922"/>
      <c r="CA355" s="922"/>
      <c r="CB355" s="922"/>
      <c r="CC355" s="922"/>
      <c r="CD355" s="922"/>
      <c r="CE355" s="922"/>
      <c r="CF355" s="922"/>
      <c r="CG355" s="922"/>
      <c r="CH355" s="922"/>
      <c r="CI355" s="922"/>
      <c r="CJ355" s="922"/>
      <c r="CK355" s="922"/>
    </row>
    <row r="356" spans="2:89" ht="15">
      <c r="B356" s="922"/>
      <c r="C356" s="922"/>
      <c r="D356" s="922"/>
      <c r="E356" s="922"/>
      <c r="F356" s="922"/>
      <c r="G356" s="922"/>
      <c r="H356" s="922"/>
      <c r="I356" s="922"/>
      <c r="J356" s="922"/>
      <c r="K356" s="922"/>
      <c r="L356" s="922"/>
      <c r="M356" s="922"/>
      <c r="N356" s="922"/>
      <c r="O356" s="922"/>
      <c r="P356" s="922"/>
      <c r="Q356" s="922"/>
      <c r="R356" s="922"/>
      <c r="S356" s="922"/>
      <c r="T356" s="922"/>
      <c r="U356" s="922"/>
      <c r="V356" s="922"/>
      <c r="W356" s="922"/>
      <c r="X356" s="922"/>
      <c r="Y356" s="922"/>
      <c r="Z356" s="922"/>
      <c r="AA356" s="922"/>
      <c r="AB356" s="922"/>
      <c r="AC356" s="922"/>
      <c r="AD356" s="922"/>
      <c r="AE356" s="922"/>
      <c r="AF356" s="922"/>
      <c r="AG356" s="922"/>
      <c r="AH356" s="922"/>
      <c r="AI356" s="922"/>
      <c r="AJ356" s="922"/>
      <c r="AL356" s="853"/>
      <c r="AN356" s="853"/>
      <c r="AO356" s="853"/>
      <c r="AP356" s="853"/>
      <c r="AQ356" s="853"/>
      <c r="AR356" s="853"/>
      <c r="AS356" s="853"/>
      <c r="AT356" s="853"/>
      <c r="AU356" s="853"/>
      <c r="AV356" s="853"/>
      <c r="AW356" s="853"/>
      <c r="AX356" s="853"/>
      <c r="AY356" s="853"/>
      <c r="AZ356" s="853"/>
      <c r="BA356" s="853"/>
      <c r="BC356" s="922"/>
      <c r="BD356" s="922"/>
      <c r="BE356" s="922"/>
      <c r="BF356" s="922"/>
      <c r="BG356" s="922"/>
      <c r="BH356" s="922"/>
      <c r="BI356" s="922"/>
      <c r="BJ356" s="922"/>
      <c r="BK356" s="922"/>
      <c r="BL356" s="922"/>
      <c r="BM356" s="922"/>
      <c r="BN356" s="922"/>
      <c r="BO356" s="922"/>
      <c r="BP356" s="922"/>
      <c r="BQ356" s="922"/>
      <c r="BR356" s="922"/>
      <c r="BS356" s="922"/>
      <c r="BT356" s="922"/>
      <c r="BU356" s="922"/>
      <c r="BV356" s="922"/>
      <c r="BW356" s="922"/>
      <c r="BX356" s="922"/>
      <c r="BY356" s="922"/>
      <c r="BZ356" s="922"/>
      <c r="CA356" s="922"/>
      <c r="CB356" s="922"/>
      <c r="CC356" s="922"/>
      <c r="CD356" s="922"/>
      <c r="CE356" s="922"/>
      <c r="CF356" s="922"/>
      <c r="CG356" s="922"/>
      <c r="CH356" s="922"/>
      <c r="CI356" s="922"/>
      <c r="CJ356" s="922"/>
      <c r="CK356" s="922"/>
    </row>
    <row r="357" spans="2:89" ht="15">
      <c r="B357" s="922"/>
      <c r="C357" s="922"/>
      <c r="D357" s="922"/>
      <c r="E357" s="922"/>
      <c r="F357" s="922"/>
      <c r="G357" s="922"/>
      <c r="H357" s="922"/>
      <c r="I357" s="922"/>
      <c r="J357" s="922"/>
      <c r="K357" s="922"/>
      <c r="L357" s="922"/>
      <c r="M357" s="922"/>
      <c r="N357" s="922"/>
      <c r="O357" s="922"/>
      <c r="P357" s="922"/>
      <c r="Q357" s="922"/>
      <c r="R357" s="922"/>
      <c r="S357" s="922"/>
      <c r="T357" s="922"/>
      <c r="U357" s="922"/>
      <c r="V357" s="922"/>
      <c r="W357" s="922"/>
      <c r="X357" s="922"/>
      <c r="Y357" s="922"/>
      <c r="Z357" s="922"/>
      <c r="AA357" s="922"/>
      <c r="AB357" s="922"/>
      <c r="AC357" s="922"/>
      <c r="AD357" s="922"/>
      <c r="AE357" s="922"/>
      <c r="AF357" s="922"/>
      <c r="AG357" s="922"/>
      <c r="AH357" s="922"/>
      <c r="AI357" s="922"/>
      <c r="AJ357" s="922"/>
      <c r="AL357" s="853"/>
      <c r="AN357" s="853"/>
      <c r="AO357" s="853"/>
      <c r="AP357" s="853"/>
      <c r="AQ357" s="853"/>
      <c r="AR357" s="853"/>
      <c r="AS357" s="853"/>
      <c r="AT357" s="853"/>
      <c r="AU357" s="853"/>
      <c r="AV357" s="853"/>
      <c r="AW357" s="853"/>
      <c r="AX357" s="853"/>
      <c r="AY357" s="853"/>
      <c r="AZ357" s="853"/>
      <c r="BA357" s="853"/>
      <c r="BC357" s="922"/>
      <c r="BD357" s="922"/>
      <c r="BE357" s="922"/>
      <c r="BF357" s="922"/>
      <c r="BG357" s="922"/>
      <c r="BH357" s="922"/>
      <c r="BI357" s="922"/>
      <c r="BJ357" s="922"/>
      <c r="BK357" s="922"/>
      <c r="BL357" s="922"/>
      <c r="BM357" s="922"/>
      <c r="BN357" s="922"/>
      <c r="BO357" s="922"/>
      <c r="BP357" s="922"/>
      <c r="BQ357" s="922"/>
      <c r="BR357" s="922"/>
      <c r="BS357" s="922"/>
      <c r="BT357" s="922"/>
      <c r="BU357" s="922"/>
      <c r="BV357" s="922"/>
      <c r="BW357" s="922"/>
      <c r="BX357" s="922"/>
      <c r="BY357" s="922"/>
      <c r="BZ357" s="922"/>
      <c r="CA357" s="922"/>
      <c r="CB357" s="922"/>
      <c r="CC357" s="922"/>
      <c r="CD357" s="922"/>
      <c r="CE357" s="922"/>
      <c r="CF357" s="922"/>
      <c r="CG357" s="922"/>
      <c r="CH357" s="922"/>
      <c r="CI357" s="922"/>
      <c r="CJ357" s="922"/>
      <c r="CK357" s="922"/>
    </row>
    <row r="358" spans="2:89" ht="15">
      <c r="B358" s="922"/>
      <c r="C358" s="922"/>
      <c r="D358" s="922"/>
      <c r="E358" s="922"/>
      <c r="F358" s="922"/>
      <c r="G358" s="922"/>
      <c r="H358" s="922"/>
      <c r="I358" s="922"/>
      <c r="J358" s="922"/>
      <c r="K358" s="922"/>
      <c r="L358" s="922"/>
      <c r="M358" s="922"/>
      <c r="N358" s="922"/>
      <c r="O358" s="922"/>
      <c r="P358" s="922"/>
      <c r="Q358" s="922"/>
      <c r="R358" s="922"/>
      <c r="S358" s="922"/>
      <c r="T358" s="922"/>
      <c r="U358" s="922"/>
      <c r="V358" s="922"/>
      <c r="W358" s="922"/>
      <c r="X358" s="922"/>
      <c r="Y358" s="922"/>
      <c r="Z358" s="922"/>
      <c r="AA358" s="922"/>
      <c r="AB358" s="922"/>
      <c r="AC358" s="922"/>
      <c r="AD358" s="922"/>
      <c r="AE358" s="922"/>
      <c r="AF358" s="922"/>
      <c r="AG358" s="922"/>
      <c r="AH358" s="922"/>
      <c r="AI358" s="922"/>
      <c r="AJ358" s="922"/>
      <c r="AL358" s="853"/>
      <c r="AN358" s="853"/>
      <c r="AO358" s="853"/>
      <c r="AP358" s="853"/>
      <c r="AQ358" s="853"/>
      <c r="AR358" s="853"/>
      <c r="AS358" s="853"/>
      <c r="AT358" s="853"/>
      <c r="AU358" s="853"/>
      <c r="AV358" s="853"/>
      <c r="AW358" s="853"/>
      <c r="AX358" s="853"/>
      <c r="AY358" s="853"/>
      <c r="AZ358" s="853"/>
      <c r="BA358" s="853"/>
      <c r="BC358" s="922"/>
      <c r="BD358" s="922"/>
      <c r="BE358" s="922"/>
      <c r="BF358" s="922"/>
      <c r="BG358" s="922"/>
      <c r="BH358" s="922"/>
      <c r="BI358" s="922"/>
      <c r="BJ358" s="922"/>
      <c r="BK358" s="922"/>
      <c r="BL358" s="922"/>
      <c r="BM358" s="922"/>
      <c r="BN358" s="922"/>
      <c r="BO358" s="922"/>
      <c r="BP358" s="922"/>
      <c r="BQ358" s="922"/>
      <c r="BR358" s="922"/>
      <c r="BS358" s="922"/>
      <c r="BT358" s="922"/>
      <c r="BU358" s="922"/>
      <c r="BV358" s="922"/>
      <c r="BW358" s="922"/>
      <c r="BX358" s="922"/>
      <c r="BY358" s="922"/>
      <c r="BZ358" s="922"/>
      <c r="CA358" s="922"/>
      <c r="CB358" s="922"/>
      <c r="CC358" s="922"/>
      <c r="CD358" s="922"/>
      <c r="CE358" s="922"/>
      <c r="CF358" s="922"/>
      <c r="CG358" s="922"/>
      <c r="CH358" s="922"/>
      <c r="CI358" s="922"/>
      <c r="CJ358" s="922"/>
      <c r="CK358" s="922"/>
    </row>
    <row r="359" spans="2:89" ht="15">
      <c r="B359" s="922"/>
      <c r="C359" s="922"/>
      <c r="D359" s="922"/>
      <c r="E359" s="922"/>
      <c r="F359" s="922"/>
      <c r="G359" s="922"/>
      <c r="H359" s="922"/>
      <c r="I359" s="922"/>
      <c r="J359" s="922"/>
      <c r="K359" s="922"/>
      <c r="L359" s="922"/>
      <c r="M359" s="922"/>
      <c r="N359" s="922"/>
      <c r="O359" s="922"/>
      <c r="P359" s="922"/>
      <c r="Q359" s="922"/>
      <c r="R359" s="922"/>
      <c r="S359" s="922"/>
      <c r="T359" s="922"/>
      <c r="U359" s="922"/>
      <c r="V359" s="922"/>
      <c r="W359" s="922"/>
      <c r="X359" s="922"/>
      <c r="Y359" s="922"/>
      <c r="Z359" s="922"/>
      <c r="AA359" s="922"/>
      <c r="AB359" s="922"/>
      <c r="AC359" s="922"/>
      <c r="AD359" s="922"/>
      <c r="AE359" s="922"/>
      <c r="AF359" s="922"/>
      <c r="AG359" s="922"/>
      <c r="AH359" s="922"/>
      <c r="AI359" s="922"/>
      <c r="AJ359" s="922"/>
      <c r="AL359" s="853"/>
      <c r="AN359" s="853"/>
      <c r="AO359" s="853"/>
      <c r="AP359" s="853"/>
      <c r="AQ359" s="853"/>
      <c r="AR359" s="853"/>
      <c r="AS359" s="853"/>
      <c r="AT359" s="853"/>
      <c r="AU359" s="853"/>
      <c r="AV359" s="853"/>
      <c r="AW359" s="853"/>
      <c r="AX359" s="853"/>
      <c r="AY359" s="853"/>
      <c r="AZ359" s="853"/>
      <c r="BA359" s="853"/>
      <c r="BC359" s="922"/>
      <c r="BD359" s="922"/>
      <c r="BE359" s="922"/>
      <c r="BF359" s="922"/>
      <c r="BG359" s="922"/>
      <c r="BH359" s="922"/>
      <c r="BI359" s="922"/>
      <c r="BJ359" s="922"/>
      <c r="BK359" s="922"/>
      <c r="BL359" s="922"/>
      <c r="BM359" s="922"/>
      <c r="BN359" s="922"/>
      <c r="BO359" s="922"/>
      <c r="BP359" s="922"/>
      <c r="BQ359" s="922"/>
      <c r="BR359" s="922"/>
      <c r="BS359" s="922"/>
      <c r="BT359" s="922"/>
      <c r="BU359" s="922"/>
      <c r="BV359" s="922"/>
      <c r="BW359" s="922"/>
      <c r="BX359" s="922"/>
      <c r="BY359" s="922"/>
      <c r="BZ359" s="922"/>
      <c r="CA359" s="922"/>
      <c r="CB359" s="922"/>
      <c r="CC359" s="922"/>
      <c r="CD359" s="922"/>
      <c r="CE359" s="922"/>
      <c r="CF359" s="922"/>
      <c r="CG359" s="922"/>
      <c r="CH359" s="922"/>
      <c r="CI359" s="922"/>
      <c r="CJ359" s="922"/>
      <c r="CK359" s="922"/>
    </row>
    <row r="360" spans="2:89" ht="15">
      <c r="B360" s="922"/>
      <c r="C360" s="922"/>
      <c r="D360" s="922"/>
      <c r="E360" s="922"/>
      <c r="F360" s="922"/>
      <c r="G360" s="922"/>
      <c r="H360" s="922"/>
      <c r="I360" s="922"/>
      <c r="J360" s="922"/>
      <c r="K360" s="922"/>
      <c r="L360" s="922"/>
      <c r="M360" s="922"/>
      <c r="N360" s="922"/>
      <c r="O360" s="922"/>
      <c r="P360" s="922"/>
      <c r="Q360" s="922"/>
      <c r="R360" s="922"/>
      <c r="S360" s="922"/>
      <c r="T360" s="922"/>
      <c r="U360" s="922"/>
      <c r="V360" s="922"/>
      <c r="W360" s="922"/>
      <c r="X360" s="922"/>
      <c r="Y360" s="922"/>
      <c r="Z360" s="922"/>
      <c r="AA360" s="922"/>
      <c r="AB360" s="922"/>
      <c r="AC360" s="922"/>
      <c r="AD360" s="922"/>
      <c r="AE360" s="922"/>
      <c r="AF360" s="922"/>
      <c r="AG360" s="922"/>
      <c r="AH360" s="922"/>
      <c r="AI360" s="922"/>
      <c r="AJ360" s="922"/>
      <c r="AL360" s="853"/>
      <c r="AN360" s="853"/>
      <c r="AO360" s="853"/>
      <c r="AP360" s="853"/>
      <c r="AQ360" s="853"/>
      <c r="AR360" s="853"/>
      <c r="AS360" s="853"/>
      <c r="AT360" s="853"/>
      <c r="AU360" s="853"/>
      <c r="AV360" s="853"/>
      <c r="AW360" s="853"/>
      <c r="AX360" s="853"/>
      <c r="AY360" s="853"/>
      <c r="AZ360" s="853"/>
      <c r="BA360" s="853"/>
      <c r="BC360" s="922"/>
      <c r="BD360" s="922"/>
      <c r="BE360" s="922"/>
      <c r="BF360" s="922"/>
      <c r="BG360" s="922"/>
      <c r="BH360" s="922"/>
      <c r="BI360" s="922"/>
      <c r="BJ360" s="922"/>
      <c r="BK360" s="922"/>
      <c r="BL360" s="922"/>
      <c r="BM360" s="922"/>
      <c r="BN360" s="922"/>
      <c r="BO360" s="922"/>
      <c r="BP360" s="922"/>
      <c r="BQ360" s="922"/>
      <c r="BR360" s="922"/>
      <c r="BS360" s="922"/>
      <c r="BT360" s="922"/>
      <c r="BU360" s="922"/>
      <c r="BV360" s="922"/>
      <c r="BW360" s="922"/>
      <c r="BX360" s="922"/>
      <c r="BY360" s="922"/>
      <c r="BZ360" s="922"/>
      <c r="CA360" s="922"/>
      <c r="CB360" s="922"/>
      <c r="CC360" s="922"/>
      <c r="CD360" s="922"/>
      <c r="CE360" s="922"/>
      <c r="CF360" s="922"/>
      <c r="CG360" s="922"/>
      <c r="CH360" s="922"/>
      <c r="CI360" s="922"/>
      <c r="CJ360" s="922"/>
      <c r="CK360" s="922"/>
    </row>
    <row r="361" spans="2:89" ht="15">
      <c r="B361" s="922"/>
      <c r="C361" s="922"/>
      <c r="D361" s="922"/>
      <c r="E361" s="922"/>
      <c r="F361" s="922"/>
      <c r="G361" s="922"/>
      <c r="H361" s="922"/>
      <c r="I361" s="922"/>
      <c r="J361" s="922"/>
      <c r="K361" s="922"/>
      <c r="L361" s="922"/>
      <c r="M361" s="922"/>
      <c r="N361" s="922"/>
      <c r="O361" s="922"/>
      <c r="P361" s="922"/>
      <c r="Q361" s="922"/>
      <c r="R361" s="922"/>
      <c r="S361" s="922"/>
      <c r="T361" s="922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L361" s="853"/>
      <c r="AN361" s="853"/>
      <c r="AO361" s="853"/>
      <c r="AP361" s="853"/>
      <c r="AQ361" s="853"/>
      <c r="AR361" s="853"/>
      <c r="AS361" s="853"/>
      <c r="AT361" s="853"/>
      <c r="AU361" s="853"/>
      <c r="AV361" s="853"/>
      <c r="AW361" s="853"/>
      <c r="AX361" s="853"/>
      <c r="AY361" s="853"/>
      <c r="AZ361" s="853"/>
      <c r="BA361" s="853"/>
      <c r="BC361" s="922"/>
      <c r="BD361" s="922"/>
      <c r="BE361" s="922"/>
      <c r="BF361" s="922"/>
      <c r="BG361" s="922"/>
      <c r="BH361" s="922"/>
      <c r="BI361" s="922"/>
      <c r="BJ361" s="922"/>
      <c r="BK361" s="922"/>
      <c r="BL361" s="922"/>
      <c r="BM361" s="922"/>
      <c r="BN361" s="922"/>
      <c r="BO361" s="922"/>
      <c r="BP361" s="922"/>
      <c r="BQ361" s="922"/>
      <c r="BR361" s="922"/>
      <c r="BS361" s="922"/>
      <c r="BT361" s="922"/>
      <c r="BU361" s="922"/>
      <c r="BV361" s="922"/>
      <c r="BW361" s="922"/>
      <c r="BX361" s="922"/>
      <c r="BY361" s="922"/>
      <c r="BZ361" s="922"/>
      <c r="CA361" s="922"/>
      <c r="CB361" s="922"/>
      <c r="CC361" s="922"/>
      <c r="CD361" s="922"/>
      <c r="CE361" s="922"/>
      <c r="CF361" s="922"/>
      <c r="CG361" s="922"/>
      <c r="CH361" s="922"/>
      <c r="CI361" s="922"/>
      <c r="CJ361" s="922"/>
      <c r="CK361" s="922"/>
    </row>
    <row r="362" spans="2:89" ht="15">
      <c r="B362" s="922"/>
      <c r="C362" s="922"/>
      <c r="D362" s="922"/>
      <c r="E362" s="922"/>
      <c r="F362" s="922"/>
      <c r="G362" s="922"/>
      <c r="H362" s="922"/>
      <c r="I362" s="922"/>
      <c r="J362" s="922"/>
      <c r="K362" s="922"/>
      <c r="L362" s="922"/>
      <c r="M362" s="922"/>
      <c r="N362" s="922"/>
      <c r="O362" s="922"/>
      <c r="P362" s="922"/>
      <c r="Q362" s="922"/>
      <c r="R362" s="922"/>
      <c r="S362" s="922"/>
      <c r="T362" s="922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L362" s="853"/>
      <c r="AN362" s="853"/>
      <c r="AO362" s="853"/>
      <c r="AP362" s="853"/>
      <c r="AQ362" s="853"/>
      <c r="AR362" s="853"/>
      <c r="AS362" s="853"/>
      <c r="AT362" s="853"/>
      <c r="AU362" s="853"/>
      <c r="AV362" s="853"/>
      <c r="AW362" s="853"/>
      <c r="AX362" s="853"/>
      <c r="AY362" s="853"/>
      <c r="AZ362" s="853"/>
      <c r="BA362" s="853"/>
      <c r="BC362" s="922"/>
      <c r="BD362" s="922"/>
      <c r="BE362" s="922"/>
      <c r="BF362" s="922"/>
      <c r="BG362" s="922"/>
      <c r="BH362" s="922"/>
      <c r="BI362" s="922"/>
      <c r="BJ362" s="922"/>
      <c r="BK362" s="922"/>
      <c r="BL362" s="922"/>
      <c r="BM362" s="922"/>
      <c r="BN362" s="922"/>
      <c r="BO362" s="922"/>
      <c r="BP362" s="922"/>
      <c r="BQ362" s="922"/>
      <c r="BR362" s="922"/>
      <c r="BS362" s="922"/>
      <c r="BT362" s="922"/>
      <c r="BU362" s="922"/>
      <c r="BV362" s="922"/>
      <c r="BW362" s="922"/>
      <c r="BX362" s="922"/>
      <c r="BY362" s="922"/>
      <c r="BZ362" s="922"/>
      <c r="CA362" s="922"/>
      <c r="CB362" s="922"/>
      <c r="CC362" s="922"/>
      <c r="CD362" s="922"/>
      <c r="CE362" s="922"/>
      <c r="CF362" s="922"/>
      <c r="CG362" s="922"/>
      <c r="CH362" s="922"/>
      <c r="CI362" s="922"/>
      <c r="CJ362" s="922"/>
      <c r="CK362" s="922"/>
    </row>
    <row r="363" spans="2:89" ht="15">
      <c r="B363" s="922"/>
      <c r="C363" s="922"/>
      <c r="D363" s="922"/>
      <c r="E363" s="922"/>
      <c r="F363" s="922"/>
      <c r="G363" s="922"/>
      <c r="H363" s="922"/>
      <c r="I363" s="922"/>
      <c r="J363" s="922"/>
      <c r="K363" s="922"/>
      <c r="L363" s="922"/>
      <c r="M363" s="922"/>
      <c r="N363" s="922"/>
      <c r="O363" s="922"/>
      <c r="P363" s="922"/>
      <c r="Q363" s="922"/>
      <c r="R363" s="922"/>
      <c r="S363" s="922"/>
      <c r="T363" s="922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L363" s="853"/>
      <c r="AN363" s="853"/>
      <c r="AO363" s="853"/>
      <c r="AP363" s="853"/>
      <c r="AQ363" s="853"/>
      <c r="AR363" s="853"/>
      <c r="AS363" s="853"/>
      <c r="AT363" s="853"/>
      <c r="AU363" s="853"/>
      <c r="AV363" s="853"/>
      <c r="AW363" s="853"/>
      <c r="AX363" s="853"/>
      <c r="AY363" s="853"/>
      <c r="AZ363" s="853"/>
      <c r="BA363" s="853"/>
      <c r="BC363" s="922"/>
      <c r="BD363" s="922"/>
      <c r="BE363" s="922"/>
      <c r="BF363" s="922"/>
      <c r="BG363" s="922"/>
      <c r="BH363" s="922"/>
      <c r="BI363" s="922"/>
      <c r="BJ363" s="922"/>
      <c r="BK363" s="922"/>
      <c r="BL363" s="922"/>
      <c r="BM363" s="922"/>
      <c r="BN363" s="922"/>
      <c r="BO363" s="922"/>
      <c r="BP363" s="922"/>
      <c r="BQ363" s="922"/>
      <c r="BR363" s="922"/>
      <c r="BS363" s="922"/>
      <c r="BT363" s="922"/>
      <c r="BU363" s="922"/>
      <c r="BV363" s="922"/>
      <c r="BW363" s="922"/>
      <c r="BX363" s="922"/>
      <c r="BY363" s="922"/>
      <c r="BZ363" s="922"/>
      <c r="CA363" s="922"/>
      <c r="CB363" s="922"/>
      <c r="CC363" s="922"/>
      <c r="CD363" s="922"/>
      <c r="CE363" s="922"/>
      <c r="CF363" s="922"/>
      <c r="CG363" s="922"/>
      <c r="CH363" s="922"/>
      <c r="CI363" s="922"/>
      <c r="CJ363" s="922"/>
      <c r="CK363" s="922"/>
    </row>
    <row r="364" spans="2:89" ht="15">
      <c r="B364" s="922"/>
      <c r="C364" s="922"/>
      <c r="D364" s="922"/>
      <c r="E364" s="922"/>
      <c r="F364" s="922"/>
      <c r="G364" s="922"/>
      <c r="H364" s="922"/>
      <c r="I364" s="922"/>
      <c r="J364" s="922"/>
      <c r="K364" s="922"/>
      <c r="L364" s="922"/>
      <c r="M364" s="922"/>
      <c r="N364" s="922"/>
      <c r="O364" s="922"/>
      <c r="P364" s="922"/>
      <c r="Q364" s="922"/>
      <c r="R364" s="922"/>
      <c r="S364" s="922"/>
      <c r="T364" s="922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L364" s="853"/>
      <c r="AN364" s="853"/>
      <c r="AO364" s="853"/>
      <c r="AP364" s="853"/>
      <c r="AQ364" s="853"/>
      <c r="AR364" s="853"/>
      <c r="AS364" s="853"/>
      <c r="AT364" s="853"/>
      <c r="AU364" s="853"/>
      <c r="AV364" s="853"/>
      <c r="AW364" s="853"/>
      <c r="AX364" s="853"/>
      <c r="AY364" s="853"/>
      <c r="AZ364" s="853"/>
      <c r="BA364" s="853"/>
      <c r="BC364" s="922"/>
      <c r="BD364" s="922"/>
      <c r="BE364" s="922"/>
      <c r="BF364" s="922"/>
      <c r="BG364" s="922"/>
      <c r="BH364" s="922"/>
      <c r="BI364" s="922"/>
      <c r="BJ364" s="922"/>
      <c r="BK364" s="922"/>
      <c r="BL364" s="922"/>
      <c r="BM364" s="922"/>
      <c r="BN364" s="922"/>
      <c r="BO364" s="922"/>
      <c r="BP364" s="922"/>
      <c r="BQ364" s="922"/>
      <c r="BR364" s="922"/>
      <c r="BS364" s="922"/>
      <c r="BT364" s="922"/>
      <c r="BU364" s="922"/>
      <c r="BV364" s="922"/>
      <c r="BW364" s="922"/>
      <c r="BX364" s="922"/>
      <c r="BY364" s="922"/>
      <c r="BZ364" s="922"/>
      <c r="CA364" s="922"/>
      <c r="CB364" s="922"/>
      <c r="CC364" s="922"/>
      <c r="CD364" s="922"/>
      <c r="CE364" s="922"/>
      <c r="CF364" s="922"/>
      <c r="CG364" s="922"/>
      <c r="CH364" s="922"/>
      <c r="CI364" s="922"/>
      <c r="CJ364" s="922"/>
      <c r="CK364" s="922"/>
    </row>
    <row r="365" spans="2:89" ht="15">
      <c r="B365" s="922"/>
      <c r="C365" s="922"/>
      <c r="D365" s="922"/>
      <c r="E365" s="922"/>
      <c r="F365" s="922"/>
      <c r="G365" s="922"/>
      <c r="H365" s="922"/>
      <c r="I365" s="922"/>
      <c r="J365" s="922"/>
      <c r="K365" s="922"/>
      <c r="L365" s="922"/>
      <c r="M365" s="922"/>
      <c r="N365" s="922"/>
      <c r="O365" s="922"/>
      <c r="P365" s="922"/>
      <c r="Q365" s="922"/>
      <c r="R365" s="922"/>
      <c r="S365" s="922"/>
      <c r="T365" s="922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L365" s="853"/>
      <c r="AN365" s="853"/>
      <c r="AO365" s="853"/>
      <c r="AP365" s="853"/>
      <c r="AQ365" s="853"/>
      <c r="AR365" s="853"/>
      <c r="AS365" s="853"/>
      <c r="AT365" s="853"/>
      <c r="AU365" s="853"/>
      <c r="AV365" s="853"/>
      <c r="AW365" s="853"/>
      <c r="AX365" s="853"/>
      <c r="AY365" s="853"/>
      <c r="AZ365" s="853"/>
      <c r="BA365" s="853"/>
      <c r="BC365" s="922"/>
      <c r="BD365" s="922"/>
      <c r="BE365" s="922"/>
      <c r="BF365" s="922"/>
      <c r="BG365" s="922"/>
      <c r="BH365" s="922"/>
      <c r="BI365" s="922"/>
      <c r="BJ365" s="922"/>
      <c r="BK365" s="922"/>
      <c r="BL365" s="922"/>
      <c r="BM365" s="922"/>
      <c r="BN365" s="922"/>
      <c r="BO365" s="922"/>
      <c r="BP365" s="922"/>
      <c r="BQ365" s="922"/>
      <c r="BR365" s="922"/>
      <c r="BS365" s="922"/>
      <c r="BT365" s="922"/>
      <c r="BU365" s="922"/>
      <c r="BV365" s="922"/>
      <c r="BW365" s="922"/>
      <c r="BX365" s="922"/>
      <c r="BY365" s="922"/>
      <c r="BZ365" s="922"/>
      <c r="CA365" s="922"/>
      <c r="CB365" s="922"/>
      <c r="CC365" s="922"/>
      <c r="CD365" s="922"/>
      <c r="CE365" s="922"/>
      <c r="CF365" s="922"/>
      <c r="CG365" s="922"/>
      <c r="CH365" s="922"/>
      <c r="CI365" s="922"/>
      <c r="CJ365" s="922"/>
      <c r="CK365" s="922"/>
    </row>
    <row r="366" spans="2:89" ht="15">
      <c r="B366" s="922"/>
      <c r="C366" s="922"/>
      <c r="D366" s="922"/>
      <c r="E366" s="922"/>
      <c r="F366" s="922"/>
      <c r="G366" s="922"/>
      <c r="H366" s="922"/>
      <c r="I366" s="922"/>
      <c r="J366" s="922"/>
      <c r="K366" s="922"/>
      <c r="L366" s="922"/>
      <c r="M366" s="922"/>
      <c r="N366" s="922"/>
      <c r="O366" s="922"/>
      <c r="P366" s="922"/>
      <c r="Q366" s="922"/>
      <c r="R366" s="922"/>
      <c r="S366" s="922"/>
      <c r="T366" s="922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L366" s="853"/>
      <c r="AN366" s="853"/>
      <c r="AO366" s="853"/>
      <c r="AP366" s="853"/>
      <c r="AQ366" s="853"/>
      <c r="AR366" s="853"/>
      <c r="AS366" s="853"/>
      <c r="AT366" s="853"/>
      <c r="AU366" s="853"/>
      <c r="AV366" s="853"/>
      <c r="AW366" s="853"/>
      <c r="AX366" s="853"/>
      <c r="AY366" s="853"/>
      <c r="AZ366" s="853"/>
      <c r="BA366" s="853"/>
      <c r="BC366" s="922"/>
      <c r="BD366" s="922"/>
      <c r="BE366" s="922"/>
      <c r="BF366" s="922"/>
      <c r="BG366" s="922"/>
      <c r="BH366" s="922"/>
      <c r="BI366" s="922"/>
      <c r="BJ366" s="922"/>
      <c r="BK366" s="922"/>
      <c r="BL366" s="922"/>
      <c r="BM366" s="922"/>
      <c r="BN366" s="922"/>
      <c r="BO366" s="922"/>
      <c r="BP366" s="922"/>
      <c r="BQ366" s="922"/>
      <c r="BR366" s="922"/>
      <c r="BS366" s="922"/>
      <c r="BT366" s="922"/>
      <c r="BU366" s="922"/>
      <c r="BV366" s="922"/>
      <c r="BW366" s="922"/>
      <c r="BX366" s="922"/>
      <c r="BY366" s="922"/>
      <c r="BZ366" s="922"/>
      <c r="CA366" s="922"/>
      <c r="CB366" s="922"/>
      <c r="CC366" s="922"/>
      <c r="CD366" s="922"/>
      <c r="CE366" s="922"/>
      <c r="CF366" s="922"/>
      <c r="CG366" s="922"/>
      <c r="CH366" s="922"/>
      <c r="CI366" s="922"/>
      <c r="CJ366" s="922"/>
      <c r="CK366" s="922"/>
    </row>
    <row r="367" spans="2:89" ht="15">
      <c r="B367" s="922"/>
      <c r="C367" s="922"/>
      <c r="D367" s="922"/>
      <c r="E367" s="922"/>
      <c r="F367" s="922"/>
      <c r="G367" s="922"/>
      <c r="H367" s="922"/>
      <c r="I367" s="922"/>
      <c r="J367" s="922"/>
      <c r="K367" s="922"/>
      <c r="L367" s="922"/>
      <c r="M367" s="922"/>
      <c r="N367" s="922"/>
      <c r="O367" s="922"/>
      <c r="P367" s="922"/>
      <c r="Q367" s="922"/>
      <c r="R367" s="922"/>
      <c r="S367" s="922"/>
      <c r="T367" s="922"/>
      <c r="U367" s="922"/>
      <c r="V367" s="922"/>
      <c r="W367" s="922"/>
      <c r="X367" s="922"/>
      <c r="Y367" s="922"/>
      <c r="Z367" s="922"/>
      <c r="AA367" s="922"/>
      <c r="AB367" s="922"/>
      <c r="AC367" s="922"/>
      <c r="AD367" s="922"/>
      <c r="AE367" s="922"/>
      <c r="AF367" s="922"/>
      <c r="AG367" s="922"/>
      <c r="AH367" s="922"/>
      <c r="AI367" s="922"/>
      <c r="AJ367" s="922"/>
      <c r="AL367" s="853"/>
      <c r="AN367" s="853"/>
      <c r="AO367" s="853"/>
      <c r="AP367" s="853"/>
      <c r="AQ367" s="853"/>
      <c r="AR367" s="853"/>
      <c r="AS367" s="853"/>
      <c r="AT367" s="853"/>
      <c r="AU367" s="853"/>
      <c r="AV367" s="853"/>
      <c r="AW367" s="853"/>
      <c r="AX367" s="853"/>
      <c r="AY367" s="853"/>
      <c r="AZ367" s="853"/>
      <c r="BA367" s="853"/>
      <c r="BC367" s="922"/>
      <c r="BD367" s="922"/>
      <c r="BE367" s="922"/>
      <c r="BF367" s="922"/>
      <c r="BG367" s="922"/>
      <c r="BH367" s="922"/>
      <c r="BI367" s="922"/>
      <c r="BJ367" s="922"/>
      <c r="BK367" s="922"/>
      <c r="BL367" s="922"/>
      <c r="BM367" s="922"/>
      <c r="BN367" s="922"/>
      <c r="BO367" s="922"/>
      <c r="BP367" s="922"/>
      <c r="BQ367" s="922"/>
      <c r="BR367" s="922"/>
      <c r="BS367" s="922"/>
      <c r="BT367" s="922"/>
      <c r="BU367" s="922"/>
      <c r="BV367" s="922"/>
      <c r="BW367" s="922"/>
      <c r="BX367" s="922"/>
      <c r="BY367" s="922"/>
      <c r="BZ367" s="922"/>
      <c r="CA367" s="922"/>
      <c r="CB367" s="922"/>
      <c r="CC367" s="922"/>
      <c r="CD367" s="922"/>
      <c r="CE367" s="922"/>
      <c r="CF367" s="922"/>
      <c r="CG367" s="922"/>
      <c r="CH367" s="922"/>
      <c r="CI367" s="922"/>
      <c r="CJ367" s="922"/>
      <c r="CK367" s="922"/>
    </row>
    <row r="368" spans="2:89" ht="15">
      <c r="B368" s="922"/>
      <c r="C368" s="922"/>
      <c r="D368" s="922"/>
      <c r="E368" s="922"/>
      <c r="F368" s="922"/>
      <c r="G368" s="922"/>
      <c r="H368" s="922"/>
      <c r="I368" s="922"/>
      <c r="J368" s="922"/>
      <c r="K368" s="922"/>
      <c r="L368" s="922"/>
      <c r="M368" s="922"/>
      <c r="N368" s="922"/>
      <c r="O368" s="922"/>
      <c r="P368" s="922"/>
      <c r="Q368" s="922"/>
      <c r="R368" s="922"/>
      <c r="S368" s="922"/>
      <c r="T368" s="922"/>
      <c r="U368" s="922"/>
      <c r="V368" s="922"/>
      <c r="W368" s="922"/>
      <c r="X368" s="922"/>
      <c r="Y368" s="922"/>
      <c r="Z368" s="922"/>
      <c r="AA368" s="922"/>
      <c r="AB368" s="922"/>
      <c r="AC368" s="922"/>
      <c r="AD368" s="922"/>
      <c r="AE368" s="922"/>
      <c r="AF368" s="922"/>
      <c r="AG368" s="922"/>
      <c r="AH368" s="922"/>
      <c r="AI368" s="922"/>
      <c r="AJ368" s="922"/>
      <c r="AL368" s="853"/>
      <c r="AN368" s="853"/>
      <c r="AO368" s="853"/>
      <c r="AP368" s="853"/>
      <c r="AQ368" s="853"/>
      <c r="AR368" s="853"/>
      <c r="AS368" s="853"/>
      <c r="AT368" s="853"/>
      <c r="AU368" s="853"/>
      <c r="AV368" s="853"/>
      <c r="AW368" s="853"/>
      <c r="AX368" s="853"/>
      <c r="AY368" s="853"/>
      <c r="AZ368" s="853"/>
      <c r="BA368" s="853"/>
      <c r="BC368" s="922"/>
      <c r="BD368" s="922"/>
      <c r="BE368" s="922"/>
      <c r="BF368" s="922"/>
      <c r="BG368" s="922"/>
      <c r="BH368" s="922"/>
      <c r="BI368" s="922"/>
      <c r="BJ368" s="922"/>
      <c r="BK368" s="922"/>
      <c r="BL368" s="922"/>
      <c r="BM368" s="922"/>
      <c r="BN368" s="922"/>
      <c r="BO368" s="922"/>
      <c r="BP368" s="922"/>
      <c r="BQ368" s="922"/>
      <c r="BR368" s="922"/>
      <c r="BS368" s="922"/>
      <c r="BT368" s="922"/>
      <c r="BU368" s="922"/>
      <c r="BV368" s="922"/>
      <c r="BW368" s="922"/>
      <c r="BX368" s="922"/>
      <c r="BY368" s="922"/>
      <c r="BZ368" s="922"/>
      <c r="CA368" s="922"/>
      <c r="CB368" s="922"/>
      <c r="CC368" s="922"/>
      <c r="CD368" s="922"/>
      <c r="CE368" s="922"/>
      <c r="CF368" s="922"/>
      <c r="CG368" s="922"/>
      <c r="CH368" s="922"/>
      <c r="CI368" s="922"/>
      <c r="CJ368" s="922"/>
      <c r="CK368" s="922"/>
    </row>
    <row r="369" spans="2:89" ht="15">
      <c r="B369" s="922"/>
      <c r="C369" s="922"/>
      <c r="D369" s="922"/>
      <c r="E369" s="922"/>
      <c r="F369" s="922"/>
      <c r="G369" s="922"/>
      <c r="H369" s="922"/>
      <c r="I369" s="922"/>
      <c r="J369" s="922"/>
      <c r="K369" s="922"/>
      <c r="L369" s="922"/>
      <c r="M369" s="922"/>
      <c r="N369" s="922"/>
      <c r="O369" s="922"/>
      <c r="P369" s="922"/>
      <c r="Q369" s="922"/>
      <c r="R369" s="922"/>
      <c r="S369" s="922"/>
      <c r="T369" s="922"/>
      <c r="U369" s="922"/>
      <c r="V369" s="922"/>
      <c r="W369" s="922"/>
      <c r="X369" s="922"/>
      <c r="Y369" s="922"/>
      <c r="Z369" s="922"/>
      <c r="AA369" s="922"/>
      <c r="AB369" s="922"/>
      <c r="AC369" s="922"/>
      <c r="AD369" s="922"/>
      <c r="AE369" s="922"/>
      <c r="AF369" s="922"/>
      <c r="AG369" s="922"/>
      <c r="AH369" s="922"/>
      <c r="AI369" s="922"/>
      <c r="AJ369" s="922"/>
      <c r="AL369" s="853"/>
      <c r="AN369" s="853"/>
      <c r="AO369" s="853"/>
      <c r="AP369" s="853"/>
      <c r="AQ369" s="853"/>
      <c r="AR369" s="853"/>
      <c r="AS369" s="853"/>
      <c r="AT369" s="853"/>
      <c r="AU369" s="853"/>
      <c r="AV369" s="853"/>
      <c r="AW369" s="853"/>
      <c r="AX369" s="853"/>
      <c r="AY369" s="853"/>
      <c r="AZ369" s="853"/>
      <c r="BA369" s="853"/>
      <c r="BC369" s="922"/>
      <c r="BD369" s="922"/>
      <c r="BE369" s="922"/>
      <c r="BF369" s="922"/>
      <c r="BG369" s="922"/>
      <c r="BH369" s="922"/>
      <c r="BI369" s="922"/>
      <c r="BJ369" s="922"/>
      <c r="BK369" s="922"/>
      <c r="BL369" s="922"/>
      <c r="BM369" s="922"/>
      <c r="BN369" s="922"/>
      <c r="BO369" s="922"/>
      <c r="BP369" s="922"/>
      <c r="BQ369" s="922"/>
      <c r="BR369" s="922"/>
      <c r="BS369" s="922"/>
      <c r="BT369" s="922"/>
      <c r="BU369" s="922"/>
      <c r="BV369" s="922"/>
      <c r="BW369" s="922"/>
      <c r="BX369" s="922"/>
      <c r="BY369" s="922"/>
      <c r="BZ369" s="922"/>
      <c r="CA369" s="922"/>
      <c r="CB369" s="922"/>
      <c r="CC369" s="922"/>
      <c r="CD369" s="922"/>
      <c r="CE369" s="922"/>
      <c r="CF369" s="922"/>
      <c r="CG369" s="922"/>
      <c r="CH369" s="922"/>
      <c r="CI369" s="922"/>
      <c r="CJ369" s="922"/>
      <c r="CK369" s="922"/>
    </row>
    <row r="370" spans="2:89" ht="15">
      <c r="B370" s="922"/>
      <c r="C370" s="922"/>
      <c r="D370" s="922"/>
      <c r="E370" s="922"/>
      <c r="F370" s="922"/>
      <c r="G370" s="922"/>
      <c r="H370" s="922"/>
      <c r="I370" s="922"/>
      <c r="J370" s="922"/>
      <c r="K370" s="922"/>
      <c r="L370" s="922"/>
      <c r="M370" s="922"/>
      <c r="N370" s="922"/>
      <c r="O370" s="922"/>
      <c r="P370" s="922"/>
      <c r="Q370" s="922"/>
      <c r="R370" s="922"/>
      <c r="S370" s="922"/>
      <c r="T370" s="922"/>
      <c r="U370" s="922"/>
      <c r="V370" s="922"/>
      <c r="W370" s="922"/>
      <c r="X370" s="922"/>
      <c r="Y370" s="922"/>
      <c r="Z370" s="922"/>
      <c r="AA370" s="922"/>
      <c r="AB370" s="922"/>
      <c r="AC370" s="922"/>
      <c r="AD370" s="922"/>
      <c r="AE370" s="922"/>
      <c r="AF370" s="922"/>
      <c r="AG370" s="922"/>
      <c r="AH370" s="922"/>
      <c r="AI370" s="922"/>
      <c r="AJ370" s="922"/>
      <c r="AL370" s="853"/>
      <c r="AN370" s="853"/>
      <c r="AO370" s="853"/>
      <c r="AP370" s="853"/>
      <c r="AQ370" s="853"/>
      <c r="AR370" s="853"/>
      <c r="AS370" s="853"/>
      <c r="AT370" s="853"/>
      <c r="AU370" s="853"/>
      <c r="AV370" s="853"/>
      <c r="AW370" s="853"/>
      <c r="AX370" s="853"/>
      <c r="AY370" s="853"/>
      <c r="AZ370" s="853"/>
      <c r="BA370" s="853"/>
      <c r="BC370" s="922"/>
      <c r="BD370" s="922"/>
      <c r="BE370" s="922"/>
      <c r="BF370" s="922"/>
      <c r="BG370" s="922"/>
      <c r="BH370" s="922"/>
      <c r="BI370" s="922"/>
      <c r="BJ370" s="922"/>
      <c r="BK370" s="922"/>
      <c r="BL370" s="922"/>
      <c r="BM370" s="922"/>
      <c r="BN370" s="922"/>
      <c r="BO370" s="922"/>
      <c r="BP370" s="922"/>
      <c r="BQ370" s="922"/>
      <c r="BR370" s="922"/>
      <c r="BS370" s="922"/>
      <c r="BT370" s="922"/>
      <c r="BU370" s="922"/>
      <c r="BV370" s="922"/>
      <c r="BW370" s="922"/>
      <c r="BX370" s="922"/>
      <c r="BY370" s="922"/>
      <c r="BZ370" s="922"/>
      <c r="CA370" s="922"/>
      <c r="CB370" s="922"/>
      <c r="CC370" s="922"/>
      <c r="CD370" s="922"/>
      <c r="CE370" s="922"/>
      <c r="CF370" s="922"/>
      <c r="CG370" s="922"/>
      <c r="CH370" s="922"/>
      <c r="CI370" s="922"/>
      <c r="CJ370" s="922"/>
      <c r="CK370" s="922"/>
    </row>
    <row r="371" spans="2:89" ht="15">
      <c r="B371" s="922"/>
      <c r="C371" s="922"/>
      <c r="D371" s="922"/>
      <c r="E371" s="922"/>
      <c r="F371" s="922"/>
      <c r="G371" s="922"/>
      <c r="H371" s="922"/>
      <c r="I371" s="922"/>
      <c r="J371" s="922"/>
      <c r="K371" s="922"/>
      <c r="L371" s="922"/>
      <c r="M371" s="922"/>
      <c r="N371" s="922"/>
      <c r="O371" s="922"/>
      <c r="P371" s="922"/>
      <c r="Q371" s="922"/>
      <c r="R371" s="922"/>
      <c r="S371" s="922"/>
      <c r="T371" s="922"/>
      <c r="U371" s="922"/>
      <c r="V371" s="922"/>
      <c r="W371" s="922"/>
      <c r="X371" s="922"/>
      <c r="Y371" s="922"/>
      <c r="Z371" s="922"/>
      <c r="AA371" s="922"/>
      <c r="AB371" s="922"/>
      <c r="AC371" s="922"/>
      <c r="AD371" s="922"/>
      <c r="AE371" s="922"/>
      <c r="AF371" s="922"/>
      <c r="AG371" s="922"/>
      <c r="AH371" s="922"/>
      <c r="AI371" s="922"/>
      <c r="AJ371" s="922"/>
      <c r="AL371" s="853"/>
      <c r="AN371" s="853"/>
      <c r="AO371" s="853"/>
      <c r="AP371" s="853"/>
      <c r="AQ371" s="853"/>
      <c r="AR371" s="853"/>
      <c r="AS371" s="853"/>
      <c r="AT371" s="853"/>
      <c r="AU371" s="853"/>
      <c r="AV371" s="853"/>
      <c r="AW371" s="853"/>
      <c r="AX371" s="853"/>
      <c r="AY371" s="853"/>
      <c r="AZ371" s="853"/>
      <c r="BA371" s="853"/>
      <c r="BC371" s="922"/>
      <c r="BD371" s="922"/>
      <c r="BE371" s="922"/>
      <c r="BF371" s="922"/>
      <c r="BG371" s="922"/>
      <c r="BH371" s="922"/>
      <c r="BI371" s="922"/>
      <c r="BJ371" s="922"/>
      <c r="BK371" s="922"/>
      <c r="BL371" s="922"/>
      <c r="BM371" s="922"/>
      <c r="BN371" s="922"/>
      <c r="BO371" s="922"/>
      <c r="BP371" s="922"/>
      <c r="BQ371" s="922"/>
      <c r="BR371" s="922"/>
      <c r="BS371" s="922"/>
      <c r="BT371" s="922"/>
      <c r="BU371" s="922"/>
      <c r="BV371" s="922"/>
      <c r="BW371" s="922"/>
      <c r="BX371" s="922"/>
      <c r="BY371" s="922"/>
      <c r="BZ371" s="922"/>
      <c r="CA371" s="922"/>
      <c r="CB371" s="922"/>
      <c r="CC371" s="922"/>
      <c r="CD371" s="922"/>
      <c r="CE371" s="922"/>
      <c r="CF371" s="922"/>
      <c r="CG371" s="922"/>
      <c r="CH371" s="922"/>
      <c r="CI371" s="922"/>
      <c r="CJ371" s="922"/>
      <c r="CK371" s="922"/>
    </row>
    <row r="372" spans="2:89" ht="15">
      <c r="B372" s="922"/>
      <c r="C372" s="922"/>
      <c r="D372" s="922"/>
      <c r="E372" s="922"/>
      <c r="F372" s="922"/>
      <c r="G372" s="922"/>
      <c r="H372" s="922"/>
      <c r="I372" s="922"/>
      <c r="J372" s="922"/>
      <c r="K372" s="922"/>
      <c r="L372" s="922"/>
      <c r="M372" s="922"/>
      <c r="N372" s="922"/>
      <c r="O372" s="922"/>
      <c r="P372" s="922"/>
      <c r="Q372" s="922"/>
      <c r="R372" s="922"/>
      <c r="S372" s="922"/>
      <c r="T372" s="922"/>
      <c r="U372" s="922"/>
      <c r="V372" s="922"/>
      <c r="W372" s="922"/>
      <c r="X372" s="922"/>
      <c r="Y372" s="922"/>
      <c r="Z372" s="922"/>
      <c r="AA372" s="922"/>
      <c r="AB372" s="922"/>
      <c r="AC372" s="922"/>
      <c r="AD372" s="922"/>
      <c r="AE372" s="922"/>
      <c r="AF372" s="922"/>
      <c r="AG372" s="922"/>
      <c r="AH372" s="922"/>
      <c r="AI372" s="922"/>
      <c r="AJ372" s="922"/>
      <c r="AL372" s="853"/>
      <c r="AN372" s="853"/>
      <c r="AO372" s="853"/>
      <c r="AP372" s="853"/>
      <c r="AQ372" s="853"/>
      <c r="AR372" s="853"/>
      <c r="AS372" s="853"/>
      <c r="AT372" s="853"/>
      <c r="AU372" s="853"/>
      <c r="AV372" s="853"/>
      <c r="AW372" s="853"/>
      <c r="AX372" s="853"/>
      <c r="AY372" s="853"/>
      <c r="AZ372" s="853"/>
      <c r="BA372" s="853"/>
      <c r="BC372" s="922"/>
      <c r="BD372" s="922"/>
      <c r="BE372" s="922"/>
      <c r="BF372" s="922"/>
      <c r="BG372" s="922"/>
      <c r="BH372" s="922"/>
      <c r="BI372" s="922"/>
      <c r="BJ372" s="922"/>
      <c r="BK372" s="922"/>
      <c r="BL372" s="922"/>
      <c r="BM372" s="922"/>
      <c r="BN372" s="922"/>
      <c r="BO372" s="922"/>
      <c r="BP372" s="922"/>
      <c r="BQ372" s="922"/>
      <c r="BR372" s="922"/>
      <c r="BS372" s="922"/>
      <c r="BT372" s="922"/>
      <c r="BU372" s="922"/>
      <c r="BV372" s="922"/>
      <c r="BW372" s="922"/>
      <c r="BX372" s="922"/>
      <c r="BY372" s="922"/>
      <c r="BZ372" s="922"/>
      <c r="CA372" s="922"/>
      <c r="CB372" s="922"/>
      <c r="CC372" s="922"/>
      <c r="CD372" s="922"/>
      <c r="CE372" s="922"/>
      <c r="CF372" s="922"/>
      <c r="CG372" s="922"/>
      <c r="CH372" s="922"/>
      <c r="CI372" s="922"/>
      <c r="CJ372" s="922"/>
      <c r="CK372" s="922"/>
    </row>
    <row r="373" spans="2:89" ht="15">
      <c r="B373" s="922"/>
      <c r="C373" s="922"/>
      <c r="D373" s="922"/>
      <c r="E373" s="922"/>
      <c r="F373" s="922"/>
      <c r="G373" s="922"/>
      <c r="H373" s="922"/>
      <c r="I373" s="922"/>
      <c r="J373" s="922"/>
      <c r="K373" s="922"/>
      <c r="L373" s="922"/>
      <c r="M373" s="922"/>
      <c r="N373" s="922"/>
      <c r="O373" s="922"/>
      <c r="P373" s="922"/>
      <c r="Q373" s="922"/>
      <c r="R373" s="922"/>
      <c r="S373" s="922"/>
      <c r="T373" s="922"/>
      <c r="U373" s="922"/>
      <c r="V373" s="922"/>
      <c r="W373" s="922"/>
      <c r="X373" s="922"/>
      <c r="Y373" s="922"/>
      <c r="Z373" s="922"/>
      <c r="AA373" s="922"/>
      <c r="AB373" s="922"/>
      <c r="AC373" s="922"/>
      <c r="AD373" s="922"/>
      <c r="AE373" s="922"/>
      <c r="AF373" s="922"/>
      <c r="AG373" s="922"/>
      <c r="AH373" s="922"/>
      <c r="AI373" s="922"/>
      <c r="AJ373" s="922"/>
      <c r="AL373" s="853"/>
      <c r="AN373" s="853"/>
      <c r="AO373" s="853"/>
      <c r="AP373" s="853"/>
      <c r="AQ373" s="853"/>
      <c r="AR373" s="853"/>
      <c r="AS373" s="853"/>
      <c r="AT373" s="853"/>
      <c r="AU373" s="853"/>
      <c r="AV373" s="853"/>
      <c r="AW373" s="853"/>
      <c r="AX373" s="853"/>
      <c r="AY373" s="853"/>
      <c r="AZ373" s="853"/>
      <c r="BA373" s="853"/>
      <c r="BC373" s="922"/>
      <c r="BD373" s="922"/>
      <c r="BE373" s="922"/>
      <c r="BF373" s="922"/>
      <c r="BG373" s="922"/>
      <c r="BH373" s="922"/>
      <c r="BI373" s="922"/>
      <c r="BJ373" s="922"/>
      <c r="BK373" s="922"/>
      <c r="BL373" s="922"/>
      <c r="BM373" s="922"/>
      <c r="BN373" s="922"/>
      <c r="BO373" s="922"/>
      <c r="BP373" s="922"/>
      <c r="BQ373" s="922"/>
      <c r="BR373" s="922"/>
      <c r="BS373" s="922"/>
      <c r="BT373" s="922"/>
      <c r="BU373" s="922"/>
      <c r="BV373" s="922"/>
      <c r="BW373" s="922"/>
      <c r="BX373" s="922"/>
      <c r="BY373" s="922"/>
      <c r="BZ373" s="922"/>
      <c r="CA373" s="922"/>
      <c r="CB373" s="922"/>
      <c r="CC373" s="922"/>
      <c r="CD373" s="922"/>
      <c r="CE373" s="922"/>
      <c r="CF373" s="922"/>
      <c r="CG373" s="922"/>
      <c r="CH373" s="922"/>
      <c r="CI373" s="922"/>
      <c r="CJ373" s="922"/>
      <c r="CK373" s="922"/>
    </row>
    <row r="374" spans="2:89" ht="15">
      <c r="B374" s="922"/>
      <c r="C374" s="922"/>
      <c r="D374" s="922"/>
      <c r="E374" s="922"/>
      <c r="F374" s="922"/>
      <c r="G374" s="922"/>
      <c r="H374" s="922"/>
      <c r="I374" s="922"/>
      <c r="J374" s="922"/>
      <c r="K374" s="922"/>
      <c r="L374" s="922"/>
      <c r="M374" s="922"/>
      <c r="N374" s="922"/>
      <c r="O374" s="922"/>
      <c r="P374" s="922"/>
      <c r="Q374" s="922"/>
      <c r="R374" s="922"/>
      <c r="S374" s="922"/>
      <c r="T374" s="922"/>
      <c r="U374" s="922"/>
      <c r="V374" s="922"/>
      <c r="W374" s="922"/>
      <c r="X374" s="922"/>
      <c r="Y374" s="922"/>
      <c r="Z374" s="922"/>
      <c r="AA374" s="922"/>
      <c r="AB374" s="922"/>
      <c r="AC374" s="922"/>
      <c r="AD374" s="922"/>
      <c r="AE374" s="922"/>
      <c r="AF374" s="922"/>
      <c r="AG374" s="922"/>
      <c r="AH374" s="922"/>
      <c r="AI374" s="922"/>
      <c r="AJ374" s="922"/>
      <c r="AL374" s="853"/>
      <c r="AN374" s="853"/>
      <c r="AO374" s="853"/>
      <c r="AP374" s="853"/>
      <c r="AQ374" s="853"/>
      <c r="AR374" s="853"/>
      <c r="AS374" s="853"/>
      <c r="AT374" s="853"/>
      <c r="AU374" s="853"/>
      <c r="AV374" s="853"/>
      <c r="AW374" s="853"/>
      <c r="AX374" s="853"/>
      <c r="AY374" s="853"/>
      <c r="AZ374" s="853"/>
      <c r="BA374" s="853"/>
      <c r="BC374" s="922"/>
      <c r="BD374" s="922"/>
      <c r="BE374" s="922"/>
      <c r="BF374" s="922"/>
      <c r="BG374" s="922"/>
      <c r="BH374" s="922"/>
      <c r="BI374" s="922"/>
      <c r="BJ374" s="922"/>
      <c r="BK374" s="922"/>
      <c r="BL374" s="922"/>
      <c r="BM374" s="922"/>
      <c r="BN374" s="922"/>
      <c r="BO374" s="922"/>
      <c r="BP374" s="922"/>
      <c r="BQ374" s="922"/>
      <c r="BR374" s="922"/>
      <c r="BS374" s="922"/>
      <c r="BT374" s="922"/>
      <c r="BU374" s="922"/>
      <c r="BV374" s="922"/>
      <c r="BW374" s="922"/>
      <c r="BX374" s="922"/>
      <c r="BY374" s="922"/>
      <c r="BZ374" s="922"/>
      <c r="CA374" s="922"/>
      <c r="CB374" s="922"/>
      <c r="CC374" s="922"/>
      <c r="CD374" s="922"/>
      <c r="CE374" s="922"/>
      <c r="CF374" s="922"/>
      <c r="CG374" s="922"/>
      <c r="CH374" s="922"/>
      <c r="CI374" s="922"/>
      <c r="CJ374" s="922"/>
      <c r="CK374" s="922"/>
    </row>
    <row r="375" spans="2:89" ht="15">
      <c r="B375" s="922"/>
      <c r="C375" s="922"/>
      <c r="D375" s="922"/>
      <c r="E375" s="922"/>
      <c r="F375" s="922"/>
      <c r="G375" s="922"/>
      <c r="H375" s="922"/>
      <c r="I375" s="922"/>
      <c r="J375" s="922"/>
      <c r="K375" s="922"/>
      <c r="L375" s="922"/>
      <c r="M375" s="922"/>
      <c r="N375" s="922"/>
      <c r="O375" s="922"/>
      <c r="P375" s="922"/>
      <c r="Q375" s="922"/>
      <c r="R375" s="922"/>
      <c r="S375" s="922"/>
      <c r="T375" s="922"/>
      <c r="U375" s="922"/>
      <c r="V375" s="922"/>
      <c r="W375" s="922"/>
      <c r="X375" s="922"/>
      <c r="Y375" s="922"/>
      <c r="Z375" s="922"/>
      <c r="AA375" s="922"/>
      <c r="AB375" s="922"/>
      <c r="AC375" s="922"/>
      <c r="AD375" s="922"/>
      <c r="AE375" s="922"/>
      <c r="AF375" s="922"/>
      <c r="AG375" s="922"/>
      <c r="AH375" s="922"/>
      <c r="AI375" s="922"/>
      <c r="AJ375" s="922"/>
      <c r="AL375" s="853"/>
      <c r="AN375" s="853"/>
      <c r="AO375" s="853"/>
      <c r="AP375" s="853"/>
      <c r="AQ375" s="853"/>
      <c r="AR375" s="853"/>
      <c r="AS375" s="853"/>
      <c r="AT375" s="853"/>
      <c r="AU375" s="853"/>
      <c r="AV375" s="853"/>
      <c r="AW375" s="853"/>
      <c r="AX375" s="853"/>
      <c r="AY375" s="853"/>
      <c r="AZ375" s="853"/>
      <c r="BA375" s="853"/>
      <c r="BC375" s="922"/>
      <c r="BD375" s="922"/>
      <c r="BE375" s="922"/>
      <c r="BF375" s="922"/>
      <c r="BG375" s="922"/>
      <c r="BH375" s="922"/>
      <c r="BI375" s="922"/>
      <c r="BJ375" s="922"/>
      <c r="BK375" s="922"/>
      <c r="BL375" s="922"/>
      <c r="BM375" s="922"/>
      <c r="BN375" s="922"/>
      <c r="BO375" s="922"/>
      <c r="BP375" s="922"/>
      <c r="BQ375" s="922"/>
      <c r="BR375" s="922"/>
      <c r="BS375" s="922"/>
      <c r="BT375" s="922"/>
      <c r="BU375" s="922"/>
      <c r="BV375" s="922"/>
      <c r="BW375" s="922"/>
      <c r="BX375" s="922"/>
      <c r="BY375" s="922"/>
      <c r="BZ375" s="922"/>
      <c r="CA375" s="922"/>
      <c r="CB375" s="922"/>
      <c r="CC375" s="922"/>
      <c r="CD375" s="922"/>
      <c r="CE375" s="922"/>
      <c r="CF375" s="922"/>
      <c r="CG375" s="922"/>
      <c r="CH375" s="922"/>
      <c r="CI375" s="922"/>
      <c r="CJ375" s="922"/>
      <c r="CK375" s="922"/>
    </row>
    <row r="376" spans="2:89" ht="15">
      <c r="B376" s="922"/>
      <c r="C376" s="922"/>
      <c r="D376" s="922"/>
      <c r="E376" s="922"/>
      <c r="F376" s="922"/>
      <c r="G376" s="922"/>
      <c r="H376" s="922"/>
      <c r="I376" s="922"/>
      <c r="J376" s="922"/>
      <c r="K376" s="922"/>
      <c r="L376" s="922"/>
      <c r="M376" s="922"/>
      <c r="N376" s="922"/>
      <c r="O376" s="922"/>
      <c r="P376" s="922"/>
      <c r="Q376" s="922"/>
      <c r="R376" s="922"/>
      <c r="S376" s="922"/>
      <c r="T376" s="922"/>
      <c r="U376" s="922"/>
      <c r="V376" s="922"/>
      <c r="W376" s="922"/>
      <c r="X376" s="922"/>
      <c r="Y376" s="922"/>
      <c r="Z376" s="922"/>
      <c r="AA376" s="922"/>
      <c r="AB376" s="922"/>
      <c r="AC376" s="922"/>
      <c r="AD376" s="922"/>
      <c r="AE376" s="922"/>
      <c r="AF376" s="922"/>
      <c r="AG376" s="922"/>
      <c r="AH376" s="922"/>
      <c r="AI376" s="922"/>
      <c r="AJ376" s="922"/>
      <c r="AL376" s="853"/>
      <c r="AN376" s="853"/>
      <c r="AO376" s="853"/>
      <c r="AP376" s="853"/>
      <c r="AQ376" s="853"/>
      <c r="AR376" s="853"/>
      <c r="AS376" s="853"/>
      <c r="AT376" s="853"/>
      <c r="AU376" s="853"/>
      <c r="AV376" s="853"/>
      <c r="AW376" s="853"/>
      <c r="AX376" s="853"/>
      <c r="AY376" s="853"/>
      <c r="AZ376" s="853"/>
      <c r="BA376" s="853"/>
      <c r="BC376" s="922"/>
      <c r="BD376" s="922"/>
      <c r="BE376" s="922"/>
      <c r="BF376" s="922"/>
      <c r="BG376" s="922"/>
      <c r="BH376" s="922"/>
      <c r="BI376" s="922"/>
      <c r="BJ376" s="922"/>
      <c r="BK376" s="922"/>
      <c r="BL376" s="922"/>
      <c r="BM376" s="922"/>
      <c r="BN376" s="922"/>
      <c r="BO376" s="922"/>
      <c r="BP376" s="922"/>
      <c r="BQ376" s="922"/>
      <c r="BR376" s="922"/>
      <c r="BS376" s="922"/>
      <c r="BT376" s="922"/>
      <c r="BU376" s="922"/>
      <c r="BV376" s="922"/>
      <c r="BW376" s="922"/>
      <c r="BX376" s="922"/>
      <c r="BY376" s="922"/>
      <c r="BZ376" s="922"/>
      <c r="CA376" s="922"/>
      <c r="CB376" s="922"/>
      <c r="CC376" s="922"/>
      <c r="CD376" s="922"/>
      <c r="CE376" s="922"/>
      <c r="CF376" s="922"/>
      <c r="CG376" s="922"/>
      <c r="CH376" s="922"/>
      <c r="CI376" s="922"/>
      <c r="CJ376" s="922"/>
      <c r="CK376" s="922"/>
    </row>
    <row r="377" spans="2:89" ht="15">
      <c r="B377" s="922"/>
      <c r="C377" s="922"/>
      <c r="D377" s="922"/>
      <c r="E377" s="922"/>
      <c r="F377" s="922"/>
      <c r="G377" s="922"/>
      <c r="H377" s="922"/>
      <c r="I377" s="922"/>
      <c r="J377" s="922"/>
      <c r="K377" s="922"/>
      <c r="L377" s="922"/>
      <c r="M377" s="922"/>
      <c r="N377" s="922"/>
      <c r="O377" s="922"/>
      <c r="P377" s="922"/>
      <c r="Q377" s="922"/>
      <c r="R377" s="922"/>
      <c r="S377" s="922"/>
      <c r="T377" s="922"/>
      <c r="U377" s="922"/>
      <c r="V377" s="922"/>
      <c r="W377" s="922"/>
      <c r="X377" s="922"/>
      <c r="Y377" s="922"/>
      <c r="Z377" s="922"/>
      <c r="AA377" s="922"/>
      <c r="AB377" s="922"/>
      <c r="AC377" s="922"/>
      <c r="AD377" s="922"/>
      <c r="AE377" s="922"/>
      <c r="AF377" s="922"/>
      <c r="AG377" s="922"/>
      <c r="AH377" s="922"/>
      <c r="AI377" s="922"/>
      <c r="AJ377" s="922"/>
      <c r="AL377" s="853"/>
      <c r="AN377" s="853"/>
      <c r="AO377" s="853"/>
      <c r="AP377" s="853"/>
      <c r="AQ377" s="853"/>
      <c r="AR377" s="853"/>
      <c r="AS377" s="853"/>
      <c r="AT377" s="853"/>
      <c r="AU377" s="853"/>
      <c r="AV377" s="853"/>
      <c r="AW377" s="853"/>
      <c r="AX377" s="853"/>
      <c r="AY377" s="853"/>
      <c r="AZ377" s="853"/>
      <c r="BA377" s="853"/>
      <c r="BC377" s="922"/>
      <c r="BD377" s="922"/>
      <c r="BE377" s="922"/>
      <c r="BF377" s="922"/>
      <c r="BG377" s="922"/>
      <c r="BH377" s="922"/>
      <c r="BI377" s="922"/>
      <c r="BJ377" s="922"/>
      <c r="BK377" s="922"/>
      <c r="BL377" s="922"/>
      <c r="BM377" s="922"/>
      <c r="BN377" s="922"/>
      <c r="BO377" s="922"/>
      <c r="BP377" s="922"/>
      <c r="BQ377" s="922"/>
      <c r="BR377" s="922"/>
      <c r="BS377" s="922"/>
      <c r="BT377" s="922"/>
      <c r="BU377" s="922"/>
      <c r="BV377" s="922"/>
      <c r="BW377" s="922"/>
      <c r="BX377" s="922"/>
      <c r="BY377" s="922"/>
      <c r="BZ377" s="922"/>
      <c r="CA377" s="922"/>
      <c r="CB377" s="922"/>
      <c r="CC377" s="922"/>
      <c r="CD377" s="922"/>
      <c r="CE377" s="922"/>
      <c r="CF377" s="922"/>
      <c r="CG377" s="922"/>
      <c r="CH377" s="922"/>
      <c r="CI377" s="922"/>
      <c r="CJ377" s="922"/>
      <c r="CK377" s="922"/>
    </row>
    <row r="378" spans="2:89" ht="15">
      <c r="B378" s="922"/>
      <c r="C378" s="922"/>
      <c r="D378" s="922"/>
      <c r="E378" s="922"/>
      <c r="F378" s="922"/>
      <c r="G378" s="922"/>
      <c r="H378" s="922"/>
      <c r="I378" s="922"/>
      <c r="J378" s="922"/>
      <c r="K378" s="922"/>
      <c r="L378" s="922"/>
      <c r="M378" s="922"/>
      <c r="N378" s="922"/>
      <c r="O378" s="922"/>
      <c r="P378" s="922"/>
      <c r="Q378" s="922"/>
      <c r="R378" s="922"/>
      <c r="S378" s="922"/>
      <c r="T378" s="922"/>
      <c r="U378" s="922"/>
      <c r="V378" s="922"/>
      <c r="W378" s="922"/>
      <c r="X378" s="922"/>
      <c r="Y378" s="922"/>
      <c r="Z378" s="922"/>
      <c r="AA378" s="922"/>
      <c r="AB378" s="922"/>
      <c r="AC378" s="922"/>
      <c r="AD378" s="922"/>
      <c r="AE378" s="922"/>
      <c r="AF378" s="922"/>
      <c r="AG378" s="922"/>
      <c r="AH378" s="922"/>
      <c r="AI378" s="922"/>
      <c r="AJ378" s="922"/>
      <c r="AL378" s="853"/>
      <c r="AN378" s="853"/>
      <c r="AO378" s="853"/>
      <c r="AP378" s="853"/>
      <c r="AQ378" s="853"/>
      <c r="AR378" s="853"/>
      <c r="AS378" s="853"/>
      <c r="AT378" s="853"/>
      <c r="AU378" s="853"/>
      <c r="AV378" s="853"/>
      <c r="AW378" s="853"/>
      <c r="AX378" s="853"/>
      <c r="AY378" s="853"/>
      <c r="AZ378" s="853"/>
      <c r="BA378" s="853"/>
      <c r="BC378" s="922"/>
      <c r="BD378" s="922"/>
      <c r="BE378" s="922"/>
      <c r="BF378" s="922"/>
      <c r="BG378" s="922"/>
      <c r="BH378" s="922"/>
      <c r="BI378" s="922"/>
      <c r="BJ378" s="922"/>
      <c r="BK378" s="922"/>
      <c r="BL378" s="922"/>
      <c r="BM378" s="922"/>
      <c r="BN378" s="922"/>
      <c r="BO378" s="922"/>
      <c r="BP378" s="922"/>
      <c r="BQ378" s="922"/>
      <c r="BR378" s="922"/>
      <c r="BS378" s="922"/>
      <c r="BT378" s="922"/>
      <c r="BU378" s="922"/>
      <c r="BV378" s="922"/>
      <c r="BW378" s="922"/>
      <c r="BX378" s="922"/>
      <c r="BY378" s="922"/>
      <c r="BZ378" s="922"/>
      <c r="CA378" s="922"/>
      <c r="CB378" s="922"/>
      <c r="CC378" s="922"/>
      <c r="CD378" s="922"/>
      <c r="CE378" s="922"/>
      <c r="CF378" s="922"/>
      <c r="CG378" s="922"/>
      <c r="CH378" s="922"/>
      <c r="CI378" s="922"/>
      <c r="CJ378" s="922"/>
      <c r="CK378" s="922"/>
    </row>
    <row r="379" spans="2:89" ht="15">
      <c r="B379" s="922"/>
      <c r="C379" s="922"/>
      <c r="D379" s="922"/>
      <c r="E379" s="922"/>
      <c r="F379" s="922"/>
      <c r="G379" s="922"/>
      <c r="H379" s="922"/>
      <c r="I379" s="922"/>
      <c r="J379" s="922"/>
      <c r="K379" s="922"/>
      <c r="L379" s="922"/>
      <c r="M379" s="922"/>
      <c r="N379" s="922"/>
      <c r="O379" s="922"/>
      <c r="P379" s="922"/>
      <c r="Q379" s="922"/>
      <c r="R379" s="922"/>
      <c r="S379" s="922"/>
      <c r="T379" s="922"/>
      <c r="U379" s="922"/>
      <c r="V379" s="922"/>
      <c r="W379" s="922"/>
      <c r="X379" s="922"/>
      <c r="Y379" s="922"/>
      <c r="Z379" s="922"/>
      <c r="AA379" s="922"/>
      <c r="AB379" s="922"/>
      <c r="AC379" s="922"/>
      <c r="AD379" s="922"/>
      <c r="AE379" s="922"/>
      <c r="AF379" s="922"/>
      <c r="AG379" s="922"/>
      <c r="AH379" s="922"/>
      <c r="AI379" s="922"/>
      <c r="AJ379" s="922"/>
      <c r="AL379" s="853"/>
      <c r="AN379" s="853"/>
      <c r="AO379" s="853"/>
      <c r="AP379" s="853"/>
      <c r="AQ379" s="853"/>
      <c r="AR379" s="853"/>
      <c r="AS379" s="853"/>
      <c r="AT379" s="853"/>
      <c r="AU379" s="853"/>
      <c r="AV379" s="853"/>
      <c r="AW379" s="853"/>
      <c r="AX379" s="853"/>
      <c r="AY379" s="853"/>
      <c r="AZ379" s="853"/>
      <c r="BA379" s="853"/>
      <c r="BC379" s="922"/>
      <c r="BD379" s="922"/>
      <c r="BE379" s="922"/>
      <c r="BF379" s="922"/>
      <c r="BG379" s="922"/>
      <c r="BH379" s="922"/>
      <c r="BI379" s="922"/>
      <c r="BJ379" s="922"/>
      <c r="BK379" s="922"/>
      <c r="BL379" s="922"/>
      <c r="BM379" s="922"/>
      <c r="BN379" s="922"/>
      <c r="BO379" s="922"/>
      <c r="BP379" s="922"/>
      <c r="BQ379" s="922"/>
      <c r="BR379" s="922"/>
      <c r="BS379" s="922"/>
      <c r="BT379" s="922"/>
      <c r="BU379" s="922"/>
      <c r="BV379" s="922"/>
      <c r="BW379" s="922"/>
      <c r="BX379" s="922"/>
      <c r="BY379" s="922"/>
      <c r="BZ379" s="922"/>
      <c r="CA379" s="922"/>
      <c r="CB379" s="922"/>
      <c r="CC379" s="922"/>
      <c r="CD379" s="922"/>
      <c r="CE379" s="922"/>
      <c r="CF379" s="922"/>
      <c r="CG379" s="922"/>
      <c r="CH379" s="922"/>
      <c r="CI379" s="922"/>
      <c r="CJ379" s="922"/>
      <c r="CK379" s="922"/>
    </row>
    <row r="380" spans="2:89" ht="15">
      <c r="B380" s="922"/>
      <c r="C380" s="922"/>
      <c r="D380" s="922"/>
      <c r="E380" s="922"/>
      <c r="F380" s="922"/>
      <c r="G380" s="922"/>
      <c r="H380" s="922"/>
      <c r="I380" s="922"/>
      <c r="J380" s="922"/>
      <c r="K380" s="922"/>
      <c r="L380" s="922"/>
      <c r="M380" s="922"/>
      <c r="N380" s="922"/>
      <c r="O380" s="922"/>
      <c r="P380" s="922"/>
      <c r="Q380" s="922"/>
      <c r="R380" s="922"/>
      <c r="S380" s="922"/>
      <c r="T380" s="922"/>
      <c r="U380" s="922"/>
      <c r="V380" s="922"/>
      <c r="W380" s="922"/>
      <c r="X380" s="922"/>
      <c r="Y380" s="922"/>
      <c r="Z380" s="922"/>
      <c r="AA380" s="922"/>
      <c r="AB380" s="922"/>
      <c r="AC380" s="922"/>
      <c r="AD380" s="922"/>
      <c r="AE380" s="922"/>
      <c r="AF380" s="922"/>
      <c r="AG380" s="922"/>
      <c r="AH380" s="922"/>
      <c r="AI380" s="922"/>
      <c r="AJ380" s="922"/>
      <c r="AL380" s="853"/>
      <c r="AN380" s="853"/>
      <c r="AO380" s="853"/>
      <c r="AP380" s="853"/>
      <c r="AQ380" s="853"/>
      <c r="AR380" s="853"/>
      <c r="AS380" s="853"/>
      <c r="AT380" s="853"/>
      <c r="AU380" s="853"/>
      <c r="AV380" s="853"/>
      <c r="AW380" s="853"/>
      <c r="AX380" s="853"/>
      <c r="AY380" s="853"/>
      <c r="AZ380" s="853"/>
      <c r="BA380" s="853"/>
      <c r="BC380" s="922"/>
      <c r="BD380" s="922"/>
      <c r="BE380" s="922"/>
      <c r="BF380" s="922"/>
      <c r="BG380" s="922"/>
      <c r="BH380" s="922"/>
      <c r="BI380" s="922"/>
      <c r="BJ380" s="922"/>
      <c r="BK380" s="922"/>
      <c r="BL380" s="922"/>
      <c r="BM380" s="922"/>
      <c r="BN380" s="922"/>
      <c r="BO380" s="922"/>
      <c r="BP380" s="922"/>
      <c r="BQ380" s="922"/>
      <c r="BR380" s="922"/>
      <c r="BS380" s="922"/>
      <c r="BT380" s="922"/>
      <c r="BU380" s="922"/>
      <c r="BV380" s="922"/>
      <c r="BW380" s="922"/>
      <c r="BX380" s="922"/>
      <c r="BY380" s="922"/>
      <c r="BZ380" s="922"/>
      <c r="CA380" s="922"/>
      <c r="CB380" s="922"/>
      <c r="CC380" s="922"/>
      <c r="CD380" s="922"/>
      <c r="CE380" s="922"/>
      <c r="CF380" s="922"/>
      <c r="CG380" s="922"/>
      <c r="CH380" s="922"/>
      <c r="CI380" s="922"/>
      <c r="CJ380" s="922"/>
      <c r="CK380" s="922"/>
    </row>
    <row r="381" spans="2:89" ht="15">
      <c r="B381" s="922"/>
      <c r="C381" s="922"/>
      <c r="D381" s="922"/>
      <c r="E381" s="922"/>
      <c r="F381" s="922"/>
      <c r="G381" s="922"/>
      <c r="H381" s="922"/>
      <c r="I381" s="922"/>
      <c r="J381" s="922"/>
      <c r="K381" s="922"/>
      <c r="L381" s="922"/>
      <c r="M381" s="922"/>
      <c r="N381" s="922"/>
      <c r="O381" s="922"/>
      <c r="P381" s="922"/>
      <c r="Q381" s="922"/>
      <c r="R381" s="922"/>
      <c r="S381" s="922"/>
      <c r="T381" s="922"/>
      <c r="U381" s="922"/>
      <c r="V381" s="922"/>
      <c r="W381" s="922"/>
      <c r="X381" s="922"/>
      <c r="Y381" s="922"/>
      <c r="Z381" s="922"/>
      <c r="AA381" s="922"/>
      <c r="AB381" s="922"/>
      <c r="AC381" s="922"/>
      <c r="AD381" s="922"/>
      <c r="AE381" s="922"/>
      <c r="AF381" s="922"/>
      <c r="AG381" s="922"/>
      <c r="AH381" s="922"/>
      <c r="AI381" s="922"/>
      <c r="AJ381" s="922"/>
      <c r="AL381" s="853"/>
      <c r="AN381" s="853"/>
      <c r="AO381" s="853"/>
      <c r="AP381" s="853"/>
      <c r="AQ381" s="853"/>
      <c r="AR381" s="853"/>
      <c r="AS381" s="853"/>
      <c r="AT381" s="853"/>
      <c r="AU381" s="853"/>
      <c r="AV381" s="853"/>
      <c r="AW381" s="853"/>
      <c r="AX381" s="853"/>
      <c r="AY381" s="853"/>
      <c r="AZ381" s="853"/>
      <c r="BA381" s="853"/>
      <c r="BC381" s="922"/>
      <c r="BD381" s="922"/>
      <c r="BE381" s="922"/>
      <c r="BF381" s="922"/>
      <c r="BG381" s="922"/>
      <c r="BH381" s="922"/>
      <c r="BI381" s="922"/>
      <c r="BJ381" s="922"/>
      <c r="BK381" s="922"/>
      <c r="BL381" s="922"/>
      <c r="BM381" s="922"/>
      <c r="BN381" s="922"/>
      <c r="BO381" s="922"/>
      <c r="BP381" s="922"/>
      <c r="BQ381" s="922"/>
      <c r="BR381" s="922"/>
      <c r="BS381" s="922"/>
      <c r="BT381" s="922"/>
      <c r="BU381" s="922"/>
      <c r="BV381" s="922"/>
      <c r="BW381" s="922"/>
      <c r="BX381" s="922"/>
      <c r="BY381" s="922"/>
      <c r="BZ381" s="922"/>
      <c r="CA381" s="922"/>
      <c r="CB381" s="922"/>
      <c r="CC381" s="922"/>
      <c r="CD381" s="922"/>
      <c r="CE381" s="922"/>
      <c r="CF381" s="922"/>
      <c r="CG381" s="922"/>
      <c r="CH381" s="922"/>
      <c r="CI381" s="922"/>
      <c r="CJ381" s="922"/>
      <c r="CK381" s="922"/>
    </row>
    <row r="382" spans="2:89" ht="15">
      <c r="B382" s="922"/>
      <c r="C382" s="922"/>
      <c r="D382" s="922"/>
      <c r="E382" s="922"/>
      <c r="F382" s="922"/>
      <c r="G382" s="922"/>
      <c r="H382" s="922"/>
      <c r="I382" s="922"/>
      <c r="J382" s="922"/>
      <c r="K382" s="922"/>
      <c r="L382" s="922"/>
      <c r="M382" s="922"/>
      <c r="N382" s="922"/>
      <c r="O382" s="922"/>
      <c r="P382" s="922"/>
      <c r="Q382" s="922"/>
      <c r="R382" s="922"/>
      <c r="S382" s="922"/>
      <c r="T382" s="922"/>
      <c r="U382" s="922"/>
      <c r="V382" s="922"/>
      <c r="W382" s="922"/>
      <c r="X382" s="922"/>
      <c r="Y382" s="922"/>
      <c r="Z382" s="922"/>
      <c r="AA382" s="922"/>
      <c r="AB382" s="922"/>
      <c r="AC382" s="922"/>
      <c r="AD382" s="922"/>
      <c r="AE382" s="922"/>
      <c r="AF382" s="922"/>
      <c r="AG382" s="922"/>
      <c r="AH382" s="922"/>
      <c r="AI382" s="922"/>
      <c r="AJ382" s="922"/>
      <c r="AL382" s="853"/>
      <c r="AN382" s="853"/>
      <c r="AO382" s="853"/>
      <c r="AP382" s="853"/>
      <c r="AQ382" s="853"/>
      <c r="AR382" s="853"/>
      <c r="AS382" s="853"/>
      <c r="AT382" s="853"/>
      <c r="AU382" s="853"/>
      <c r="AV382" s="853"/>
      <c r="AW382" s="853"/>
      <c r="AX382" s="853"/>
      <c r="AY382" s="853"/>
      <c r="AZ382" s="853"/>
      <c r="BA382" s="853"/>
      <c r="BC382" s="922"/>
      <c r="BD382" s="922"/>
      <c r="BE382" s="922"/>
      <c r="BF382" s="922"/>
      <c r="BG382" s="922"/>
      <c r="BH382" s="922"/>
      <c r="BI382" s="922"/>
      <c r="BJ382" s="922"/>
      <c r="BK382" s="922"/>
      <c r="BL382" s="922"/>
      <c r="BM382" s="922"/>
      <c r="BN382" s="922"/>
      <c r="BO382" s="922"/>
      <c r="BP382" s="922"/>
      <c r="BQ382" s="922"/>
      <c r="BR382" s="922"/>
      <c r="BS382" s="922"/>
      <c r="BT382" s="922"/>
      <c r="BU382" s="922"/>
      <c r="BV382" s="922"/>
      <c r="BW382" s="922"/>
      <c r="BX382" s="922"/>
      <c r="BY382" s="922"/>
      <c r="BZ382" s="922"/>
      <c r="CA382" s="922"/>
      <c r="CB382" s="922"/>
      <c r="CC382" s="922"/>
      <c r="CD382" s="922"/>
      <c r="CE382" s="922"/>
      <c r="CF382" s="922"/>
      <c r="CG382" s="922"/>
      <c r="CH382" s="922"/>
      <c r="CI382" s="922"/>
      <c r="CJ382" s="922"/>
      <c r="CK382" s="922"/>
    </row>
    <row r="383" spans="2:89" ht="15">
      <c r="B383" s="922"/>
      <c r="C383" s="922"/>
      <c r="D383" s="922"/>
      <c r="E383" s="922"/>
      <c r="F383" s="922"/>
      <c r="G383" s="922"/>
      <c r="H383" s="922"/>
      <c r="I383" s="922"/>
      <c r="J383" s="922"/>
      <c r="K383" s="922"/>
      <c r="L383" s="922"/>
      <c r="M383" s="922"/>
      <c r="N383" s="922"/>
      <c r="O383" s="922"/>
      <c r="P383" s="922"/>
      <c r="Q383" s="922"/>
      <c r="R383" s="922"/>
      <c r="S383" s="922"/>
      <c r="T383" s="922"/>
      <c r="U383" s="922"/>
      <c r="V383" s="922"/>
      <c r="W383" s="922"/>
      <c r="X383" s="922"/>
      <c r="Y383" s="922"/>
      <c r="Z383" s="922"/>
      <c r="AA383" s="922"/>
      <c r="AB383" s="922"/>
      <c r="AC383" s="922"/>
      <c r="AD383" s="922"/>
      <c r="AE383" s="922"/>
      <c r="AF383" s="922"/>
      <c r="AG383" s="922"/>
      <c r="AH383" s="922"/>
      <c r="AI383" s="922"/>
      <c r="AJ383" s="922"/>
      <c r="AL383" s="853"/>
      <c r="AN383" s="853"/>
      <c r="AO383" s="853"/>
      <c r="AP383" s="853"/>
      <c r="AQ383" s="853"/>
      <c r="AR383" s="853"/>
      <c r="AS383" s="853"/>
      <c r="AT383" s="853"/>
      <c r="AU383" s="853"/>
      <c r="AV383" s="853"/>
      <c r="AW383" s="853"/>
      <c r="AX383" s="853"/>
      <c r="AY383" s="853"/>
      <c r="AZ383" s="853"/>
      <c r="BA383" s="853"/>
      <c r="BC383" s="922"/>
      <c r="BD383" s="922"/>
      <c r="BE383" s="922"/>
      <c r="BF383" s="922"/>
      <c r="BG383" s="922"/>
      <c r="BH383" s="922"/>
      <c r="BI383" s="922"/>
      <c r="BJ383" s="922"/>
      <c r="BK383" s="922"/>
      <c r="BL383" s="922"/>
      <c r="BM383" s="922"/>
      <c r="BN383" s="922"/>
      <c r="BO383" s="922"/>
      <c r="BP383" s="922"/>
      <c r="BQ383" s="922"/>
      <c r="BR383" s="922"/>
      <c r="BS383" s="922"/>
      <c r="BT383" s="922"/>
      <c r="BU383" s="922"/>
      <c r="BV383" s="922"/>
      <c r="BW383" s="922"/>
      <c r="BX383" s="922"/>
      <c r="BY383" s="922"/>
      <c r="BZ383" s="922"/>
      <c r="CA383" s="922"/>
      <c r="CB383" s="922"/>
      <c r="CC383" s="922"/>
      <c r="CD383" s="922"/>
      <c r="CE383" s="922"/>
      <c r="CF383" s="922"/>
      <c r="CG383" s="922"/>
      <c r="CH383" s="922"/>
      <c r="CI383" s="922"/>
      <c r="CJ383" s="922"/>
      <c r="CK383" s="922"/>
    </row>
    <row r="384" spans="2:89" ht="15">
      <c r="B384" s="922"/>
      <c r="C384" s="922"/>
      <c r="D384" s="922"/>
      <c r="E384" s="922"/>
      <c r="F384" s="922"/>
      <c r="G384" s="922"/>
      <c r="H384" s="922"/>
      <c r="I384" s="922"/>
      <c r="J384" s="922"/>
      <c r="K384" s="922"/>
      <c r="L384" s="922"/>
      <c r="M384" s="922"/>
      <c r="N384" s="922"/>
      <c r="O384" s="922"/>
      <c r="P384" s="922"/>
      <c r="Q384" s="922"/>
      <c r="R384" s="922"/>
      <c r="S384" s="922"/>
      <c r="T384" s="922"/>
      <c r="U384" s="922"/>
      <c r="V384" s="922"/>
      <c r="W384" s="922"/>
      <c r="X384" s="922"/>
      <c r="Y384" s="922"/>
      <c r="Z384" s="922"/>
      <c r="AA384" s="922"/>
      <c r="AB384" s="922"/>
      <c r="AC384" s="922"/>
      <c r="AD384" s="922"/>
      <c r="AE384" s="922"/>
      <c r="AF384" s="922"/>
      <c r="AG384" s="922"/>
      <c r="AH384" s="922"/>
      <c r="AI384" s="922"/>
      <c r="AJ384" s="922"/>
      <c r="AL384" s="853"/>
      <c r="AN384" s="853"/>
      <c r="AO384" s="853"/>
      <c r="AP384" s="853"/>
      <c r="AQ384" s="853"/>
      <c r="AR384" s="853"/>
      <c r="AS384" s="853"/>
      <c r="AT384" s="853"/>
      <c r="AU384" s="853"/>
      <c r="AV384" s="853"/>
      <c r="AW384" s="853"/>
      <c r="AX384" s="853"/>
      <c r="AY384" s="853"/>
      <c r="AZ384" s="853"/>
      <c r="BA384" s="853"/>
      <c r="BC384" s="922"/>
      <c r="BD384" s="922"/>
      <c r="BE384" s="922"/>
      <c r="BF384" s="922"/>
      <c r="BG384" s="922"/>
      <c r="BH384" s="922"/>
      <c r="BI384" s="922"/>
      <c r="BJ384" s="922"/>
      <c r="BK384" s="922"/>
      <c r="BL384" s="922"/>
      <c r="BM384" s="922"/>
      <c r="BN384" s="922"/>
      <c r="BO384" s="922"/>
      <c r="BP384" s="922"/>
      <c r="BQ384" s="922"/>
      <c r="BR384" s="922"/>
      <c r="BS384" s="922"/>
      <c r="BT384" s="922"/>
      <c r="BU384" s="922"/>
      <c r="BV384" s="922"/>
      <c r="BW384" s="922"/>
      <c r="BX384" s="922"/>
      <c r="BY384" s="922"/>
      <c r="BZ384" s="922"/>
      <c r="CA384" s="922"/>
      <c r="CB384" s="922"/>
      <c r="CC384" s="922"/>
      <c r="CD384" s="922"/>
      <c r="CE384" s="922"/>
      <c r="CF384" s="922"/>
      <c r="CG384" s="922"/>
      <c r="CH384" s="922"/>
      <c r="CI384" s="922"/>
      <c r="CJ384" s="922"/>
      <c r="CK384" s="922"/>
    </row>
    <row r="385" spans="2:89" ht="15">
      <c r="B385" s="922"/>
      <c r="C385" s="922"/>
      <c r="D385" s="922"/>
      <c r="E385" s="922"/>
      <c r="F385" s="922"/>
      <c r="G385" s="922"/>
      <c r="H385" s="922"/>
      <c r="I385" s="922"/>
      <c r="J385" s="922"/>
      <c r="K385" s="922"/>
      <c r="L385" s="922"/>
      <c r="M385" s="922"/>
      <c r="N385" s="922"/>
      <c r="O385" s="922"/>
      <c r="P385" s="922"/>
      <c r="Q385" s="922"/>
      <c r="R385" s="922"/>
      <c r="S385" s="922"/>
      <c r="T385" s="922"/>
      <c r="U385" s="922"/>
      <c r="V385" s="922"/>
      <c r="W385" s="922"/>
      <c r="X385" s="922"/>
      <c r="Y385" s="922"/>
      <c r="Z385" s="922"/>
      <c r="AA385" s="922"/>
      <c r="AB385" s="922"/>
      <c r="AC385" s="922"/>
      <c r="AD385" s="922"/>
      <c r="AE385" s="922"/>
      <c r="AF385" s="922"/>
      <c r="AG385" s="922"/>
      <c r="AH385" s="922"/>
      <c r="AI385" s="922"/>
      <c r="AJ385" s="922"/>
      <c r="AL385" s="853"/>
      <c r="AN385" s="853"/>
      <c r="AO385" s="853"/>
      <c r="AP385" s="853"/>
      <c r="AQ385" s="853"/>
      <c r="AR385" s="853"/>
      <c r="AS385" s="853"/>
      <c r="AT385" s="853"/>
      <c r="AU385" s="853"/>
      <c r="AV385" s="853"/>
      <c r="AW385" s="853"/>
      <c r="AX385" s="853"/>
      <c r="AY385" s="853"/>
      <c r="AZ385" s="853"/>
      <c r="BA385" s="853"/>
      <c r="BC385" s="922"/>
      <c r="BD385" s="922"/>
      <c r="BE385" s="922"/>
      <c r="BF385" s="922"/>
      <c r="BG385" s="922"/>
      <c r="BH385" s="922"/>
      <c r="BI385" s="922"/>
      <c r="BJ385" s="922"/>
      <c r="BK385" s="922"/>
      <c r="BL385" s="922"/>
      <c r="BM385" s="922"/>
      <c r="BN385" s="922"/>
      <c r="BO385" s="922"/>
      <c r="BP385" s="922"/>
      <c r="BQ385" s="922"/>
      <c r="BR385" s="922"/>
      <c r="BS385" s="922"/>
      <c r="BT385" s="922"/>
      <c r="BU385" s="922"/>
      <c r="BV385" s="922"/>
      <c r="BW385" s="922"/>
      <c r="BX385" s="922"/>
      <c r="BY385" s="922"/>
      <c r="BZ385" s="922"/>
      <c r="CA385" s="922"/>
      <c r="CB385" s="922"/>
      <c r="CC385" s="922"/>
      <c r="CD385" s="922"/>
      <c r="CE385" s="922"/>
      <c r="CF385" s="922"/>
      <c r="CG385" s="922"/>
      <c r="CH385" s="922"/>
      <c r="CI385" s="922"/>
      <c r="CJ385" s="922"/>
      <c r="CK385" s="922"/>
    </row>
    <row r="386" spans="2:89" ht="15">
      <c r="B386" s="922"/>
      <c r="C386" s="922"/>
      <c r="D386" s="922"/>
      <c r="E386" s="922"/>
      <c r="F386" s="922"/>
      <c r="G386" s="922"/>
      <c r="H386" s="922"/>
      <c r="I386" s="922"/>
      <c r="J386" s="922"/>
      <c r="K386" s="922"/>
      <c r="L386" s="922"/>
      <c r="M386" s="922"/>
      <c r="N386" s="922"/>
      <c r="O386" s="922"/>
      <c r="P386" s="922"/>
      <c r="Q386" s="922"/>
      <c r="R386" s="922"/>
      <c r="S386" s="922"/>
      <c r="T386" s="922"/>
      <c r="U386" s="922"/>
      <c r="V386" s="922"/>
      <c r="W386" s="922"/>
      <c r="X386" s="922"/>
      <c r="Y386" s="922"/>
      <c r="Z386" s="922"/>
      <c r="AA386" s="922"/>
      <c r="AB386" s="922"/>
      <c r="AC386" s="922"/>
      <c r="AD386" s="922"/>
      <c r="AE386" s="922"/>
      <c r="AF386" s="922"/>
      <c r="AG386" s="922"/>
      <c r="AH386" s="922"/>
      <c r="AI386" s="922"/>
      <c r="AJ386" s="922"/>
      <c r="AL386" s="853"/>
      <c r="AN386" s="853"/>
      <c r="AO386" s="853"/>
      <c r="AP386" s="853"/>
      <c r="AQ386" s="853"/>
      <c r="AR386" s="853"/>
      <c r="AS386" s="853"/>
      <c r="AT386" s="853"/>
      <c r="AU386" s="853"/>
      <c r="AV386" s="853"/>
      <c r="AW386" s="853"/>
      <c r="AX386" s="853"/>
      <c r="AY386" s="853"/>
      <c r="AZ386" s="853"/>
      <c r="BA386" s="853"/>
      <c r="BC386" s="922"/>
      <c r="BD386" s="922"/>
      <c r="BE386" s="922"/>
      <c r="BF386" s="922"/>
      <c r="BG386" s="922"/>
      <c r="BH386" s="922"/>
      <c r="BI386" s="922"/>
      <c r="BJ386" s="922"/>
      <c r="BK386" s="922"/>
      <c r="BL386" s="922"/>
      <c r="BM386" s="922"/>
      <c r="BN386" s="922"/>
      <c r="BO386" s="922"/>
      <c r="BP386" s="922"/>
      <c r="BQ386" s="922"/>
      <c r="BR386" s="922"/>
      <c r="BS386" s="922"/>
      <c r="BT386" s="922"/>
      <c r="BU386" s="922"/>
      <c r="BV386" s="922"/>
      <c r="BW386" s="922"/>
      <c r="BX386" s="922"/>
      <c r="BY386" s="922"/>
      <c r="BZ386" s="922"/>
      <c r="CA386" s="922"/>
      <c r="CB386" s="922"/>
      <c r="CC386" s="922"/>
      <c r="CD386" s="922"/>
      <c r="CE386" s="922"/>
      <c r="CF386" s="922"/>
      <c r="CG386" s="922"/>
      <c r="CH386" s="922"/>
      <c r="CI386" s="922"/>
      <c r="CJ386" s="922"/>
      <c r="CK386" s="922"/>
    </row>
    <row r="387" spans="2:89" ht="15">
      <c r="B387" s="922"/>
      <c r="C387" s="922"/>
      <c r="D387" s="922"/>
      <c r="E387" s="922"/>
      <c r="F387" s="922"/>
      <c r="G387" s="922"/>
      <c r="H387" s="922"/>
      <c r="I387" s="922"/>
      <c r="J387" s="922"/>
      <c r="K387" s="922"/>
      <c r="L387" s="922"/>
      <c r="M387" s="922"/>
      <c r="N387" s="922"/>
      <c r="O387" s="922"/>
      <c r="P387" s="922"/>
      <c r="Q387" s="922"/>
      <c r="R387" s="922"/>
      <c r="S387" s="922"/>
      <c r="T387" s="922"/>
      <c r="U387" s="922"/>
      <c r="V387" s="922"/>
      <c r="W387" s="922"/>
      <c r="X387" s="922"/>
      <c r="Y387" s="922"/>
      <c r="Z387" s="922"/>
      <c r="AA387" s="922"/>
      <c r="AB387" s="922"/>
      <c r="AC387" s="922"/>
      <c r="AD387" s="922"/>
      <c r="AE387" s="922"/>
      <c r="AF387" s="922"/>
      <c r="AG387" s="922"/>
      <c r="AH387" s="922"/>
      <c r="AI387" s="922"/>
      <c r="AJ387" s="922"/>
      <c r="AL387" s="853"/>
      <c r="AN387" s="853"/>
      <c r="AO387" s="853"/>
      <c r="AP387" s="853"/>
      <c r="AQ387" s="853"/>
      <c r="AR387" s="853"/>
      <c r="AS387" s="853"/>
      <c r="AT387" s="853"/>
      <c r="AU387" s="853"/>
      <c r="AV387" s="853"/>
      <c r="AW387" s="853"/>
      <c r="AX387" s="853"/>
      <c r="AY387" s="853"/>
      <c r="AZ387" s="853"/>
      <c r="BA387" s="853"/>
      <c r="BC387" s="922"/>
      <c r="BD387" s="922"/>
      <c r="BE387" s="922"/>
      <c r="BF387" s="922"/>
      <c r="BG387" s="922"/>
      <c r="BH387" s="922"/>
      <c r="BI387" s="922"/>
      <c r="BJ387" s="922"/>
      <c r="BK387" s="922"/>
      <c r="BL387" s="922"/>
      <c r="BM387" s="922"/>
      <c r="BN387" s="922"/>
      <c r="BO387" s="922"/>
      <c r="BP387" s="922"/>
      <c r="BQ387" s="922"/>
      <c r="BR387" s="922"/>
      <c r="BS387" s="922"/>
      <c r="BT387" s="922"/>
      <c r="BU387" s="922"/>
      <c r="BV387" s="922"/>
      <c r="BW387" s="922"/>
      <c r="BX387" s="922"/>
      <c r="BY387" s="922"/>
      <c r="BZ387" s="922"/>
      <c r="CA387" s="922"/>
      <c r="CB387" s="922"/>
      <c r="CC387" s="922"/>
      <c r="CD387" s="922"/>
      <c r="CE387" s="922"/>
      <c r="CF387" s="922"/>
      <c r="CG387" s="922"/>
      <c r="CH387" s="922"/>
      <c r="CI387" s="922"/>
      <c r="CJ387" s="922"/>
      <c r="CK387" s="922"/>
    </row>
    <row r="388" spans="2:89" ht="15">
      <c r="B388" s="922"/>
      <c r="C388" s="922"/>
      <c r="D388" s="922"/>
      <c r="E388" s="922"/>
      <c r="F388" s="922"/>
      <c r="G388" s="922"/>
      <c r="H388" s="922"/>
      <c r="I388" s="922"/>
      <c r="J388" s="922"/>
      <c r="K388" s="922"/>
      <c r="L388" s="922"/>
      <c r="M388" s="922"/>
      <c r="N388" s="922"/>
      <c r="O388" s="922"/>
      <c r="P388" s="922"/>
      <c r="Q388" s="922"/>
      <c r="R388" s="922"/>
      <c r="S388" s="922"/>
      <c r="T388" s="922"/>
      <c r="U388" s="922"/>
      <c r="V388" s="922"/>
      <c r="W388" s="922"/>
      <c r="X388" s="922"/>
      <c r="Y388" s="922"/>
      <c r="Z388" s="922"/>
      <c r="AA388" s="922"/>
      <c r="AB388" s="922"/>
      <c r="AC388" s="922"/>
      <c r="AD388" s="922"/>
      <c r="AE388" s="922"/>
      <c r="AF388" s="922"/>
      <c r="AG388" s="922"/>
      <c r="AH388" s="922"/>
      <c r="AI388" s="922"/>
      <c r="AJ388" s="922"/>
      <c r="AL388" s="853"/>
      <c r="AN388" s="853"/>
      <c r="AO388" s="853"/>
      <c r="AP388" s="853"/>
      <c r="AQ388" s="853"/>
      <c r="AR388" s="853"/>
      <c r="AS388" s="853"/>
      <c r="AT388" s="853"/>
      <c r="AU388" s="853"/>
      <c r="AV388" s="853"/>
      <c r="AW388" s="853"/>
      <c r="AX388" s="853"/>
      <c r="AY388" s="853"/>
      <c r="AZ388" s="853"/>
      <c r="BA388" s="853"/>
      <c r="BC388" s="922"/>
      <c r="BD388" s="922"/>
      <c r="BE388" s="922"/>
      <c r="BF388" s="922"/>
      <c r="BG388" s="922"/>
      <c r="BH388" s="922"/>
      <c r="BI388" s="922"/>
      <c r="BJ388" s="922"/>
      <c r="BK388" s="922"/>
      <c r="BL388" s="922"/>
      <c r="BM388" s="922"/>
      <c r="BN388" s="922"/>
      <c r="BO388" s="922"/>
      <c r="BP388" s="922"/>
      <c r="BQ388" s="922"/>
      <c r="BR388" s="922"/>
      <c r="BS388" s="922"/>
      <c r="BT388" s="922"/>
      <c r="BU388" s="922"/>
      <c r="BV388" s="922"/>
      <c r="BW388" s="922"/>
      <c r="BX388" s="922"/>
      <c r="BY388" s="922"/>
      <c r="BZ388" s="922"/>
      <c r="CA388" s="922"/>
      <c r="CB388" s="922"/>
      <c r="CC388" s="922"/>
      <c r="CD388" s="922"/>
      <c r="CE388" s="922"/>
      <c r="CF388" s="922"/>
      <c r="CG388" s="922"/>
      <c r="CH388" s="922"/>
      <c r="CI388" s="922"/>
      <c r="CJ388" s="922"/>
      <c r="CK388" s="922"/>
    </row>
    <row r="389" spans="2:89" ht="15">
      <c r="B389" s="922"/>
      <c r="C389" s="922"/>
      <c r="D389" s="922"/>
      <c r="E389" s="922"/>
      <c r="F389" s="922"/>
      <c r="G389" s="922"/>
      <c r="H389" s="922"/>
      <c r="I389" s="922"/>
      <c r="J389" s="922"/>
      <c r="K389" s="922"/>
      <c r="L389" s="922"/>
      <c r="M389" s="922"/>
      <c r="N389" s="922"/>
      <c r="O389" s="922"/>
      <c r="P389" s="922"/>
      <c r="Q389" s="922"/>
      <c r="R389" s="922"/>
      <c r="S389" s="922"/>
      <c r="T389" s="922"/>
      <c r="U389" s="922"/>
      <c r="V389" s="922"/>
      <c r="W389" s="922"/>
      <c r="X389" s="922"/>
      <c r="Y389" s="922"/>
      <c r="Z389" s="922"/>
      <c r="AA389" s="922"/>
      <c r="AB389" s="922"/>
      <c r="AC389" s="922"/>
      <c r="AD389" s="922"/>
      <c r="AE389" s="922"/>
      <c r="AF389" s="922"/>
      <c r="AG389" s="922"/>
      <c r="AH389" s="922"/>
      <c r="AI389" s="922"/>
      <c r="AJ389" s="922"/>
      <c r="AL389" s="853"/>
      <c r="AN389" s="853"/>
      <c r="AO389" s="853"/>
      <c r="AP389" s="853"/>
      <c r="AQ389" s="853"/>
      <c r="AR389" s="853"/>
      <c r="AS389" s="853"/>
      <c r="AT389" s="853"/>
      <c r="AU389" s="853"/>
      <c r="AV389" s="853"/>
      <c r="AW389" s="853"/>
      <c r="AX389" s="853"/>
      <c r="AY389" s="853"/>
      <c r="AZ389" s="853"/>
      <c r="BA389" s="853"/>
      <c r="BC389" s="922"/>
      <c r="BD389" s="922"/>
      <c r="BE389" s="922"/>
      <c r="BF389" s="922"/>
      <c r="BG389" s="922"/>
      <c r="BH389" s="922"/>
      <c r="BI389" s="922"/>
      <c r="BJ389" s="922"/>
      <c r="BK389" s="922"/>
      <c r="BL389" s="922"/>
      <c r="BM389" s="922"/>
      <c r="BN389" s="922"/>
      <c r="BO389" s="922"/>
      <c r="BP389" s="922"/>
      <c r="BQ389" s="922"/>
      <c r="BR389" s="922"/>
      <c r="BS389" s="922"/>
      <c r="BT389" s="922"/>
      <c r="BU389" s="922"/>
      <c r="BV389" s="922"/>
      <c r="BW389" s="922"/>
      <c r="BX389" s="922"/>
      <c r="BY389" s="922"/>
      <c r="BZ389" s="922"/>
      <c r="CA389" s="922"/>
      <c r="CB389" s="922"/>
      <c r="CC389" s="922"/>
      <c r="CD389" s="922"/>
      <c r="CE389" s="922"/>
      <c r="CF389" s="922"/>
      <c r="CG389" s="922"/>
      <c r="CH389" s="922"/>
      <c r="CI389" s="922"/>
      <c r="CJ389" s="922"/>
      <c r="CK389" s="922"/>
    </row>
    <row r="390" spans="2:89" ht="15">
      <c r="B390" s="922"/>
      <c r="C390" s="922"/>
      <c r="D390" s="922"/>
      <c r="E390" s="922"/>
      <c r="F390" s="922"/>
      <c r="G390" s="922"/>
      <c r="H390" s="922"/>
      <c r="I390" s="922"/>
      <c r="J390" s="922"/>
      <c r="K390" s="922"/>
      <c r="L390" s="922"/>
      <c r="M390" s="922"/>
      <c r="N390" s="922"/>
      <c r="O390" s="922"/>
      <c r="P390" s="922"/>
      <c r="Q390" s="922"/>
      <c r="R390" s="922"/>
      <c r="S390" s="922"/>
      <c r="T390" s="922"/>
      <c r="U390" s="922"/>
      <c r="V390" s="922"/>
      <c r="W390" s="922"/>
      <c r="X390" s="922"/>
      <c r="Y390" s="922"/>
      <c r="Z390" s="922"/>
      <c r="AA390" s="922"/>
      <c r="AB390" s="922"/>
      <c r="AC390" s="922"/>
      <c r="AD390" s="922"/>
      <c r="AE390" s="922"/>
      <c r="AF390" s="922"/>
      <c r="AG390" s="922"/>
      <c r="AH390" s="922"/>
      <c r="AI390" s="922"/>
      <c r="AJ390" s="922"/>
      <c r="AL390" s="853"/>
      <c r="AN390" s="853"/>
      <c r="AO390" s="853"/>
      <c r="AP390" s="853"/>
      <c r="AQ390" s="853"/>
      <c r="AR390" s="853"/>
      <c r="AS390" s="853"/>
      <c r="AT390" s="853"/>
      <c r="AU390" s="853"/>
      <c r="AV390" s="853"/>
      <c r="AW390" s="853"/>
      <c r="AX390" s="853"/>
      <c r="AY390" s="853"/>
      <c r="AZ390" s="853"/>
      <c r="BA390" s="853"/>
      <c r="BC390" s="922"/>
      <c r="BD390" s="922"/>
      <c r="BE390" s="922"/>
      <c r="BF390" s="922"/>
      <c r="BG390" s="922"/>
      <c r="BH390" s="922"/>
      <c r="BI390" s="922"/>
      <c r="BJ390" s="922"/>
      <c r="BK390" s="922"/>
      <c r="BL390" s="922"/>
      <c r="BM390" s="922"/>
      <c r="BN390" s="922"/>
      <c r="BO390" s="922"/>
      <c r="BP390" s="922"/>
      <c r="BQ390" s="922"/>
      <c r="BR390" s="922"/>
      <c r="BS390" s="922"/>
      <c r="BT390" s="922"/>
      <c r="BU390" s="922"/>
      <c r="BV390" s="922"/>
      <c r="BW390" s="922"/>
      <c r="BX390" s="922"/>
      <c r="BY390" s="922"/>
      <c r="BZ390" s="922"/>
      <c r="CA390" s="922"/>
      <c r="CB390" s="922"/>
      <c r="CC390" s="922"/>
      <c r="CD390" s="922"/>
      <c r="CE390" s="922"/>
      <c r="CF390" s="922"/>
      <c r="CG390" s="922"/>
      <c r="CH390" s="922"/>
      <c r="CI390" s="922"/>
      <c r="CJ390" s="922"/>
      <c r="CK390" s="922"/>
    </row>
    <row r="391" spans="2:89" ht="15">
      <c r="B391" s="922"/>
      <c r="C391" s="922"/>
      <c r="D391" s="922"/>
      <c r="E391" s="922"/>
      <c r="F391" s="922"/>
      <c r="G391" s="922"/>
      <c r="H391" s="922"/>
      <c r="I391" s="922"/>
      <c r="J391" s="922"/>
      <c r="K391" s="922"/>
      <c r="L391" s="922"/>
      <c r="M391" s="922"/>
      <c r="N391" s="922"/>
      <c r="O391" s="922"/>
      <c r="P391" s="922"/>
      <c r="Q391" s="922"/>
      <c r="R391" s="922"/>
      <c r="S391" s="922"/>
      <c r="T391" s="922"/>
      <c r="U391" s="922"/>
      <c r="V391" s="922"/>
      <c r="W391" s="922"/>
      <c r="X391" s="922"/>
      <c r="Y391" s="922"/>
      <c r="Z391" s="922"/>
      <c r="AA391" s="922"/>
      <c r="AB391" s="922"/>
      <c r="AC391" s="922"/>
      <c r="AD391" s="922"/>
      <c r="AE391" s="922"/>
      <c r="AF391" s="922"/>
      <c r="AG391" s="922"/>
      <c r="AH391" s="922"/>
      <c r="AI391" s="922"/>
      <c r="AJ391" s="922"/>
      <c r="AL391" s="853"/>
      <c r="AN391" s="853"/>
      <c r="AO391" s="853"/>
      <c r="AP391" s="853"/>
      <c r="AQ391" s="853"/>
      <c r="AR391" s="853"/>
      <c r="AS391" s="853"/>
      <c r="AT391" s="853"/>
      <c r="AU391" s="853"/>
      <c r="AV391" s="853"/>
      <c r="AW391" s="853"/>
      <c r="AX391" s="853"/>
      <c r="AY391" s="853"/>
      <c r="AZ391" s="853"/>
      <c r="BA391" s="853"/>
      <c r="BC391" s="922"/>
      <c r="BD391" s="922"/>
      <c r="BE391" s="922"/>
      <c r="BF391" s="922"/>
      <c r="BG391" s="922"/>
      <c r="BH391" s="922"/>
      <c r="BI391" s="922"/>
      <c r="BJ391" s="922"/>
      <c r="BK391" s="922"/>
      <c r="BL391" s="922"/>
      <c r="BM391" s="922"/>
      <c r="BN391" s="922"/>
      <c r="BO391" s="922"/>
      <c r="BP391" s="922"/>
      <c r="BQ391" s="922"/>
      <c r="BR391" s="922"/>
      <c r="BS391" s="922"/>
      <c r="BT391" s="922"/>
      <c r="BU391" s="922"/>
      <c r="BV391" s="922"/>
      <c r="BW391" s="922"/>
      <c r="BX391" s="922"/>
      <c r="BY391" s="922"/>
      <c r="BZ391" s="922"/>
      <c r="CA391" s="922"/>
      <c r="CB391" s="922"/>
      <c r="CC391" s="922"/>
      <c r="CD391" s="922"/>
      <c r="CE391" s="922"/>
      <c r="CF391" s="922"/>
      <c r="CG391" s="922"/>
      <c r="CH391" s="922"/>
      <c r="CI391" s="922"/>
      <c r="CJ391" s="922"/>
      <c r="CK391" s="922"/>
    </row>
    <row r="392" spans="2:89" ht="15">
      <c r="B392" s="922"/>
      <c r="C392" s="922"/>
      <c r="D392" s="922"/>
      <c r="E392" s="922"/>
      <c r="F392" s="922"/>
      <c r="G392" s="922"/>
      <c r="H392" s="922"/>
      <c r="I392" s="922"/>
      <c r="J392" s="922"/>
      <c r="K392" s="922"/>
      <c r="L392" s="922"/>
      <c r="M392" s="922"/>
      <c r="N392" s="922"/>
      <c r="O392" s="922"/>
      <c r="P392" s="922"/>
      <c r="Q392" s="922"/>
      <c r="R392" s="922"/>
      <c r="S392" s="922"/>
      <c r="T392" s="922"/>
      <c r="U392" s="922"/>
      <c r="V392" s="922"/>
      <c r="W392" s="922"/>
      <c r="X392" s="922"/>
      <c r="Y392" s="922"/>
      <c r="Z392" s="922"/>
      <c r="AA392" s="922"/>
      <c r="AB392" s="922"/>
      <c r="AC392" s="922"/>
      <c r="AD392" s="922"/>
      <c r="AE392" s="922"/>
      <c r="AF392" s="922"/>
      <c r="AG392" s="922"/>
      <c r="AH392" s="922"/>
      <c r="AI392" s="922"/>
      <c r="AJ392" s="922"/>
      <c r="AL392" s="853"/>
      <c r="AN392" s="853"/>
      <c r="AO392" s="853"/>
      <c r="AP392" s="853"/>
      <c r="AQ392" s="853"/>
      <c r="AR392" s="853"/>
      <c r="AS392" s="853"/>
      <c r="AT392" s="853"/>
      <c r="AU392" s="853"/>
      <c r="AV392" s="853"/>
      <c r="AW392" s="853"/>
      <c r="AX392" s="853"/>
      <c r="AY392" s="853"/>
      <c r="AZ392" s="853"/>
      <c r="BA392" s="853"/>
      <c r="BC392" s="922"/>
      <c r="BD392" s="922"/>
      <c r="BE392" s="922"/>
      <c r="BF392" s="922"/>
      <c r="BG392" s="922"/>
      <c r="BH392" s="922"/>
      <c r="BI392" s="922"/>
      <c r="BJ392" s="922"/>
      <c r="BK392" s="922"/>
      <c r="BL392" s="922"/>
      <c r="BM392" s="922"/>
      <c r="BN392" s="922"/>
      <c r="BO392" s="922"/>
      <c r="BP392" s="922"/>
      <c r="BQ392" s="922"/>
      <c r="BR392" s="922"/>
      <c r="BS392" s="922"/>
      <c r="BT392" s="922"/>
      <c r="BU392" s="922"/>
      <c r="BV392" s="922"/>
      <c r="BW392" s="922"/>
      <c r="BX392" s="922"/>
      <c r="BY392" s="922"/>
      <c r="BZ392" s="922"/>
      <c r="CA392" s="922"/>
      <c r="CB392" s="922"/>
      <c r="CC392" s="922"/>
      <c r="CD392" s="922"/>
      <c r="CE392" s="922"/>
      <c r="CF392" s="922"/>
      <c r="CG392" s="922"/>
      <c r="CH392" s="922"/>
      <c r="CI392" s="922"/>
      <c r="CJ392" s="922"/>
      <c r="CK392" s="922"/>
    </row>
    <row r="393" spans="2:89" ht="15">
      <c r="B393" s="922"/>
      <c r="C393" s="922"/>
      <c r="D393" s="922"/>
      <c r="E393" s="922"/>
      <c r="F393" s="922"/>
      <c r="G393" s="922"/>
      <c r="H393" s="922"/>
      <c r="I393" s="922"/>
      <c r="J393" s="922"/>
      <c r="K393" s="922"/>
      <c r="L393" s="922"/>
      <c r="M393" s="922"/>
      <c r="N393" s="922"/>
      <c r="O393" s="922"/>
      <c r="P393" s="922"/>
      <c r="Q393" s="922"/>
      <c r="R393" s="922"/>
      <c r="S393" s="922"/>
      <c r="T393" s="922"/>
      <c r="U393" s="922"/>
      <c r="V393" s="922"/>
      <c r="W393" s="922"/>
      <c r="X393" s="922"/>
      <c r="Y393" s="922"/>
      <c r="Z393" s="922"/>
      <c r="AA393" s="922"/>
      <c r="AB393" s="922"/>
      <c r="AC393" s="922"/>
      <c r="AD393" s="922"/>
      <c r="AE393" s="922"/>
      <c r="AF393" s="922"/>
      <c r="AG393" s="922"/>
      <c r="AH393" s="922"/>
      <c r="AI393" s="922"/>
      <c r="AJ393" s="922"/>
      <c r="AL393" s="853"/>
      <c r="AN393" s="853"/>
      <c r="AO393" s="853"/>
      <c r="AP393" s="853"/>
      <c r="AQ393" s="853"/>
      <c r="AR393" s="853"/>
      <c r="AS393" s="853"/>
      <c r="AT393" s="853"/>
      <c r="AU393" s="853"/>
      <c r="AV393" s="853"/>
      <c r="AW393" s="853"/>
      <c r="AX393" s="853"/>
      <c r="AY393" s="853"/>
      <c r="AZ393" s="853"/>
      <c r="BA393" s="853"/>
      <c r="BC393" s="922"/>
      <c r="BD393" s="922"/>
      <c r="BE393" s="922"/>
      <c r="BF393" s="922"/>
      <c r="BG393" s="922"/>
      <c r="BH393" s="922"/>
      <c r="BI393" s="922"/>
      <c r="BJ393" s="922"/>
      <c r="BK393" s="922"/>
      <c r="BL393" s="922"/>
      <c r="BM393" s="922"/>
      <c r="BN393" s="922"/>
      <c r="BO393" s="922"/>
      <c r="BP393" s="922"/>
      <c r="BQ393" s="922"/>
      <c r="BR393" s="922"/>
      <c r="BS393" s="922"/>
      <c r="BT393" s="922"/>
      <c r="BU393" s="922"/>
      <c r="BV393" s="922"/>
      <c r="BW393" s="922"/>
      <c r="BX393" s="922"/>
      <c r="BY393" s="922"/>
      <c r="BZ393" s="922"/>
      <c r="CA393" s="922"/>
      <c r="CB393" s="922"/>
      <c r="CC393" s="922"/>
      <c r="CD393" s="922"/>
      <c r="CE393" s="922"/>
      <c r="CF393" s="922"/>
      <c r="CG393" s="922"/>
      <c r="CH393" s="922"/>
      <c r="CI393" s="922"/>
      <c r="CJ393" s="922"/>
      <c r="CK393" s="922"/>
    </row>
    <row r="394" spans="2:89" ht="15">
      <c r="B394" s="922"/>
      <c r="C394" s="922"/>
      <c r="D394" s="922"/>
      <c r="E394" s="922"/>
      <c r="F394" s="922"/>
      <c r="G394" s="922"/>
      <c r="H394" s="922"/>
      <c r="I394" s="922"/>
      <c r="J394" s="922"/>
      <c r="K394" s="922"/>
      <c r="L394" s="922"/>
      <c r="M394" s="922"/>
      <c r="N394" s="922"/>
      <c r="O394" s="922"/>
      <c r="P394" s="922"/>
      <c r="Q394" s="922"/>
      <c r="R394" s="922"/>
      <c r="S394" s="922"/>
      <c r="T394" s="922"/>
      <c r="U394" s="922"/>
      <c r="V394" s="922"/>
      <c r="W394" s="922"/>
      <c r="X394" s="922"/>
      <c r="Y394" s="922"/>
      <c r="Z394" s="922"/>
      <c r="AA394" s="922"/>
      <c r="AB394" s="922"/>
      <c r="AC394" s="922"/>
      <c r="AD394" s="922"/>
      <c r="AE394" s="922"/>
      <c r="AF394" s="922"/>
      <c r="AG394" s="922"/>
      <c r="AH394" s="922"/>
      <c r="AI394" s="922"/>
      <c r="AJ394" s="922"/>
      <c r="AL394" s="853"/>
      <c r="AN394" s="853"/>
      <c r="AO394" s="853"/>
      <c r="AP394" s="853"/>
      <c r="AQ394" s="853"/>
      <c r="AR394" s="853"/>
      <c r="AS394" s="853"/>
      <c r="AT394" s="853"/>
      <c r="AU394" s="853"/>
      <c r="AV394" s="853"/>
      <c r="AW394" s="853"/>
      <c r="AX394" s="853"/>
      <c r="AY394" s="853"/>
      <c r="AZ394" s="853"/>
      <c r="BA394" s="853"/>
      <c r="BC394" s="922"/>
      <c r="BD394" s="922"/>
      <c r="BE394" s="922"/>
      <c r="BF394" s="922"/>
      <c r="BG394" s="922"/>
      <c r="BH394" s="922"/>
      <c r="BI394" s="922"/>
      <c r="BJ394" s="922"/>
      <c r="BK394" s="922"/>
      <c r="BL394" s="922"/>
      <c r="BM394" s="922"/>
      <c r="BN394" s="922"/>
      <c r="BO394" s="922"/>
      <c r="BP394" s="922"/>
      <c r="BQ394" s="922"/>
      <c r="BR394" s="922"/>
      <c r="BS394" s="922"/>
      <c r="BT394" s="922"/>
      <c r="BU394" s="922"/>
      <c r="BV394" s="922"/>
      <c r="BW394" s="922"/>
      <c r="BX394" s="922"/>
      <c r="BY394" s="922"/>
      <c r="BZ394" s="922"/>
      <c r="CA394" s="922"/>
      <c r="CB394" s="922"/>
      <c r="CC394" s="922"/>
      <c r="CD394" s="922"/>
      <c r="CE394" s="922"/>
      <c r="CF394" s="922"/>
      <c r="CG394" s="922"/>
      <c r="CH394" s="922"/>
      <c r="CI394" s="922"/>
      <c r="CJ394" s="922"/>
      <c r="CK394" s="922"/>
    </row>
    <row r="395" spans="2:89" ht="15">
      <c r="B395" s="922"/>
      <c r="C395" s="922"/>
      <c r="D395" s="922"/>
      <c r="E395" s="922"/>
      <c r="F395" s="922"/>
      <c r="G395" s="922"/>
      <c r="H395" s="922"/>
      <c r="I395" s="922"/>
      <c r="J395" s="922"/>
      <c r="K395" s="922"/>
      <c r="L395" s="922"/>
      <c r="M395" s="922"/>
      <c r="N395" s="922"/>
      <c r="O395" s="922"/>
      <c r="P395" s="922"/>
      <c r="Q395" s="922"/>
      <c r="R395" s="922"/>
      <c r="S395" s="922"/>
      <c r="T395" s="922"/>
      <c r="U395" s="922"/>
      <c r="V395" s="922"/>
      <c r="W395" s="922"/>
      <c r="X395" s="922"/>
      <c r="Y395" s="922"/>
      <c r="Z395" s="922"/>
      <c r="AA395" s="922"/>
      <c r="AB395" s="922"/>
      <c r="AC395" s="922"/>
      <c r="AD395" s="922"/>
      <c r="AE395" s="922"/>
      <c r="AF395" s="922"/>
      <c r="AG395" s="922"/>
      <c r="AH395" s="922"/>
      <c r="AI395" s="922"/>
      <c r="AJ395" s="922"/>
      <c r="AL395" s="853"/>
      <c r="AN395" s="853"/>
      <c r="AO395" s="853"/>
      <c r="AP395" s="853"/>
      <c r="AQ395" s="853"/>
      <c r="AR395" s="853"/>
      <c r="AS395" s="853"/>
      <c r="AT395" s="853"/>
      <c r="AU395" s="853"/>
      <c r="AV395" s="853"/>
      <c r="AW395" s="853"/>
      <c r="AX395" s="853"/>
      <c r="AY395" s="853"/>
      <c r="AZ395" s="853"/>
      <c r="BA395" s="853"/>
      <c r="BC395" s="922"/>
      <c r="BD395" s="922"/>
      <c r="BE395" s="922"/>
      <c r="BF395" s="922"/>
      <c r="BG395" s="922"/>
      <c r="BH395" s="922"/>
      <c r="BI395" s="922"/>
      <c r="BJ395" s="922"/>
      <c r="BK395" s="922"/>
      <c r="BL395" s="922"/>
      <c r="BM395" s="922"/>
      <c r="BN395" s="922"/>
      <c r="BO395" s="922"/>
      <c r="BP395" s="922"/>
      <c r="BQ395" s="922"/>
      <c r="BR395" s="922"/>
      <c r="BS395" s="922"/>
      <c r="BT395" s="922"/>
      <c r="BU395" s="922"/>
      <c r="BV395" s="922"/>
      <c r="BW395" s="922"/>
      <c r="BX395" s="922"/>
      <c r="BY395" s="922"/>
      <c r="BZ395" s="922"/>
      <c r="CA395" s="922"/>
      <c r="CB395" s="922"/>
      <c r="CC395" s="922"/>
      <c r="CD395" s="922"/>
      <c r="CE395" s="922"/>
      <c r="CF395" s="922"/>
      <c r="CG395" s="922"/>
      <c r="CH395" s="922"/>
      <c r="CI395" s="922"/>
      <c r="CJ395" s="922"/>
      <c r="CK395" s="922"/>
    </row>
    <row r="396" spans="2:89" ht="15">
      <c r="B396" s="922"/>
      <c r="C396" s="922"/>
      <c r="D396" s="922"/>
      <c r="E396" s="922"/>
      <c r="F396" s="922"/>
      <c r="G396" s="922"/>
      <c r="H396" s="922"/>
      <c r="I396" s="922"/>
      <c r="J396" s="922"/>
      <c r="K396" s="922"/>
      <c r="L396" s="922"/>
      <c r="M396" s="922"/>
      <c r="N396" s="922"/>
      <c r="O396" s="922"/>
      <c r="P396" s="922"/>
      <c r="Q396" s="922"/>
      <c r="R396" s="922"/>
      <c r="S396" s="922"/>
      <c r="T396" s="922"/>
      <c r="U396" s="922"/>
      <c r="V396" s="922"/>
      <c r="W396" s="922"/>
      <c r="X396" s="922"/>
      <c r="Y396" s="922"/>
      <c r="Z396" s="922"/>
      <c r="AA396" s="922"/>
      <c r="AB396" s="922"/>
      <c r="AC396" s="922"/>
      <c r="AD396" s="922"/>
      <c r="AE396" s="922"/>
      <c r="AF396" s="922"/>
      <c r="AG396" s="922"/>
      <c r="AH396" s="922"/>
      <c r="AI396" s="922"/>
      <c r="AJ396" s="922"/>
      <c r="AL396" s="853"/>
      <c r="AN396" s="853"/>
      <c r="AO396" s="853"/>
      <c r="AP396" s="853"/>
      <c r="AQ396" s="853"/>
      <c r="AR396" s="853"/>
      <c r="AS396" s="853"/>
      <c r="AT396" s="853"/>
      <c r="AU396" s="853"/>
      <c r="AV396" s="853"/>
      <c r="AW396" s="853"/>
      <c r="AX396" s="853"/>
      <c r="AY396" s="853"/>
      <c r="AZ396" s="853"/>
      <c r="BA396" s="853"/>
      <c r="BC396" s="922"/>
      <c r="BD396" s="922"/>
      <c r="BE396" s="922"/>
      <c r="BF396" s="922"/>
      <c r="BG396" s="922"/>
      <c r="BH396" s="922"/>
      <c r="BI396" s="922"/>
      <c r="BJ396" s="922"/>
      <c r="BK396" s="922"/>
      <c r="BL396" s="922"/>
      <c r="BM396" s="922"/>
      <c r="BN396" s="922"/>
      <c r="BO396" s="922"/>
      <c r="BP396" s="922"/>
      <c r="BQ396" s="922"/>
      <c r="BR396" s="922"/>
      <c r="BS396" s="922"/>
      <c r="BT396" s="922"/>
      <c r="BU396" s="922"/>
      <c r="BV396" s="922"/>
      <c r="BW396" s="922"/>
      <c r="BX396" s="922"/>
      <c r="BY396" s="922"/>
      <c r="BZ396" s="922"/>
      <c r="CA396" s="922"/>
      <c r="CB396" s="922"/>
      <c r="CC396" s="922"/>
      <c r="CD396" s="922"/>
      <c r="CE396" s="922"/>
      <c r="CF396" s="922"/>
      <c r="CG396" s="922"/>
      <c r="CH396" s="922"/>
      <c r="CI396" s="922"/>
      <c r="CJ396" s="922"/>
      <c r="CK396" s="922"/>
    </row>
    <row r="397" spans="2:89" ht="15">
      <c r="B397" s="922"/>
      <c r="C397" s="922"/>
      <c r="D397" s="922"/>
      <c r="E397" s="922"/>
      <c r="F397" s="922"/>
      <c r="G397" s="922"/>
      <c r="H397" s="922"/>
      <c r="I397" s="922"/>
      <c r="J397" s="922"/>
      <c r="K397" s="922"/>
      <c r="L397" s="922"/>
      <c r="M397" s="922"/>
      <c r="N397" s="922"/>
      <c r="O397" s="922"/>
      <c r="P397" s="922"/>
      <c r="Q397" s="922"/>
      <c r="R397" s="922"/>
      <c r="S397" s="922"/>
      <c r="T397" s="922"/>
      <c r="U397" s="922"/>
      <c r="V397" s="922"/>
      <c r="W397" s="922"/>
      <c r="X397" s="922"/>
      <c r="Y397" s="922"/>
      <c r="Z397" s="922"/>
      <c r="AA397" s="922"/>
      <c r="AB397" s="922"/>
      <c r="AC397" s="922"/>
      <c r="AD397" s="922"/>
      <c r="AE397" s="922"/>
      <c r="AF397" s="922"/>
      <c r="AG397" s="922"/>
      <c r="AH397" s="922"/>
      <c r="AI397" s="922"/>
      <c r="AJ397" s="922"/>
      <c r="AL397" s="853"/>
      <c r="AN397" s="853"/>
      <c r="AO397" s="853"/>
      <c r="AP397" s="853"/>
      <c r="AQ397" s="853"/>
      <c r="AR397" s="853"/>
      <c r="AS397" s="853"/>
      <c r="AT397" s="853"/>
      <c r="AU397" s="853"/>
      <c r="AV397" s="853"/>
      <c r="AW397" s="853"/>
      <c r="AX397" s="853"/>
      <c r="AY397" s="853"/>
      <c r="AZ397" s="853"/>
      <c r="BA397" s="853"/>
      <c r="BC397" s="922"/>
      <c r="BD397" s="922"/>
      <c r="BE397" s="922"/>
      <c r="BF397" s="922"/>
      <c r="BG397" s="922"/>
      <c r="BH397" s="922"/>
      <c r="BI397" s="922"/>
      <c r="BJ397" s="922"/>
      <c r="BK397" s="922"/>
      <c r="BL397" s="922"/>
      <c r="BM397" s="922"/>
      <c r="BN397" s="922"/>
      <c r="BO397" s="922"/>
      <c r="BP397" s="922"/>
      <c r="BQ397" s="922"/>
      <c r="BR397" s="922"/>
      <c r="BS397" s="922"/>
      <c r="BT397" s="922"/>
      <c r="BU397" s="922"/>
      <c r="BV397" s="922"/>
      <c r="BW397" s="922"/>
      <c r="BX397" s="922"/>
      <c r="BY397" s="922"/>
      <c r="BZ397" s="922"/>
      <c r="CA397" s="922"/>
      <c r="CB397" s="922"/>
      <c r="CC397" s="922"/>
      <c r="CD397" s="922"/>
      <c r="CE397" s="922"/>
      <c r="CF397" s="922"/>
      <c r="CG397" s="922"/>
      <c r="CH397" s="922"/>
      <c r="CI397" s="922"/>
      <c r="CJ397" s="922"/>
      <c r="CK397" s="922"/>
    </row>
    <row r="398" spans="2:89" ht="15">
      <c r="B398" s="922"/>
      <c r="C398" s="922"/>
      <c r="D398" s="922"/>
      <c r="E398" s="922"/>
      <c r="F398" s="922"/>
      <c r="G398" s="922"/>
      <c r="H398" s="922"/>
      <c r="I398" s="922"/>
      <c r="J398" s="922"/>
      <c r="K398" s="922"/>
      <c r="L398" s="922"/>
      <c r="M398" s="922"/>
      <c r="N398" s="922"/>
      <c r="O398" s="922"/>
      <c r="P398" s="922"/>
      <c r="Q398" s="922"/>
      <c r="R398" s="922"/>
      <c r="S398" s="922"/>
      <c r="T398" s="922"/>
      <c r="U398" s="922"/>
      <c r="V398" s="922"/>
      <c r="W398" s="922"/>
      <c r="X398" s="922"/>
      <c r="Y398" s="922"/>
      <c r="Z398" s="922"/>
      <c r="AA398" s="922"/>
      <c r="AB398" s="922"/>
      <c r="AC398" s="922"/>
      <c r="AD398" s="922"/>
      <c r="AE398" s="922"/>
      <c r="AF398" s="922"/>
      <c r="AG398" s="922"/>
      <c r="AH398" s="922"/>
      <c r="AI398" s="922"/>
      <c r="AJ398" s="922"/>
      <c r="AL398" s="853"/>
      <c r="AN398" s="853"/>
      <c r="AO398" s="853"/>
      <c r="AP398" s="853"/>
      <c r="AQ398" s="853"/>
      <c r="AR398" s="853"/>
      <c r="AS398" s="853"/>
      <c r="AT398" s="853"/>
      <c r="AU398" s="853"/>
      <c r="AV398" s="853"/>
      <c r="AW398" s="853"/>
      <c r="AX398" s="853"/>
      <c r="AY398" s="853"/>
      <c r="AZ398" s="853"/>
      <c r="BA398" s="853"/>
      <c r="BC398" s="922"/>
      <c r="BD398" s="922"/>
      <c r="BE398" s="922"/>
      <c r="BF398" s="922"/>
      <c r="BG398" s="922"/>
      <c r="BH398" s="922"/>
      <c r="BI398" s="922"/>
      <c r="BJ398" s="922"/>
      <c r="BK398" s="922"/>
      <c r="BL398" s="922"/>
      <c r="BM398" s="922"/>
      <c r="BN398" s="922"/>
      <c r="BO398" s="922"/>
      <c r="BP398" s="922"/>
      <c r="BQ398" s="922"/>
      <c r="BR398" s="922"/>
      <c r="BS398" s="922"/>
      <c r="BT398" s="922"/>
      <c r="BU398" s="922"/>
      <c r="BV398" s="922"/>
      <c r="BW398" s="922"/>
      <c r="BX398" s="922"/>
      <c r="BY398" s="922"/>
      <c r="BZ398" s="922"/>
      <c r="CA398" s="922"/>
      <c r="CB398" s="922"/>
      <c r="CC398" s="922"/>
      <c r="CD398" s="922"/>
      <c r="CE398" s="922"/>
      <c r="CF398" s="922"/>
      <c r="CG398" s="922"/>
      <c r="CH398" s="922"/>
      <c r="CI398" s="922"/>
      <c r="CJ398" s="922"/>
      <c r="CK398" s="922"/>
    </row>
    <row r="399" spans="2:89" ht="15">
      <c r="B399" s="922"/>
      <c r="C399" s="922"/>
      <c r="D399" s="922"/>
      <c r="E399" s="922"/>
      <c r="F399" s="922"/>
      <c r="G399" s="922"/>
      <c r="H399" s="922"/>
      <c r="I399" s="922"/>
      <c r="J399" s="922"/>
      <c r="K399" s="922"/>
      <c r="L399" s="922"/>
      <c r="M399" s="922"/>
      <c r="N399" s="922"/>
      <c r="O399" s="922"/>
      <c r="P399" s="922"/>
      <c r="Q399" s="922"/>
      <c r="R399" s="922"/>
      <c r="S399" s="922"/>
      <c r="T399" s="922"/>
      <c r="U399" s="922"/>
      <c r="V399" s="922"/>
      <c r="W399" s="922"/>
      <c r="X399" s="922"/>
      <c r="Y399" s="922"/>
      <c r="Z399" s="922"/>
      <c r="AA399" s="922"/>
      <c r="AB399" s="922"/>
      <c r="AC399" s="922"/>
      <c r="AD399" s="922"/>
      <c r="AE399" s="922"/>
      <c r="AF399" s="922"/>
      <c r="AG399" s="922"/>
      <c r="AH399" s="922"/>
      <c r="AI399" s="922"/>
      <c r="AJ399" s="922"/>
      <c r="AL399" s="853"/>
      <c r="AN399" s="853"/>
      <c r="AO399" s="853"/>
      <c r="AP399" s="853"/>
      <c r="AQ399" s="853"/>
      <c r="AR399" s="853"/>
      <c r="AS399" s="853"/>
      <c r="AT399" s="853"/>
      <c r="AU399" s="853"/>
      <c r="AV399" s="853"/>
      <c r="AW399" s="853"/>
      <c r="AX399" s="853"/>
      <c r="AY399" s="853"/>
      <c r="AZ399" s="853"/>
      <c r="BA399" s="853"/>
      <c r="BC399" s="922"/>
      <c r="BD399" s="922"/>
      <c r="BE399" s="922"/>
      <c r="BF399" s="922"/>
      <c r="BG399" s="922"/>
      <c r="BH399" s="922"/>
      <c r="BI399" s="922"/>
      <c r="BJ399" s="922"/>
      <c r="BK399" s="922"/>
      <c r="BL399" s="922"/>
      <c r="BM399" s="922"/>
      <c r="BN399" s="922"/>
      <c r="BO399" s="922"/>
      <c r="BP399" s="922"/>
      <c r="BQ399" s="922"/>
      <c r="BR399" s="922"/>
      <c r="BS399" s="922"/>
      <c r="BT399" s="922"/>
      <c r="BU399" s="922"/>
      <c r="BV399" s="922"/>
      <c r="BW399" s="922"/>
      <c r="BX399" s="922"/>
      <c r="BY399" s="922"/>
      <c r="BZ399" s="922"/>
      <c r="CA399" s="922"/>
      <c r="CB399" s="922"/>
      <c r="CC399" s="922"/>
      <c r="CD399" s="922"/>
      <c r="CE399" s="922"/>
      <c r="CF399" s="922"/>
      <c r="CG399" s="922"/>
      <c r="CH399" s="922"/>
      <c r="CI399" s="922"/>
      <c r="CJ399" s="922"/>
      <c r="CK399" s="922"/>
    </row>
    <row r="400" spans="2:89" ht="15">
      <c r="B400" s="922"/>
      <c r="C400" s="922"/>
      <c r="D400" s="922"/>
      <c r="E400" s="922"/>
      <c r="F400" s="922"/>
      <c r="G400" s="922"/>
      <c r="H400" s="922"/>
      <c r="I400" s="922"/>
      <c r="J400" s="922"/>
      <c r="K400" s="922"/>
      <c r="L400" s="922"/>
      <c r="M400" s="922"/>
      <c r="N400" s="922"/>
      <c r="O400" s="922"/>
      <c r="P400" s="922"/>
      <c r="Q400" s="922"/>
      <c r="R400" s="922"/>
      <c r="S400" s="922"/>
      <c r="T400" s="922"/>
      <c r="U400" s="922"/>
      <c r="V400" s="922"/>
      <c r="W400" s="922"/>
      <c r="X400" s="922"/>
      <c r="Y400" s="922"/>
      <c r="Z400" s="922"/>
      <c r="AA400" s="922"/>
      <c r="AB400" s="922"/>
      <c r="AC400" s="922"/>
      <c r="AD400" s="922"/>
      <c r="AE400" s="922"/>
      <c r="AF400" s="922"/>
      <c r="AG400" s="922"/>
      <c r="AH400" s="922"/>
      <c r="AI400" s="922"/>
      <c r="AJ400" s="922"/>
      <c r="AL400" s="853"/>
      <c r="AN400" s="853"/>
      <c r="AO400" s="853"/>
      <c r="AP400" s="853"/>
      <c r="AQ400" s="853"/>
      <c r="AR400" s="853"/>
      <c r="AS400" s="853"/>
      <c r="AT400" s="853"/>
      <c r="AU400" s="853"/>
      <c r="AV400" s="853"/>
      <c r="AW400" s="853"/>
      <c r="AX400" s="853"/>
      <c r="AY400" s="853"/>
      <c r="AZ400" s="853"/>
      <c r="BA400" s="853"/>
      <c r="BC400" s="922"/>
      <c r="BD400" s="922"/>
      <c r="BE400" s="922"/>
      <c r="BF400" s="922"/>
      <c r="BG400" s="922"/>
      <c r="BH400" s="922"/>
      <c r="BI400" s="922"/>
      <c r="BJ400" s="922"/>
      <c r="BK400" s="922"/>
      <c r="BL400" s="922"/>
      <c r="BM400" s="922"/>
      <c r="BN400" s="922"/>
      <c r="BO400" s="922"/>
      <c r="BP400" s="922"/>
      <c r="BQ400" s="922"/>
      <c r="BR400" s="922"/>
      <c r="BS400" s="922"/>
      <c r="BT400" s="922"/>
      <c r="BU400" s="922"/>
      <c r="BV400" s="922"/>
      <c r="BW400" s="922"/>
      <c r="BX400" s="922"/>
      <c r="BY400" s="922"/>
      <c r="BZ400" s="922"/>
      <c r="CA400" s="922"/>
      <c r="CB400" s="922"/>
      <c r="CC400" s="922"/>
      <c r="CD400" s="922"/>
      <c r="CE400" s="922"/>
      <c r="CF400" s="922"/>
      <c r="CG400" s="922"/>
      <c r="CH400" s="922"/>
      <c r="CI400" s="922"/>
      <c r="CJ400" s="922"/>
      <c r="CK400" s="922"/>
    </row>
    <row r="401" spans="2:89" ht="15">
      <c r="B401" s="922"/>
      <c r="C401" s="922"/>
      <c r="D401" s="922"/>
      <c r="E401" s="922"/>
      <c r="F401" s="922"/>
      <c r="G401" s="922"/>
      <c r="H401" s="922"/>
      <c r="I401" s="922"/>
      <c r="J401" s="922"/>
      <c r="K401" s="922"/>
      <c r="L401" s="922"/>
      <c r="M401" s="922"/>
      <c r="N401" s="922"/>
      <c r="O401" s="922"/>
      <c r="P401" s="922"/>
      <c r="Q401" s="922"/>
      <c r="R401" s="922"/>
      <c r="S401" s="922"/>
      <c r="T401" s="922"/>
      <c r="U401" s="922"/>
      <c r="V401" s="922"/>
      <c r="W401" s="922"/>
      <c r="X401" s="922"/>
      <c r="Y401" s="922"/>
      <c r="Z401" s="922"/>
      <c r="AA401" s="922"/>
      <c r="AB401" s="922"/>
      <c r="AC401" s="922"/>
      <c r="AD401" s="922"/>
      <c r="AE401" s="922"/>
      <c r="AF401" s="922"/>
      <c r="AG401" s="922"/>
      <c r="AH401" s="922"/>
      <c r="AI401" s="922"/>
      <c r="AJ401" s="922"/>
      <c r="AL401" s="853"/>
      <c r="AN401" s="853"/>
      <c r="AO401" s="853"/>
      <c r="AP401" s="853"/>
      <c r="AQ401" s="853"/>
      <c r="AR401" s="853"/>
      <c r="AS401" s="853"/>
      <c r="AT401" s="853"/>
      <c r="AU401" s="853"/>
      <c r="AV401" s="853"/>
      <c r="AW401" s="853"/>
      <c r="AX401" s="853"/>
      <c r="AY401" s="853"/>
      <c r="AZ401" s="853"/>
      <c r="BA401" s="853"/>
      <c r="BC401" s="922"/>
      <c r="BD401" s="922"/>
      <c r="BE401" s="922"/>
      <c r="BF401" s="922"/>
      <c r="BG401" s="922"/>
      <c r="BH401" s="922"/>
      <c r="BI401" s="922"/>
      <c r="BJ401" s="922"/>
      <c r="BK401" s="922"/>
      <c r="BL401" s="922"/>
      <c r="BM401" s="922"/>
      <c r="BN401" s="922"/>
      <c r="BO401" s="922"/>
      <c r="BP401" s="922"/>
      <c r="BQ401" s="922"/>
      <c r="BR401" s="922"/>
      <c r="BS401" s="922"/>
      <c r="BT401" s="922"/>
      <c r="BU401" s="922"/>
      <c r="BV401" s="922"/>
      <c r="BW401" s="922"/>
      <c r="BX401" s="922"/>
      <c r="BY401" s="922"/>
      <c r="BZ401" s="922"/>
      <c r="CA401" s="922"/>
      <c r="CB401" s="922"/>
      <c r="CC401" s="922"/>
      <c r="CD401" s="922"/>
      <c r="CE401" s="922"/>
      <c r="CF401" s="922"/>
      <c r="CG401" s="922"/>
      <c r="CH401" s="922"/>
      <c r="CI401" s="922"/>
      <c r="CJ401" s="922"/>
      <c r="CK401" s="922"/>
    </row>
    <row r="402" spans="2:89" ht="15">
      <c r="B402" s="922"/>
      <c r="C402" s="922"/>
      <c r="D402" s="922"/>
      <c r="E402" s="922"/>
      <c r="F402" s="922"/>
      <c r="G402" s="922"/>
      <c r="H402" s="922"/>
      <c r="I402" s="922"/>
      <c r="J402" s="922"/>
      <c r="K402" s="922"/>
      <c r="L402" s="922"/>
      <c r="M402" s="922"/>
      <c r="N402" s="922"/>
      <c r="O402" s="922"/>
      <c r="P402" s="922"/>
      <c r="Q402" s="922"/>
      <c r="R402" s="922"/>
      <c r="S402" s="922"/>
      <c r="T402" s="922"/>
      <c r="U402" s="922"/>
      <c r="V402" s="922"/>
      <c r="W402" s="922"/>
      <c r="X402" s="922"/>
      <c r="Y402" s="922"/>
      <c r="Z402" s="922"/>
      <c r="AA402" s="922"/>
      <c r="AB402" s="922"/>
      <c r="AC402" s="922"/>
      <c r="AD402" s="922"/>
      <c r="AE402" s="922"/>
      <c r="AF402" s="922"/>
      <c r="AG402" s="922"/>
      <c r="AH402" s="922"/>
      <c r="AI402" s="922"/>
      <c r="AJ402" s="922"/>
      <c r="AL402" s="853"/>
      <c r="AN402" s="853"/>
      <c r="AO402" s="853"/>
      <c r="AP402" s="853"/>
      <c r="AQ402" s="853"/>
      <c r="AR402" s="853"/>
      <c r="AS402" s="853"/>
      <c r="AT402" s="853"/>
      <c r="AU402" s="853"/>
      <c r="AV402" s="853"/>
      <c r="AW402" s="853"/>
      <c r="AX402" s="853"/>
      <c r="AY402" s="853"/>
      <c r="AZ402" s="853"/>
      <c r="BA402" s="853"/>
      <c r="BC402" s="922"/>
      <c r="BD402" s="922"/>
      <c r="BE402" s="922"/>
      <c r="BF402" s="922"/>
      <c r="BG402" s="922"/>
      <c r="BH402" s="922"/>
      <c r="BI402" s="922"/>
      <c r="BJ402" s="922"/>
      <c r="BK402" s="922"/>
      <c r="BL402" s="922"/>
      <c r="BM402" s="922"/>
      <c r="BN402" s="922"/>
      <c r="BO402" s="922"/>
      <c r="BP402" s="922"/>
      <c r="BQ402" s="922"/>
      <c r="BR402" s="922"/>
      <c r="BS402" s="922"/>
      <c r="BT402" s="922"/>
      <c r="BU402" s="922"/>
      <c r="BV402" s="922"/>
      <c r="BW402" s="922"/>
      <c r="BX402" s="922"/>
      <c r="BY402" s="922"/>
      <c r="BZ402" s="922"/>
      <c r="CA402" s="922"/>
      <c r="CB402" s="922"/>
      <c r="CC402" s="922"/>
      <c r="CD402" s="922"/>
      <c r="CE402" s="922"/>
      <c r="CF402" s="922"/>
      <c r="CG402" s="922"/>
      <c r="CH402" s="922"/>
      <c r="CI402" s="922"/>
      <c r="CJ402" s="922"/>
      <c r="CK402" s="922"/>
    </row>
    <row r="403" spans="2:89" ht="15">
      <c r="B403" s="922"/>
      <c r="C403" s="922"/>
      <c r="D403" s="922"/>
      <c r="E403" s="922"/>
      <c r="F403" s="922"/>
      <c r="G403" s="922"/>
      <c r="H403" s="922"/>
      <c r="I403" s="922"/>
      <c r="J403" s="922"/>
      <c r="K403" s="922"/>
      <c r="L403" s="922"/>
      <c r="M403" s="922"/>
      <c r="N403" s="922"/>
      <c r="O403" s="922"/>
      <c r="P403" s="922"/>
      <c r="Q403" s="922"/>
      <c r="R403" s="922"/>
      <c r="S403" s="922"/>
      <c r="T403" s="922"/>
      <c r="U403" s="922"/>
      <c r="V403" s="922"/>
      <c r="W403" s="922"/>
      <c r="X403" s="922"/>
      <c r="Y403" s="922"/>
      <c r="Z403" s="922"/>
      <c r="AA403" s="922"/>
      <c r="AB403" s="922"/>
      <c r="AC403" s="922"/>
      <c r="AD403" s="922"/>
      <c r="AE403" s="922"/>
      <c r="AF403" s="922"/>
      <c r="AG403" s="922"/>
      <c r="AH403" s="922"/>
      <c r="AI403" s="922"/>
      <c r="AJ403" s="922"/>
      <c r="AL403" s="853"/>
      <c r="AN403" s="853"/>
      <c r="AO403" s="853"/>
      <c r="AP403" s="853"/>
      <c r="AQ403" s="853"/>
      <c r="AR403" s="853"/>
      <c r="AS403" s="853"/>
      <c r="AT403" s="853"/>
      <c r="AU403" s="853"/>
      <c r="AV403" s="853"/>
      <c r="AW403" s="853"/>
      <c r="AX403" s="853"/>
      <c r="AY403" s="853"/>
      <c r="AZ403" s="853"/>
      <c r="BA403" s="853"/>
      <c r="BC403" s="922"/>
      <c r="BD403" s="922"/>
      <c r="BE403" s="922"/>
      <c r="BF403" s="922"/>
      <c r="BG403" s="922"/>
      <c r="BH403" s="922"/>
      <c r="BI403" s="922"/>
      <c r="BJ403" s="922"/>
      <c r="BK403" s="922"/>
      <c r="BL403" s="922"/>
      <c r="BM403" s="922"/>
      <c r="BN403" s="922"/>
      <c r="BO403" s="922"/>
      <c r="BP403" s="922"/>
      <c r="BQ403" s="922"/>
      <c r="BR403" s="922"/>
      <c r="BS403" s="922"/>
      <c r="BT403" s="922"/>
      <c r="BU403" s="922"/>
      <c r="BV403" s="922"/>
      <c r="BW403" s="922"/>
      <c r="BX403" s="922"/>
      <c r="BY403" s="922"/>
      <c r="BZ403" s="922"/>
      <c r="CA403" s="922"/>
      <c r="CB403" s="922"/>
      <c r="CC403" s="922"/>
      <c r="CD403" s="922"/>
      <c r="CE403" s="922"/>
      <c r="CF403" s="922"/>
      <c r="CG403" s="922"/>
      <c r="CH403" s="922"/>
      <c r="CI403" s="922"/>
      <c r="CJ403" s="922"/>
      <c r="CK403" s="922"/>
    </row>
    <row r="404" spans="2:89" ht="15">
      <c r="B404" s="922"/>
      <c r="C404" s="922"/>
      <c r="D404" s="922"/>
      <c r="E404" s="922"/>
      <c r="F404" s="922"/>
      <c r="G404" s="922"/>
      <c r="H404" s="922"/>
      <c r="I404" s="922"/>
      <c r="J404" s="922"/>
      <c r="K404" s="922"/>
      <c r="L404" s="922"/>
      <c r="M404" s="922"/>
      <c r="N404" s="922"/>
      <c r="O404" s="922"/>
      <c r="P404" s="922"/>
      <c r="Q404" s="922"/>
      <c r="R404" s="922"/>
      <c r="S404" s="922"/>
      <c r="T404" s="922"/>
      <c r="U404" s="922"/>
      <c r="V404" s="922"/>
      <c r="W404" s="922"/>
      <c r="X404" s="922"/>
      <c r="Y404" s="922"/>
      <c r="Z404" s="922"/>
      <c r="AA404" s="922"/>
      <c r="AB404" s="922"/>
      <c r="AC404" s="922"/>
      <c r="AD404" s="922"/>
      <c r="AE404" s="922"/>
      <c r="AF404" s="922"/>
      <c r="AG404" s="922"/>
      <c r="AH404" s="922"/>
      <c r="AI404" s="922"/>
      <c r="AJ404" s="922"/>
      <c r="AL404" s="853"/>
      <c r="AN404" s="853"/>
      <c r="AO404" s="853"/>
      <c r="AP404" s="853"/>
      <c r="AQ404" s="853"/>
      <c r="AR404" s="853"/>
      <c r="AS404" s="853"/>
      <c r="AT404" s="853"/>
      <c r="AU404" s="853"/>
      <c r="AV404" s="853"/>
      <c r="AW404" s="853"/>
      <c r="AX404" s="853"/>
      <c r="AY404" s="853"/>
      <c r="AZ404" s="853"/>
      <c r="BA404" s="853"/>
      <c r="BC404" s="922"/>
      <c r="BD404" s="922"/>
      <c r="BE404" s="922"/>
      <c r="BF404" s="922"/>
      <c r="BG404" s="922"/>
      <c r="BH404" s="922"/>
      <c r="BI404" s="922"/>
      <c r="BJ404" s="922"/>
      <c r="BK404" s="922"/>
      <c r="BL404" s="922"/>
      <c r="BM404" s="922"/>
      <c r="BN404" s="922"/>
      <c r="BO404" s="922"/>
      <c r="BP404" s="922"/>
      <c r="BQ404" s="922"/>
      <c r="BR404" s="922"/>
      <c r="BS404" s="922"/>
      <c r="BT404" s="922"/>
      <c r="BU404" s="922"/>
      <c r="BV404" s="922"/>
      <c r="BW404" s="922"/>
      <c r="BX404" s="922"/>
      <c r="BY404" s="922"/>
      <c r="BZ404" s="922"/>
      <c r="CA404" s="922"/>
      <c r="CB404" s="922"/>
      <c r="CC404" s="922"/>
      <c r="CD404" s="922"/>
      <c r="CE404" s="922"/>
      <c r="CF404" s="922"/>
      <c r="CG404" s="922"/>
      <c r="CH404" s="922"/>
      <c r="CI404" s="922"/>
      <c r="CJ404" s="922"/>
      <c r="CK404" s="922"/>
    </row>
    <row r="405" spans="2:89" ht="15">
      <c r="B405" s="922"/>
      <c r="C405" s="922"/>
      <c r="D405" s="922"/>
      <c r="E405" s="922"/>
      <c r="F405" s="922"/>
      <c r="G405" s="922"/>
      <c r="H405" s="922"/>
      <c r="I405" s="922"/>
      <c r="J405" s="922"/>
      <c r="K405" s="922"/>
      <c r="L405" s="922"/>
      <c r="M405" s="922"/>
      <c r="N405" s="922"/>
      <c r="O405" s="922"/>
      <c r="P405" s="922"/>
      <c r="Q405" s="922"/>
      <c r="R405" s="922"/>
      <c r="S405" s="922"/>
      <c r="T405" s="922"/>
      <c r="U405" s="922"/>
      <c r="V405" s="922"/>
      <c r="W405" s="922"/>
      <c r="X405" s="922"/>
      <c r="Y405" s="922"/>
      <c r="Z405" s="922"/>
      <c r="AA405" s="922"/>
      <c r="AB405" s="922"/>
      <c r="AC405" s="922"/>
      <c r="AD405" s="922"/>
      <c r="AE405" s="922"/>
      <c r="AF405" s="922"/>
      <c r="AG405" s="922"/>
      <c r="AH405" s="922"/>
      <c r="AI405" s="922"/>
      <c r="AJ405" s="922"/>
      <c r="AL405" s="853"/>
      <c r="AN405" s="853"/>
      <c r="AO405" s="853"/>
      <c r="AP405" s="853"/>
      <c r="AQ405" s="853"/>
      <c r="AR405" s="853"/>
      <c r="AS405" s="853"/>
      <c r="AT405" s="853"/>
      <c r="AU405" s="853"/>
      <c r="AV405" s="853"/>
      <c r="AW405" s="853"/>
      <c r="AX405" s="853"/>
      <c r="AY405" s="853"/>
      <c r="AZ405" s="853"/>
      <c r="BA405" s="853"/>
      <c r="BC405" s="922"/>
      <c r="BD405" s="922"/>
      <c r="BE405" s="922"/>
      <c r="BF405" s="922"/>
      <c r="BG405" s="922"/>
      <c r="BH405" s="922"/>
      <c r="BI405" s="922"/>
      <c r="BJ405" s="922"/>
      <c r="BK405" s="922"/>
      <c r="BL405" s="922"/>
      <c r="BM405" s="922"/>
      <c r="BN405" s="922"/>
      <c r="BO405" s="922"/>
      <c r="BP405" s="922"/>
      <c r="BQ405" s="922"/>
      <c r="BR405" s="922"/>
      <c r="BS405" s="922"/>
      <c r="BT405" s="922"/>
      <c r="BU405" s="922"/>
      <c r="BV405" s="922"/>
      <c r="BW405" s="922"/>
      <c r="BX405" s="922"/>
      <c r="BY405" s="922"/>
      <c r="BZ405" s="922"/>
      <c r="CA405" s="922"/>
      <c r="CB405" s="922"/>
      <c r="CC405" s="922"/>
      <c r="CD405" s="922"/>
      <c r="CE405" s="922"/>
      <c r="CF405" s="922"/>
      <c r="CG405" s="922"/>
      <c r="CH405" s="922"/>
      <c r="CI405" s="922"/>
      <c r="CJ405" s="922"/>
      <c r="CK405" s="922"/>
    </row>
    <row r="406" spans="2:89" ht="15">
      <c r="B406" s="922"/>
      <c r="C406" s="922"/>
      <c r="D406" s="922"/>
      <c r="E406" s="922"/>
      <c r="F406" s="922"/>
      <c r="G406" s="922"/>
      <c r="H406" s="922"/>
      <c r="I406" s="922"/>
      <c r="J406" s="922"/>
      <c r="K406" s="922"/>
      <c r="L406" s="922"/>
      <c r="M406" s="922"/>
      <c r="N406" s="922"/>
      <c r="O406" s="922"/>
      <c r="P406" s="922"/>
      <c r="Q406" s="922"/>
      <c r="R406" s="922"/>
      <c r="S406" s="922"/>
      <c r="T406" s="922"/>
      <c r="U406" s="922"/>
      <c r="V406" s="922"/>
      <c r="W406" s="922"/>
      <c r="X406" s="922"/>
      <c r="Y406" s="922"/>
      <c r="Z406" s="922"/>
      <c r="AA406" s="922"/>
      <c r="AB406" s="922"/>
      <c r="AC406" s="922"/>
      <c r="AD406" s="922"/>
      <c r="AE406" s="922"/>
      <c r="AF406" s="922"/>
      <c r="AG406" s="922"/>
      <c r="AH406" s="922"/>
      <c r="AI406" s="922"/>
      <c r="AJ406" s="922"/>
      <c r="AL406" s="853"/>
      <c r="AN406" s="853"/>
      <c r="AO406" s="853"/>
      <c r="AP406" s="853"/>
      <c r="AQ406" s="853"/>
      <c r="AR406" s="853"/>
      <c r="AS406" s="853"/>
      <c r="AT406" s="853"/>
      <c r="AU406" s="853"/>
      <c r="AV406" s="853"/>
      <c r="AW406" s="853"/>
      <c r="AX406" s="853"/>
      <c r="AY406" s="853"/>
      <c r="AZ406" s="853"/>
      <c r="BA406" s="853"/>
      <c r="BC406" s="922"/>
      <c r="BD406" s="922"/>
      <c r="BE406" s="922"/>
      <c r="BF406" s="922"/>
      <c r="BG406" s="922"/>
      <c r="BH406" s="922"/>
      <c r="BI406" s="922"/>
      <c r="BJ406" s="922"/>
      <c r="BK406" s="922"/>
      <c r="BL406" s="922"/>
      <c r="BM406" s="922"/>
      <c r="BN406" s="922"/>
      <c r="BO406" s="922"/>
      <c r="BP406" s="922"/>
      <c r="BQ406" s="922"/>
      <c r="BR406" s="922"/>
      <c r="BS406" s="922"/>
      <c r="BT406" s="922"/>
      <c r="BU406" s="922"/>
      <c r="BV406" s="922"/>
      <c r="BW406" s="922"/>
      <c r="BX406" s="922"/>
      <c r="BY406" s="922"/>
      <c r="BZ406" s="922"/>
      <c r="CA406" s="922"/>
      <c r="CB406" s="922"/>
      <c r="CC406" s="922"/>
      <c r="CD406" s="922"/>
      <c r="CE406" s="922"/>
      <c r="CF406" s="922"/>
      <c r="CG406" s="922"/>
      <c r="CH406" s="922"/>
      <c r="CI406" s="922"/>
      <c r="CJ406" s="922"/>
      <c r="CK406" s="922"/>
    </row>
    <row r="407" spans="2:89" ht="15">
      <c r="B407" s="922"/>
      <c r="C407" s="922"/>
      <c r="D407" s="922"/>
      <c r="E407" s="922"/>
      <c r="F407" s="922"/>
      <c r="G407" s="922"/>
      <c r="H407" s="922"/>
      <c r="I407" s="922"/>
      <c r="J407" s="922"/>
      <c r="K407" s="922"/>
      <c r="L407" s="922"/>
      <c r="M407" s="922"/>
      <c r="N407" s="922"/>
      <c r="O407" s="922"/>
      <c r="P407" s="922"/>
      <c r="Q407" s="922"/>
      <c r="R407" s="922"/>
      <c r="S407" s="922"/>
      <c r="T407" s="922"/>
      <c r="U407" s="922"/>
      <c r="V407" s="922"/>
      <c r="W407" s="922"/>
      <c r="X407" s="922"/>
      <c r="Y407" s="922"/>
      <c r="Z407" s="922"/>
      <c r="AA407" s="922"/>
      <c r="AB407" s="922"/>
      <c r="AC407" s="922"/>
      <c r="AD407" s="922"/>
      <c r="AE407" s="922"/>
      <c r="AF407" s="922"/>
      <c r="AG407" s="922"/>
      <c r="AH407" s="922"/>
      <c r="AI407" s="922"/>
      <c r="AJ407" s="922"/>
      <c r="AL407" s="853"/>
      <c r="AN407" s="853"/>
      <c r="AO407" s="853"/>
      <c r="AP407" s="853"/>
      <c r="AQ407" s="853"/>
      <c r="AR407" s="853"/>
      <c r="AS407" s="853"/>
      <c r="AT407" s="853"/>
      <c r="AU407" s="853"/>
      <c r="AV407" s="853"/>
      <c r="AW407" s="853"/>
      <c r="AX407" s="853"/>
      <c r="AY407" s="853"/>
      <c r="AZ407" s="853"/>
      <c r="BA407" s="853"/>
      <c r="BC407" s="922"/>
      <c r="BD407" s="922"/>
      <c r="BE407" s="922"/>
      <c r="BF407" s="922"/>
      <c r="BG407" s="922"/>
      <c r="BH407" s="922"/>
      <c r="BI407" s="922"/>
      <c r="BJ407" s="922"/>
      <c r="BK407" s="922"/>
      <c r="BL407" s="922"/>
      <c r="BM407" s="922"/>
      <c r="BN407" s="922"/>
      <c r="BO407" s="922"/>
      <c r="BP407" s="922"/>
      <c r="BQ407" s="922"/>
      <c r="BR407" s="922"/>
      <c r="BS407" s="922"/>
      <c r="BT407" s="922"/>
      <c r="BU407" s="922"/>
      <c r="BV407" s="922"/>
      <c r="BW407" s="922"/>
      <c r="BX407" s="922"/>
      <c r="BY407" s="922"/>
      <c r="BZ407" s="922"/>
      <c r="CA407" s="922"/>
      <c r="CB407" s="922"/>
      <c r="CC407" s="922"/>
      <c r="CD407" s="922"/>
      <c r="CE407" s="922"/>
      <c r="CF407" s="922"/>
      <c r="CG407" s="922"/>
      <c r="CH407" s="922"/>
      <c r="CI407" s="922"/>
      <c r="CJ407" s="922"/>
      <c r="CK407" s="922"/>
    </row>
    <row r="408" spans="2:89" ht="15">
      <c r="B408" s="922"/>
      <c r="C408" s="922"/>
      <c r="D408" s="922"/>
      <c r="E408" s="922"/>
      <c r="F408" s="922"/>
      <c r="G408" s="922"/>
      <c r="H408" s="922"/>
      <c r="I408" s="922"/>
      <c r="J408" s="922"/>
      <c r="K408" s="922"/>
      <c r="L408" s="922"/>
      <c r="M408" s="922"/>
      <c r="N408" s="922"/>
      <c r="O408" s="922"/>
      <c r="P408" s="922"/>
      <c r="Q408" s="922"/>
      <c r="R408" s="922"/>
      <c r="S408" s="922"/>
      <c r="T408" s="922"/>
      <c r="U408" s="922"/>
      <c r="V408" s="922"/>
      <c r="W408" s="922"/>
      <c r="X408" s="922"/>
      <c r="Y408" s="922"/>
      <c r="Z408" s="922"/>
      <c r="AA408" s="922"/>
      <c r="AB408" s="922"/>
      <c r="AC408" s="922"/>
      <c r="AD408" s="922"/>
      <c r="AE408" s="922"/>
      <c r="AF408" s="922"/>
      <c r="AG408" s="922"/>
      <c r="AH408" s="922"/>
      <c r="AI408" s="922"/>
      <c r="AJ408" s="922"/>
      <c r="AL408" s="853"/>
      <c r="AN408" s="853"/>
      <c r="AO408" s="853"/>
      <c r="AP408" s="853"/>
      <c r="AQ408" s="853"/>
      <c r="AR408" s="853"/>
      <c r="AS408" s="853"/>
      <c r="AT408" s="853"/>
      <c r="AU408" s="853"/>
      <c r="AV408" s="853"/>
      <c r="AW408" s="853"/>
      <c r="AX408" s="853"/>
      <c r="AY408" s="853"/>
      <c r="AZ408" s="853"/>
      <c r="BA408" s="853"/>
      <c r="BC408" s="922"/>
      <c r="BD408" s="922"/>
      <c r="BE408" s="922"/>
      <c r="BF408" s="922"/>
      <c r="BG408" s="922"/>
      <c r="BH408" s="922"/>
      <c r="BI408" s="922"/>
      <c r="BJ408" s="922"/>
      <c r="BK408" s="922"/>
      <c r="BL408" s="922"/>
      <c r="BM408" s="922"/>
      <c r="BN408" s="922"/>
      <c r="BO408" s="922"/>
      <c r="BP408" s="922"/>
      <c r="BQ408" s="922"/>
      <c r="BR408" s="922"/>
      <c r="BS408" s="922"/>
      <c r="BT408" s="922"/>
      <c r="BU408" s="922"/>
      <c r="BV408" s="922"/>
      <c r="BW408" s="922"/>
      <c r="BX408" s="922"/>
      <c r="BY408" s="922"/>
      <c r="BZ408" s="922"/>
      <c r="CA408" s="922"/>
      <c r="CB408" s="922"/>
      <c r="CC408" s="922"/>
      <c r="CD408" s="922"/>
      <c r="CE408" s="922"/>
      <c r="CF408" s="922"/>
      <c r="CG408" s="922"/>
      <c r="CH408" s="922"/>
      <c r="CI408" s="922"/>
      <c r="CJ408" s="922"/>
      <c r="CK408" s="922"/>
    </row>
    <row r="409" spans="2:89" ht="15">
      <c r="B409" s="922"/>
      <c r="C409" s="922"/>
      <c r="D409" s="922"/>
      <c r="E409" s="922"/>
      <c r="F409" s="922"/>
      <c r="G409" s="922"/>
      <c r="H409" s="922"/>
      <c r="I409" s="922"/>
      <c r="J409" s="922"/>
      <c r="K409" s="922"/>
      <c r="L409" s="922"/>
      <c r="M409" s="922"/>
      <c r="N409" s="922"/>
      <c r="O409" s="922"/>
      <c r="P409" s="922"/>
      <c r="Q409" s="922"/>
      <c r="R409" s="922"/>
      <c r="S409" s="922"/>
      <c r="T409" s="922"/>
      <c r="U409" s="922"/>
      <c r="V409" s="922"/>
      <c r="W409" s="922"/>
      <c r="X409" s="922"/>
      <c r="Y409" s="922"/>
      <c r="Z409" s="922"/>
      <c r="AA409" s="922"/>
      <c r="AB409" s="922"/>
      <c r="AC409" s="922"/>
      <c r="AD409" s="922"/>
      <c r="AE409" s="922"/>
      <c r="AF409" s="922"/>
      <c r="AG409" s="922"/>
      <c r="AH409" s="922"/>
      <c r="AI409" s="922"/>
      <c r="AJ409" s="922"/>
      <c r="AL409" s="853"/>
      <c r="AN409" s="853"/>
      <c r="AO409" s="853"/>
      <c r="AP409" s="853"/>
      <c r="AQ409" s="853"/>
      <c r="AR409" s="853"/>
      <c r="AS409" s="853"/>
      <c r="AT409" s="853"/>
      <c r="AU409" s="853"/>
      <c r="AV409" s="853"/>
      <c r="AW409" s="853"/>
      <c r="AX409" s="853"/>
      <c r="AY409" s="853"/>
      <c r="AZ409" s="853"/>
      <c r="BA409" s="853"/>
      <c r="BC409" s="922"/>
      <c r="BD409" s="922"/>
      <c r="BE409" s="922"/>
      <c r="BF409" s="922"/>
      <c r="BG409" s="922"/>
      <c r="BH409" s="922"/>
      <c r="BI409" s="922"/>
      <c r="BJ409" s="922"/>
      <c r="BK409" s="922"/>
      <c r="BL409" s="922"/>
      <c r="BM409" s="922"/>
      <c r="BN409" s="922"/>
      <c r="BO409" s="922"/>
      <c r="BP409" s="922"/>
      <c r="BQ409" s="922"/>
      <c r="BR409" s="922"/>
      <c r="BS409" s="922"/>
      <c r="BT409" s="922"/>
      <c r="BU409" s="922"/>
      <c r="BV409" s="922"/>
      <c r="BW409" s="922"/>
      <c r="BX409" s="922"/>
      <c r="BY409" s="922"/>
      <c r="BZ409" s="922"/>
      <c r="CA409" s="922"/>
      <c r="CB409" s="922"/>
      <c r="CC409" s="922"/>
      <c r="CD409" s="922"/>
      <c r="CE409" s="922"/>
      <c r="CF409" s="922"/>
      <c r="CG409" s="922"/>
      <c r="CH409" s="922"/>
      <c r="CI409" s="922"/>
      <c r="CJ409" s="922"/>
      <c r="CK409" s="922"/>
    </row>
    <row r="410" spans="2:89" ht="15">
      <c r="B410" s="922"/>
      <c r="C410" s="922"/>
      <c r="D410" s="922"/>
      <c r="E410" s="922"/>
      <c r="F410" s="922"/>
      <c r="G410" s="922"/>
      <c r="H410" s="922"/>
      <c r="I410" s="922"/>
      <c r="J410" s="922"/>
      <c r="K410" s="922"/>
      <c r="L410" s="922"/>
      <c r="M410" s="922"/>
      <c r="N410" s="922"/>
      <c r="O410" s="922"/>
      <c r="P410" s="922"/>
      <c r="Q410" s="922"/>
      <c r="R410" s="922"/>
      <c r="S410" s="922"/>
      <c r="T410" s="922"/>
      <c r="U410" s="922"/>
      <c r="V410" s="922"/>
      <c r="W410" s="922"/>
      <c r="X410" s="922"/>
      <c r="Y410" s="922"/>
      <c r="Z410" s="922"/>
      <c r="AA410" s="922"/>
      <c r="AB410" s="922"/>
      <c r="AC410" s="922"/>
      <c r="AD410" s="922"/>
      <c r="AE410" s="922"/>
      <c r="AF410" s="922"/>
      <c r="AG410" s="922"/>
      <c r="AH410" s="922"/>
      <c r="AI410" s="922"/>
      <c r="AJ410" s="922"/>
      <c r="AL410" s="853"/>
      <c r="AN410" s="853"/>
      <c r="AO410" s="853"/>
      <c r="AP410" s="853"/>
      <c r="AQ410" s="853"/>
      <c r="AR410" s="853"/>
      <c r="AS410" s="853"/>
      <c r="AT410" s="853"/>
      <c r="AU410" s="853"/>
      <c r="AV410" s="853"/>
      <c r="AW410" s="853"/>
      <c r="AX410" s="853"/>
      <c r="AY410" s="853"/>
      <c r="AZ410" s="853"/>
      <c r="BA410" s="853"/>
      <c r="BC410" s="922"/>
      <c r="BD410" s="922"/>
      <c r="BE410" s="922"/>
      <c r="BF410" s="922"/>
      <c r="BG410" s="922"/>
      <c r="BH410" s="922"/>
      <c r="BI410" s="922"/>
      <c r="BJ410" s="922"/>
      <c r="BK410" s="922"/>
      <c r="BL410" s="922"/>
      <c r="BM410" s="922"/>
      <c r="BN410" s="922"/>
      <c r="BO410" s="922"/>
      <c r="BP410" s="922"/>
      <c r="BQ410" s="922"/>
      <c r="BR410" s="922"/>
      <c r="BS410" s="922"/>
      <c r="BT410" s="922"/>
      <c r="BU410" s="922"/>
      <c r="BV410" s="922"/>
      <c r="BW410" s="922"/>
      <c r="BX410" s="922"/>
      <c r="BY410" s="922"/>
      <c r="BZ410" s="922"/>
      <c r="CA410" s="922"/>
      <c r="CB410" s="922"/>
      <c r="CC410" s="922"/>
      <c r="CD410" s="922"/>
      <c r="CE410" s="922"/>
      <c r="CF410" s="922"/>
      <c r="CG410" s="922"/>
      <c r="CH410" s="922"/>
      <c r="CI410" s="922"/>
      <c r="CJ410" s="922"/>
      <c r="CK410" s="922"/>
    </row>
    <row r="411" spans="2:89" ht="15">
      <c r="B411" s="922"/>
      <c r="C411" s="922"/>
      <c r="D411" s="922"/>
      <c r="E411" s="922"/>
      <c r="F411" s="922"/>
      <c r="G411" s="922"/>
      <c r="H411" s="922"/>
      <c r="I411" s="922"/>
      <c r="J411" s="922"/>
      <c r="K411" s="922"/>
      <c r="L411" s="922"/>
      <c r="M411" s="922"/>
      <c r="N411" s="922"/>
      <c r="O411" s="922"/>
      <c r="P411" s="922"/>
      <c r="Q411" s="922"/>
      <c r="R411" s="922"/>
      <c r="S411" s="922"/>
      <c r="T411" s="922"/>
      <c r="U411" s="922"/>
      <c r="V411" s="922"/>
      <c r="W411" s="922"/>
      <c r="X411" s="922"/>
      <c r="Y411" s="922"/>
      <c r="Z411" s="922"/>
      <c r="AA411" s="922"/>
      <c r="AB411" s="922"/>
      <c r="AC411" s="922"/>
      <c r="AD411" s="922"/>
      <c r="AE411" s="922"/>
      <c r="AF411" s="922"/>
      <c r="AG411" s="922"/>
      <c r="AH411" s="922"/>
      <c r="AI411" s="922"/>
      <c r="AJ411" s="922"/>
      <c r="AL411" s="853"/>
      <c r="AN411" s="853"/>
      <c r="AO411" s="853"/>
      <c r="AP411" s="853"/>
      <c r="AQ411" s="853"/>
      <c r="AR411" s="853"/>
      <c r="AS411" s="853"/>
      <c r="AT411" s="853"/>
      <c r="AU411" s="853"/>
      <c r="AV411" s="853"/>
      <c r="AW411" s="853"/>
      <c r="AX411" s="853"/>
      <c r="AY411" s="853"/>
      <c r="AZ411" s="853"/>
      <c r="BA411" s="853"/>
      <c r="BC411" s="922"/>
      <c r="BD411" s="922"/>
      <c r="BE411" s="922"/>
      <c r="BF411" s="922"/>
      <c r="BG411" s="922"/>
      <c r="BH411" s="922"/>
      <c r="BI411" s="922"/>
      <c r="BJ411" s="922"/>
      <c r="BK411" s="922"/>
      <c r="BL411" s="922"/>
      <c r="BM411" s="922"/>
      <c r="BN411" s="922"/>
      <c r="BO411" s="922"/>
      <c r="BP411" s="922"/>
      <c r="BQ411" s="922"/>
      <c r="BR411" s="922"/>
      <c r="BS411" s="922"/>
      <c r="BT411" s="922"/>
      <c r="BU411" s="922"/>
      <c r="BV411" s="922"/>
      <c r="BW411" s="922"/>
      <c r="BX411" s="922"/>
      <c r="BY411" s="922"/>
      <c r="BZ411" s="922"/>
      <c r="CA411" s="922"/>
      <c r="CB411" s="922"/>
      <c r="CC411" s="922"/>
      <c r="CD411" s="922"/>
      <c r="CE411" s="922"/>
      <c r="CF411" s="922"/>
      <c r="CG411" s="922"/>
      <c r="CH411" s="922"/>
      <c r="CI411" s="922"/>
      <c r="CJ411" s="922"/>
      <c r="CK411" s="922"/>
    </row>
    <row r="412" spans="2:89" ht="15">
      <c r="B412" s="922"/>
      <c r="C412" s="922"/>
      <c r="D412" s="922"/>
      <c r="E412" s="922"/>
      <c r="F412" s="922"/>
      <c r="G412" s="922"/>
      <c r="H412" s="922"/>
      <c r="I412" s="922"/>
      <c r="J412" s="922"/>
      <c r="K412" s="922"/>
      <c r="L412" s="922"/>
      <c r="M412" s="922"/>
      <c r="N412" s="922"/>
      <c r="O412" s="922"/>
      <c r="P412" s="922"/>
      <c r="Q412" s="922"/>
      <c r="R412" s="922"/>
      <c r="S412" s="922"/>
      <c r="T412" s="922"/>
      <c r="U412" s="922"/>
      <c r="V412" s="922"/>
      <c r="W412" s="922"/>
      <c r="X412" s="922"/>
      <c r="Y412" s="922"/>
      <c r="Z412" s="922"/>
      <c r="AA412" s="922"/>
      <c r="AB412" s="922"/>
      <c r="AC412" s="922"/>
      <c r="AD412" s="922"/>
      <c r="AE412" s="922"/>
      <c r="AF412" s="922"/>
      <c r="AG412" s="922"/>
      <c r="AH412" s="922"/>
      <c r="AI412" s="922"/>
      <c r="AJ412" s="922"/>
      <c r="AL412" s="853"/>
      <c r="AN412" s="853"/>
      <c r="AO412" s="853"/>
      <c r="AP412" s="853"/>
      <c r="AQ412" s="853"/>
      <c r="AR412" s="853"/>
      <c r="AS412" s="853"/>
      <c r="AT412" s="853"/>
      <c r="AU412" s="853"/>
      <c r="AV412" s="853"/>
      <c r="AW412" s="853"/>
      <c r="AX412" s="853"/>
      <c r="AY412" s="853"/>
      <c r="AZ412" s="853"/>
      <c r="BA412" s="853"/>
      <c r="BC412" s="922"/>
      <c r="BD412" s="922"/>
      <c r="BE412" s="922"/>
      <c r="BF412" s="922"/>
      <c r="BG412" s="922"/>
      <c r="BH412" s="922"/>
      <c r="BI412" s="922"/>
      <c r="BJ412" s="922"/>
      <c r="BK412" s="922"/>
      <c r="BL412" s="922"/>
      <c r="BM412" s="922"/>
      <c r="BN412" s="922"/>
      <c r="BO412" s="922"/>
      <c r="BP412" s="922"/>
      <c r="BQ412" s="922"/>
      <c r="BR412" s="922"/>
      <c r="BS412" s="922"/>
      <c r="BT412" s="922"/>
      <c r="BU412" s="922"/>
      <c r="BV412" s="922"/>
      <c r="BW412" s="922"/>
      <c r="BX412" s="922"/>
      <c r="BY412" s="922"/>
      <c r="BZ412" s="922"/>
      <c r="CA412" s="922"/>
      <c r="CB412" s="922"/>
      <c r="CC412" s="922"/>
      <c r="CD412" s="922"/>
      <c r="CE412" s="922"/>
      <c r="CF412" s="922"/>
      <c r="CG412" s="922"/>
      <c r="CH412" s="922"/>
      <c r="CI412" s="922"/>
      <c r="CJ412" s="922"/>
      <c r="CK412" s="922"/>
    </row>
    <row r="413" spans="2:89" ht="15">
      <c r="B413" s="922"/>
      <c r="C413" s="922"/>
      <c r="D413" s="922"/>
      <c r="E413" s="922"/>
      <c r="F413" s="922"/>
      <c r="G413" s="922"/>
      <c r="H413" s="922"/>
      <c r="I413" s="922"/>
      <c r="J413" s="922"/>
      <c r="K413" s="922"/>
      <c r="L413" s="922"/>
      <c r="M413" s="922"/>
      <c r="N413" s="922"/>
      <c r="O413" s="922"/>
      <c r="P413" s="922"/>
      <c r="Q413" s="922"/>
      <c r="R413" s="922"/>
      <c r="S413" s="922"/>
      <c r="T413" s="922"/>
      <c r="U413" s="922"/>
      <c r="V413" s="922"/>
      <c r="W413" s="922"/>
      <c r="X413" s="922"/>
      <c r="Y413" s="922"/>
      <c r="Z413" s="922"/>
      <c r="AA413" s="922"/>
      <c r="AB413" s="922"/>
      <c r="AC413" s="922"/>
      <c r="AD413" s="922"/>
      <c r="AE413" s="922"/>
      <c r="AF413" s="922"/>
      <c r="AG413" s="922"/>
      <c r="AH413" s="922"/>
      <c r="AI413" s="922"/>
      <c r="AJ413" s="922"/>
      <c r="AL413" s="853"/>
      <c r="AN413" s="853"/>
      <c r="AO413" s="853"/>
      <c r="AP413" s="853"/>
      <c r="AQ413" s="853"/>
      <c r="AR413" s="853"/>
      <c r="AS413" s="853"/>
      <c r="AT413" s="853"/>
      <c r="AU413" s="853"/>
      <c r="AV413" s="853"/>
      <c r="AW413" s="853"/>
      <c r="AX413" s="853"/>
      <c r="AY413" s="853"/>
      <c r="AZ413" s="853"/>
      <c r="BA413" s="853"/>
      <c r="BC413" s="922"/>
      <c r="BD413" s="922"/>
      <c r="BE413" s="922"/>
      <c r="BF413" s="922"/>
      <c r="BG413" s="922"/>
      <c r="BH413" s="922"/>
      <c r="BI413" s="922"/>
      <c r="BJ413" s="922"/>
      <c r="BK413" s="922"/>
      <c r="BL413" s="922"/>
      <c r="BM413" s="922"/>
      <c r="BN413" s="922"/>
      <c r="BO413" s="922"/>
      <c r="BP413" s="922"/>
      <c r="BQ413" s="922"/>
      <c r="BR413" s="922"/>
      <c r="BS413" s="922"/>
      <c r="BT413" s="922"/>
      <c r="BU413" s="922"/>
      <c r="BV413" s="922"/>
      <c r="BW413" s="922"/>
      <c r="BX413" s="922"/>
      <c r="BY413" s="922"/>
      <c r="BZ413" s="922"/>
      <c r="CA413" s="922"/>
      <c r="CB413" s="922"/>
      <c r="CC413" s="922"/>
      <c r="CD413" s="922"/>
      <c r="CE413" s="922"/>
      <c r="CF413" s="922"/>
      <c r="CG413" s="922"/>
      <c r="CH413" s="922"/>
      <c r="CI413" s="922"/>
      <c r="CJ413" s="922"/>
      <c r="CK413" s="922"/>
    </row>
    <row r="414" spans="2:89" ht="15">
      <c r="B414" s="922"/>
      <c r="C414" s="922"/>
      <c r="D414" s="922"/>
      <c r="E414" s="922"/>
      <c r="F414" s="922"/>
      <c r="G414" s="922"/>
      <c r="H414" s="922"/>
      <c r="I414" s="922"/>
      <c r="J414" s="922"/>
      <c r="K414" s="922"/>
      <c r="L414" s="922"/>
      <c r="M414" s="922"/>
      <c r="N414" s="922"/>
      <c r="O414" s="922"/>
      <c r="P414" s="922"/>
      <c r="Q414" s="922"/>
      <c r="R414" s="922"/>
      <c r="S414" s="922"/>
      <c r="T414" s="922"/>
      <c r="U414" s="922"/>
      <c r="V414" s="922"/>
      <c r="W414" s="922"/>
      <c r="X414" s="922"/>
      <c r="Y414" s="922"/>
      <c r="Z414" s="922"/>
      <c r="AA414" s="922"/>
      <c r="AB414" s="922"/>
      <c r="AC414" s="922"/>
      <c r="AD414" s="922"/>
      <c r="AE414" s="922"/>
      <c r="AF414" s="922"/>
      <c r="AG414" s="922"/>
      <c r="AH414" s="922"/>
      <c r="AI414" s="922"/>
      <c r="AJ414" s="922"/>
      <c r="AL414" s="853"/>
      <c r="AN414" s="853"/>
      <c r="AO414" s="853"/>
      <c r="AP414" s="853"/>
      <c r="AQ414" s="853"/>
      <c r="AR414" s="853"/>
      <c r="AS414" s="853"/>
      <c r="AT414" s="853"/>
      <c r="AU414" s="853"/>
      <c r="AV414" s="853"/>
      <c r="AW414" s="853"/>
      <c r="AX414" s="853"/>
      <c r="AY414" s="853"/>
      <c r="AZ414" s="853"/>
      <c r="BA414" s="853"/>
      <c r="BC414" s="922"/>
      <c r="BD414" s="922"/>
      <c r="BE414" s="922"/>
      <c r="BF414" s="922"/>
      <c r="BG414" s="922"/>
      <c r="BH414" s="922"/>
      <c r="BI414" s="922"/>
      <c r="BJ414" s="922"/>
      <c r="BK414" s="922"/>
      <c r="BL414" s="922"/>
      <c r="BM414" s="922"/>
      <c r="BN414" s="922"/>
      <c r="BO414" s="922"/>
      <c r="BP414" s="922"/>
      <c r="BQ414" s="922"/>
      <c r="BR414" s="922"/>
      <c r="BS414" s="922"/>
      <c r="BT414" s="922"/>
      <c r="BU414" s="922"/>
      <c r="BV414" s="922"/>
      <c r="BW414" s="922"/>
      <c r="BX414" s="922"/>
      <c r="BY414" s="922"/>
      <c r="BZ414" s="922"/>
      <c r="CA414" s="922"/>
      <c r="CB414" s="922"/>
      <c r="CC414" s="922"/>
      <c r="CD414" s="922"/>
      <c r="CE414" s="922"/>
      <c r="CF414" s="922"/>
      <c r="CG414" s="922"/>
      <c r="CH414" s="922"/>
      <c r="CI414" s="922"/>
      <c r="CJ414" s="922"/>
      <c r="CK414" s="922"/>
    </row>
    <row r="415" spans="2:89" ht="15">
      <c r="B415" s="922"/>
      <c r="C415" s="922"/>
      <c r="D415" s="922"/>
      <c r="E415" s="922"/>
      <c r="F415" s="922"/>
      <c r="G415" s="922"/>
      <c r="H415" s="922"/>
      <c r="I415" s="922"/>
      <c r="J415" s="922"/>
      <c r="K415" s="922"/>
      <c r="L415" s="922"/>
      <c r="M415" s="922"/>
      <c r="N415" s="922"/>
      <c r="O415" s="922"/>
      <c r="P415" s="922"/>
      <c r="Q415" s="922"/>
      <c r="R415" s="922"/>
      <c r="S415" s="922"/>
      <c r="T415" s="922"/>
      <c r="U415" s="922"/>
      <c r="V415" s="922"/>
      <c r="W415" s="922"/>
      <c r="X415" s="922"/>
      <c r="Y415" s="922"/>
      <c r="Z415" s="922"/>
      <c r="AA415" s="922"/>
      <c r="AB415" s="922"/>
      <c r="AC415" s="922"/>
      <c r="AD415" s="922"/>
      <c r="AE415" s="922"/>
      <c r="AF415" s="922"/>
      <c r="AG415" s="922"/>
      <c r="AH415" s="922"/>
      <c r="AI415" s="922"/>
      <c r="AJ415" s="922"/>
      <c r="AL415" s="853"/>
      <c r="AN415" s="853"/>
      <c r="AO415" s="853"/>
      <c r="AP415" s="853"/>
      <c r="AQ415" s="853"/>
      <c r="AR415" s="853"/>
      <c r="AS415" s="853"/>
      <c r="AT415" s="853"/>
      <c r="AU415" s="853"/>
      <c r="AV415" s="853"/>
      <c r="AW415" s="853"/>
      <c r="AX415" s="853"/>
      <c r="AY415" s="853"/>
      <c r="AZ415" s="853"/>
      <c r="BA415" s="853"/>
      <c r="BC415" s="922"/>
      <c r="BD415" s="922"/>
      <c r="BE415" s="922"/>
      <c r="BF415" s="922"/>
      <c r="BG415" s="922"/>
      <c r="BH415" s="922"/>
      <c r="BI415" s="922"/>
      <c r="BJ415" s="922"/>
      <c r="BK415" s="922"/>
      <c r="BL415" s="922"/>
      <c r="BM415" s="922"/>
      <c r="BN415" s="922"/>
      <c r="BO415" s="922"/>
      <c r="BP415" s="922"/>
      <c r="BQ415" s="922"/>
      <c r="BR415" s="922"/>
      <c r="BS415" s="922"/>
      <c r="BT415" s="922"/>
      <c r="BU415" s="922"/>
      <c r="BV415" s="922"/>
      <c r="BW415" s="922"/>
      <c r="BX415" s="922"/>
      <c r="BY415" s="922"/>
      <c r="BZ415" s="922"/>
      <c r="CA415" s="922"/>
      <c r="CB415" s="922"/>
      <c r="CC415" s="922"/>
      <c r="CD415" s="922"/>
      <c r="CE415" s="922"/>
      <c r="CF415" s="922"/>
      <c r="CG415" s="922"/>
      <c r="CH415" s="922"/>
      <c r="CI415" s="922"/>
      <c r="CJ415" s="922"/>
      <c r="CK415" s="922"/>
    </row>
    <row r="416" spans="2:89" ht="15">
      <c r="B416" s="922"/>
      <c r="C416" s="922"/>
      <c r="D416" s="922"/>
      <c r="E416" s="922"/>
      <c r="F416" s="922"/>
      <c r="G416" s="922"/>
      <c r="H416" s="922"/>
      <c r="I416" s="922"/>
      <c r="J416" s="922"/>
      <c r="K416" s="922"/>
      <c r="L416" s="922"/>
      <c r="M416" s="922"/>
      <c r="N416" s="922"/>
      <c r="O416" s="922"/>
      <c r="P416" s="922"/>
      <c r="Q416" s="922"/>
      <c r="R416" s="922"/>
      <c r="S416" s="922"/>
      <c r="T416" s="922"/>
      <c r="U416" s="922"/>
      <c r="V416" s="922"/>
      <c r="W416" s="922"/>
      <c r="X416" s="922"/>
      <c r="Y416" s="922"/>
      <c r="Z416" s="922"/>
      <c r="AA416" s="922"/>
      <c r="AB416" s="922"/>
      <c r="AC416" s="922"/>
      <c r="AD416" s="922"/>
      <c r="AE416" s="922"/>
      <c r="AF416" s="922"/>
      <c r="AG416" s="922"/>
      <c r="AH416" s="922"/>
      <c r="AI416" s="922"/>
      <c r="AJ416" s="922"/>
      <c r="AL416" s="853"/>
      <c r="AN416" s="853"/>
      <c r="AO416" s="853"/>
      <c r="AP416" s="853"/>
      <c r="AQ416" s="853"/>
      <c r="AR416" s="853"/>
      <c r="AS416" s="853"/>
      <c r="AT416" s="853"/>
      <c r="AU416" s="853"/>
      <c r="AV416" s="853"/>
      <c r="AW416" s="853"/>
      <c r="AX416" s="853"/>
      <c r="AY416" s="853"/>
      <c r="AZ416" s="853"/>
      <c r="BA416" s="853"/>
      <c r="BC416" s="922"/>
      <c r="BD416" s="922"/>
      <c r="BE416" s="922"/>
      <c r="BF416" s="922"/>
      <c r="BG416" s="922"/>
      <c r="BH416" s="922"/>
      <c r="BI416" s="922"/>
      <c r="BJ416" s="922"/>
      <c r="BK416" s="922"/>
      <c r="BL416" s="922"/>
      <c r="BM416" s="922"/>
      <c r="BN416" s="922"/>
      <c r="BO416" s="922"/>
      <c r="BP416" s="922"/>
      <c r="BQ416" s="922"/>
      <c r="BR416" s="922"/>
      <c r="BS416" s="922"/>
      <c r="BT416" s="922"/>
      <c r="BU416" s="922"/>
      <c r="BV416" s="922"/>
      <c r="BW416" s="922"/>
      <c r="BX416" s="922"/>
      <c r="BY416" s="922"/>
      <c r="BZ416" s="922"/>
      <c r="CA416" s="922"/>
      <c r="CB416" s="922"/>
      <c r="CC416" s="922"/>
      <c r="CD416" s="922"/>
      <c r="CE416" s="922"/>
      <c r="CF416" s="922"/>
      <c r="CG416" s="922"/>
      <c r="CH416" s="922"/>
      <c r="CI416" s="922"/>
      <c r="CJ416" s="922"/>
      <c r="CK416" s="922"/>
    </row>
    <row r="417" spans="2:89" ht="15">
      <c r="B417" s="922"/>
      <c r="C417" s="922"/>
      <c r="D417" s="922"/>
      <c r="E417" s="922"/>
      <c r="F417" s="922"/>
      <c r="G417" s="922"/>
      <c r="H417" s="922"/>
      <c r="I417" s="922"/>
      <c r="J417" s="922"/>
      <c r="K417" s="922"/>
      <c r="L417" s="922"/>
      <c r="M417" s="922"/>
      <c r="N417" s="922"/>
      <c r="O417" s="922"/>
      <c r="P417" s="922"/>
      <c r="Q417" s="922"/>
      <c r="R417" s="922"/>
      <c r="S417" s="922"/>
      <c r="T417" s="922"/>
      <c r="U417" s="922"/>
      <c r="V417" s="922"/>
      <c r="W417" s="922"/>
      <c r="X417" s="922"/>
      <c r="Y417" s="922"/>
      <c r="Z417" s="922"/>
      <c r="AA417" s="922"/>
      <c r="AB417" s="922"/>
      <c r="AC417" s="922"/>
      <c r="AD417" s="922"/>
      <c r="AE417" s="922"/>
      <c r="AF417" s="922"/>
      <c r="AG417" s="922"/>
      <c r="AH417" s="922"/>
      <c r="AI417" s="922"/>
      <c r="AJ417" s="922"/>
      <c r="AL417" s="853"/>
      <c r="AN417" s="853"/>
      <c r="AO417" s="853"/>
      <c r="AP417" s="853"/>
      <c r="AQ417" s="853"/>
      <c r="AR417" s="853"/>
      <c r="AS417" s="853"/>
      <c r="AT417" s="853"/>
      <c r="AU417" s="853"/>
      <c r="AV417" s="853"/>
      <c r="AW417" s="853"/>
      <c r="AX417" s="853"/>
      <c r="AY417" s="853"/>
      <c r="AZ417" s="853"/>
      <c r="BA417" s="853"/>
      <c r="BC417" s="922"/>
      <c r="BD417" s="922"/>
      <c r="BE417" s="922"/>
      <c r="BF417" s="922"/>
      <c r="BG417" s="922"/>
      <c r="BH417" s="922"/>
      <c r="BI417" s="922"/>
      <c r="BJ417" s="922"/>
      <c r="BK417" s="922"/>
      <c r="BL417" s="922"/>
      <c r="BM417" s="922"/>
      <c r="BN417" s="922"/>
      <c r="BO417" s="922"/>
      <c r="BP417" s="922"/>
      <c r="BQ417" s="922"/>
      <c r="BR417" s="922"/>
      <c r="BS417" s="922"/>
      <c r="BT417" s="922"/>
      <c r="BU417" s="922"/>
      <c r="BV417" s="922"/>
      <c r="BW417" s="922"/>
      <c r="BX417" s="922"/>
      <c r="BY417" s="922"/>
      <c r="BZ417" s="922"/>
      <c r="CA417" s="922"/>
      <c r="CB417" s="922"/>
      <c r="CC417" s="922"/>
      <c r="CD417" s="922"/>
      <c r="CE417" s="922"/>
      <c r="CF417" s="922"/>
      <c r="CG417" s="922"/>
      <c r="CH417" s="922"/>
      <c r="CI417" s="922"/>
      <c r="CJ417" s="922"/>
      <c r="CK417" s="922"/>
    </row>
    <row r="418" spans="2:89" ht="15">
      <c r="B418" s="922"/>
      <c r="C418" s="922"/>
      <c r="D418" s="922"/>
      <c r="E418" s="922"/>
      <c r="F418" s="922"/>
      <c r="G418" s="922"/>
      <c r="H418" s="922"/>
      <c r="I418" s="922"/>
      <c r="J418" s="922"/>
      <c r="K418" s="922"/>
      <c r="L418" s="922"/>
      <c r="M418" s="922"/>
      <c r="N418" s="922"/>
      <c r="O418" s="922"/>
      <c r="P418" s="922"/>
      <c r="Q418" s="922"/>
      <c r="R418" s="922"/>
      <c r="S418" s="922"/>
      <c r="T418" s="922"/>
      <c r="U418" s="922"/>
      <c r="V418" s="922"/>
      <c r="W418" s="922"/>
      <c r="X418" s="922"/>
      <c r="Y418" s="922"/>
      <c r="Z418" s="922"/>
      <c r="AA418" s="922"/>
      <c r="AB418" s="922"/>
      <c r="AC418" s="922"/>
      <c r="AD418" s="922"/>
      <c r="AE418" s="922"/>
      <c r="AF418" s="922"/>
      <c r="AG418" s="922"/>
      <c r="AH418" s="922"/>
      <c r="AI418" s="922"/>
      <c r="AJ418" s="922"/>
      <c r="AL418" s="853"/>
      <c r="AN418" s="853"/>
      <c r="AO418" s="853"/>
      <c r="AP418" s="853"/>
      <c r="AQ418" s="853"/>
      <c r="AR418" s="853"/>
      <c r="AS418" s="853"/>
      <c r="AT418" s="853"/>
      <c r="AU418" s="853"/>
      <c r="AV418" s="853"/>
      <c r="AW418" s="853"/>
      <c r="AX418" s="853"/>
      <c r="AY418" s="853"/>
      <c r="AZ418" s="853"/>
      <c r="BA418" s="853"/>
      <c r="BC418" s="922"/>
      <c r="BD418" s="922"/>
      <c r="BE418" s="922"/>
      <c r="BF418" s="922"/>
      <c r="BG418" s="922"/>
      <c r="BH418" s="922"/>
      <c r="BI418" s="922"/>
      <c r="BJ418" s="922"/>
      <c r="BK418" s="922"/>
      <c r="BL418" s="922"/>
      <c r="BM418" s="922"/>
      <c r="BN418" s="922"/>
      <c r="BO418" s="922"/>
      <c r="BP418" s="922"/>
      <c r="BQ418" s="922"/>
      <c r="BR418" s="922"/>
      <c r="BS418" s="922"/>
      <c r="BT418" s="922"/>
      <c r="BU418" s="922"/>
      <c r="BV418" s="922"/>
      <c r="BW418" s="922"/>
      <c r="BX418" s="922"/>
      <c r="BY418" s="922"/>
      <c r="BZ418" s="922"/>
      <c r="CA418" s="922"/>
      <c r="CB418" s="922"/>
      <c r="CC418" s="922"/>
      <c r="CD418" s="922"/>
      <c r="CE418" s="922"/>
      <c r="CF418" s="922"/>
      <c r="CG418" s="922"/>
      <c r="CH418" s="922"/>
      <c r="CI418" s="922"/>
      <c r="CJ418" s="922"/>
      <c r="CK418" s="922"/>
    </row>
    <row r="419" spans="2:89" ht="15">
      <c r="B419" s="922"/>
      <c r="C419" s="922"/>
      <c r="D419" s="922"/>
      <c r="E419" s="922"/>
      <c r="F419" s="922"/>
      <c r="G419" s="922"/>
      <c r="H419" s="922"/>
      <c r="I419" s="922"/>
      <c r="J419" s="922"/>
      <c r="K419" s="922"/>
      <c r="L419" s="922"/>
      <c r="M419" s="922"/>
      <c r="N419" s="922"/>
      <c r="O419" s="922"/>
      <c r="P419" s="922"/>
      <c r="Q419" s="922"/>
      <c r="R419" s="922"/>
      <c r="S419" s="922"/>
      <c r="T419" s="922"/>
      <c r="U419" s="922"/>
      <c r="V419" s="922"/>
      <c r="W419" s="922"/>
      <c r="X419" s="922"/>
      <c r="Y419" s="922"/>
      <c r="Z419" s="922"/>
      <c r="AA419" s="922"/>
      <c r="AB419" s="922"/>
      <c r="AC419" s="922"/>
      <c r="AD419" s="922"/>
      <c r="AE419" s="922"/>
      <c r="AF419" s="922"/>
      <c r="AG419" s="922"/>
      <c r="AH419" s="922"/>
      <c r="AI419" s="922"/>
      <c r="AJ419" s="922"/>
      <c r="AL419" s="853"/>
      <c r="AN419" s="853"/>
      <c r="AO419" s="853"/>
      <c r="AP419" s="853"/>
      <c r="AQ419" s="853"/>
      <c r="AR419" s="853"/>
      <c r="AS419" s="853"/>
      <c r="AT419" s="853"/>
      <c r="AU419" s="853"/>
      <c r="AV419" s="853"/>
      <c r="AW419" s="853"/>
      <c r="AX419" s="853"/>
      <c r="AY419" s="853"/>
      <c r="AZ419" s="853"/>
      <c r="BA419" s="853"/>
      <c r="BC419" s="922"/>
      <c r="BD419" s="922"/>
      <c r="BE419" s="922"/>
      <c r="BF419" s="922"/>
      <c r="BG419" s="922"/>
      <c r="BH419" s="922"/>
      <c r="BI419" s="922"/>
      <c r="BJ419" s="922"/>
      <c r="BK419" s="922"/>
      <c r="BL419" s="922"/>
      <c r="BM419" s="922"/>
      <c r="BN419" s="922"/>
      <c r="BO419" s="922"/>
      <c r="BP419" s="922"/>
      <c r="BQ419" s="922"/>
      <c r="BR419" s="922"/>
      <c r="BS419" s="922"/>
      <c r="BT419" s="922"/>
      <c r="BU419" s="922"/>
      <c r="BV419" s="922"/>
      <c r="BW419" s="922"/>
      <c r="BX419" s="922"/>
      <c r="BY419" s="922"/>
      <c r="BZ419" s="922"/>
      <c r="CA419" s="922"/>
      <c r="CB419" s="922"/>
      <c r="CC419" s="922"/>
      <c r="CD419" s="922"/>
      <c r="CE419" s="922"/>
      <c r="CF419" s="922"/>
      <c r="CG419" s="922"/>
      <c r="CH419" s="922"/>
      <c r="CI419" s="922"/>
      <c r="CJ419" s="922"/>
      <c r="CK419" s="922"/>
    </row>
    <row r="420" spans="2:89" ht="15">
      <c r="B420" s="922"/>
      <c r="C420" s="922"/>
      <c r="D420" s="922"/>
      <c r="E420" s="922"/>
      <c r="F420" s="922"/>
      <c r="G420" s="922"/>
      <c r="H420" s="922"/>
      <c r="I420" s="922"/>
      <c r="J420" s="922"/>
      <c r="K420" s="922"/>
      <c r="L420" s="922"/>
      <c r="M420" s="922"/>
      <c r="N420" s="922"/>
      <c r="O420" s="922"/>
      <c r="P420" s="922"/>
      <c r="Q420" s="922"/>
      <c r="R420" s="922"/>
      <c r="S420" s="922"/>
      <c r="T420" s="922"/>
      <c r="U420" s="922"/>
      <c r="V420" s="922"/>
      <c r="W420" s="922"/>
      <c r="X420" s="922"/>
      <c r="Y420" s="922"/>
      <c r="Z420" s="922"/>
      <c r="AA420" s="922"/>
      <c r="AB420" s="922"/>
      <c r="AC420" s="922"/>
      <c r="AD420" s="922"/>
      <c r="AE420" s="922"/>
      <c r="AF420" s="922"/>
      <c r="AG420" s="922"/>
      <c r="AH420" s="922"/>
      <c r="AI420" s="922"/>
      <c r="AJ420" s="922"/>
      <c r="AL420" s="853"/>
      <c r="AN420" s="853"/>
      <c r="AO420" s="853"/>
      <c r="AP420" s="853"/>
      <c r="AQ420" s="853"/>
      <c r="AR420" s="853"/>
      <c r="AS420" s="853"/>
      <c r="AT420" s="853"/>
      <c r="AU420" s="853"/>
      <c r="AV420" s="853"/>
      <c r="AW420" s="853"/>
      <c r="AX420" s="853"/>
      <c r="AY420" s="853"/>
      <c r="AZ420" s="853"/>
      <c r="BA420" s="853"/>
      <c r="BC420" s="922"/>
      <c r="BD420" s="922"/>
      <c r="BE420" s="922"/>
      <c r="BF420" s="922"/>
      <c r="BG420" s="922"/>
      <c r="BH420" s="922"/>
      <c r="BI420" s="922"/>
      <c r="BJ420" s="922"/>
      <c r="BK420" s="922"/>
      <c r="BL420" s="922"/>
      <c r="BM420" s="922"/>
      <c r="BN420" s="922"/>
      <c r="BO420" s="922"/>
      <c r="BP420" s="922"/>
      <c r="BQ420" s="922"/>
      <c r="BR420" s="922"/>
      <c r="BS420" s="922"/>
      <c r="BT420" s="922"/>
      <c r="BU420" s="922"/>
      <c r="BV420" s="922"/>
      <c r="BW420" s="922"/>
      <c r="BX420" s="922"/>
      <c r="BY420" s="922"/>
      <c r="BZ420" s="922"/>
      <c r="CA420" s="922"/>
      <c r="CB420" s="922"/>
      <c r="CC420" s="922"/>
      <c r="CD420" s="922"/>
      <c r="CE420" s="922"/>
      <c r="CF420" s="922"/>
      <c r="CG420" s="922"/>
      <c r="CH420" s="922"/>
      <c r="CI420" s="922"/>
      <c r="CJ420" s="922"/>
      <c r="CK420" s="922"/>
    </row>
    <row r="421" spans="2:89" ht="15">
      <c r="B421" s="922"/>
      <c r="C421" s="922"/>
      <c r="D421" s="922"/>
      <c r="E421" s="922"/>
      <c r="F421" s="922"/>
      <c r="G421" s="922"/>
      <c r="H421" s="922"/>
      <c r="I421" s="922"/>
      <c r="J421" s="922"/>
      <c r="K421" s="922"/>
      <c r="L421" s="922"/>
      <c r="M421" s="922"/>
      <c r="N421" s="922"/>
      <c r="O421" s="922"/>
      <c r="P421" s="922"/>
      <c r="Q421" s="922"/>
      <c r="R421" s="922"/>
      <c r="S421" s="922"/>
      <c r="T421" s="922"/>
      <c r="U421" s="922"/>
      <c r="V421" s="922"/>
      <c r="W421" s="922"/>
      <c r="X421" s="922"/>
      <c r="Y421" s="922"/>
      <c r="Z421" s="922"/>
      <c r="AA421" s="922"/>
      <c r="AB421" s="922"/>
      <c r="AC421" s="922"/>
      <c r="AD421" s="922"/>
      <c r="AE421" s="922"/>
      <c r="AF421" s="922"/>
      <c r="AG421" s="922"/>
      <c r="AH421" s="922"/>
      <c r="AI421" s="922"/>
      <c r="AJ421" s="922"/>
      <c r="AL421" s="853"/>
      <c r="AN421" s="853"/>
      <c r="AO421" s="853"/>
      <c r="AP421" s="853"/>
      <c r="AQ421" s="853"/>
      <c r="AR421" s="853"/>
      <c r="AS421" s="853"/>
      <c r="AT421" s="853"/>
      <c r="AU421" s="853"/>
      <c r="AV421" s="853"/>
      <c r="AW421" s="853"/>
      <c r="AX421" s="853"/>
      <c r="AY421" s="853"/>
      <c r="AZ421" s="853"/>
      <c r="BA421" s="853"/>
      <c r="BC421" s="922"/>
      <c r="BD421" s="922"/>
      <c r="BE421" s="922"/>
      <c r="BF421" s="922"/>
      <c r="BG421" s="922"/>
      <c r="BH421" s="922"/>
      <c r="BI421" s="922"/>
      <c r="BJ421" s="922"/>
      <c r="BK421" s="922"/>
      <c r="BL421" s="922"/>
      <c r="BM421" s="922"/>
      <c r="BN421" s="922"/>
      <c r="BO421" s="922"/>
      <c r="BP421" s="922"/>
      <c r="BQ421" s="922"/>
      <c r="BR421" s="922"/>
      <c r="BS421" s="922"/>
      <c r="BT421" s="922"/>
      <c r="BU421" s="922"/>
      <c r="BV421" s="922"/>
      <c r="BW421" s="922"/>
      <c r="BX421" s="922"/>
      <c r="BY421" s="922"/>
      <c r="BZ421" s="922"/>
      <c r="CA421" s="922"/>
      <c r="CB421" s="922"/>
      <c r="CC421" s="922"/>
      <c r="CD421" s="922"/>
      <c r="CE421" s="922"/>
      <c r="CF421" s="922"/>
      <c r="CG421" s="922"/>
      <c r="CH421" s="922"/>
      <c r="CI421" s="922"/>
      <c r="CJ421" s="922"/>
      <c r="CK421" s="922"/>
    </row>
    <row r="422" spans="2:89" ht="15">
      <c r="B422" s="922"/>
      <c r="C422" s="922"/>
      <c r="D422" s="922"/>
      <c r="E422" s="922"/>
      <c r="F422" s="922"/>
      <c r="G422" s="922"/>
      <c r="H422" s="922"/>
      <c r="I422" s="922"/>
      <c r="J422" s="922"/>
      <c r="K422" s="922"/>
      <c r="L422" s="922"/>
      <c r="M422" s="922"/>
      <c r="N422" s="922"/>
      <c r="O422" s="922"/>
      <c r="P422" s="922"/>
      <c r="Q422" s="922"/>
      <c r="R422" s="922"/>
      <c r="S422" s="922"/>
      <c r="T422" s="922"/>
      <c r="U422" s="922"/>
      <c r="V422" s="922"/>
      <c r="W422" s="922"/>
      <c r="X422" s="922"/>
      <c r="Y422" s="922"/>
      <c r="Z422" s="922"/>
      <c r="AA422" s="922"/>
      <c r="AB422" s="922"/>
      <c r="AC422" s="922"/>
      <c r="AD422" s="922"/>
      <c r="AE422" s="922"/>
      <c r="AF422" s="922"/>
      <c r="AG422" s="922"/>
      <c r="AH422" s="922"/>
      <c r="AI422" s="922"/>
      <c r="AJ422" s="922"/>
      <c r="AL422" s="853"/>
      <c r="AN422" s="853"/>
      <c r="AO422" s="853"/>
      <c r="AP422" s="853"/>
      <c r="AQ422" s="853"/>
      <c r="AR422" s="853"/>
      <c r="AS422" s="853"/>
      <c r="AT422" s="853"/>
      <c r="AU422" s="853"/>
      <c r="AV422" s="853"/>
      <c r="AW422" s="853"/>
      <c r="AX422" s="853"/>
      <c r="AY422" s="853"/>
      <c r="AZ422" s="853"/>
      <c r="BA422" s="853"/>
      <c r="BC422" s="922"/>
      <c r="BD422" s="922"/>
      <c r="BE422" s="922"/>
      <c r="BF422" s="922"/>
      <c r="BG422" s="922"/>
      <c r="BH422" s="922"/>
      <c r="BI422" s="922"/>
      <c r="BJ422" s="922"/>
      <c r="BK422" s="922"/>
      <c r="BL422" s="922"/>
      <c r="BM422" s="922"/>
      <c r="BN422" s="922"/>
      <c r="BO422" s="922"/>
      <c r="BP422" s="922"/>
      <c r="BQ422" s="922"/>
      <c r="BR422" s="922"/>
      <c r="BS422" s="922"/>
      <c r="BT422" s="922"/>
      <c r="BU422" s="922"/>
      <c r="BV422" s="922"/>
      <c r="BW422" s="922"/>
      <c r="BX422" s="922"/>
      <c r="BY422" s="922"/>
      <c r="BZ422" s="922"/>
      <c r="CA422" s="922"/>
      <c r="CB422" s="922"/>
      <c r="CC422" s="922"/>
      <c r="CD422" s="922"/>
      <c r="CE422" s="922"/>
      <c r="CF422" s="922"/>
      <c r="CG422" s="922"/>
      <c r="CH422" s="922"/>
      <c r="CI422" s="922"/>
      <c r="CJ422" s="922"/>
      <c r="CK422" s="922"/>
    </row>
    <row r="423" spans="2:89" ht="15">
      <c r="B423" s="922"/>
      <c r="C423" s="922"/>
      <c r="D423" s="922"/>
      <c r="E423" s="922"/>
      <c r="F423" s="922"/>
      <c r="G423" s="922"/>
      <c r="H423" s="922"/>
      <c r="I423" s="922"/>
      <c r="J423" s="922"/>
      <c r="K423" s="922"/>
      <c r="L423" s="922"/>
      <c r="M423" s="922"/>
      <c r="N423" s="922"/>
      <c r="O423" s="922"/>
      <c r="P423" s="922"/>
      <c r="Q423" s="922"/>
      <c r="R423" s="922"/>
      <c r="S423" s="922"/>
      <c r="T423" s="922"/>
      <c r="U423" s="922"/>
      <c r="V423" s="922"/>
      <c r="W423" s="922"/>
      <c r="X423" s="922"/>
      <c r="Y423" s="922"/>
      <c r="Z423" s="922"/>
      <c r="AA423" s="922"/>
      <c r="AB423" s="922"/>
      <c r="AC423" s="922"/>
      <c r="AD423" s="922"/>
      <c r="AE423" s="922"/>
      <c r="AF423" s="922"/>
      <c r="AG423" s="922"/>
      <c r="AH423" s="922"/>
      <c r="AI423" s="922"/>
      <c r="AJ423" s="922"/>
      <c r="AL423" s="853"/>
      <c r="AN423" s="853"/>
      <c r="AO423" s="853"/>
      <c r="AP423" s="853"/>
      <c r="AQ423" s="853"/>
      <c r="AR423" s="853"/>
      <c r="AS423" s="853"/>
      <c r="AT423" s="853"/>
      <c r="AU423" s="853"/>
      <c r="AV423" s="853"/>
      <c r="AW423" s="853"/>
      <c r="AX423" s="853"/>
      <c r="AY423" s="853"/>
      <c r="AZ423" s="853"/>
      <c r="BA423" s="853"/>
      <c r="BC423" s="922"/>
      <c r="BD423" s="922"/>
      <c r="BE423" s="922"/>
      <c r="BF423" s="922"/>
      <c r="BG423" s="922"/>
      <c r="BH423" s="922"/>
      <c r="BI423" s="922"/>
      <c r="BJ423" s="922"/>
      <c r="BK423" s="922"/>
      <c r="BL423" s="922"/>
      <c r="BM423" s="922"/>
      <c r="BN423" s="922"/>
      <c r="BO423" s="922"/>
      <c r="BP423" s="922"/>
      <c r="BQ423" s="922"/>
      <c r="BR423" s="922"/>
      <c r="BS423" s="922"/>
      <c r="BT423" s="922"/>
      <c r="BU423" s="922"/>
      <c r="BV423" s="922"/>
      <c r="BW423" s="922"/>
      <c r="BX423" s="922"/>
      <c r="BY423" s="922"/>
      <c r="BZ423" s="922"/>
      <c r="CA423" s="922"/>
      <c r="CB423" s="922"/>
      <c r="CC423" s="922"/>
      <c r="CD423" s="922"/>
      <c r="CE423" s="922"/>
      <c r="CF423" s="922"/>
      <c r="CG423" s="922"/>
      <c r="CH423" s="922"/>
      <c r="CI423" s="922"/>
      <c r="CJ423" s="922"/>
      <c r="CK423" s="922"/>
    </row>
    <row r="424" spans="2:89" ht="15">
      <c r="B424" s="922"/>
      <c r="C424" s="922"/>
      <c r="D424" s="922"/>
      <c r="E424" s="922"/>
      <c r="F424" s="922"/>
      <c r="G424" s="922"/>
      <c r="H424" s="922"/>
      <c r="I424" s="922"/>
      <c r="J424" s="922"/>
      <c r="K424" s="922"/>
      <c r="L424" s="922"/>
      <c r="M424" s="922"/>
      <c r="N424" s="922"/>
      <c r="O424" s="922"/>
      <c r="P424" s="922"/>
      <c r="Q424" s="922"/>
      <c r="R424" s="922"/>
      <c r="S424" s="922"/>
      <c r="T424" s="922"/>
      <c r="U424" s="922"/>
      <c r="V424" s="922"/>
      <c r="W424" s="922"/>
      <c r="X424" s="922"/>
      <c r="Y424" s="922"/>
      <c r="Z424" s="922"/>
      <c r="AA424" s="922"/>
      <c r="AB424" s="922"/>
      <c r="AC424" s="922"/>
      <c r="AD424" s="922"/>
      <c r="AE424" s="922"/>
      <c r="AF424" s="922"/>
      <c r="AG424" s="922"/>
      <c r="AH424" s="922"/>
      <c r="AI424" s="922"/>
      <c r="AJ424" s="922"/>
      <c r="AL424" s="853"/>
      <c r="AN424" s="853"/>
      <c r="AO424" s="853"/>
      <c r="AP424" s="853"/>
      <c r="AQ424" s="853"/>
      <c r="AR424" s="853"/>
      <c r="AS424" s="853"/>
      <c r="AT424" s="853"/>
      <c r="AU424" s="853"/>
      <c r="AV424" s="853"/>
      <c r="AW424" s="853"/>
      <c r="AX424" s="853"/>
      <c r="AY424" s="853"/>
      <c r="AZ424" s="853"/>
      <c r="BA424" s="853"/>
      <c r="BC424" s="922"/>
      <c r="BD424" s="922"/>
      <c r="BE424" s="922"/>
      <c r="BF424" s="922"/>
      <c r="BG424" s="922"/>
      <c r="BH424" s="922"/>
      <c r="BI424" s="922"/>
      <c r="BJ424" s="922"/>
      <c r="BK424" s="922"/>
      <c r="BL424" s="922"/>
      <c r="BM424" s="922"/>
      <c r="BN424" s="922"/>
      <c r="BO424" s="922"/>
      <c r="BP424" s="922"/>
      <c r="BQ424" s="922"/>
      <c r="BR424" s="922"/>
      <c r="BS424" s="922"/>
      <c r="BT424" s="922"/>
      <c r="BU424" s="922"/>
      <c r="BV424" s="922"/>
      <c r="BW424" s="922"/>
      <c r="BX424" s="922"/>
      <c r="BY424" s="922"/>
      <c r="BZ424" s="922"/>
      <c r="CA424" s="922"/>
      <c r="CB424" s="922"/>
      <c r="CC424" s="922"/>
      <c r="CD424" s="922"/>
      <c r="CE424" s="922"/>
      <c r="CF424" s="922"/>
      <c r="CG424" s="922"/>
      <c r="CH424" s="922"/>
      <c r="CI424" s="922"/>
      <c r="CJ424" s="922"/>
      <c r="CK424" s="922"/>
    </row>
    <row r="425" spans="2:89" ht="15">
      <c r="B425" s="922"/>
      <c r="C425" s="922"/>
      <c r="D425" s="922"/>
      <c r="E425" s="922"/>
      <c r="F425" s="922"/>
      <c r="G425" s="922"/>
      <c r="H425" s="922"/>
      <c r="I425" s="922"/>
      <c r="J425" s="922"/>
      <c r="K425" s="922"/>
      <c r="L425" s="922"/>
      <c r="M425" s="922"/>
      <c r="N425" s="922"/>
      <c r="O425" s="922"/>
      <c r="P425" s="922"/>
      <c r="Q425" s="922"/>
      <c r="R425" s="922"/>
      <c r="S425" s="922"/>
      <c r="T425" s="922"/>
      <c r="U425" s="922"/>
      <c r="V425" s="922"/>
      <c r="W425" s="922"/>
      <c r="X425" s="922"/>
      <c r="Y425" s="922"/>
      <c r="Z425" s="922"/>
      <c r="AA425" s="922"/>
      <c r="AB425" s="922"/>
      <c r="AC425" s="922"/>
      <c r="AD425" s="922"/>
      <c r="AE425" s="922"/>
      <c r="AF425" s="922"/>
      <c r="AG425" s="922"/>
      <c r="AH425" s="922"/>
      <c r="AI425" s="922"/>
      <c r="AJ425" s="922"/>
      <c r="AL425" s="853"/>
      <c r="AN425" s="853"/>
      <c r="AO425" s="853"/>
      <c r="AP425" s="853"/>
      <c r="AQ425" s="853"/>
      <c r="AR425" s="853"/>
      <c r="AS425" s="853"/>
      <c r="AT425" s="853"/>
      <c r="AU425" s="853"/>
      <c r="AV425" s="853"/>
      <c r="AW425" s="853"/>
      <c r="AX425" s="853"/>
      <c r="AY425" s="853"/>
      <c r="AZ425" s="853"/>
      <c r="BA425" s="853"/>
      <c r="BC425" s="922"/>
      <c r="BD425" s="922"/>
      <c r="BE425" s="922"/>
      <c r="BF425" s="922"/>
      <c r="BG425" s="922"/>
      <c r="BH425" s="922"/>
      <c r="BI425" s="922"/>
      <c r="BJ425" s="922"/>
      <c r="BK425" s="922"/>
      <c r="BL425" s="922"/>
      <c r="BM425" s="922"/>
      <c r="BN425" s="922"/>
      <c r="BO425" s="922"/>
      <c r="BP425" s="922"/>
      <c r="BQ425" s="922"/>
      <c r="BR425" s="922"/>
      <c r="BS425" s="922"/>
      <c r="BT425" s="922"/>
      <c r="BU425" s="922"/>
      <c r="BV425" s="922"/>
      <c r="BW425" s="922"/>
      <c r="BX425" s="922"/>
      <c r="BY425" s="922"/>
      <c r="BZ425" s="922"/>
      <c r="CA425" s="922"/>
      <c r="CB425" s="922"/>
      <c r="CC425" s="922"/>
      <c r="CD425" s="922"/>
      <c r="CE425" s="922"/>
      <c r="CF425" s="922"/>
      <c r="CG425" s="922"/>
      <c r="CH425" s="922"/>
      <c r="CI425" s="922"/>
      <c r="CJ425" s="922"/>
      <c r="CK425" s="922"/>
    </row>
    <row r="426" spans="2:89" ht="15">
      <c r="B426" s="922"/>
      <c r="C426" s="922"/>
      <c r="D426" s="922"/>
      <c r="E426" s="922"/>
      <c r="F426" s="922"/>
      <c r="G426" s="922"/>
      <c r="H426" s="922"/>
      <c r="I426" s="922"/>
      <c r="J426" s="922"/>
      <c r="K426" s="922"/>
      <c r="L426" s="922"/>
      <c r="M426" s="922"/>
      <c r="N426" s="922"/>
      <c r="O426" s="922"/>
      <c r="P426" s="922"/>
      <c r="Q426" s="922"/>
      <c r="R426" s="922"/>
      <c r="S426" s="922"/>
      <c r="T426" s="922"/>
      <c r="U426" s="922"/>
      <c r="V426" s="922"/>
      <c r="W426" s="922"/>
      <c r="X426" s="922"/>
      <c r="Y426" s="922"/>
      <c r="Z426" s="922"/>
      <c r="AA426" s="922"/>
      <c r="AB426" s="922"/>
      <c r="AC426" s="922"/>
      <c r="AD426" s="922"/>
      <c r="AE426" s="922"/>
      <c r="AF426" s="922"/>
      <c r="AG426" s="922"/>
      <c r="AH426" s="922"/>
      <c r="AI426" s="922"/>
      <c r="AJ426" s="922"/>
      <c r="AL426" s="853"/>
      <c r="AN426" s="853"/>
      <c r="AO426" s="853"/>
      <c r="AP426" s="853"/>
      <c r="AQ426" s="853"/>
      <c r="AR426" s="853"/>
      <c r="AS426" s="853"/>
      <c r="AT426" s="853"/>
      <c r="AU426" s="853"/>
      <c r="AV426" s="853"/>
      <c r="AW426" s="853"/>
      <c r="AX426" s="853"/>
      <c r="AY426" s="853"/>
      <c r="AZ426" s="853"/>
      <c r="BA426" s="853"/>
      <c r="BC426" s="922"/>
      <c r="BD426" s="922"/>
      <c r="BE426" s="922"/>
      <c r="BF426" s="922"/>
      <c r="BG426" s="922"/>
      <c r="BH426" s="922"/>
      <c r="BI426" s="922"/>
      <c r="BJ426" s="922"/>
      <c r="BK426" s="922"/>
      <c r="BL426" s="922"/>
      <c r="BM426" s="922"/>
      <c r="BN426" s="922"/>
      <c r="BO426" s="922"/>
      <c r="BP426" s="922"/>
      <c r="BQ426" s="922"/>
      <c r="BR426" s="922"/>
      <c r="BS426" s="922"/>
      <c r="BT426" s="922"/>
      <c r="BU426" s="922"/>
      <c r="BV426" s="922"/>
      <c r="BW426" s="922"/>
      <c r="BX426" s="922"/>
      <c r="BY426" s="922"/>
      <c r="BZ426" s="922"/>
      <c r="CA426" s="922"/>
      <c r="CB426" s="922"/>
      <c r="CC426" s="922"/>
      <c r="CD426" s="922"/>
      <c r="CE426" s="922"/>
      <c r="CF426" s="922"/>
      <c r="CG426" s="922"/>
      <c r="CH426" s="922"/>
      <c r="CI426" s="922"/>
      <c r="CJ426" s="922"/>
      <c r="CK426" s="922"/>
    </row>
    <row r="427" spans="2:89" ht="15">
      <c r="B427" s="922"/>
      <c r="C427" s="922"/>
      <c r="D427" s="922"/>
      <c r="E427" s="922"/>
      <c r="F427" s="922"/>
      <c r="G427" s="922"/>
      <c r="H427" s="922"/>
      <c r="I427" s="922"/>
      <c r="J427" s="922"/>
      <c r="K427" s="922"/>
      <c r="L427" s="922"/>
      <c r="M427" s="922"/>
      <c r="N427" s="922"/>
      <c r="O427" s="922"/>
      <c r="P427" s="922"/>
      <c r="Q427" s="922"/>
      <c r="R427" s="922"/>
      <c r="S427" s="922"/>
      <c r="T427" s="922"/>
      <c r="U427" s="922"/>
      <c r="V427" s="922"/>
      <c r="W427" s="922"/>
      <c r="X427" s="922"/>
      <c r="Y427" s="922"/>
      <c r="Z427" s="922"/>
      <c r="AA427" s="922"/>
      <c r="AB427" s="922"/>
      <c r="AC427" s="922"/>
      <c r="AD427" s="922"/>
      <c r="AE427" s="922"/>
      <c r="AF427" s="922"/>
      <c r="AG427" s="922"/>
      <c r="AH427" s="922"/>
      <c r="AI427" s="922"/>
      <c r="AJ427" s="922"/>
      <c r="AL427" s="853"/>
      <c r="AN427" s="853"/>
      <c r="AO427" s="853"/>
      <c r="AP427" s="853"/>
      <c r="AQ427" s="853"/>
      <c r="AR427" s="853"/>
      <c r="AS427" s="853"/>
      <c r="AT427" s="853"/>
      <c r="AU427" s="853"/>
      <c r="AV427" s="853"/>
      <c r="AW427" s="853"/>
      <c r="AX427" s="853"/>
      <c r="AY427" s="853"/>
      <c r="AZ427" s="853"/>
      <c r="BA427" s="853"/>
      <c r="BC427" s="922"/>
      <c r="BD427" s="922"/>
      <c r="BE427" s="922"/>
      <c r="BF427" s="922"/>
      <c r="BG427" s="922"/>
      <c r="BH427" s="922"/>
      <c r="BI427" s="922"/>
      <c r="BJ427" s="922"/>
      <c r="BK427" s="922"/>
      <c r="BL427" s="922"/>
      <c r="BM427" s="922"/>
      <c r="BN427" s="922"/>
      <c r="BO427" s="922"/>
      <c r="BP427" s="922"/>
      <c r="BQ427" s="922"/>
      <c r="BR427" s="922"/>
      <c r="BS427" s="922"/>
      <c r="BT427" s="922"/>
      <c r="BU427" s="922"/>
      <c r="BV427" s="922"/>
      <c r="BW427" s="922"/>
      <c r="BX427" s="922"/>
      <c r="BY427" s="922"/>
      <c r="BZ427" s="922"/>
      <c r="CA427" s="922"/>
      <c r="CB427" s="922"/>
      <c r="CC427" s="922"/>
      <c r="CD427" s="922"/>
      <c r="CE427" s="922"/>
      <c r="CF427" s="922"/>
      <c r="CG427" s="922"/>
      <c r="CH427" s="922"/>
      <c r="CI427" s="922"/>
      <c r="CJ427" s="922"/>
      <c r="CK427" s="922"/>
    </row>
    <row r="428" spans="2:89" ht="15">
      <c r="B428" s="922"/>
      <c r="C428" s="922"/>
      <c r="D428" s="922"/>
      <c r="E428" s="922"/>
      <c r="F428" s="922"/>
      <c r="G428" s="922"/>
      <c r="H428" s="922"/>
      <c r="I428" s="922"/>
      <c r="J428" s="922"/>
      <c r="K428" s="922"/>
      <c r="L428" s="922"/>
      <c r="M428" s="922"/>
      <c r="N428" s="922"/>
      <c r="O428" s="922"/>
      <c r="P428" s="922"/>
      <c r="Q428" s="922"/>
      <c r="R428" s="922"/>
      <c r="S428" s="922"/>
      <c r="T428" s="922"/>
      <c r="U428" s="922"/>
      <c r="V428" s="922"/>
      <c r="W428" s="922"/>
      <c r="X428" s="922"/>
      <c r="Y428" s="922"/>
      <c r="Z428" s="922"/>
      <c r="AA428" s="922"/>
      <c r="AB428" s="922"/>
      <c r="AC428" s="922"/>
      <c r="AD428" s="922"/>
      <c r="AE428" s="922"/>
      <c r="AF428" s="922"/>
      <c r="AG428" s="922"/>
      <c r="AH428" s="922"/>
      <c r="AI428" s="922"/>
      <c r="AJ428" s="922"/>
      <c r="AL428" s="853"/>
      <c r="AN428" s="853"/>
      <c r="AO428" s="853"/>
      <c r="AP428" s="853"/>
      <c r="AQ428" s="853"/>
      <c r="AR428" s="853"/>
      <c r="AS428" s="853"/>
      <c r="AT428" s="853"/>
      <c r="AU428" s="853"/>
      <c r="AV428" s="853"/>
      <c r="AW428" s="853"/>
      <c r="AX428" s="853"/>
      <c r="AY428" s="853"/>
      <c r="AZ428" s="853"/>
      <c r="BA428" s="853"/>
      <c r="BC428" s="922"/>
      <c r="BD428" s="922"/>
      <c r="BE428" s="922"/>
      <c r="BF428" s="922"/>
      <c r="BG428" s="922"/>
      <c r="BH428" s="922"/>
      <c r="BI428" s="922"/>
      <c r="BJ428" s="922"/>
      <c r="BK428" s="922"/>
      <c r="BL428" s="922"/>
      <c r="BM428" s="922"/>
      <c r="BN428" s="922"/>
      <c r="BO428" s="922"/>
      <c r="BP428" s="922"/>
      <c r="BQ428" s="922"/>
      <c r="BR428" s="922"/>
      <c r="BS428" s="922"/>
      <c r="BT428" s="922"/>
      <c r="BU428" s="922"/>
      <c r="BV428" s="922"/>
      <c r="BW428" s="922"/>
      <c r="BX428" s="922"/>
      <c r="BY428" s="922"/>
      <c r="BZ428" s="922"/>
      <c r="CA428" s="922"/>
      <c r="CB428" s="922"/>
      <c r="CC428" s="922"/>
      <c r="CD428" s="922"/>
      <c r="CE428" s="922"/>
      <c r="CF428" s="922"/>
      <c r="CG428" s="922"/>
      <c r="CH428" s="922"/>
      <c r="CI428" s="922"/>
      <c r="CJ428" s="922"/>
      <c r="CK428" s="922"/>
    </row>
    <row r="429" spans="2:89" ht="15">
      <c r="B429" s="922"/>
      <c r="C429" s="922"/>
      <c r="D429" s="922"/>
      <c r="E429" s="922"/>
      <c r="F429" s="922"/>
      <c r="G429" s="922"/>
      <c r="H429" s="922"/>
      <c r="I429" s="922"/>
      <c r="J429" s="922"/>
      <c r="K429" s="922"/>
      <c r="L429" s="922"/>
      <c r="M429" s="922"/>
      <c r="N429" s="922"/>
      <c r="O429" s="922"/>
      <c r="P429" s="922"/>
      <c r="Q429" s="922"/>
      <c r="R429" s="922"/>
      <c r="S429" s="922"/>
      <c r="T429" s="922"/>
      <c r="U429" s="922"/>
      <c r="V429" s="922"/>
      <c r="W429" s="922"/>
      <c r="X429" s="922"/>
      <c r="Y429" s="922"/>
      <c r="Z429" s="922"/>
      <c r="AA429" s="922"/>
      <c r="AB429" s="922"/>
      <c r="AC429" s="922"/>
      <c r="AD429" s="922"/>
      <c r="AE429" s="922"/>
      <c r="AF429" s="922"/>
      <c r="AG429" s="922"/>
      <c r="AH429" s="922"/>
      <c r="AI429" s="922"/>
      <c r="AJ429" s="922"/>
      <c r="AL429" s="853"/>
      <c r="AN429" s="853"/>
      <c r="AO429" s="853"/>
      <c r="AP429" s="853"/>
      <c r="AQ429" s="853"/>
      <c r="AR429" s="853"/>
      <c r="AS429" s="853"/>
      <c r="AT429" s="853"/>
      <c r="AU429" s="853"/>
      <c r="AV429" s="853"/>
      <c r="AW429" s="853"/>
      <c r="AX429" s="853"/>
      <c r="AY429" s="853"/>
      <c r="AZ429" s="853"/>
      <c r="BA429" s="853"/>
      <c r="BC429" s="922"/>
      <c r="BD429" s="922"/>
      <c r="BE429" s="922"/>
      <c r="BF429" s="922"/>
      <c r="BG429" s="922"/>
      <c r="BH429" s="922"/>
      <c r="BI429" s="922"/>
      <c r="BJ429" s="922"/>
      <c r="BK429" s="922"/>
      <c r="BL429" s="922"/>
      <c r="BM429" s="922"/>
      <c r="BN429" s="922"/>
      <c r="BO429" s="922"/>
      <c r="BP429" s="922"/>
      <c r="BQ429" s="922"/>
      <c r="BR429" s="922"/>
      <c r="BS429" s="922"/>
      <c r="BT429" s="922"/>
      <c r="BU429" s="922"/>
      <c r="BV429" s="922"/>
      <c r="BW429" s="922"/>
      <c r="BX429" s="922"/>
      <c r="BY429" s="922"/>
      <c r="BZ429" s="922"/>
      <c r="CA429" s="922"/>
      <c r="CB429" s="922"/>
      <c r="CC429" s="922"/>
      <c r="CD429" s="922"/>
      <c r="CE429" s="922"/>
      <c r="CF429" s="922"/>
      <c r="CG429" s="922"/>
      <c r="CH429" s="922"/>
      <c r="CI429" s="922"/>
      <c r="CJ429" s="922"/>
      <c r="CK429" s="922"/>
    </row>
    <row r="430" spans="2:89" ht="15">
      <c r="B430" s="922"/>
      <c r="C430" s="922"/>
      <c r="D430" s="922"/>
      <c r="E430" s="922"/>
      <c r="F430" s="922"/>
      <c r="G430" s="922"/>
      <c r="H430" s="922"/>
      <c r="I430" s="922"/>
      <c r="J430" s="922"/>
      <c r="K430" s="922"/>
      <c r="L430" s="922"/>
      <c r="M430" s="922"/>
      <c r="N430" s="922"/>
      <c r="O430" s="922"/>
      <c r="P430" s="922"/>
      <c r="Q430" s="922"/>
      <c r="R430" s="922"/>
      <c r="S430" s="922"/>
      <c r="T430" s="922"/>
      <c r="U430" s="922"/>
      <c r="V430" s="922"/>
      <c r="W430" s="922"/>
      <c r="X430" s="922"/>
      <c r="Y430" s="922"/>
      <c r="Z430" s="922"/>
      <c r="AA430" s="922"/>
      <c r="AB430" s="922"/>
      <c r="AC430" s="922"/>
      <c r="AD430" s="922"/>
      <c r="AE430" s="922"/>
      <c r="AF430" s="922"/>
      <c r="AG430" s="922"/>
      <c r="AH430" s="922"/>
      <c r="AI430" s="922"/>
      <c r="AJ430" s="922"/>
      <c r="AL430" s="853"/>
      <c r="AN430" s="853"/>
      <c r="AO430" s="853"/>
      <c r="AP430" s="853"/>
      <c r="AQ430" s="853"/>
      <c r="AR430" s="853"/>
      <c r="AS430" s="853"/>
      <c r="AT430" s="853"/>
      <c r="AU430" s="853"/>
      <c r="AV430" s="853"/>
      <c r="AW430" s="853"/>
      <c r="AX430" s="853"/>
      <c r="AY430" s="853"/>
      <c r="AZ430" s="853"/>
      <c r="BA430" s="853"/>
      <c r="BC430" s="922"/>
      <c r="BD430" s="922"/>
      <c r="BE430" s="922"/>
      <c r="BF430" s="922"/>
      <c r="BG430" s="922"/>
      <c r="BH430" s="922"/>
      <c r="BI430" s="922"/>
      <c r="BJ430" s="922"/>
      <c r="BK430" s="922"/>
      <c r="BL430" s="922"/>
      <c r="BM430" s="922"/>
      <c r="BN430" s="922"/>
      <c r="BO430" s="922"/>
      <c r="BP430" s="922"/>
      <c r="BQ430" s="922"/>
      <c r="BR430" s="922"/>
      <c r="BS430" s="922"/>
      <c r="BT430" s="922"/>
      <c r="BU430" s="922"/>
      <c r="BV430" s="922"/>
      <c r="BW430" s="922"/>
      <c r="BX430" s="922"/>
      <c r="BY430" s="922"/>
      <c r="BZ430" s="922"/>
      <c r="CA430" s="922"/>
      <c r="CB430" s="922"/>
      <c r="CC430" s="922"/>
      <c r="CD430" s="922"/>
      <c r="CE430" s="922"/>
      <c r="CF430" s="922"/>
      <c r="CG430" s="922"/>
      <c r="CH430" s="922"/>
      <c r="CI430" s="922"/>
      <c r="CJ430" s="922"/>
      <c r="CK430" s="922"/>
    </row>
    <row r="431" spans="2:89" ht="15">
      <c r="B431" s="922"/>
      <c r="C431" s="922"/>
      <c r="D431" s="922"/>
      <c r="E431" s="922"/>
      <c r="F431" s="922"/>
      <c r="G431" s="922"/>
      <c r="H431" s="922"/>
      <c r="I431" s="922"/>
      <c r="J431" s="922"/>
      <c r="K431" s="922"/>
      <c r="L431" s="922"/>
      <c r="M431" s="922"/>
      <c r="N431" s="922"/>
      <c r="O431" s="922"/>
      <c r="P431" s="922"/>
      <c r="Q431" s="922"/>
      <c r="R431" s="922"/>
      <c r="S431" s="922"/>
      <c r="T431" s="922"/>
      <c r="U431" s="922"/>
      <c r="V431" s="922"/>
      <c r="W431" s="922"/>
      <c r="X431" s="922"/>
      <c r="Y431" s="922"/>
      <c r="Z431" s="922"/>
      <c r="AA431" s="922"/>
      <c r="AB431" s="922"/>
      <c r="AC431" s="922"/>
      <c r="AD431" s="922"/>
      <c r="AE431" s="922"/>
      <c r="AF431" s="922"/>
      <c r="AG431" s="922"/>
      <c r="AH431" s="922"/>
      <c r="AI431" s="922"/>
      <c r="AJ431" s="922"/>
      <c r="AL431" s="853"/>
      <c r="AN431" s="853"/>
      <c r="AO431" s="853"/>
      <c r="AP431" s="853"/>
      <c r="AQ431" s="853"/>
      <c r="AR431" s="853"/>
      <c r="AS431" s="853"/>
      <c r="AT431" s="853"/>
      <c r="AU431" s="853"/>
      <c r="AV431" s="853"/>
      <c r="AW431" s="853"/>
      <c r="AX431" s="853"/>
      <c r="AY431" s="853"/>
      <c r="AZ431" s="853"/>
      <c r="BA431" s="853"/>
      <c r="BC431" s="922"/>
      <c r="BD431" s="922"/>
      <c r="BE431" s="922"/>
      <c r="BF431" s="922"/>
      <c r="BG431" s="922"/>
      <c r="BH431" s="922"/>
      <c r="BI431" s="922"/>
      <c r="BJ431" s="922"/>
      <c r="BK431" s="922"/>
      <c r="BL431" s="922"/>
      <c r="BM431" s="922"/>
      <c r="BN431" s="922"/>
      <c r="BO431" s="922"/>
      <c r="BP431" s="922"/>
      <c r="BQ431" s="922"/>
      <c r="BR431" s="922"/>
      <c r="BS431" s="922"/>
      <c r="BT431" s="922"/>
      <c r="BU431" s="922"/>
      <c r="BV431" s="922"/>
      <c r="BW431" s="922"/>
      <c r="BX431" s="922"/>
      <c r="BY431" s="922"/>
      <c r="BZ431" s="922"/>
      <c r="CA431" s="922"/>
      <c r="CB431" s="922"/>
      <c r="CC431" s="922"/>
      <c r="CD431" s="922"/>
      <c r="CE431" s="922"/>
      <c r="CF431" s="922"/>
      <c r="CG431" s="922"/>
      <c r="CH431" s="922"/>
      <c r="CI431" s="922"/>
      <c r="CJ431" s="922"/>
      <c r="CK431" s="922"/>
    </row>
    <row r="432" spans="2:89" ht="15">
      <c r="B432" s="922"/>
      <c r="C432" s="922"/>
      <c r="D432" s="922"/>
      <c r="E432" s="922"/>
      <c r="F432" s="922"/>
      <c r="G432" s="922"/>
      <c r="H432" s="922"/>
      <c r="I432" s="922"/>
      <c r="J432" s="922"/>
      <c r="K432" s="922"/>
      <c r="L432" s="922"/>
      <c r="M432" s="922"/>
      <c r="N432" s="922"/>
      <c r="O432" s="922"/>
      <c r="P432" s="922"/>
      <c r="Q432" s="922"/>
      <c r="R432" s="922"/>
      <c r="S432" s="922"/>
      <c r="T432" s="922"/>
      <c r="U432" s="922"/>
      <c r="V432" s="922"/>
      <c r="W432" s="922"/>
      <c r="X432" s="922"/>
      <c r="Y432" s="922"/>
      <c r="Z432" s="922"/>
      <c r="AA432" s="922"/>
      <c r="AB432" s="922"/>
      <c r="AC432" s="922"/>
      <c r="AD432" s="922"/>
      <c r="AE432" s="922"/>
      <c r="AF432" s="922"/>
      <c r="AG432" s="922"/>
      <c r="AH432" s="922"/>
      <c r="AI432" s="922"/>
      <c r="AJ432" s="922"/>
      <c r="AL432" s="853"/>
      <c r="AN432" s="853"/>
      <c r="AO432" s="853"/>
      <c r="AP432" s="853"/>
      <c r="AQ432" s="853"/>
      <c r="AR432" s="853"/>
      <c r="AS432" s="853"/>
      <c r="AT432" s="853"/>
      <c r="AU432" s="853"/>
      <c r="AV432" s="853"/>
      <c r="AW432" s="853"/>
      <c r="AX432" s="853"/>
      <c r="AY432" s="853"/>
      <c r="AZ432" s="853"/>
      <c r="BA432" s="853"/>
      <c r="BC432" s="922"/>
      <c r="BD432" s="922"/>
      <c r="BE432" s="922"/>
      <c r="BF432" s="922"/>
      <c r="BG432" s="922"/>
      <c r="BH432" s="922"/>
      <c r="BI432" s="922"/>
      <c r="BJ432" s="922"/>
      <c r="BK432" s="922"/>
      <c r="BL432" s="922"/>
      <c r="BM432" s="922"/>
      <c r="BN432" s="922"/>
      <c r="BO432" s="922"/>
      <c r="BP432" s="922"/>
      <c r="BQ432" s="922"/>
      <c r="BR432" s="922"/>
      <c r="BS432" s="922"/>
      <c r="BT432" s="922"/>
      <c r="BU432" s="922"/>
      <c r="BV432" s="922"/>
      <c r="BW432" s="922"/>
      <c r="BX432" s="922"/>
      <c r="BY432" s="922"/>
      <c r="BZ432" s="922"/>
      <c r="CA432" s="922"/>
      <c r="CB432" s="922"/>
      <c r="CC432" s="922"/>
      <c r="CD432" s="922"/>
      <c r="CE432" s="922"/>
      <c r="CF432" s="922"/>
      <c r="CG432" s="922"/>
      <c r="CH432" s="922"/>
      <c r="CI432" s="922"/>
      <c r="CJ432" s="922"/>
      <c r="CK432" s="922"/>
    </row>
    <row r="433" spans="2:89" ht="15">
      <c r="B433" s="922"/>
      <c r="C433" s="922"/>
      <c r="D433" s="922"/>
      <c r="E433" s="922"/>
      <c r="F433" s="922"/>
      <c r="G433" s="922"/>
      <c r="H433" s="922"/>
      <c r="I433" s="922"/>
      <c r="J433" s="922"/>
      <c r="K433" s="922"/>
      <c r="L433" s="922"/>
      <c r="M433" s="922"/>
      <c r="N433" s="922"/>
      <c r="O433" s="922"/>
      <c r="P433" s="922"/>
      <c r="Q433" s="922"/>
      <c r="R433" s="922"/>
      <c r="S433" s="922"/>
      <c r="T433" s="922"/>
      <c r="U433" s="922"/>
      <c r="V433" s="922"/>
      <c r="W433" s="922"/>
      <c r="X433" s="922"/>
      <c r="Y433" s="922"/>
      <c r="Z433" s="922"/>
      <c r="AA433" s="922"/>
      <c r="AB433" s="922"/>
      <c r="AC433" s="922"/>
      <c r="AD433" s="922"/>
      <c r="AE433" s="922"/>
      <c r="AF433" s="922"/>
      <c r="AG433" s="922"/>
      <c r="AH433" s="922"/>
      <c r="AI433" s="922"/>
      <c r="AJ433" s="922"/>
      <c r="AL433" s="853"/>
      <c r="AN433" s="853"/>
      <c r="AO433" s="853"/>
      <c r="AP433" s="853"/>
      <c r="AQ433" s="853"/>
      <c r="AR433" s="853"/>
      <c r="AS433" s="853"/>
      <c r="AT433" s="853"/>
      <c r="AU433" s="853"/>
      <c r="AV433" s="853"/>
      <c r="AW433" s="853"/>
      <c r="AX433" s="853"/>
      <c r="AY433" s="853"/>
      <c r="AZ433" s="853"/>
      <c r="BA433" s="853"/>
      <c r="BC433" s="922"/>
      <c r="BD433" s="922"/>
      <c r="BE433" s="922"/>
      <c r="BF433" s="922"/>
      <c r="BG433" s="922"/>
      <c r="BH433" s="922"/>
      <c r="BI433" s="922"/>
      <c r="BJ433" s="922"/>
      <c r="BK433" s="922"/>
      <c r="BL433" s="922"/>
      <c r="BM433" s="922"/>
      <c r="BN433" s="922"/>
      <c r="BO433" s="922"/>
      <c r="BP433" s="922"/>
      <c r="BQ433" s="922"/>
      <c r="BR433" s="922"/>
      <c r="BS433" s="922"/>
      <c r="BT433" s="922"/>
      <c r="BU433" s="922"/>
      <c r="BV433" s="922"/>
      <c r="BW433" s="922"/>
      <c r="BX433" s="922"/>
      <c r="BY433" s="922"/>
      <c r="BZ433" s="922"/>
      <c r="CA433" s="922"/>
      <c r="CB433" s="922"/>
      <c r="CC433" s="922"/>
      <c r="CD433" s="922"/>
      <c r="CE433" s="922"/>
      <c r="CF433" s="922"/>
      <c r="CG433" s="922"/>
      <c r="CH433" s="922"/>
      <c r="CI433" s="922"/>
      <c r="CJ433" s="922"/>
      <c r="CK433" s="922"/>
    </row>
    <row r="434" spans="2:89" ht="15">
      <c r="B434" s="922"/>
      <c r="C434" s="922"/>
      <c r="D434" s="922"/>
      <c r="E434" s="922"/>
      <c r="F434" s="922"/>
      <c r="G434" s="922"/>
      <c r="H434" s="922"/>
      <c r="I434" s="922"/>
      <c r="J434" s="922"/>
      <c r="K434" s="922"/>
      <c r="L434" s="922"/>
      <c r="M434" s="922"/>
      <c r="N434" s="922"/>
      <c r="O434" s="922"/>
      <c r="P434" s="922"/>
      <c r="Q434" s="922"/>
      <c r="R434" s="922"/>
      <c r="S434" s="922"/>
      <c r="T434" s="922"/>
      <c r="U434" s="922"/>
      <c r="V434" s="922"/>
      <c r="W434" s="922"/>
      <c r="X434" s="922"/>
      <c r="Y434" s="922"/>
      <c r="Z434" s="922"/>
      <c r="AA434" s="922"/>
      <c r="AB434" s="922"/>
      <c r="AC434" s="922"/>
      <c r="AD434" s="922"/>
      <c r="AE434" s="922"/>
      <c r="AF434" s="922"/>
      <c r="AG434" s="922"/>
      <c r="AH434" s="922"/>
      <c r="AI434" s="922"/>
      <c r="AJ434" s="922"/>
      <c r="AL434" s="853"/>
      <c r="AN434" s="853"/>
      <c r="AO434" s="853"/>
      <c r="AP434" s="853"/>
      <c r="AQ434" s="853"/>
      <c r="AR434" s="853"/>
      <c r="AS434" s="853"/>
      <c r="AT434" s="853"/>
      <c r="AU434" s="853"/>
      <c r="AV434" s="853"/>
      <c r="AW434" s="853"/>
      <c r="AX434" s="853"/>
      <c r="AY434" s="853"/>
      <c r="AZ434" s="853"/>
      <c r="BA434" s="853"/>
      <c r="BC434" s="922"/>
      <c r="BD434" s="922"/>
      <c r="BE434" s="922"/>
      <c r="BF434" s="922"/>
      <c r="BG434" s="922"/>
      <c r="BH434" s="922"/>
      <c r="BI434" s="922"/>
      <c r="BJ434" s="922"/>
      <c r="BK434" s="922"/>
      <c r="BL434" s="922"/>
      <c r="BM434" s="922"/>
      <c r="BN434" s="922"/>
      <c r="BO434" s="922"/>
      <c r="BP434" s="922"/>
      <c r="BQ434" s="922"/>
      <c r="BR434" s="922"/>
      <c r="BS434" s="922"/>
      <c r="BT434" s="922"/>
      <c r="BU434" s="922"/>
      <c r="BV434" s="922"/>
      <c r="BW434" s="922"/>
      <c r="BX434" s="922"/>
      <c r="BY434" s="922"/>
      <c r="BZ434" s="922"/>
      <c r="CA434" s="922"/>
      <c r="CB434" s="922"/>
      <c r="CC434" s="922"/>
      <c r="CD434" s="922"/>
      <c r="CE434" s="922"/>
      <c r="CF434" s="922"/>
      <c r="CG434" s="922"/>
      <c r="CH434" s="922"/>
      <c r="CI434" s="922"/>
      <c r="CJ434" s="922"/>
      <c r="CK434" s="922"/>
    </row>
    <row r="435" spans="2:89" ht="15">
      <c r="B435" s="922"/>
      <c r="C435" s="922"/>
      <c r="D435" s="922"/>
      <c r="E435" s="922"/>
      <c r="F435" s="922"/>
      <c r="G435" s="922"/>
      <c r="H435" s="922"/>
      <c r="I435" s="922"/>
      <c r="J435" s="922"/>
      <c r="K435" s="922"/>
      <c r="L435" s="922"/>
      <c r="M435" s="922"/>
      <c r="N435" s="922"/>
      <c r="O435" s="922"/>
      <c r="P435" s="922"/>
      <c r="Q435" s="922"/>
      <c r="R435" s="922"/>
      <c r="S435" s="922"/>
      <c r="T435" s="922"/>
      <c r="U435" s="922"/>
      <c r="V435" s="922"/>
      <c r="W435" s="922"/>
      <c r="X435" s="922"/>
      <c r="Y435" s="922"/>
      <c r="Z435" s="922"/>
      <c r="AA435" s="922"/>
      <c r="AB435" s="922"/>
      <c r="AC435" s="922"/>
      <c r="AD435" s="922"/>
      <c r="AE435" s="922"/>
      <c r="AF435" s="922"/>
      <c r="AG435" s="922"/>
      <c r="AH435" s="922"/>
      <c r="AI435" s="922"/>
      <c r="AJ435" s="922"/>
      <c r="AL435" s="853"/>
      <c r="AN435" s="853"/>
      <c r="AO435" s="853"/>
      <c r="AP435" s="853"/>
      <c r="AQ435" s="853"/>
      <c r="AR435" s="853"/>
      <c r="AS435" s="853"/>
      <c r="AT435" s="853"/>
      <c r="AU435" s="853"/>
      <c r="AV435" s="853"/>
      <c r="AW435" s="853"/>
      <c r="AX435" s="853"/>
      <c r="AY435" s="853"/>
      <c r="AZ435" s="853"/>
      <c r="BA435" s="853"/>
      <c r="BC435" s="922"/>
      <c r="BD435" s="922"/>
      <c r="BE435" s="922"/>
      <c r="BF435" s="922"/>
      <c r="BG435" s="922"/>
      <c r="BH435" s="922"/>
      <c r="BI435" s="922"/>
      <c r="BJ435" s="922"/>
      <c r="BK435" s="922"/>
      <c r="BL435" s="922"/>
      <c r="BM435" s="922"/>
      <c r="BN435" s="922"/>
      <c r="BO435" s="922"/>
      <c r="BP435" s="922"/>
      <c r="BQ435" s="922"/>
      <c r="BR435" s="922"/>
      <c r="BS435" s="922"/>
      <c r="BT435" s="922"/>
      <c r="BU435" s="922"/>
      <c r="BV435" s="922"/>
      <c r="BW435" s="922"/>
      <c r="BX435" s="922"/>
      <c r="BY435" s="922"/>
      <c r="BZ435" s="922"/>
      <c r="CA435" s="922"/>
      <c r="CB435" s="922"/>
      <c r="CC435" s="922"/>
      <c r="CD435" s="922"/>
      <c r="CE435" s="922"/>
      <c r="CF435" s="922"/>
      <c r="CG435" s="922"/>
      <c r="CH435" s="922"/>
      <c r="CI435" s="922"/>
      <c r="CJ435" s="922"/>
      <c r="CK435" s="922"/>
    </row>
    <row r="436" spans="2:89" ht="15">
      <c r="B436" s="922"/>
      <c r="C436" s="922"/>
      <c r="D436" s="922"/>
      <c r="E436" s="922"/>
      <c r="F436" s="922"/>
      <c r="G436" s="922"/>
      <c r="H436" s="922"/>
      <c r="I436" s="922"/>
      <c r="J436" s="922"/>
      <c r="K436" s="922"/>
      <c r="L436" s="922"/>
      <c r="M436" s="922"/>
      <c r="N436" s="922"/>
      <c r="O436" s="922"/>
      <c r="P436" s="922"/>
      <c r="Q436" s="922"/>
      <c r="R436" s="922"/>
      <c r="S436" s="922"/>
      <c r="T436" s="922"/>
      <c r="U436" s="922"/>
      <c r="V436" s="922"/>
      <c r="W436" s="922"/>
      <c r="X436" s="922"/>
      <c r="Y436" s="922"/>
      <c r="Z436" s="922"/>
      <c r="AA436" s="922"/>
      <c r="AB436" s="922"/>
      <c r="AC436" s="922"/>
      <c r="AD436" s="922"/>
      <c r="AE436" s="922"/>
      <c r="AF436" s="922"/>
      <c r="AG436" s="922"/>
      <c r="AH436" s="922"/>
      <c r="AI436" s="922"/>
      <c r="AJ436" s="922"/>
      <c r="AL436" s="853"/>
      <c r="AN436" s="853"/>
      <c r="AO436" s="853"/>
      <c r="AP436" s="853"/>
      <c r="AQ436" s="853"/>
      <c r="AR436" s="853"/>
      <c r="AS436" s="853"/>
      <c r="AT436" s="853"/>
      <c r="AU436" s="853"/>
      <c r="AV436" s="853"/>
      <c r="AW436" s="853"/>
      <c r="AX436" s="853"/>
      <c r="AY436" s="853"/>
      <c r="AZ436" s="853"/>
      <c r="BA436" s="853"/>
      <c r="BC436" s="922"/>
      <c r="BD436" s="922"/>
      <c r="BE436" s="922"/>
      <c r="BF436" s="922"/>
      <c r="BG436" s="922"/>
      <c r="BH436" s="922"/>
      <c r="BI436" s="922"/>
      <c r="BJ436" s="922"/>
      <c r="BK436" s="922"/>
      <c r="BL436" s="922"/>
      <c r="BM436" s="922"/>
      <c r="BN436" s="922"/>
      <c r="BO436" s="922"/>
      <c r="BP436" s="922"/>
      <c r="BQ436" s="922"/>
      <c r="BR436" s="922"/>
      <c r="BS436" s="922"/>
      <c r="BT436" s="922"/>
      <c r="BU436" s="922"/>
      <c r="BV436" s="922"/>
      <c r="BW436" s="922"/>
      <c r="BX436" s="922"/>
      <c r="BY436" s="922"/>
      <c r="BZ436" s="922"/>
      <c r="CA436" s="922"/>
      <c r="CB436" s="922"/>
      <c r="CC436" s="922"/>
      <c r="CD436" s="922"/>
      <c r="CE436" s="922"/>
      <c r="CF436" s="922"/>
      <c r="CG436" s="922"/>
      <c r="CH436" s="922"/>
      <c r="CI436" s="922"/>
      <c r="CJ436" s="922"/>
      <c r="CK436" s="922"/>
    </row>
    <row r="437" spans="2:89" ht="15">
      <c r="B437" s="922"/>
      <c r="C437" s="922"/>
      <c r="D437" s="922"/>
      <c r="E437" s="922"/>
      <c r="F437" s="922"/>
      <c r="G437" s="922"/>
      <c r="H437" s="922"/>
      <c r="I437" s="922"/>
      <c r="J437" s="922"/>
      <c r="K437" s="922"/>
      <c r="L437" s="922"/>
      <c r="M437" s="922"/>
      <c r="N437" s="922"/>
      <c r="O437" s="922"/>
      <c r="P437" s="922"/>
      <c r="Q437" s="922"/>
      <c r="R437" s="922"/>
      <c r="S437" s="922"/>
      <c r="T437" s="922"/>
      <c r="U437" s="922"/>
      <c r="V437" s="922"/>
      <c r="W437" s="922"/>
      <c r="X437" s="922"/>
      <c r="Y437" s="922"/>
      <c r="Z437" s="922"/>
      <c r="AA437" s="922"/>
      <c r="AB437" s="922"/>
      <c r="AC437" s="922"/>
      <c r="AD437" s="922"/>
      <c r="AE437" s="922"/>
      <c r="AF437" s="922"/>
      <c r="AG437" s="922"/>
      <c r="AH437" s="922"/>
      <c r="AI437" s="922"/>
      <c r="AJ437" s="922"/>
      <c r="AL437" s="853"/>
      <c r="AN437" s="853"/>
      <c r="AO437" s="853"/>
      <c r="AP437" s="853"/>
      <c r="AQ437" s="853"/>
      <c r="AR437" s="853"/>
      <c r="AS437" s="853"/>
      <c r="AT437" s="853"/>
      <c r="AU437" s="853"/>
      <c r="AV437" s="853"/>
      <c r="AW437" s="853"/>
      <c r="AX437" s="853"/>
      <c r="AY437" s="853"/>
      <c r="AZ437" s="853"/>
      <c r="BA437" s="853"/>
      <c r="BC437" s="922"/>
      <c r="BD437" s="922"/>
      <c r="BE437" s="922"/>
      <c r="BF437" s="922"/>
      <c r="BG437" s="922"/>
      <c r="BH437" s="922"/>
      <c r="BI437" s="922"/>
      <c r="BJ437" s="922"/>
      <c r="BK437" s="922"/>
      <c r="BL437" s="922"/>
      <c r="BM437" s="922"/>
      <c r="BN437" s="922"/>
      <c r="BO437" s="922"/>
      <c r="BP437" s="922"/>
      <c r="BQ437" s="922"/>
      <c r="BR437" s="922"/>
      <c r="BS437" s="922"/>
      <c r="BT437" s="922"/>
      <c r="BU437" s="922"/>
      <c r="BV437" s="922"/>
      <c r="BW437" s="922"/>
      <c r="BX437" s="922"/>
      <c r="BY437" s="922"/>
      <c r="BZ437" s="922"/>
      <c r="CA437" s="922"/>
      <c r="CB437" s="922"/>
      <c r="CC437" s="922"/>
      <c r="CD437" s="922"/>
      <c r="CE437" s="922"/>
      <c r="CF437" s="922"/>
      <c r="CG437" s="922"/>
      <c r="CH437" s="922"/>
      <c r="CI437" s="922"/>
      <c r="CJ437" s="922"/>
      <c r="CK437" s="922"/>
    </row>
    <row r="438" spans="2:89" ht="15">
      <c r="B438" s="922"/>
      <c r="C438" s="922"/>
      <c r="D438" s="922"/>
      <c r="E438" s="922"/>
      <c r="F438" s="922"/>
      <c r="G438" s="922"/>
      <c r="H438" s="922"/>
      <c r="I438" s="922"/>
      <c r="J438" s="922"/>
      <c r="K438" s="922"/>
      <c r="L438" s="922"/>
      <c r="M438" s="922"/>
      <c r="N438" s="922"/>
      <c r="O438" s="922"/>
      <c r="P438" s="922"/>
      <c r="Q438" s="922"/>
      <c r="R438" s="922"/>
      <c r="S438" s="922"/>
      <c r="T438" s="922"/>
      <c r="U438" s="922"/>
      <c r="V438" s="922"/>
      <c r="W438" s="922"/>
      <c r="X438" s="922"/>
      <c r="Y438" s="922"/>
      <c r="Z438" s="922"/>
      <c r="AA438" s="922"/>
      <c r="AB438" s="922"/>
      <c r="AC438" s="922"/>
      <c r="AD438" s="922"/>
      <c r="AE438" s="922"/>
      <c r="AF438" s="922"/>
      <c r="AG438" s="922"/>
      <c r="AH438" s="922"/>
      <c r="AI438" s="922"/>
      <c r="AJ438" s="922"/>
      <c r="AL438" s="853"/>
      <c r="AN438" s="853"/>
      <c r="AO438" s="853"/>
      <c r="AP438" s="853"/>
      <c r="AQ438" s="853"/>
      <c r="AR438" s="853"/>
      <c r="AS438" s="853"/>
      <c r="AT438" s="853"/>
      <c r="AU438" s="853"/>
      <c r="AV438" s="853"/>
      <c r="AW438" s="853"/>
      <c r="AX438" s="853"/>
      <c r="AY438" s="853"/>
      <c r="AZ438" s="853"/>
      <c r="BA438" s="853"/>
      <c r="BC438" s="922"/>
      <c r="BD438" s="922"/>
      <c r="BE438" s="922"/>
      <c r="BF438" s="922"/>
      <c r="BG438" s="922"/>
      <c r="BH438" s="922"/>
      <c r="BI438" s="922"/>
      <c r="BJ438" s="922"/>
      <c r="BK438" s="922"/>
      <c r="BL438" s="922"/>
      <c r="BM438" s="922"/>
      <c r="BN438" s="922"/>
      <c r="BO438" s="922"/>
      <c r="BP438" s="922"/>
      <c r="BQ438" s="922"/>
      <c r="BR438" s="922"/>
      <c r="BS438" s="922"/>
      <c r="BT438" s="922"/>
      <c r="BU438" s="922"/>
      <c r="BV438" s="922"/>
      <c r="BW438" s="922"/>
      <c r="BX438" s="922"/>
      <c r="BY438" s="922"/>
      <c r="BZ438" s="922"/>
      <c r="CA438" s="922"/>
      <c r="CB438" s="922"/>
      <c r="CC438" s="922"/>
      <c r="CD438" s="922"/>
      <c r="CE438" s="922"/>
      <c r="CF438" s="922"/>
      <c r="CG438" s="922"/>
      <c r="CH438" s="922"/>
      <c r="CI438" s="922"/>
      <c r="CJ438" s="922"/>
      <c r="CK438" s="922"/>
    </row>
    <row r="439" spans="2:89" ht="15">
      <c r="B439" s="922"/>
      <c r="C439" s="922"/>
      <c r="D439" s="922"/>
      <c r="E439" s="922"/>
      <c r="F439" s="922"/>
      <c r="G439" s="922"/>
      <c r="H439" s="922"/>
      <c r="I439" s="922"/>
      <c r="J439" s="922"/>
      <c r="K439" s="922"/>
      <c r="L439" s="922"/>
      <c r="M439" s="922"/>
      <c r="N439" s="922"/>
      <c r="O439" s="922"/>
      <c r="P439" s="922"/>
      <c r="Q439" s="922"/>
      <c r="R439" s="922"/>
      <c r="S439" s="922"/>
      <c r="T439" s="922"/>
      <c r="U439" s="922"/>
      <c r="V439" s="922"/>
      <c r="W439" s="922"/>
      <c r="X439" s="922"/>
      <c r="Y439" s="922"/>
      <c r="Z439" s="922"/>
      <c r="AA439" s="922"/>
      <c r="AB439" s="922"/>
      <c r="AC439" s="922"/>
      <c r="AD439" s="922"/>
      <c r="AE439" s="922"/>
      <c r="AF439" s="922"/>
      <c r="AG439" s="922"/>
      <c r="AH439" s="922"/>
      <c r="AI439" s="922"/>
      <c r="AJ439" s="922"/>
      <c r="AL439" s="853"/>
      <c r="AN439" s="853"/>
      <c r="AO439" s="853"/>
      <c r="AP439" s="853"/>
      <c r="AQ439" s="853"/>
      <c r="AR439" s="853"/>
      <c r="AS439" s="853"/>
      <c r="AT439" s="853"/>
      <c r="AU439" s="853"/>
      <c r="AV439" s="853"/>
      <c r="AW439" s="853"/>
      <c r="AX439" s="853"/>
      <c r="AY439" s="853"/>
      <c r="AZ439" s="853"/>
      <c r="BA439" s="853"/>
      <c r="BC439" s="922"/>
      <c r="BD439" s="922"/>
      <c r="BE439" s="922"/>
      <c r="BF439" s="922"/>
      <c r="BG439" s="922"/>
      <c r="BH439" s="922"/>
      <c r="BI439" s="922"/>
      <c r="BJ439" s="922"/>
      <c r="BK439" s="922"/>
      <c r="BL439" s="922"/>
      <c r="BM439" s="922"/>
      <c r="BN439" s="922"/>
      <c r="BO439" s="922"/>
      <c r="BP439" s="922"/>
      <c r="BQ439" s="922"/>
      <c r="BR439" s="922"/>
      <c r="BS439" s="922"/>
      <c r="BT439" s="922"/>
      <c r="BU439" s="922"/>
      <c r="BV439" s="922"/>
      <c r="BW439" s="922"/>
      <c r="BX439" s="922"/>
      <c r="BY439" s="922"/>
      <c r="BZ439" s="922"/>
      <c r="CA439" s="922"/>
      <c r="CB439" s="922"/>
      <c r="CC439" s="922"/>
      <c r="CD439" s="922"/>
      <c r="CE439" s="922"/>
      <c r="CF439" s="922"/>
      <c r="CG439" s="922"/>
      <c r="CH439" s="922"/>
      <c r="CI439" s="922"/>
      <c r="CJ439" s="922"/>
      <c r="CK439" s="922"/>
    </row>
    <row r="440" spans="2:89" ht="15">
      <c r="B440" s="922"/>
      <c r="C440" s="922"/>
      <c r="D440" s="922"/>
      <c r="E440" s="922"/>
      <c r="F440" s="922"/>
      <c r="G440" s="922"/>
      <c r="H440" s="922"/>
      <c r="I440" s="922"/>
      <c r="J440" s="922"/>
      <c r="K440" s="922"/>
      <c r="L440" s="922"/>
      <c r="M440" s="922"/>
      <c r="N440" s="922"/>
      <c r="O440" s="922"/>
      <c r="P440" s="922"/>
      <c r="Q440" s="922"/>
      <c r="R440" s="922"/>
      <c r="S440" s="922"/>
      <c r="T440" s="922"/>
      <c r="U440" s="922"/>
      <c r="V440" s="922"/>
      <c r="W440" s="922"/>
      <c r="X440" s="922"/>
      <c r="Y440" s="922"/>
      <c r="Z440" s="922"/>
      <c r="AA440" s="922"/>
      <c r="AB440" s="922"/>
      <c r="AC440" s="922"/>
      <c r="AD440" s="922"/>
      <c r="AE440" s="922"/>
      <c r="AF440" s="922"/>
      <c r="AG440" s="922"/>
      <c r="AH440" s="922"/>
      <c r="AI440" s="922"/>
      <c r="AJ440" s="922"/>
      <c r="AL440" s="853"/>
      <c r="AN440" s="853"/>
      <c r="AO440" s="853"/>
      <c r="AP440" s="853"/>
      <c r="AQ440" s="853"/>
      <c r="AR440" s="853"/>
      <c r="AS440" s="853"/>
      <c r="AT440" s="853"/>
      <c r="AU440" s="853"/>
      <c r="AV440" s="853"/>
      <c r="AW440" s="853"/>
      <c r="AX440" s="853"/>
      <c r="AY440" s="853"/>
      <c r="AZ440" s="853"/>
      <c r="BA440" s="853"/>
      <c r="BC440" s="922"/>
      <c r="BD440" s="922"/>
      <c r="BE440" s="922"/>
      <c r="BF440" s="922"/>
      <c r="BG440" s="922"/>
      <c r="BH440" s="922"/>
      <c r="BI440" s="922"/>
      <c r="BJ440" s="922"/>
      <c r="BK440" s="922"/>
      <c r="BL440" s="922"/>
      <c r="BM440" s="922"/>
      <c r="BN440" s="922"/>
      <c r="BO440" s="922"/>
      <c r="BP440" s="922"/>
      <c r="BQ440" s="922"/>
      <c r="BR440" s="922"/>
      <c r="BS440" s="922"/>
      <c r="BT440" s="922"/>
      <c r="BU440" s="922"/>
      <c r="BV440" s="922"/>
      <c r="BW440" s="922"/>
      <c r="BX440" s="922"/>
      <c r="BY440" s="922"/>
      <c r="BZ440" s="922"/>
      <c r="CA440" s="922"/>
      <c r="CB440" s="922"/>
      <c r="CC440" s="922"/>
      <c r="CD440" s="922"/>
      <c r="CE440" s="922"/>
      <c r="CF440" s="922"/>
      <c r="CG440" s="922"/>
      <c r="CH440" s="922"/>
      <c r="CI440" s="922"/>
      <c r="CJ440" s="922"/>
      <c r="CK440" s="922"/>
    </row>
    <row r="441" spans="2:89" ht="15">
      <c r="B441" s="922"/>
      <c r="C441" s="922"/>
      <c r="D441" s="922"/>
      <c r="E441" s="922"/>
      <c r="F441" s="922"/>
      <c r="G441" s="922"/>
      <c r="H441" s="922"/>
      <c r="I441" s="922"/>
      <c r="J441" s="922"/>
      <c r="K441" s="922"/>
      <c r="L441" s="922"/>
      <c r="M441" s="922"/>
      <c r="N441" s="922"/>
      <c r="O441" s="922"/>
      <c r="P441" s="922"/>
      <c r="Q441" s="922"/>
      <c r="R441" s="922"/>
      <c r="S441" s="922"/>
      <c r="T441" s="922"/>
      <c r="U441" s="922"/>
      <c r="V441" s="922"/>
      <c r="W441" s="922"/>
      <c r="X441" s="922"/>
      <c r="Y441" s="922"/>
      <c r="Z441" s="922"/>
      <c r="AA441" s="922"/>
      <c r="AB441" s="922"/>
      <c r="AC441" s="922"/>
      <c r="AD441" s="922"/>
      <c r="AE441" s="922"/>
      <c r="AF441" s="922"/>
      <c r="AG441" s="922"/>
      <c r="AH441" s="922"/>
      <c r="AI441" s="922"/>
      <c r="AJ441" s="922"/>
      <c r="AL441" s="853"/>
      <c r="AN441" s="853"/>
      <c r="AO441" s="853"/>
      <c r="AP441" s="853"/>
      <c r="AQ441" s="853"/>
      <c r="AR441" s="853"/>
      <c r="AS441" s="853"/>
      <c r="AT441" s="853"/>
      <c r="AU441" s="853"/>
      <c r="AV441" s="853"/>
      <c r="AW441" s="853"/>
      <c r="AX441" s="853"/>
      <c r="AY441" s="853"/>
      <c r="AZ441" s="853"/>
      <c r="BA441" s="853"/>
      <c r="BC441" s="922"/>
      <c r="BD441" s="922"/>
      <c r="BE441" s="922"/>
      <c r="BF441" s="922"/>
      <c r="BG441" s="922"/>
      <c r="BH441" s="922"/>
      <c r="BI441" s="922"/>
      <c r="BJ441" s="922"/>
      <c r="BK441" s="922"/>
      <c r="BL441" s="922"/>
      <c r="BM441" s="922"/>
      <c r="BN441" s="922"/>
      <c r="BO441" s="922"/>
      <c r="BP441" s="922"/>
      <c r="BQ441" s="922"/>
      <c r="BR441" s="922"/>
      <c r="BS441" s="922"/>
      <c r="BT441" s="922"/>
      <c r="BU441" s="922"/>
      <c r="BV441" s="922"/>
      <c r="BW441" s="922"/>
      <c r="BX441" s="922"/>
      <c r="BY441" s="922"/>
      <c r="BZ441" s="922"/>
      <c r="CA441" s="922"/>
      <c r="CB441" s="922"/>
      <c r="CC441" s="922"/>
      <c r="CD441" s="922"/>
      <c r="CE441" s="922"/>
      <c r="CF441" s="922"/>
      <c r="CG441" s="922"/>
      <c r="CH441" s="922"/>
      <c r="CI441" s="922"/>
      <c r="CJ441" s="922"/>
      <c r="CK441" s="922"/>
    </row>
    <row r="442" spans="2:89" ht="15">
      <c r="B442" s="922"/>
      <c r="C442" s="922"/>
      <c r="D442" s="922"/>
      <c r="E442" s="922"/>
      <c r="F442" s="922"/>
      <c r="G442" s="922"/>
      <c r="H442" s="922"/>
      <c r="I442" s="922"/>
      <c r="J442" s="922"/>
      <c r="K442" s="922"/>
      <c r="L442" s="922"/>
      <c r="M442" s="922"/>
      <c r="N442" s="922"/>
      <c r="O442" s="922"/>
      <c r="P442" s="922"/>
      <c r="Q442" s="922"/>
      <c r="R442" s="922"/>
      <c r="S442" s="922"/>
      <c r="T442" s="922"/>
      <c r="U442" s="922"/>
      <c r="V442" s="922"/>
      <c r="W442" s="922"/>
      <c r="X442" s="922"/>
      <c r="Y442" s="922"/>
      <c r="Z442" s="922"/>
      <c r="AA442" s="922"/>
      <c r="AB442" s="922"/>
      <c r="AC442" s="922"/>
      <c r="AD442" s="922"/>
      <c r="AE442" s="922"/>
      <c r="AF442" s="922"/>
      <c r="AG442" s="922"/>
      <c r="AH442" s="922"/>
      <c r="AI442" s="922"/>
      <c r="AJ442" s="922"/>
      <c r="AL442" s="853"/>
      <c r="AN442" s="853"/>
      <c r="AO442" s="853"/>
      <c r="AP442" s="853"/>
      <c r="AQ442" s="853"/>
      <c r="AR442" s="853"/>
      <c r="AS442" s="853"/>
      <c r="AT442" s="853"/>
      <c r="AU442" s="853"/>
      <c r="AV442" s="853"/>
      <c r="AW442" s="853"/>
      <c r="AX442" s="853"/>
      <c r="AY442" s="853"/>
      <c r="AZ442" s="853"/>
      <c r="BA442" s="853"/>
      <c r="BC442" s="922"/>
      <c r="BD442" s="922"/>
      <c r="BE442" s="922"/>
      <c r="BF442" s="922"/>
      <c r="BG442" s="922"/>
      <c r="BH442" s="922"/>
      <c r="BI442" s="922"/>
      <c r="BJ442" s="922"/>
      <c r="BK442" s="922"/>
      <c r="BL442" s="922"/>
      <c r="BM442" s="922"/>
      <c r="BN442" s="922"/>
      <c r="BO442" s="922"/>
      <c r="BP442" s="922"/>
      <c r="BQ442" s="922"/>
      <c r="BR442" s="922"/>
      <c r="BS442" s="922"/>
      <c r="BT442" s="922"/>
      <c r="BU442" s="922"/>
      <c r="BV442" s="922"/>
      <c r="BW442" s="922"/>
      <c r="BX442" s="922"/>
      <c r="BY442" s="922"/>
      <c r="BZ442" s="922"/>
      <c r="CA442" s="922"/>
      <c r="CB442" s="922"/>
      <c r="CC442" s="922"/>
      <c r="CD442" s="922"/>
      <c r="CE442" s="922"/>
      <c r="CF442" s="922"/>
      <c r="CG442" s="922"/>
      <c r="CH442" s="922"/>
      <c r="CI442" s="922"/>
      <c r="CJ442" s="922"/>
      <c r="CK442" s="922"/>
    </row>
    <row r="443" spans="2:89" ht="15">
      <c r="B443" s="922"/>
      <c r="C443" s="922"/>
      <c r="D443" s="922"/>
      <c r="E443" s="922"/>
      <c r="F443" s="922"/>
      <c r="G443" s="922"/>
      <c r="H443" s="922"/>
      <c r="I443" s="922"/>
      <c r="J443" s="922"/>
      <c r="K443" s="922"/>
      <c r="L443" s="922"/>
      <c r="M443" s="922"/>
      <c r="N443" s="922"/>
      <c r="O443" s="922"/>
      <c r="P443" s="922"/>
      <c r="Q443" s="922"/>
      <c r="R443" s="922"/>
      <c r="S443" s="922"/>
      <c r="T443" s="922"/>
      <c r="U443" s="922"/>
      <c r="V443" s="922"/>
      <c r="W443" s="922"/>
      <c r="X443" s="922"/>
      <c r="Y443" s="922"/>
      <c r="Z443" s="922"/>
      <c r="AA443" s="922"/>
      <c r="AB443" s="922"/>
      <c r="AC443" s="922"/>
      <c r="AD443" s="922"/>
      <c r="AE443" s="922"/>
      <c r="AF443" s="922"/>
      <c r="AG443" s="922"/>
      <c r="AH443" s="922"/>
      <c r="AI443" s="922"/>
      <c r="AJ443" s="922"/>
      <c r="AL443" s="853"/>
      <c r="AN443" s="853"/>
      <c r="AO443" s="853"/>
      <c r="AP443" s="853"/>
      <c r="AQ443" s="853"/>
      <c r="AR443" s="853"/>
      <c r="AS443" s="853"/>
      <c r="AT443" s="853"/>
      <c r="AU443" s="853"/>
      <c r="AV443" s="853"/>
      <c r="AW443" s="853"/>
      <c r="AX443" s="853"/>
      <c r="AY443" s="853"/>
      <c r="AZ443" s="853"/>
      <c r="BA443" s="853"/>
      <c r="BC443" s="922"/>
      <c r="BD443" s="922"/>
      <c r="BE443" s="922"/>
      <c r="BF443" s="922"/>
      <c r="BG443" s="922"/>
      <c r="BH443" s="922"/>
      <c r="BI443" s="922"/>
      <c r="BJ443" s="922"/>
      <c r="BK443" s="922"/>
      <c r="BL443" s="922"/>
      <c r="BM443" s="922"/>
      <c r="BN443" s="922"/>
      <c r="BO443" s="922"/>
      <c r="BP443" s="922"/>
      <c r="BQ443" s="922"/>
      <c r="BR443" s="922"/>
      <c r="BS443" s="922"/>
      <c r="BT443" s="922"/>
      <c r="BU443" s="922"/>
      <c r="BV443" s="922"/>
      <c r="BW443" s="922"/>
      <c r="BX443" s="922"/>
      <c r="BY443" s="922"/>
      <c r="BZ443" s="922"/>
      <c r="CA443" s="922"/>
      <c r="CB443" s="922"/>
      <c r="CC443" s="922"/>
      <c r="CD443" s="922"/>
      <c r="CE443" s="922"/>
      <c r="CF443" s="922"/>
      <c r="CG443" s="922"/>
      <c r="CH443" s="922"/>
      <c r="CI443" s="922"/>
      <c r="CJ443" s="922"/>
      <c r="CK443" s="922"/>
    </row>
    <row r="444" spans="2:89" ht="15">
      <c r="B444" s="922"/>
      <c r="C444" s="922"/>
      <c r="D444" s="922"/>
      <c r="E444" s="922"/>
      <c r="F444" s="922"/>
      <c r="G444" s="922"/>
      <c r="H444" s="922"/>
      <c r="I444" s="922"/>
      <c r="J444" s="922"/>
      <c r="K444" s="922"/>
      <c r="L444" s="922"/>
      <c r="M444" s="922"/>
      <c r="N444" s="922"/>
      <c r="O444" s="922"/>
      <c r="P444" s="922"/>
      <c r="Q444" s="922"/>
      <c r="R444" s="922"/>
      <c r="S444" s="922"/>
      <c r="T444" s="922"/>
      <c r="U444" s="922"/>
      <c r="V444" s="922"/>
      <c r="W444" s="922"/>
      <c r="X444" s="922"/>
      <c r="Y444" s="922"/>
      <c r="Z444" s="922"/>
      <c r="AA444" s="922"/>
      <c r="AB444" s="922"/>
      <c r="AC444" s="922"/>
      <c r="AD444" s="922"/>
      <c r="AE444" s="922"/>
      <c r="AF444" s="922"/>
      <c r="AG444" s="922"/>
      <c r="AH444" s="922"/>
      <c r="AI444" s="922"/>
      <c r="AJ444" s="922"/>
      <c r="AL444" s="853"/>
      <c r="AN444" s="853"/>
      <c r="AO444" s="853"/>
      <c r="AP444" s="853"/>
      <c r="AQ444" s="853"/>
      <c r="AR444" s="853"/>
      <c r="AS444" s="853"/>
      <c r="AT444" s="853"/>
      <c r="AU444" s="853"/>
      <c r="AV444" s="853"/>
      <c r="AW444" s="853"/>
      <c r="AX444" s="853"/>
      <c r="AY444" s="853"/>
      <c r="AZ444" s="853"/>
      <c r="BA444" s="853"/>
      <c r="BC444" s="922"/>
      <c r="BD444" s="922"/>
      <c r="BE444" s="922"/>
      <c r="BF444" s="922"/>
      <c r="BG444" s="922"/>
      <c r="BH444" s="922"/>
      <c r="BI444" s="922"/>
      <c r="BJ444" s="922"/>
      <c r="BK444" s="922"/>
      <c r="BL444" s="922"/>
      <c r="BM444" s="922"/>
      <c r="BN444" s="922"/>
      <c r="BO444" s="922"/>
      <c r="BP444" s="922"/>
      <c r="BQ444" s="922"/>
      <c r="BR444" s="922"/>
      <c r="BS444" s="922"/>
      <c r="BT444" s="922"/>
      <c r="BU444" s="922"/>
      <c r="BV444" s="922"/>
      <c r="BW444" s="922"/>
      <c r="BX444" s="922"/>
      <c r="BY444" s="922"/>
      <c r="BZ444" s="922"/>
      <c r="CA444" s="922"/>
      <c r="CB444" s="922"/>
      <c r="CC444" s="922"/>
      <c r="CD444" s="922"/>
      <c r="CE444" s="922"/>
      <c r="CF444" s="922"/>
      <c r="CG444" s="922"/>
      <c r="CH444" s="922"/>
      <c r="CI444" s="922"/>
      <c r="CJ444" s="922"/>
      <c r="CK444" s="922"/>
    </row>
    <row r="445" spans="2:89" ht="15">
      <c r="B445" s="922"/>
      <c r="C445" s="922"/>
      <c r="D445" s="922"/>
      <c r="E445" s="922"/>
      <c r="F445" s="922"/>
      <c r="G445" s="922"/>
      <c r="H445" s="922"/>
      <c r="I445" s="922"/>
      <c r="J445" s="922"/>
      <c r="K445" s="922"/>
      <c r="L445" s="922"/>
      <c r="M445" s="922"/>
      <c r="N445" s="922"/>
      <c r="O445" s="922"/>
      <c r="P445" s="922"/>
      <c r="Q445" s="922"/>
      <c r="R445" s="922"/>
      <c r="S445" s="922"/>
      <c r="T445" s="922"/>
      <c r="U445" s="922"/>
      <c r="V445" s="922"/>
      <c r="W445" s="922"/>
      <c r="X445" s="922"/>
      <c r="Y445" s="922"/>
      <c r="Z445" s="922"/>
      <c r="AA445" s="922"/>
      <c r="AB445" s="922"/>
      <c r="AC445" s="922"/>
      <c r="AD445" s="922"/>
      <c r="AE445" s="922"/>
      <c r="AF445" s="922"/>
      <c r="AG445" s="922"/>
      <c r="AH445" s="922"/>
      <c r="AI445" s="922"/>
      <c r="AJ445" s="922"/>
      <c r="AL445" s="853"/>
      <c r="AN445" s="853"/>
      <c r="AO445" s="853"/>
      <c r="AP445" s="853"/>
      <c r="AQ445" s="853"/>
      <c r="AR445" s="853"/>
      <c r="AS445" s="853"/>
      <c r="AT445" s="853"/>
      <c r="AU445" s="853"/>
      <c r="AV445" s="853"/>
      <c r="AW445" s="853"/>
      <c r="AX445" s="853"/>
      <c r="AY445" s="853"/>
      <c r="AZ445" s="853"/>
      <c r="BA445" s="853"/>
      <c r="BC445" s="922"/>
      <c r="BD445" s="922"/>
      <c r="BE445" s="922"/>
      <c r="BF445" s="922"/>
      <c r="BG445" s="922"/>
      <c r="BH445" s="922"/>
      <c r="BI445" s="922"/>
      <c r="BJ445" s="922"/>
      <c r="BK445" s="922"/>
      <c r="BL445" s="922"/>
      <c r="BM445" s="922"/>
      <c r="BN445" s="922"/>
      <c r="BO445" s="922"/>
      <c r="BP445" s="922"/>
      <c r="BQ445" s="922"/>
      <c r="BR445" s="922"/>
      <c r="BS445" s="922"/>
      <c r="BT445" s="922"/>
      <c r="BU445" s="922"/>
      <c r="BV445" s="922"/>
      <c r="BW445" s="922"/>
      <c r="BX445" s="922"/>
      <c r="BY445" s="922"/>
      <c r="BZ445" s="922"/>
      <c r="CA445" s="922"/>
      <c r="CB445" s="922"/>
      <c r="CC445" s="922"/>
      <c r="CD445" s="922"/>
      <c r="CE445" s="922"/>
      <c r="CF445" s="922"/>
      <c r="CG445" s="922"/>
      <c r="CH445" s="922"/>
      <c r="CI445" s="922"/>
      <c r="CJ445" s="922"/>
      <c r="CK445" s="922"/>
    </row>
    <row r="446" spans="2:89" ht="15">
      <c r="B446" s="922"/>
      <c r="C446" s="922"/>
      <c r="D446" s="922"/>
      <c r="E446" s="922"/>
      <c r="F446" s="922"/>
      <c r="G446" s="922"/>
      <c r="H446" s="922"/>
      <c r="I446" s="922"/>
      <c r="J446" s="922"/>
      <c r="K446" s="922"/>
      <c r="L446" s="922"/>
      <c r="M446" s="922"/>
      <c r="N446" s="922"/>
      <c r="O446" s="922"/>
      <c r="P446" s="922"/>
      <c r="Q446" s="922"/>
      <c r="R446" s="922"/>
      <c r="S446" s="922"/>
      <c r="T446" s="922"/>
      <c r="U446" s="922"/>
      <c r="V446" s="922"/>
      <c r="W446" s="922"/>
      <c r="X446" s="922"/>
      <c r="Y446" s="922"/>
      <c r="Z446" s="922"/>
      <c r="AA446" s="922"/>
      <c r="AB446" s="922"/>
      <c r="AC446" s="922"/>
      <c r="AD446" s="922"/>
      <c r="AE446" s="922"/>
      <c r="AF446" s="922"/>
      <c r="AG446" s="922"/>
      <c r="AH446" s="922"/>
      <c r="AI446" s="922"/>
      <c r="AJ446" s="922"/>
      <c r="AL446" s="853"/>
      <c r="AN446" s="853"/>
      <c r="AO446" s="853"/>
      <c r="AP446" s="853"/>
      <c r="AQ446" s="853"/>
      <c r="AR446" s="853"/>
      <c r="AS446" s="853"/>
      <c r="AT446" s="853"/>
      <c r="AU446" s="853"/>
      <c r="AV446" s="853"/>
      <c r="AW446" s="853"/>
      <c r="AX446" s="853"/>
      <c r="AY446" s="853"/>
      <c r="AZ446" s="853"/>
      <c r="BA446" s="853"/>
      <c r="BC446" s="922"/>
      <c r="BD446" s="922"/>
      <c r="BE446" s="922"/>
      <c r="BF446" s="922"/>
      <c r="BG446" s="922"/>
      <c r="BH446" s="922"/>
      <c r="BI446" s="922"/>
      <c r="BJ446" s="922"/>
      <c r="BK446" s="922"/>
      <c r="BL446" s="922"/>
      <c r="BM446" s="922"/>
      <c r="BN446" s="922"/>
      <c r="BO446" s="922"/>
      <c r="BP446" s="922"/>
      <c r="BQ446" s="922"/>
      <c r="BR446" s="922"/>
      <c r="BS446" s="922"/>
      <c r="BT446" s="922"/>
      <c r="BU446" s="922"/>
      <c r="BV446" s="922"/>
      <c r="BW446" s="922"/>
      <c r="BX446" s="922"/>
      <c r="BY446" s="922"/>
      <c r="BZ446" s="922"/>
      <c r="CA446" s="922"/>
      <c r="CB446" s="922"/>
      <c r="CC446" s="922"/>
      <c r="CD446" s="922"/>
      <c r="CE446" s="922"/>
      <c r="CF446" s="922"/>
      <c r="CG446" s="922"/>
      <c r="CH446" s="922"/>
      <c r="CI446" s="922"/>
      <c r="CJ446" s="922"/>
      <c r="CK446" s="922"/>
    </row>
    <row r="447" spans="2:89" ht="15">
      <c r="B447" s="922"/>
      <c r="C447" s="922"/>
      <c r="D447" s="922"/>
      <c r="E447" s="922"/>
      <c r="F447" s="922"/>
      <c r="G447" s="922"/>
      <c r="H447" s="922"/>
      <c r="I447" s="922"/>
      <c r="J447" s="922"/>
      <c r="K447" s="922"/>
      <c r="L447" s="922"/>
      <c r="M447" s="922"/>
      <c r="N447" s="922"/>
      <c r="O447" s="922"/>
      <c r="P447" s="922"/>
      <c r="Q447" s="922"/>
      <c r="R447" s="922"/>
      <c r="S447" s="922"/>
      <c r="T447" s="922"/>
      <c r="U447" s="922"/>
      <c r="V447" s="922"/>
      <c r="W447" s="922"/>
      <c r="X447" s="922"/>
      <c r="Y447" s="922"/>
      <c r="Z447" s="922"/>
      <c r="AA447" s="922"/>
      <c r="AB447" s="922"/>
      <c r="AC447" s="922"/>
      <c r="AD447" s="922"/>
      <c r="AE447" s="922"/>
      <c r="AF447" s="922"/>
      <c r="AG447" s="922"/>
      <c r="AH447" s="922"/>
      <c r="AI447" s="922"/>
      <c r="AJ447" s="922"/>
      <c r="AL447" s="853"/>
      <c r="AN447" s="853"/>
      <c r="AO447" s="853"/>
      <c r="AP447" s="853"/>
      <c r="AQ447" s="853"/>
      <c r="AR447" s="853"/>
      <c r="AS447" s="853"/>
      <c r="AT447" s="853"/>
      <c r="AU447" s="853"/>
      <c r="AV447" s="853"/>
      <c r="AW447" s="853"/>
      <c r="AX447" s="853"/>
      <c r="AY447" s="853"/>
      <c r="AZ447" s="853"/>
      <c r="BA447" s="853"/>
      <c r="BC447" s="922"/>
      <c r="BD447" s="922"/>
      <c r="BE447" s="922"/>
      <c r="BF447" s="922"/>
      <c r="BG447" s="922"/>
      <c r="BH447" s="922"/>
      <c r="BI447" s="922"/>
      <c r="BJ447" s="922"/>
      <c r="BK447" s="922"/>
      <c r="BL447" s="922"/>
      <c r="BM447" s="922"/>
      <c r="BN447" s="922"/>
      <c r="BO447" s="922"/>
      <c r="BP447" s="922"/>
      <c r="BQ447" s="922"/>
      <c r="BR447" s="922"/>
      <c r="BS447" s="922"/>
      <c r="BT447" s="922"/>
      <c r="BU447" s="922"/>
      <c r="BV447" s="922"/>
      <c r="BW447" s="922"/>
      <c r="BX447" s="922"/>
      <c r="BY447" s="922"/>
      <c r="BZ447" s="922"/>
      <c r="CA447" s="922"/>
      <c r="CB447" s="922"/>
      <c r="CC447" s="922"/>
      <c r="CD447" s="922"/>
      <c r="CE447" s="922"/>
      <c r="CF447" s="922"/>
      <c r="CG447" s="922"/>
      <c r="CH447" s="922"/>
      <c r="CI447" s="922"/>
      <c r="CJ447" s="922"/>
      <c r="CK447" s="922"/>
    </row>
    <row r="448" spans="2:89" ht="15">
      <c r="B448" s="922"/>
      <c r="C448" s="922"/>
      <c r="D448" s="922"/>
      <c r="E448" s="922"/>
      <c r="F448" s="922"/>
      <c r="G448" s="922"/>
      <c r="H448" s="922"/>
      <c r="I448" s="922"/>
      <c r="J448" s="922"/>
      <c r="K448" s="922"/>
      <c r="L448" s="922"/>
      <c r="M448" s="922"/>
      <c r="N448" s="922"/>
      <c r="O448" s="922"/>
      <c r="P448" s="922"/>
      <c r="Q448" s="922"/>
      <c r="R448" s="922"/>
      <c r="S448" s="922"/>
      <c r="T448" s="922"/>
      <c r="U448" s="922"/>
      <c r="V448" s="922"/>
      <c r="W448" s="922"/>
      <c r="X448" s="922"/>
      <c r="Y448" s="922"/>
      <c r="Z448" s="922"/>
      <c r="AA448" s="922"/>
      <c r="AB448" s="922"/>
      <c r="AC448" s="922"/>
      <c r="AD448" s="922"/>
      <c r="AE448" s="922"/>
      <c r="AF448" s="922"/>
      <c r="AG448" s="922"/>
      <c r="AH448" s="922"/>
      <c r="AI448" s="922"/>
      <c r="AJ448" s="922"/>
      <c r="AL448" s="853"/>
      <c r="AN448" s="853"/>
      <c r="AO448" s="853"/>
      <c r="AP448" s="853"/>
      <c r="AQ448" s="853"/>
      <c r="AR448" s="853"/>
      <c r="AS448" s="853"/>
      <c r="AT448" s="853"/>
      <c r="AU448" s="853"/>
      <c r="AV448" s="853"/>
      <c r="AW448" s="853"/>
      <c r="AX448" s="853"/>
      <c r="AY448" s="853"/>
      <c r="AZ448" s="853"/>
      <c r="BA448" s="853"/>
      <c r="BC448" s="922"/>
      <c r="BD448" s="922"/>
      <c r="BE448" s="922"/>
      <c r="BF448" s="922"/>
      <c r="BG448" s="922"/>
      <c r="BH448" s="922"/>
      <c r="BI448" s="922"/>
      <c r="BJ448" s="922"/>
      <c r="BK448" s="922"/>
      <c r="BL448" s="922"/>
      <c r="BM448" s="922"/>
      <c r="BN448" s="922"/>
      <c r="BO448" s="922"/>
      <c r="BP448" s="922"/>
      <c r="BQ448" s="922"/>
      <c r="BR448" s="922"/>
      <c r="BS448" s="922"/>
      <c r="BT448" s="922"/>
      <c r="BU448" s="922"/>
      <c r="BV448" s="922"/>
      <c r="BW448" s="922"/>
      <c r="BX448" s="922"/>
      <c r="BY448" s="922"/>
      <c r="BZ448" s="922"/>
      <c r="CA448" s="922"/>
      <c r="CB448" s="922"/>
      <c r="CC448" s="922"/>
      <c r="CD448" s="922"/>
      <c r="CE448" s="922"/>
      <c r="CF448" s="922"/>
      <c r="CG448" s="922"/>
      <c r="CH448" s="922"/>
      <c r="CI448" s="922"/>
      <c r="CJ448" s="922"/>
      <c r="CK448" s="922"/>
    </row>
    <row r="449" spans="2:89" ht="15">
      <c r="B449" s="922"/>
      <c r="C449" s="922"/>
      <c r="D449" s="922"/>
      <c r="E449" s="922"/>
      <c r="F449" s="922"/>
      <c r="G449" s="922"/>
      <c r="H449" s="922"/>
      <c r="I449" s="922"/>
      <c r="J449" s="922"/>
      <c r="K449" s="922"/>
      <c r="L449" s="922"/>
      <c r="M449" s="922"/>
      <c r="N449" s="922"/>
      <c r="O449" s="922"/>
      <c r="P449" s="922"/>
      <c r="Q449" s="922"/>
      <c r="R449" s="922"/>
      <c r="S449" s="922"/>
      <c r="T449" s="922"/>
      <c r="U449" s="922"/>
      <c r="V449" s="922"/>
      <c r="W449" s="922"/>
      <c r="X449" s="922"/>
      <c r="Y449" s="922"/>
      <c r="Z449" s="922"/>
      <c r="AA449" s="922"/>
      <c r="AB449" s="922"/>
      <c r="AC449" s="922"/>
      <c r="AD449" s="922"/>
      <c r="AE449" s="922"/>
      <c r="AF449" s="922"/>
      <c r="AG449" s="922"/>
      <c r="AH449" s="922"/>
      <c r="AI449" s="922"/>
      <c r="AJ449" s="922"/>
      <c r="AL449" s="853"/>
      <c r="AN449" s="853"/>
      <c r="AO449" s="853"/>
      <c r="AP449" s="853"/>
      <c r="AQ449" s="853"/>
      <c r="AR449" s="853"/>
      <c r="AS449" s="853"/>
      <c r="AT449" s="853"/>
      <c r="AU449" s="853"/>
      <c r="AV449" s="853"/>
      <c r="AW449" s="853"/>
      <c r="AX449" s="853"/>
      <c r="AY449" s="853"/>
      <c r="AZ449" s="853"/>
      <c r="BA449" s="853"/>
      <c r="BC449" s="922"/>
      <c r="BD449" s="922"/>
      <c r="BE449" s="922"/>
      <c r="BF449" s="922"/>
      <c r="BG449" s="922"/>
      <c r="BH449" s="922"/>
      <c r="BI449" s="922"/>
      <c r="BJ449" s="922"/>
      <c r="BK449" s="922"/>
      <c r="BL449" s="922"/>
      <c r="BM449" s="922"/>
      <c r="BN449" s="922"/>
      <c r="BO449" s="922"/>
      <c r="BP449" s="922"/>
      <c r="BQ449" s="922"/>
      <c r="BR449" s="922"/>
      <c r="BS449" s="922"/>
      <c r="BT449" s="922"/>
      <c r="BU449" s="922"/>
      <c r="BV449" s="922"/>
      <c r="BW449" s="922"/>
      <c r="BX449" s="922"/>
      <c r="BY449" s="922"/>
      <c r="BZ449" s="922"/>
      <c r="CA449" s="922"/>
      <c r="CB449" s="922"/>
      <c r="CC449" s="922"/>
      <c r="CD449" s="922"/>
      <c r="CE449" s="922"/>
      <c r="CF449" s="922"/>
      <c r="CG449" s="922"/>
      <c r="CH449" s="922"/>
      <c r="CI449" s="922"/>
      <c r="CJ449" s="922"/>
      <c r="CK449" s="922"/>
    </row>
    <row r="450" spans="2:89" ht="15">
      <c r="B450" s="922"/>
      <c r="C450" s="922"/>
      <c r="D450" s="922"/>
      <c r="E450" s="922"/>
      <c r="F450" s="922"/>
      <c r="G450" s="922"/>
      <c r="H450" s="922"/>
      <c r="I450" s="922"/>
      <c r="J450" s="922"/>
      <c r="K450" s="922"/>
      <c r="L450" s="922"/>
      <c r="M450" s="922"/>
      <c r="N450" s="922"/>
      <c r="O450" s="922"/>
      <c r="P450" s="922"/>
      <c r="Q450" s="922"/>
      <c r="R450" s="922"/>
      <c r="S450" s="922"/>
      <c r="T450" s="922"/>
      <c r="U450" s="922"/>
      <c r="V450" s="922"/>
      <c r="W450" s="922"/>
      <c r="X450" s="922"/>
      <c r="Y450" s="922"/>
      <c r="Z450" s="922"/>
      <c r="AA450" s="922"/>
      <c r="AB450" s="922"/>
      <c r="AC450" s="922"/>
      <c r="AD450" s="922"/>
      <c r="AE450" s="922"/>
      <c r="AF450" s="922"/>
      <c r="AG450" s="922"/>
      <c r="AH450" s="922"/>
      <c r="AI450" s="922"/>
      <c r="AJ450" s="922"/>
      <c r="AL450" s="853"/>
      <c r="AN450" s="853"/>
      <c r="AO450" s="853"/>
      <c r="AP450" s="853"/>
      <c r="AQ450" s="853"/>
      <c r="AR450" s="853"/>
      <c r="AS450" s="853"/>
      <c r="AT450" s="853"/>
      <c r="AU450" s="853"/>
      <c r="AV450" s="853"/>
      <c r="AW450" s="853"/>
      <c r="AX450" s="853"/>
      <c r="AY450" s="853"/>
      <c r="AZ450" s="853"/>
      <c r="BA450" s="853"/>
      <c r="BC450" s="922"/>
      <c r="BD450" s="922"/>
      <c r="BE450" s="922"/>
      <c r="BF450" s="922"/>
      <c r="BG450" s="922"/>
      <c r="BH450" s="922"/>
      <c r="BI450" s="922"/>
      <c r="BJ450" s="922"/>
      <c r="BK450" s="922"/>
      <c r="BL450" s="922"/>
      <c r="BM450" s="922"/>
      <c r="BN450" s="922"/>
      <c r="BO450" s="922"/>
      <c r="BP450" s="922"/>
      <c r="BQ450" s="922"/>
      <c r="BR450" s="922"/>
      <c r="BS450" s="922"/>
      <c r="BT450" s="922"/>
      <c r="BU450" s="922"/>
      <c r="BV450" s="922"/>
      <c r="BW450" s="922"/>
      <c r="BX450" s="922"/>
      <c r="BY450" s="922"/>
      <c r="BZ450" s="922"/>
      <c r="CA450" s="922"/>
      <c r="CB450" s="922"/>
      <c r="CC450" s="922"/>
      <c r="CD450" s="922"/>
      <c r="CE450" s="922"/>
      <c r="CF450" s="922"/>
      <c r="CG450" s="922"/>
      <c r="CH450" s="922"/>
      <c r="CI450" s="922"/>
      <c r="CJ450" s="922"/>
      <c r="CK450" s="922"/>
    </row>
    <row r="451" spans="2:89" ht="15">
      <c r="B451" s="922"/>
      <c r="C451" s="922"/>
      <c r="D451" s="922"/>
      <c r="E451" s="922"/>
      <c r="F451" s="922"/>
      <c r="G451" s="922"/>
      <c r="H451" s="922"/>
      <c r="I451" s="922"/>
      <c r="J451" s="922"/>
      <c r="K451" s="922"/>
      <c r="L451" s="922"/>
      <c r="M451" s="922"/>
      <c r="N451" s="922"/>
      <c r="O451" s="922"/>
      <c r="P451" s="922"/>
      <c r="Q451" s="922"/>
      <c r="R451" s="922"/>
      <c r="S451" s="922"/>
      <c r="T451" s="922"/>
      <c r="U451" s="922"/>
      <c r="V451" s="922"/>
      <c r="W451" s="922"/>
      <c r="X451" s="922"/>
      <c r="Y451" s="922"/>
      <c r="Z451" s="922"/>
      <c r="AA451" s="922"/>
      <c r="AB451" s="922"/>
      <c r="AC451" s="922"/>
      <c r="AD451" s="922"/>
      <c r="AE451" s="922"/>
      <c r="AF451" s="922"/>
      <c r="AG451" s="922"/>
      <c r="AH451" s="922"/>
      <c r="AI451" s="922"/>
      <c r="AJ451" s="922"/>
      <c r="AL451" s="853"/>
      <c r="AN451" s="853"/>
      <c r="AO451" s="853"/>
      <c r="AP451" s="853"/>
      <c r="AQ451" s="853"/>
      <c r="AR451" s="853"/>
      <c r="AS451" s="853"/>
      <c r="AT451" s="853"/>
      <c r="AU451" s="853"/>
      <c r="AV451" s="853"/>
      <c r="AW451" s="853"/>
      <c r="AX451" s="853"/>
      <c r="AY451" s="853"/>
      <c r="AZ451" s="853"/>
      <c r="BA451" s="853"/>
      <c r="BC451" s="922"/>
      <c r="BD451" s="922"/>
      <c r="BE451" s="922"/>
      <c r="BF451" s="922"/>
      <c r="BG451" s="922"/>
      <c r="BH451" s="922"/>
      <c r="BI451" s="922"/>
      <c r="BJ451" s="922"/>
      <c r="BK451" s="922"/>
      <c r="BL451" s="922"/>
      <c r="BM451" s="922"/>
      <c r="BN451" s="922"/>
      <c r="BO451" s="922"/>
      <c r="BP451" s="922"/>
      <c r="BQ451" s="922"/>
      <c r="BR451" s="922"/>
      <c r="BS451" s="922"/>
      <c r="BT451" s="922"/>
      <c r="BU451" s="922"/>
      <c r="BV451" s="922"/>
      <c r="BW451" s="922"/>
      <c r="BX451" s="922"/>
      <c r="BY451" s="922"/>
      <c r="BZ451" s="922"/>
      <c r="CA451" s="922"/>
      <c r="CB451" s="922"/>
      <c r="CC451" s="922"/>
      <c r="CD451" s="922"/>
      <c r="CE451" s="922"/>
      <c r="CF451" s="922"/>
      <c r="CG451" s="922"/>
      <c r="CH451" s="922"/>
      <c r="CI451" s="922"/>
      <c r="CJ451" s="922"/>
      <c r="CK451" s="922"/>
    </row>
    <row r="452" spans="2:89" ht="15">
      <c r="B452" s="922"/>
      <c r="C452" s="922"/>
      <c r="D452" s="922"/>
      <c r="E452" s="922"/>
      <c r="F452" s="922"/>
      <c r="G452" s="922"/>
      <c r="H452" s="922"/>
      <c r="I452" s="922"/>
      <c r="J452" s="922"/>
      <c r="K452" s="922"/>
      <c r="L452" s="922"/>
      <c r="M452" s="922"/>
      <c r="N452" s="922"/>
      <c r="O452" s="922"/>
      <c r="P452" s="922"/>
      <c r="Q452" s="922"/>
      <c r="R452" s="922"/>
      <c r="S452" s="922"/>
      <c r="T452" s="922"/>
      <c r="U452" s="922"/>
      <c r="V452" s="922"/>
      <c r="W452" s="922"/>
      <c r="X452" s="922"/>
      <c r="Y452" s="922"/>
      <c r="Z452" s="922"/>
      <c r="AA452" s="922"/>
      <c r="AB452" s="922"/>
      <c r="AC452" s="922"/>
      <c r="AD452" s="922"/>
      <c r="AE452" s="922"/>
      <c r="AF452" s="922"/>
      <c r="AG452" s="922"/>
      <c r="AH452" s="922"/>
      <c r="AI452" s="922"/>
      <c r="AJ452" s="922"/>
      <c r="AL452" s="853"/>
      <c r="AN452" s="853"/>
      <c r="AO452" s="853"/>
      <c r="AP452" s="853"/>
      <c r="AQ452" s="853"/>
      <c r="AR452" s="853"/>
      <c r="AS452" s="853"/>
      <c r="AT452" s="853"/>
      <c r="AU452" s="853"/>
      <c r="AV452" s="853"/>
      <c r="AW452" s="853"/>
      <c r="AX452" s="853"/>
      <c r="AY452" s="853"/>
      <c r="AZ452" s="853"/>
      <c r="BA452" s="853"/>
      <c r="BC452" s="922"/>
      <c r="BD452" s="922"/>
      <c r="BE452" s="922"/>
      <c r="BF452" s="922"/>
      <c r="BG452" s="922"/>
      <c r="BH452" s="922"/>
      <c r="BI452" s="922"/>
      <c r="BJ452" s="922"/>
      <c r="BK452" s="922"/>
      <c r="BL452" s="922"/>
      <c r="BM452" s="922"/>
      <c r="BN452" s="922"/>
      <c r="BO452" s="922"/>
      <c r="BP452" s="922"/>
      <c r="BQ452" s="922"/>
      <c r="BR452" s="922"/>
      <c r="BS452" s="922"/>
      <c r="BT452" s="922"/>
      <c r="BU452" s="922"/>
      <c r="BV452" s="922"/>
      <c r="BW452" s="922"/>
      <c r="BX452" s="922"/>
      <c r="BY452" s="922"/>
      <c r="BZ452" s="922"/>
      <c r="CA452" s="922"/>
      <c r="CB452" s="922"/>
      <c r="CC452" s="922"/>
      <c r="CD452" s="922"/>
      <c r="CE452" s="922"/>
      <c r="CF452" s="922"/>
      <c r="CG452" s="922"/>
      <c r="CH452" s="922"/>
      <c r="CI452" s="922"/>
      <c r="CJ452" s="922"/>
      <c r="CK452" s="922"/>
    </row>
    <row r="453" spans="2:89" ht="15">
      <c r="B453" s="922"/>
      <c r="C453" s="922"/>
      <c r="D453" s="922"/>
      <c r="E453" s="922"/>
      <c r="F453" s="922"/>
      <c r="G453" s="922"/>
      <c r="H453" s="922"/>
      <c r="I453" s="922"/>
      <c r="J453" s="922"/>
      <c r="K453" s="922"/>
      <c r="L453" s="922"/>
      <c r="M453" s="922"/>
      <c r="N453" s="922"/>
      <c r="O453" s="922"/>
      <c r="P453" s="922"/>
      <c r="Q453" s="922"/>
      <c r="R453" s="922"/>
      <c r="S453" s="922"/>
      <c r="T453" s="922"/>
      <c r="U453" s="922"/>
      <c r="V453" s="922"/>
      <c r="W453" s="922"/>
      <c r="X453" s="922"/>
      <c r="Y453" s="922"/>
      <c r="Z453" s="922"/>
      <c r="AA453" s="922"/>
      <c r="AB453" s="922"/>
      <c r="AC453" s="922"/>
      <c r="AD453" s="922"/>
      <c r="AE453" s="922"/>
      <c r="AF453" s="922"/>
      <c r="AG453" s="922"/>
      <c r="AH453" s="922"/>
      <c r="AI453" s="922"/>
      <c r="AJ453" s="922"/>
      <c r="AL453" s="853"/>
      <c r="AN453" s="853"/>
      <c r="AO453" s="853"/>
      <c r="AP453" s="853"/>
      <c r="AQ453" s="853"/>
      <c r="AR453" s="853"/>
      <c r="AS453" s="853"/>
      <c r="AT453" s="853"/>
      <c r="AU453" s="853"/>
      <c r="AV453" s="853"/>
      <c r="AW453" s="853"/>
      <c r="AX453" s="853"/>
      <c r="AY453" s="853"/>
      <c r="AZ453" s="853"/>
      <c r="BA453" s="853"/>
      <c r="BC453" s="922"/>
      <c r="BD453" s="922"/>
      <c r="BE453" s="922"/>
      <c r="BF453" s="922"/>
      <c r="BG453" s="922"/>
      <c r="BH453" s="922"/>
      <c r="BI453" s="922"/>
      <c r="BJ453" s="922"/>
      <c r="BK453" s="922"/>
      <c r="BL453" s="922"/>
      <c r="BM453" s="922"/>
      <c r="BN453" s="922"/>
      <c r="BO453" s="922"/>
      <c r="BP453" s="922"/>
      <c r="BQ453" s="922"/>
      <c r="BR453" s="922"/>
      <c r="BS453" s="922"/>
      <c r="BT453" s="922"/>
      <c r="BU453" s="922"/>
      <c r="BV453" s="922"/>
      <c r="BW453" s="922"/>
      <c r="BX453" s="922"/>
      <c r="BY453" s="922"/>
      <c r="BZ453" s="922"/>
      <c r="CA453" s="922"/>
      <c r="CB453" s="922"/>
      <c r="CC453" s="922"/>
      <c r="CD453" s="922"/>
      <c r="CE453" s="922"/>
      <c r="CF453" s="922"/>
      <c r="CG453" s="922"/>
      <c r="CH453" s="922"/>
      <c r="CI453" s="922"/>
      <c r="CJ453" s="922"/>
      <c r="CK453" s="922"/>
    </row>
    <row r="454" spans="2:89" ht="15">
      <c r="B454" s="922"/>
      <c r="C454" s="922"/>
      <c r="D454" s="922"/>
      <c r="E454" s="922"/>
      <c r="F454" s="922"/>
      <c r="G454" s="922"/>
      <c r="H454" s="922"/>
      <c r="I454" s="922"/>
      <c r="J454" s="922"/>
      <c r="K454" s="922"/>
      <c r="L454" s="922"/>
      <c r="M454" s="922"/>
      <c r="N454" s="922"/>
      <c r="O454" s="922"/>
      <c r="P454" s="922"/>
      <c r="Q454" s="922"/>
      <c r="R454" s="922"/>
      <c r="S454" s="922"/>
      <c r="T454" s="922"/>
      <c r="U454" s="922"/>
      <c r="V454" s="922"/>
      <c r="W454" s="922"/>
      <c r="X454" s="922"/>
      <c r="Y454" s="922"/>
      <c r="Z454" s="922"/>
      <c r="AA454" s="922"/>
      <c r="AB454" s="922"/>
      <c r="AC454" s="922"/>
      <c r="AD454" s="922"/>
      <c r="AE454" s="922"/>
      <c r="AF454" s="922"/>
      <c r="AG454" s="922"/>
      <c r="AH454" s="922"/>
      <c r="AI454" s="922"/>
      <c r="AJ454" s="922"/>
      <c r="AL454" s="853"/>
      <c r="AN454" s="853"/>
      <c r="AO454" s="853"/>
      <c r="AP454" s="853"/>
      <c r="AQ454" s="853"/>
      <c r="AR454" s="853"/>
      <c r="AS454" s="853"/>
      <c r="AT454" s="853"/>
      <c r="AU454" s="853"/>
      <c r="AV454" s="853"/>
      <c r="AW454" s="853"/>
      <c r="AX454" s="853"/>
      <c r="AY454" s="853"/>
      <c r="AZ454" s="853"/>
      <c r="BA454" s="853"/>
      <c r="BC454" s="922"/>
      <c r="BD454" s="922"/>
      <c r="BE454" s="922"/>
      <c r="BF454" s="922"/>
      <c r="BG454" s="922"/>
      <c r="BH454" s="922"/>
      <c r="BI454" s="922"/>
      <c r="BJ454" s="922"/>
      <c r="BK454" s="922"/>
      <c r="BL454" s="922"/>
      <c r="BM454" s="922"/>
      <c r="BN454" s="922"/>
      <c r="BO454" s="922"/>
      <c r="BP454" s="922"/>
      <c r="BQ454" s="922"/>
      <c r="BR454" s="922"/>
      <c r="BS454" s="922"/>
      <c r="BT454" s="922"/>
      <c r="BU454" s="922"/>
      <c r="BV454" s="922"/>
      <c r="BW454" s="922"/>
      <c r="BX454" s="922"/>
      <c r="BY454" s="922"/>
      <c r="BZ454" s="922"/>
      <c r="CA454" s="922"/>
      <c r="CB454" s="922"/>
      <c r="CC454" s="922"/>
      <c r="CD454" s="922"/>
      <c r="CE454" s="922"/>
      <c r="CF454" s="922"/>
      <c r="CG454" s="922"/>
      <c r="CH454" s="922"/>
      <c r="CI454" s="922"/>
      <c r="CJ454" s="922"/>
      <c r="CK454" s="922"/>
    </row>
    <row r="455" spans="2:89" ht="15">
      <c r="B455" s="922"/>
      <c r="C455" s="922"/>
      <c r="D455" s="922"/>
      <c r="E455" s="922"/>
      <c r="F455" s="922"/>
      <c r="G455" s="922"/>
      <c r="H455" s="922"/>
      <c r="I455" s="922"/>
      <c r="J455" s="922"/>
      <c r="K455" s="922"/>
      <c r="L455" s="922"/>
      <c r="M455" s="922"/>
      <c r="N455" s="922"/>
      <c r="O455" s="922"/>
      <c r="P455" s="922"/>
      <c r="Q455" s="922"/>
      <c r="R455" s="922"/>
      <c r="S455" s="922"/>
      <c r="T455" s="922"/>
      <c r="U455" s="922"/>
      <c r="V455" s="922"/>
      <c r="W455" s="922"/>
      <c r="X455" s="922"/>
      <c r="Y455" s="922"/>
      <c r="Z455" s="922"/>
      <c r="AA455" s="922"/>
      <c r="AB455" s="922"/>
      <c r="AC455" s="922"/>
      <c r="AD455" s="922"/>
      <c r="AE455" s="922"/>
      <c r="AF455" s="922"/>
      <c r="AG455" s="922"/>
      <c r="AH455" s="922"/>
      <c r="AI455" s="922"/>
      <c r="AJ455" s="922"/>
      <c r="AL455" s="853"/>
      <c r="AN455" s="853"/>
      <c r="AO455" s="853"/>
      <c r="AP455" s="853"/>
      <c r="AQ455" s="853"/>
      <c r="AR455" s="853"/>
      <c r="AS455" s="853"/>
      <c r="AT455" s="853"/>
      <c r="AU455" s="853"/>
      <c r="AV455" s="853"/>
      <c r="AW455" s="853"/>
      <c r="AX455" s="853"/>
      <c r="AY455" s="853"/>
      <c r="AZ455" s="853"/>
      <c r="BA455" s="853"/>
      <c r="BC455" s="922"/>
      <c r="BD455" s="922"/>
      <c r="BE455" s="922"/>
      <c r="BF455" s="922"/>
      <c r="BG455" s="922"/>
      <c r="BH455" s="922"/>
      <c r="BI455" s="922"/>
      <c r="BJ455" s="922"/>
      <c r="BK455" s="922"/>
      <c r="BL455" s="922"/>
      <c r="BM455" s="922"/>
      <c r="BN455" s="922"/>
      <c r="BO455" s="922"/>
      <c r="BP455" s="922"/>
      <c r="BQ455" s="922"/>
      <c r="BR455" s="922"/>
      <c r="BS455" s="922"/>
      <c r="BT455" s="922"/>
      <c r="BU455" s="922"/>
      <c r="BV455" s="922"/>
      <c r="BW455" s="922"/>
      <c r="BX455" s="922"/>
      <c r="BY455" s="922"/>
      <c r="BZ455" s="922"/>
      <c r="CA455" s="922"/>
      <c r="CB455" s="922"/>
      <c r="CC455" s="922"/>
      <c r="CD455" s="922"/>
      <c r="CE455" s="922"/>
      <c r="CF455" s="922"/>
      <c r="CG455" s="922"/>
      <c r="CH455" s="922"/>
      <c r="CI455" s="922"/>
      <c r="CJ455" s="922"/>
      <c r="CK455" s="922"/>
    </row>
    <row r="456" spans="2:89" ht="15">
      <c r="B456" s="922"/>
      <c r="C456" s="922"/>
      <c r="D456" s="922"/>
      <c r="E456" s="922"/>
      <c r="F456" s="922"/>
      <c r="G456" s="922"/>
      <c r="H456" s="922"/>
      <c r="I456" s="922"/>
      <c r="J456" s="922"/>
      <c r="K456" s="922"/>
      <c r="L456" s="922"/>
      <c r="M456" s="922"/>
      <c r="N456" s="922"/>
      <c r="O456" s="922"/>
      <c r="P456" s="922"/>
      <c r="Q456" s="922"/>
      <c r="R456" s="922"/>
      <c r="S456" s="922"/>
      <c r="T456" s="922"/>
      <c r="U456" s="922"/>
      <c r="V456" s="922"/>
      <c r="W456" s="922"/>
      <c r="X456" s="922"/>
      <c r="Y456" s="922"/>
      <c r="Z456" s="922"/>
      <c r="AA456" s="922"/>
      <c r="AB456" s="922"/>
      <c r="AC456" s="922"/>
      <c r="AD456" s="922"/>
      <c r="AE456" s="922"/>
      <c r="AF456" s="922"/>
      <c r="AG456" s="922"/>
      <c r="AH456" s="922"/>
      <c r="AI456" s="922"/>
      <c r="AJ456" s="922"/>
      <c r="AL456" s="853"/>
      <c r="AN456" s="853"/>
      <c r="AO456" s="853"/>
      <c r="AP456" s="853"/>
      <c r="AQ456" s="853"/>
      <c r="AR456" s="853"/>
      <c r="AS456" s="853"/>
      <c r="AT456" s="853"/>
      <c r="AU456" s="853"/>
      <c r="AV456" s="853"/>
      <c r="AW456" s="853"/>
      <c r="AX456" s="853"/>
      <c r="AY456" s="853"/>
      <c r="AZ456" s="853"/>
      <c r="BA456" s="853"/>
      <c r="BC456" s="922"/>
      <c r="BD456" s="922"/>
      <c r="BE456" s="922"/>
      <c r="BF456" s="922"/>
      <c r="BG456" s="922"/>
      <c r="BH456" s="922"/>
      <c r="BI456" s="922"/>
      <c r="BJ456" s="922"/>
      <c r="BK456" s="922"/>
      <c r="BL456" s="922"/>
      <c r="BM456" s="922"/>
      <c r="BN456" s="922"/>
      <c r="BO456" s="922"/>
      <c r="BP456" s="922"/>
      <c r="BQ456" s="922"/>
      <c r="BR456" s="922"/>
      <c r="BS456" s="922"/>
      <c r="BT456" s="922"/>
      <c r="BU456" s="922"/>
      <c r="BV456" s="922"/>
      <c r="BW456" s="922"/>
      <c r="BX456" s="922"/>
      <c r="BY456" s="922"/>
      <c r="BZ456" s="922"/>
      <c r="CA456" s="922"/>
      <c r="CB456" s="922"/>
      <c r="CC456" s="922"/>
      <c r="CD456" s="922"/>
      <c r="CE456" s="922"/>
      <c r="CF456" s="922"/>
      <c r="CG456" s="922"/>
      <c r="CH456" s="922"/>
      <c r="CI456" s="922"/>
      <c r="CJ456" s="922"/>
      <c r="CK456" s="922"/>
    </row>
    <row r="457" spans="2:89" ht="15">
      <c r="B457" s="922"/>
      <c r="C457" s="922"/>
      <c r="D457" s="922"/>
      <c r="E457" s="922"/>
      <c r="F457" s="922"/>
      <c r="G457" s="922"/>
      <c r="H457" s="922"/>
      <c r="I457" s="922"/>
      <c r="J457" s="922"/>
      <c r="K457" s="922"/>
      <c r="L457" s="922"/>
      <c r="M457" s="922"/>
      <c r="N457" s="922"/>
      <c r="O457" s="922"/>
      <c r="P457" s="922"/>
      <c r="Q457" s="922"/>
      <c r="R457" s="922"/>
      <c r="S457" s="922"/>
      <c r="T457" s="922"/>
      <c r="U457" s="922"/>
      <c r="V457" s="922"/>
      <c r="W457" s="922"/>
      <c r="X457" s="922"/>
      <c r="Y457" s="922"/>
      <c r="Z457" s="922"/>
      <c r="AA457" s="922"/>
      <c r="AB457" s="922"/>
      <c r="AC457" s="922"/>
      <c r="AD457" s="922"/>
      <c r="AE457" s="922"/>
      <c r="AF457" s="922"/>
      <c r="AG457" s="922"/>
      <c r="AH457" s="922"/>
      <c r="AI457" s="922"/>
      <c r="AJ457" s="922"/>
      <c r="AL457" s="853"/>
      <c r="AN457" s="853"/>
      <c r="AO457" s="853"/>
      <c r="AP457" s="853"/>
      <c r="AQ457" s="853"/>
      <c r="AR457" s="853"/>
      <c r="AS457" s="853"/>
      <c r="AT457" s="853"/>
      <c r="AU457" s="853"/>
      <c r="AV457" s="853"/>
      <c r="AW457" s="853"/>
      <c r="AX457" s="853"/>
      <c r="AY457" s="853"/>
      <c r="AZ457" s="853"/>
      <c r="BA457" s="853"/>
      <c r="BC457" s="922"/>
      <c r="BD457" s="922"/>
      <c r="BE457" s="922"/>
      <c r="BF457" s="922"/>
      <c r="BG457" s="922"/>
      <c r="BH457" s="922"/>
      <c r="BI457" s="922"/>
      <c r="BJ457" s="922"/>
      <c r="BK457" s="922"/>
      <c r="BL457" s="922"/>
      <c r="BM457" s="922"/>
      <c r="BN457" s="922"/>
      <c r="BO457" s="922"/>
      <c r="BP457" s="922"/>
      <c r="BQ457" s="922"/>
      <c r="BR457" s="922"/>
      <c r="BS457" s="922"/>
      <c r="BT457" s="922"/>
      <c r="BU457" s="922"/>
      <c r="BV457" s="922"/>
      <c r="BW457" s="922"/>
      <c r="BX457" s="922"/>
      <c r="BY457" s="922"/>
      <c r="BZ457" s="922"/>
      <c r="CA457" s="922"/>
      <c r="CB457" s="922"/>
      <c r="CC457" s="922"/>
      <c r="CD457" s="922"/>
      <c r="CE457" s="922"/>
      <c r="CF457" s="922"/>
      <c r="CG457" s="922"/>
      <c r="CH457" s="922"/>
      <c r="CI457" s="922"/>
      <c r="CJ457" s="922"/>
      <c r="CK457" s="922"/>
    </row>
    <row r="458" spans="2:89" ht="15">
      <c r="B458" s="922"/>
      <c r="C458" s="922"/>
      <c r="D458" s="922"/>
      <c r="E458" s="922"/>
      <c r="F458" s="922"/>
      <c r="G458" s="922"/>
      <c r="H458" s="922"/>
      <c r="I458" s="922"/>
      <c r="J458" s="922"/>
      <c r="K458" s="922"/>
      <c r="L458" s="922"/>
      <c r="M458" s="922"/>
      <c r="N458" s="922"/>
      <c r="O458" s="922"/>
      <c r="P458" s="922"/>
      <c r="Q458" s="922"/>
      <c r="R458" s="922"/>
      <c r="S458" s="922"/>
      <c r="T458" s="922"/>
      <c r="U458" s="922"/>
      <c r="V458" s="922"/>
      <c r="W458" s="922"/>
      <c r="X458" s="922"/>
      <c r="Y458" s="922"/>
      <c r="Z458" s="922"/>
      <c r="AA458" s="922"/>
      <c r="AB458" s="922"/>
      <c r="AC458" s="922"/>
      <c r="AD458" s="922"/>
      <c r="AE458" s="922"/>
      <c r="AF458" s="922"/>
      <c r="AG458" s="922"/>
      <c r="AH458" s="922"/>
      <c r="AI458" s="922"/>
      <c r="AJ458" s="922"/>
      <c r="AL458" s="853"/>
      <c r="AN458" s="853"/>
      <c r="AO458" s="853"/>
      <c r="AP458" s="853"/>
      <c r="AQ458" s="853"/>
      <c r="AR458" s="853"/>
      <c r="AS458" s="853"/>
      <c r="AT458" s="853"/>
      <c r="AU458" s="853"/>
      <c r="AV458" s="853"/>
      <c r="AW458" s="853"/>
      <c r="AX458" s="853"/>
      <c r="AY458" s="853"/>
      <c r="AZ458" s="853"/>
      <c r="BA458" s="853"/>
      <c r="BC458" s="922"/>
      <c r="BD458" s="922"/>
      <c r="BE458" s="922"/>
      <c r="BF458" s="922"/>
      <c r="BG458" s="922"/>
      <c r="BH458" s="922"/>
      <c r="BI458" s="922"/>
      <c r="BJ458" s="922"/>
      <c r="BK458" s="922"/>
      <c r="BL458" s="922"/>
      <c r="BM458" s="922"/>
      <c r="BN458" s="922"/>
      <c r="BO458" s="922"/>
      <c r="BP458" s="922"/>
      <c r="BQ458" s="922"/>
      <c r="BR458" s="922"/>
      <c r="BS458" s="922"/>
      <c r="BT458" s="922"/>
      <c r="BU458" s="922"/>
      <c r="BV458" s="922"/>
      <c r="BW458" s="922"/>
      <c r="BX458" s="922"/>
      <c r="BY458" s="922"/>
      <c r="BZ458" s="922"/>
      <c r="CA458" s="922"/>
      <c r="CB458" s="922"/>
      <c r="CC458" s="922"/>
      <c r="CD458" s="922"/>
      <c r="CE458" s="922"/>
      <c r="CF458" s="922"/>
      <c r="CG458" s="922"/>
      <c r="CH458" s="922"/>
      <c r="CI458" s="922"/>
      <c r="CJ458" s="922"/>
      <c r="CK458" s="922"/>
    </row>
    <row r="459" spans="2:89" ht="15">
      <c r="B459" s="922"/>
      <c r="C459" s="922"/>
      <c r="D459" s="922"/>
      <c r="E459" s="922"/>
      <c r="F459" s="922"/>
      <c r="G459" s="922"/>
      <c r="H459" s="922"/>
      <c r="I459" s="922"/>
      <c r="J459" s="922"/>
      <c r="K459" s="922"/>
      <c r="L459" s="922"/>
      <c r="M459" s="922"/>
      <c r="N459" s="922"/>
      <c r="O459" s="922"/>
      <c r="P459" s="922"/>
      <c r="Q459" s="922"/>
      <c r="R459" s="922"/>
      <c r="S459" s="922"/>
      <c r="T459" s="922"/>
      <c r="U459" s="922"/>
      <c r="V459" s="922"/>
      <c r="W459" s="922"/>
      <c r="X459" s="922"/>
      <c r="Y459" s="922"/>
      <c r="Z459" s="922"/>
      <c r="AA459" s="922"/>
      <c r="AB459" s="922"/>
      <c r="AC459" s="922"/>
      <c r="AD459" s="922"/>
      <c r="AE459" s="922"/>
      <c r="AF459" s="922"/>
      <c r="AG459" s="922"/>
      <c r="AH459" s="922"/>
      <c r="AI459" s="922"/>
      <c r="AJ459" s="922"/>
      <c r="AL459" s="853"/>
      <c r="AN459" s="853"/>
      <c r="AO459" s="853"/>
      <c r="AP459" s="853"/>
      <c r="AQ459" s="853"/>
      <c r="AR459" s="853"/>
      <c r="AS459" s="853"/>
      <c r="AT459" s="853"/>
      <c r="AU459" s="853"/>
      <c r="AV459" s="853"/>
      <c r="AW459" s="853"/>
      <c r="AX459" s="853"/>
      <c r="AY459" s="853"/>
      <c r="AZ459" s="853"/>
      <c r="BA459" s="853"/>
      <c r="BC459" s="922"/>
      <c r="BD459" s="922"/>
      <c r="BE459" s="922"/>
      <c r="BF459" s="922"/>
      <c r="BG459" s="922"/>
      <c r="BH459" s="922"/>
      <c r="BI459" s="922"/>
      <c r="BJ459" s="922"/>
      <c r="BK459" s="922"/>
      <c r="BL459" s="922"/>
      <c r="BM459" s="922"/>
      <c r="BN459" s="922"/>
      <c r="BO459" s="922"/>
      <c r="BP459" s="922"/>
      <c r="BQ459" s="922"/>
      <c r="BR459" s="922"/>
      <c r="BS459" s="922"/>
      <c r="BT459" s="922"/>
      <c r="BU459" s="922"/>
      <c r="BV459" s="922"/>
      <c r="BW459" s="922"/>
      <c r="BX459" s="922"/>
      <c r="BY459" s="922"/>
      <c r="BZ459" s="922"/>
      <c r="CA459" s="922"/>
      <c r="CB459" s="922"/>
      <c r="CC459" s="922"/>
      <c r="CD459" s="922"/>
      <c r="CE459" s="922"/>
      <c r="CF459" s="922"/>
      <c r="CG459" s="922"/>
      <c r="CH459" s="922"/>
      <c r="CI459" s="922"/>
      <c r="CJ459" s="922"/>
      <c r="CK459" s="922"/>
    </row>
    <row r="460" spans="2:89" ht="15">
      <c r="B460" s="922"/>
      <c r="C460" s="922"/>
      <c r="D460" s="922"/>
      <c r="E460" s="922"/>
      <c r="F460" s="922"/>
      <c r="G460" s="922"/>
      <c r="H460" s="922"/>
      <c r="I460" s="922"/>
      <c r="J460" s="922"/>
      <c r="K460" s="922"/>
      <c r="L460" s="922"/>
      <c r="M460" s="922"/>
      <c r="N460" s="922"/>
      <c r="O460" s="922"/>
      <c r="P460" s="922"/>
      <c r="Q460" s="922"/>
      <c r="R460" s="922"/>
      <c r="S460" s="922"/>
      <c r="T460" s="922"/>
      <c r="U460" s="922"/>
      <c r="V460" s="922"/>
      <c r="W460" s="922"/>
      <c r="X460" s="922"/>
      <c r="Y460" s="922"/>
      <c r="Z460" s="922"/>
      <c r="AA460" s="922"/>
      <c r="AB460" s="922"/>
      <c r="AC460" s="922"/>
      <c r="AD460" s="922"/>
      <c r="AE460" s="922"/>
      <c r="AF460" s="922"/>
      <c r="AG460" s="922"/>
      <c r="AH460" s="922"/>
      <c r="AI460" s="922"/>
      <c r="AJ460" s="922"/>
      <c r="AL460" s="853"/>
      <c r="AN460" s="853"/>
      <c r="AO460" s="853"/>
      <c r="AP460" s="853"/>
      <c r="AQ460" s="853"/>
      <c r="AR460" s="853"/>
      <c r="AS460" s="853"/>
      <c r="AT460" s="853"/>
      <c r="AU460" s="853"/>
      <c r="AV460" s="853"/>
      <c r="AW460" s="853"/>
      <c r="AX460" s="853"/>
      <c r="AY460" s="853"/>
      <c r="AZ460" s="853"/>
      <c r="BA460" s="853"/>
      <c r="BC460" s="922"/>
      <c r="BD460" s="922"/>
      <c r="BE460" s="922"/>
      <c r="BF460" s="922"/>
      <c r="BG460" s="922"/>
      <c r="BH460" s="922"/>
      <c r="BI460" s="922"/>
      <c r="BJ460" s="922"/>
      <c r="BK460" s="922"/>
      <c r="BL460" s="922"/>
      <c r="BM460" s="922"/>
      <c r="BN460" s="922"/>
      <c r="BO460" s="922"/>
      <c r="BP460" s="922"/>
      <c r="BQ460" s="922"/>
      <c r="BR460" s="922"/>
      <c r="BS460" s="922"/>
      <c r="BT460" s="922"/>
      <c r="BU460" s="922"/>
      <c r="BV460" s="922"/>
      <c r="BW460" s="922"/>
      <c r="BX460" s="922"/>
      <c r="BY460" s="922"/>
      <c r="BZ460" s="922"/>
      <c r="CA460" s="922"/>
      <c r="CB460" s="922"/>
      <c r="CC460" s="922"/>
      <c r="CD460" s="922"/>
      <c r="CE460" s="922"/>
      <c r="CF460" s="922"/>
      <c r="CG460" s="922"/>
      <c r="CH460" s="922"/>
      <c r="CI460" s="922"/>
      <c r="CJ460" s="922"/>
      <c r="CK460" s="922"/>
    </row>
    <row r="461" spans="2:89" ht="15">
      <c r="B461" s="922"/>
      <c r="C461" s="922"/>
      <c r="D461" s="922"/>
      <c r="E461" s="922"/>
      <c r="F461" s="922"/>
      <c r="G461" s="922"/>
      <c r="H461" s="922"/>
      <c r="I461" s="922"/>
      <c r="J461" s="922"/>
      <c r="K461" s="922"/>
      <c r="L461" s="922"/>
      <c r="M461" s="922"/>
      <c r="N461" s="922"/>
      <c r="O461" s="922"/>
      <c r="P461" s="922"/>
      <c r="Q461" s="922"/>
      <c r="R461" s="922"/>
      <c r="S461" s="922"/>
      <c r="T461" s="922"/>
      <c r="U461" s="922"/>
      <c r="V461" s="922"/>
      <c r="W461" s="922"/>
      <c r="X461" s="922"/>
      <c r="Y461" s="922"/>
      <c r="Z461" s="922"/>
      <c r="AA461" s="922"/>
      <c r="AB461" s="922"/>
      <c r="AC461" s="922"/>
      <c r="AD461" s="922"/>
      <c r="AE461" s="922"/>
      <c r="AF461" s="922"/>
      <c r="AG461" s="922"/>
      <c r="AH461" s="922"/>
      <c r="AI461" s="922"/>
      <c r="AJ461" s="922"/>
      <c r="AL461" s="853"/>
      <c r="AN461" s="853"/>
      <c r="AO461" s="853"/>
      <c r="AP461" s="853"/>
      <c r="AQ461" s="853"/>
      <c r="AR461" s="853"/>
      <c r="AS461" s="853"/>
      <c r="AT461" s="853"/>
      <c r="AU461" s="853"/>
      <c r="AV461" s="853"/>
      <c r="AW461" s="853"/>
      <c r="AX461" s="853"/>
      <c r="AY461" s="853"/>
      <c r="AZ461" s="853"/>
      <c r="BA461" s="853"/>
      <c r="BC461" s="922"/>
      <c r="BD461" s="922"/>
      <c r="BE461" s="922"/>
      <c r="BF461" s="922"/>
      <c r="BG461" s="922"/>
      <c r="BH461" s="922"/>
      <c r="BI461" s="922"/>
      <c r="BJ461" s="922"/>
      <c r="BK461" s="922"/>
      <c r="BL461" s="922"/>
      <c r="BM461" s="922"/>
      <c r="BN461" s="922"/>
      <c r="BO461" s="922"/>
      <c r="BP461" s="922"/>
      <c r="BQ461" s="922"/>
      <c r="BR461" s="922"/>
      <c r="BS461" s="922"/>
      <c r="BT461" s="922"/>
      <c r="BU461" s="922"/>
      <c r="BV461" s="922"/>
      <c r="BW461" s="922"/>
      <c r="BX461" s="922"/>
      <c r="BY461" s="922"/>
      <c r="BZ461" s="922"/>
      <c r="CA461" s="922"/>
      <c r="CB461" s="922"/>
      <c r="CC461" s="922"/>
      <c r="CD461" s="922"/>
      <c r="CE461" s="922"/>
      <c r="CF461" s="922"/>
      <c r="CG461" s="922"/>
      <c r="CH461" s="922"/>
      <c r="CI461" s="922"/>
      <c r="CJ461" s="922"/>
      <c r="CK461" s="922"/>
    </row>
    <row r="462" spans="2:89" ht="15">
      <c r="B462" s="922"/>
      <c r="C462" s="922"/>
      <c r="D462" s="922"/>
      <c r="E462" s="922"/>
      <c r="F462" s="922"/>
      <c r="G462" s="922"/>
      <c r="H462" s="922"/>
      <c r="I462" s="922"/>
      <c r="J462" s="922"/>
      <c r="K462" s="922"/>
      <c r="L462" s="922"/>
      <c r="M462" s="922"/>
      <c r="N462" s="922"/>
      <c r="O462" s="922"/>
      <c r="P462" s="922"/>
      <c r="Q462" s="922"/>
      <c r="R462" s="922"/>
      <c r="S462" s="922"/>
      <c r="T462" s="922"/>
      <c r="U462" s="922"/>
      <c r="V462" s="922"/>
      <c r="W462" s="922"/>
      <c r="X462" s="922"/>
      <c r="Y462" s="922"/>
      <c r="Z462" s="922"/>
      <c r="AA462" s="922"/>
      <c r="AB462" s="922"/>
      <c r="AC462" s="922"/>
      <c r="AD462" s="922"/>
      <c r="AE462" s="922"/>
      <c r="AF462" s="922"/>
      <c r="AG462" s="922"/>
      <c r="AH462" s="922"/>
      <c r="AI462" s="922"/>
      <c r="AJ462" s="922"/>
      <c r="AL462" s="853"/>
      <c r="AN462" s="853"/>
      <c r="AO462" s="853"/>
      <c r="AP462" s="853"/>
      <c r="AQ462" s="853"/>
      <c r="AR462" s="853"/>
      <c r="AS462" s="853"/>
      <c r="AT462" s="853"/>
      <c r="AU462" s="853"/>
      <c r="AV462" s="853"/>
      <c r="AW462" s="853"/>
      <c r="AX462" s="853"/>
      <c r="AY462" s="853"/>
      <c r="AZ462" s="853"/>
      <c r="BA462" s="853"/>
      <c r="BC462" s="922"/>
      <c r="BD462" s="922"/>
      <c r="BE462" s="922"/>
      <c r="BF462" s="922"/>
      <c r="BG462" s="922"/>
      <c r="BH462" s="922"/>
      <c r="BI462" s="922"/>
      <c r="BJ462" s="922"/>
      <c r="BK462" s="922"/>
      <c r="BL462" s="922"/>
      <c r="BM462" s="922"/>
      <c r="BN462" s="922"/>
      <c r="BO462" s="922"/>
      <c r="BP462" s="922"/>
      <c r="BQ462" s="922"/>
      <c r="BR462" s="922"/>
      <c r="BS462" s="922"/>
      <c r="BT462" s="922"/>
      <c r="BU462" s="922"/>
      <c r="BV462" s="922"/>
      <c r="BW462" s="922"/>
      <c r="BX462" s="922"/>
      <c r="BY462" s="922"/>
      <c r="BZ462" s="922"/>
      <c r="CA462" s="922"/>
      <c r="CB462" s="922"/>
      <c r="CC462" s="922"/>
      <c r="CD462" s="922"/>
      <c r="CE462" s="922"/>
      <c r="CF462" s="922"/>
      <c r="CG462" s="922"/>
      <c r="CH462" s="922"/>
      <c r="CI462" s="922"/>
      <c r="CJ462" s="922"/>
      <c r="CK462" s="922"/>
    </row>
    <row r="463" spans="2:89" ht="15">
      <c r="B463" s="922"/>
      <c r="C463" s="922"/>
      <c r="D463" s="922"/>
      <c r="E463" s="922"/>
      <c r="F463" s="922"/>
      <c r="G463" s="922"/>
      <c r="H463" s="922"/>
      <c r="I463" s="922"/>
      <c r="J463" s="922"/>
      <c r="K463" s="922"/>
      <c r="L463" s="922"/>
      <c r="M463" s="922"/>
      <c r="N463" s="922"/>
      <c r="O463" s="922"/>
      <c r="P463" s="922"/>
      <c r="Q463" s="922"/>
      <c r="R463" s="922"/>
      <c r="S463" s="922"/>
      <c r="T463" s="922"/>
      <c r="U463" s="922"/>
      <c r="V463" s="922"/>
      <c r="W463" s="922"/>
      <c r="X463" s="922"/>
      <c r="Y463" s="922"/>
      <c r="Z463" s="922"/>
      <c r="AA463" s="922"/>
      <c r="AB463" s="922"/>
      <c r="AC463" s="922"/>
      <c r="AD463" s="922"/>
      <c r="AE463" s="922"/>
      <c r="AF463" s="922"/>
      <c r="AG463" s="922"/>
      <c r="AH463" s="922"/>
      <c r="AI463" s="922"/>
      <c r="AJ463" s="922"/>
      <c r="AL463" s="853"/>
      <c r="AN463" s="853"/>
      <c r="AO463" s="853"/>
      <c r="AP463" s="853"/>
      <c r="AQ463" s="853"/>
      <c r="AR463" s="853"/>
      <c r="AS463" s="853"/>
      <c r="AT463" s="853"/>
      <c r="AU463" s="853"/>
      <c r="AV463" s="853"/>
      <c r="AW463" s="853"/>
      <c r="AX463" s="853"/>
      <c r="AY463" s="853"/>
      <c r="AZ463" s="853"/>
      <c r="BA463" s="853"/>
      <c r="BC463" s="922"/>
      <c r="BD463" s="922"/>
      <c r="BE463" s="922"/>
      <c r="BF463" s="922"/>
      <c r="BG463" s="922"/>
      <c r="BH463" s="922"/>
      <c r="BI463" s="922"/>
      <c r="BJ463" s="922"/>
      <c r="BK463" s="922"/>
      <c r="BL463" s="922"/>
      <c r="BM463" s="922"/>
      <c r="BN463" s="922"/>
      <c r="BO463" s="922"/>
      <c r="BP463" s="922"/>
      <c r="BQ463" s="922"/>
      <c r="BR463" s="922"/>
      <c r="BS463" s="922"/>
      <c r="BT463" s="922"/>
      <c r="BU463" s="922"/>
      <c r="BV463" s="922"/>
      <c r="BW463" s="922"/>
      <c r="BX463" s="922"/>
      <c r="BY463" s="922"/>
      <c r="BZ463" s="922"/>
      <c r="CA463" s="922"/>
      <c r="CB463" s="922"/>
      <c r="CC463" s="922"/>
      <c r="CD463" s="922"/>
      <c r="CE463" s="922"/>
      <c r="CF463" s="922"/>
      <c r="CG463" s="922"/>
      <c r="CH463" s="922"/>
      <c r="CI463" s="922"/>
      <c r="CJ463" s="922"/>
      <c r="CK463" s="922"/>
    </row>
    <row r="464" spans="2:89" ht="15">
      <c r="B464" s="922"/>
      <c r="C464" s="922"/>
      <c r="D464" s="922"/>
      <c r="E464" s="922"/>
      <c r="F464" s="922"/>
      <c r="G464" s="922"/>
      <c r="H464" s="922"/>
      <c r="I464" s="922"/>
      <c r="J464" s="922"/>
      <c r="K464" s="922"/>
      <c r="L464" s="922"/>
      <c r="M464" s="922"/>
      <c r="N464" s="922"/>
      <c r="O464" s="922"/>
      <c r="P464" s="922"/>
      <c r="Q464" s="922"/>
      <c r="R464" s="922"/>
      <c r="S464" s="922"/>
      <c r="T464" s="922"/>
      <c r="U464" s="922"/>
      <c r="V464" s="922"/>
      <c r="W464" s="922"/>
      <c r="X464" s="922"/>
      <c r="Y464" s="922"/>
      <c r="Z464" s="922"/>
      <c r="AA464" s="922"/>
      <c r="AB464" s="922"/>
      <c r="AC464" s="922"/>
      <c r="AD464" s="922"/>
      <c r="AE464" s="922"/>
      <c r="AF464" s="922"/>
      <c r="AG464" s="922"/>
      <c r="AH464" s="922"/>
      <c r="AI464" s="922"/>
      <c r="AJ464" s="922"/>
      <c r="AL464" s="853"/>
      <c r="AN464" s="853"/>
      <c r="AO464" s="853"/>
      <c r="AP464" s="853"/>
      <c r="AQ464" s="853"/>
      <c r="AR464" s="853"/>
      <c r="AS464" s="853"/>
      <c r="AT464" s="853"/>
      <c r="AU464" s="853"/>
      <c r="AV464" s="853"/>
      <c r="AW464" s="853"/>
      <c r="AX464" s="853"/>
      <c r="AY464" s="853"/>
      <c r="AZ464" s="853"/>
      <c r="BA464" s="853"/>
      <c r="BC464" s="922"/>
      <c r="BD464" s="922"/>
      <c r="BE464" s="922"/>
      <c r="BF464" s="922"/>
      <c r="BG464" s="922"/>
      <c r="BH464" s="922"/>
      <c r="BI464" s="922"/>
      <c r="BJ464" s="922"/>
      <c r="BK464" s="922"/>
      <c r="BL464" s="922"/>
      <c r="BM464" s="922"/>
      <c r="BN464" s="922"/>
      <c r="BO464" s="922"/>
      <c r="BP464" s="922"/>
      <c r="BQ464" s="922"/>
      <c r="BR464" s="922"/>
      <c r="BS464" s="922"/>
      <c r="BT464" s="922"/>
      <c r="BU464" s="922"/>
      <c r="BV464" s="922"/>
      <c r="BW464" s="922"/>
      <c r="BX464" s="922"/>
      <c r="BY464" s="922"/>
      <c r="BZ464" s="922"/>
      <c r="CA464" s="922"/>
      <c r="CB464" s="922"/>
      <c r="CC464" s="922"/>
      <c r="CD464" s="922"/>
      <c r="CE464" s="922"/>
      <c r="CF464" s="922"/>
      <c r="CG464" s="922"/>
      <c r="CH464" s="922"/>
      <c r="CI464" s="922"/>
      <c r="CJ464" s="922"/>
      <c r="CK464" s="922"/>
    </row>
    <row r="465" spans="2:89" ht="15">
      <c r="B465" s="922"/>
      <c r="C465" s="922"/>
      <c r="D465" s="922"/>
      <c r="E465" s="922"/>
      <c r="F465" s="922"/>
      <c r="G465" s="922"/>
      <c r="H465" s="922"/>
      <c r="I465" s="922"/>
      <c r="J465" s="922"/>
      <c r="K465" s="922"/>
      <c r="L465" s="922"/>
      <c r="M465" s="922"/>
      <c r="N465" s="922"/>
      <c r="O465" s="922"/>
      <c r="P465" s="922"/>
      <c r="Q465" s="922"/>
      <c r="R465" s="922"/>
      <c r="S465" s="922"/>
      <c r="T465" s="922"/>
      <c r="U465" s="922"/>
      <c r="V465" s="922"/>
      <c r="W465" s="922"/>
      <c r="X465" s="922"/>
      <c r="Y465" s="922"/>
      <c r="Z465" s="922"/>
      <c r="AA465" s="922"/>
      <c r="AB465" s="922"/>
      <c r="AC465" s="922"/>
      <c r="AD465" s="922"/>
      <c r="AE465" s="922"/>
      <c r="AF465" s="922"/>
      <c r="AG465" s="922"/>
      <c r="AH465" s="922"/>
      <c r="AI465" s="922"/>
      <c r="AJ465" s="922"/>
      <c r="AL465" s="853"/>
      <c r="AN465" s="853"/>
      <c r="AO465" s="853"/>
      <c r="AP465" s="853"/>
      <c r="AQ465" s="853"/>
      <c r="AR465" s="853"/>
      <c r="AS465" s="853"/>
      <c r="AT465" s="853"/>
      <c r="AU465" s="853"/>
      <c r="AV465" s="853"/>
      <c r="AW465" s="853"/>
      <c r="AX465" s="853"/>
      <c r="AY465" s="853"/>
      <c r="AZ465" s="853"/>
      <c r="BA465" s="853"/>
      <c r="BC465" s="922"/>
      <c r="BD465" s="922"/>
      <c r="BE465" s="922"/>
      <c r="BF465" s="922"/>
      <c r="BG465" s="922"/>
      <c r="BH465" s="922"/>
      <c r="BI465" s="922"/>
      <c r="BJ465" s="922"/>
      <c r="BK465" s="922"/>
      <c r="BL465" s="922"/>
      <c r="BM465" s="922"/>
      <c r="BN465" s="922"/>
      <c r="BO465" s="922"/>
      <c r="BP465" s="922"/>
      <c r="BQ465" s="922"/>
      <c r="BR465" s="922"/>
      <c r="BS465" s="922"/>
      <c r="BT465" s="922"/>
      <c r="BU465" s="922"/>
      <c r="BV465" s="922"/>
      <c r="BW465" s="922"/>
      <c r="BX465" s="922"/>
      <c r="BY465" s="922"/>
      <c r="BZ465" s="922"/>
      <c r="CA465" s="922"/>
      <c r="CB465" s="922"/>
      <c r="CC465" s="922"/>
      <c r="CD465" s="922"/>
      <c r="CE465" s="922"/>
      <c r="CF465" s="922"/>
      <c r="CG465" s="922"/>
      <c r="CH465" s="922"/>
      <c r="CI465" s="922"/>
      <c r="CJ465" s="922"/>
      <c r="CK465" s="922"/>
    </row>
    <row r="466" spans="2:89" ht="15">
      <c r="B466" s="922"/>
      <c r="C466" s="922"/>
      <c r="D466" s="922"/>
      <c r="E466" s="922"/>
      <c r="F466" s="922"/>
      <c r="G466" s="922"/>
      <c r="H466" s="922"/>
      <c r="I466" s="922"/>
      <c r="J466" s="922"/>
      <c r="K466" s="922"/>
      <c r="L466" s="922"/>
      <c r="M466" s="922"/>
      <c r="N466" s="922"/>
      <c r="O466" s="922"/>
      <c r="P466" s="922"/>
      <c r="Q466" s="922"/>
      <c r="R466" s="922"/>
      <c r="S466" s="922"/>
      <c r="T466" s="922"/>
      <c r="U466" s="922"/>
      <c r="V466" s="922"/>
      <c r="W466" s="922"/>
      <c r="X466" s="922"/>
      <c r="Y466" s="922"/>
      <c r="Z466" s="922"/>
      <c r="AA466" s="922"/>
      <c r="AB466" s="922"/>
      <c r="AC466" s="922"/>
      <c r="AD466" s="922"/>
      <c r="AE466" s="922"/>
      <c r="AF466" s="922"/>
      <c r="AG466" s="922"/>
      <c r="AH466" s="922"/>
      <c r="AI466" s="922"/>
      <c r="AJ466" s="922"/>
      <c r="AL466" s="853"/>
      <c r="AN466" s="853"/>
      <c r="AO466" s="853"/>
      <c r="AP466" s="853"/>
      <c r="AQ466" s="853"/>
      <c r="AR466" s="853"/>
      <c r="AS466" s="853"/>
      <c r="AT466" s="853"/>
      <c r="AU466" s="853"/>
      <c r="AV466" s="853"/>
      <c r="AW466" s="853"/>
      <c r="AX466" s="853"/>
      <c r="AY466" s="853"/>
      <c r="AZ466" s="853"/>
      <c r="BA466" s="853"/>
      <c r="BC466" s="922"/>
      <c r="BD466" s="922"/>
      <c r="BE466" s="922"/>
      <c r="BF466" s="922"/>
      <c r="BG466" s="922"/>
      <c r="BH466" s="922"/>
      <c r="BI466" s="922"/>
      <c r="BJ466" s="922"/>
      <c r="BK466" s="922"/>
      <c r="BL466" s="922"/>
      <c r="BM466" s="922"/>
      <c r="BN466" s="922"/>
      <c r="BO466" s="922"/>
      <c r="BP466" s="922"/>
      <c r="BQ466" s="922"/>
      <c r="BR466" s="922"/>
      <c r="BS466" s="922"/>
      <c r="BT466" s="922"/>
      <c r="BU466" s="922"/>
      <c r="BV466" s="922"/>
      <c r="BW466" s="922"/>
      <c r="BX466" s="922"/>
      <c r="BY466" s="922"/>
      <c r="BZ466" s="922"/>
      <c r="CA466" s="922"/>
      <c r="CB466" s="922"/>
      <c r="CC466" s="922"/>
      <c r="CD466" s="922"/>
      <c r="CE466" s="922"/>
      <c r="CF466" s="922"/>
      <c r="CG466" s="922"/>
      <c r="CH466" s="922"/>
      <c r="CI466" s="922"/>
      <c r="CJ466" s="922"/>
      <c r="CK466" s="922"/>
    </row>
    <row r="467" spans="2:89" ht="15">
      <c r="B467" s="922"/>
      <c r="C467" s="922"/>
      <c r="D467" s="922"/>
      <c r="E467" s="922"/>
      <c r="F467" s="922"/>
      <c r="G467" s="922"/>
      <c r="H467" s="922"/>
      <c r="I467" s="922"/>
      <c r="J467" s="922"/>
      <c r="K467" s="922"/>
      <c r="L467" s="922"/>
      <c r="M467" s="922"/>
      <c r="N467" s="922"/>
      <c r="O467" s="922"/>
      <c r="P467" s="922"/>
      <c r="Q467" s="922"/>
      <c r="R467" s="922"/>
      <c r="S467" s="922"/>
      <c r="T467" s="922"/>
      <c r="U467" s="922"/>
      <c r="V467" s="922"/>
      <c r="W467" s="922"/>
      <c r="X467" s="922"/>
      <c r="Y467" s="922"/>
      <c r="Z467" s="922"/>
      <c r="AA467" s="922"/>
      <c r="AB467" s="922"/>
      <c r="AC467" s="922"/>
      <c r="AD467" s="922"/>
      <c r="AE467" s="922"/>
      <c r="AF467" s="922"/>
      <c r="AG467" s="922"/>
      <c r="AH467" s="922"/>
      <c r="AI467" s="922"/>
      <c r="AJ467" s="922"/>
      <c r="AL467" s="853"/>
      <c r="AN467" s="853"/>
      <c r="AO467" s="853"/>
      <c r="AP467" s="853"/>
      <c r="AQ467" s="853"/>
      <c r="AR467" s="853"/>
      <c r="AS467" s="853"/>
      <c r="AT467" s="853"/>
      <c r="AU467" s="853"/>
      <c r="AV467" s="853"/>
      <c r="AW467" s="853"/>
      <c r="AX467" s="853"/>
      <c r="AY467" s="853"/>
      <c r="AZ467" s="853"/>
      <c r="BA467" s="853"/>
      <c r="BC467" s="922"/>
      <c r="BD467" s="922"/>
      <c r="BE467" s="922"/>
      <c r="BF467" s="922"/>
      <c r="BG467" s="922"/>
      <c r="BH467" s="922"/>
      <c r="BI467" s="922"/>
      <c r="BJ467" s="922"/>
      <c r="BK467" s="922"/>
      <c r="BL467" s="922"/>
      <c r="BM467" s="922"/>
      <c r="BN467" s="922"/>
      <c r="BO467" s="922"/>
      <c r="BP467" s="922"/>
      <c r="BQ467" s="922"/>
      <c r="BR467" s="922"/>
      <c r="BS467" s="922"/>
      <c r="BT467" s="922"/>
      <c r="BU467" s="922"/>
      <c r="BV467" s="922"/>
      <c r="BW467" s="922"/>
      <c r="BX467" s="922"/>
      <c r="BY467" s="922"/>
      <c r="BZ467" s="922"/>
      <c r="CA467" s="922"/>
      <c r="CB467" s="922"/>
      <c r="CC467" s="922"/>
      <c r="CD467" s="922"/>
      <c r="CE467" s="922"/>
      <c r="CF467" s="922"/>
      <c r="CG467" s="922"/>
      <c r="CH467" s="922"/>
      <c r="CI467" s="922"/>
      <c r="CJ467" s="922"/>
      <c r="CK467" s="922"/>
    </row>
    <row r="468" spans="2:89" ht="15">
      <c r="B468" s="922"/>
      <c r="C468" s="922"/>
      <c r="D468" s="922"/>
      <c r="E468" s="922"/>
      <c r="F468" s="922"/>
      <c r="G468" s="922"/>
      <c r="H468" s="922"/>
      <c r="I468" s="922"/>
      <c r="J468" s="922"/>
      <c r="K468" s="922"/>
      <c r="L468" s="922"/>
      <c r="M468" s="922"/>
      <c r="N468" s="922"/>
      <c r="O468" s="922"/>
      <c r="P468" s="922"/>
      <c r="Q468" s="922"/>
      <c r="R468" s="922"/>
      <c r="S468" s="922"/>
      <c r="T468" s="922"/>
      <c r="U468" s="922"/>
      <c r="V468" s="922"/>
      <c r="W468" s="922"/>
      <c r="X468" s="922"/>
      <c r="Y468" s="922"/>
      <c r="Z468" s="922"/>
      <c r="AA468" s="922"/>
      <c r="AB468" s="922"/>
      <c r="AC468" s="922"/>
      <c r="AD468" s="922"/>
      <c r="AE468" s="922"/>
      <c r="AF468" s="922"/>
      <c r="AG468" s="922"/>
      <c r="AH468" s="922"/>
      <c r="AI468" s="922"/>
      <c r="AJ468" s="922"/>
      <c r="AL468" s="853"/>
      <c r="AN468" s="853"/>
      <c r="AO468" s="853"/>
      <c r="AP468" s="853"/>
      <c r="AQ468" s="853"/>
      <c r="AR468" s="853"/>
      <c r="AS468" s="853"/>
      <c r="AT468" s="853"/>
      <c r="AU468" s="853"/>
      <c r="AV468" s="853"/>
      <c r="AW468" s="853"/>
      <c r="AX468" s="853"/>
      <c r="AY468" s="853"/>
      <c r="AZ468" s="853"/>
      <c r="BA468" s="853"/>
      <c r="BC468" s="922"/>
      <c r="BD468" s="922"/>
      <c r="BE468" s="922"/>
      <c r="BF468" s="922"/>
      <c r="BG468" s="922"/>
      <c r="BH468" s="922"/>
      <c r="BI468" s="922"/>
      <c r="BJ468" s="922"/>
      <c r="BK468" s="922"/>
      <c r="BL468" s="922"/>
      <c r="BM468" s="922"/>
      <c r="BN468" s="922"/>
      <c r="BO468" s="922"/>
      <c r="BP468" s="922"/>
      <c r="BQ468" s="922"/>
      <c r="BR468" s="922"/>
      <c r="BS468" s="922"/>
      <c r="BT468" s="922"/>
      <c r="BU468" s="922"/>
      <c r="BV468" s="922"/>
      <c r="BW468" s="922"/>
      <c r="BX468" s="922"/>
      <c r="BY468" s="922"/>
      <c r="BZ468" s="922"/>
      <c r="CA468" s="922"/>
      <c r="CB468" s="922"/>
      <c r="CC468" s="922"/>
      <c r="CD468" s="922"/>
      <c r="CE468" s="922"/>
      <c r="CF468" s="922"/>
      <c r="CG468" s="922"/>
      <c r="CH468" s="922"/>
      <c r="CI468" s="922"/>
      <c r="CJ468" s="922"/>
      <c r="CK468" s="922"/>
    </row>
    <row r="469" spans="2:89" ht="15">
      <c r="B469" s="922"/>
      <c r="C469" s="922"/>
      <c r="D469" s="922"/>
      <c r="E469" s="922"/>
      <c r="F469" s="922"/>
      <c r="G469" s="922"/>
      <c r="H469" s="922"/>
      <c r="I469" s="922"/>
      <c r="J469" s="922"/>
      <c r="K469" s="922"/>
      <c r="L469" s="922"/>
      <c r="M469" s="922"/>
      <c r="N469" s="922"/>
      <c r="O469" s="922"/>
      <c r="P469" s="922"/>
      <c r="Q469" s="922"/>
      <c r="R469" s="922"/>
      <c r="S469" s="922"/>
      <c r="T469" s="922"/>
      <c r="U469" s="922"/>
      <c r="V469" s="922"/>
      <c r="W469" s="922"/>
      <c r="X469" s="922"/>
      <c r="Y469" s="922"/>
      <c r="Z469" s="922"/>
      <c r="AA469" s="922"/>
      <c r="AB469" s="922"/>
      <c r="AC469" s="922"/>
      <c r="AD469" s="922"/>
      <c r="AE469" s="922"/>
      <c r="AF469" s="922"/>
      <c r="AG469" s="922"/>
      <c r="AH469" s="922"/>
      <c r="AI469" s="922"/>
      <c r="AJ469" s="922"/>
      <c r="AL469" s="853"/>
      <c r="AN469" s="853"/>
      <c r="AO469" s="853"/>
      <c r="AP469" s="853"/>
      <c r="AQ469" s="853"/>
      <c r="AR469" s="853"/>
      <c r="AS469" s="853"/>
      <c r="AT469" s="853"/>
      <c r="AU469" s="853"/>
      <c r="AV469" s="853"/>
      <c r="AW469" s="853"/>
      <c r="AX469" s="853"/>
      <c r="AY469" s="853"/>
      <c r="AZ469" s="853"/>
      <c r="BA469" s="853"/>
      <c r="BC469" s="922"/>
      <c r="BD469" s="922"/>
      <c r="BE469" s="922"/>
      <c r="BF469" s="922"/>
      <c r="BG469" s="922"/>
      <c r="BH469" s="922"/>
      <c r="BI469" s="922"/>
      <c r="BJ469" s="922"/>
      <c r="BK469" s="922"/>
      <c r="BL469" s="922"/>
      <c r="BM469" s="922"/>
      <c r="BN469" s="922"/>
      <c r="BO469" s="922"/>
      <c r="BP469" s="922"/>
      <c r="BQ469" s="922"/>
      <c r="BR469" s="922"/>
      <c r="BS469" s="922"/>
      <c r="BT469" s="922"/>
      <c r="BU469" s="922"/>
      <c r="BV469" s="922"/>
      <c r="BW469" s="922"/>
      <c r="BX469" s="922"/>
      <c r="BY469" s="922"/>
      <c r="BZ469" s="922"/>
      <c r="CA469" s="922"/>
      <c r="CB469" s="922"/>
      <c r="CC469" s="922"/>
      <c r="CD469" s="922"/>
      <c r="CE469" s="922"/>
      <c r="CF469" s="922"/>
      <c r="CG469" s="922"/>
      <c r="CH469" s="922"/>
      <c r="CI469" s="922"/>
      <c r="CJ469" s="922"/>
      <c r="CK469" s="922"/>
    </row>
    <row r="470" spans="2:89" ht="15">
      <c r="B470" s="922"/>
      <c r="C470" s="922"/>
      <c r="D470" s="922"/>
      <c r="E470" s="922"/>
      <c r="F470" s="922"/>
      <c r="G470" s="922"/>
      <c r="H470" s="922"/>
      <c r="I470" s="922"/>
      <c r="J470" s="922"/>
      <c r="K470" s="922"/>
      <c r="L470" s="922"/>
      <c r="M470" s="922"/>
      <c r="N470" s="922"/>
      <c r="O470" s="922"/>
      <c r="P470" s="922"/>
      <c r="Q470" s="922"/>
      <c r="R470" s="922"/>
      <c r="S470" s="922"/>
      <c r="T470" s="922"/>
      <c r="U470" s="922"/>
      <c r="V470" s="922"/>
      <c r="W470" s="922"/>
      <c r="X470" s="922"/>
      <c r="Y470" s="922"/>
      <c r="Z470" s="922"/>
      <c r="AA470" s="922"/>
      <c r="AB470" s="922"/>
      <c r="AC470" s="922"/>
      <c r="AD470" s="922"/>
      <c r="AE470" s="922"/>
      <c r="AF470" s="922"/>
      <c r="AG470" s="922"/>
      <c r="AH470" s="922"/>
      <c r="AI470" s="922"/>
      <c r="AJ470" s="922"/>
      <c r="AL470" s="853"/>
      <c r="AN470" s="853"/>
      <c r="AO470" s="853"/>
      <c r="AP470" s="853"/>
      <c r="AQ470" s="853"/>
      <c r="AR470" s="853"/>
      <c r="AS470" s="853"/>
      <c r="AT470" s="853"/>
      <c r="AU470" s="853"/>
      <c r="AV470" s="853"/>
      <c r="AW470" s="853"/>
      <c r="AX470" s="853"/>
      <c r="AY470" s="853"/>
      <c r="AZ470" s="853"/>
      <c r="BA470" s="853"/>
      <c r="BC470" s="922"/>
      <c r="BD470" s="922"/>
      <c r="BE470" s="922"/>
      <c r="BF470" s="922"/>
      <c r="BG470" s="922"/>
      <c r="BH470" s="922"/>
      <c r="BI470" s="922"/>
      <c r="BJ470" s="922"/>
      <c r="BK470" s="922"/>
      <c r="BL470" s="922"/>
      <c r="BM470" s="922"/>
      <c r="BN470" s="922"/>
      <c r="BO470" s="922"/>
      <c r="BP470" s="922"/>
      <c r="BQ470" s="922"/>
      <c r="BR470" s="922"/>
      <c r="BS470" s="922"/>
      <c r="BT470" s="922"/>
      <c r="BU470" s="922"/>
      <c r="BV470" s="922"/>
      <c r="BW470" s="922"/>
      <c r="BX470" s="922"/>
      <c r="BY470" s="922"/>
      <c r="BZ470" s="922"/>
      <c r="CA470" s="922"/>
      <c r="CB470" s="922"/>
      <c r="CC470" s="922"/>
      <c r="CD470" s="922"/>
      <c r="CE470" s="922"/>
      <c r="CF470" s="922"/>
      <c r="CG470" s="922"/>
      <c r="CH470" s="922"/>
      <c r="CI470" s="922"/>
      <c r="CJ470" s="922"/>
      <c r="CK470" s="922"/>
    </row>
    <row r="471" spans="2:89" ht="15">
      <c r="B471" s="922"/>
      <c r="C471" s="922"/>
      <c r="D471" s="922"/>
      <c r="E471" s="922"/>
      <c r="F471" s="922"/>
      <c r="G471" s="922"/>
      <c r="H471" s="922"/>
      <c r="I471" s="922"/>
      <c r="J471" s="922"/>
      <c r="K471" s="922"/>
      <c r="L471" s="922"/>
      <c r="M471" s="922"/>
      <c r="N471" s="922"/>
      <c r="O471" s="922"/>
      <c r="P471" s="922"/>
      <c r="Q471" s="922"/>
      <c r="R471" s="922"/>
      <c r="S471" s="922"/>
      <c r="T471" s="922"/>
      <c r="U471" s="922"/>
      <c r="V471" s="922"/>
      <c r="W471" s="922"/>
      <c r="X471" s="922"/>
      <c r="Y471" s="922"/>
      <c r="Z471" s="922"/>
      <c r="AA471" s="922"/>
      <c r="AB471" s="922"/>
      <c r="AC471" s="922"/>
      <c r="AD471" s="922"/>
      <c r="AE471" s="922"/>
      <c r="AF471" s="922"/>
      <c r="AG471" s="922"/>
      <c r="AH471" s="922"/>
      <c r="AI471" s="922"/>
      <c r="AJ471" s="922"/>
      <c r="AL471" s="853"/>
      <c r="AN471" s="853"/>
      <c r="AO471" s="853"/>
      <c r="AP471" s="853"/>
      <c r="AQ471" s="853"/>
      <c r="AR471" s="853"/>
      <c r="AS471" s="853"/>
      <c r="AT471" s="853"/>
      <c r="AU471" s="853"/>
      <c r="AV471" s="853"/>
      <c r="AW471" s="853"/>
      <c r="AX471" s="853"/>
      <c r="AY471" s="853"/>
      <c r="AZ471" s="853"/>
      <c r="BA471" s="853"/>
      <c r="BC471" s="922"/>
      <c r="BD471" s="922"/>
      <c r="BE471" s="922"/>
      <c r="BF471" s="922"/>
      <c r="BG471" s="922"/>
      <c r="BH471" s="922"/>
      <c r="BI471" s="922"/>
      <c r="BJ471" s="922"/>
      <c r="BK471" s="922"/>
      <c r="BL471" s="922"/>
      <c r="BM471" s="922"/>
      <c r="BN471" s="922"/>
      <c r="BO471" s="922"/>
      <c r="BP471" s="922"/>
      <c r="BQ471" s="922"/>
      <c r="BR471" s="922"/>
      <c r="BS471" s="922"/>
      <c r="BT471" s="922"/>
      <c r="BU471" s="922"/>
      <c r="BV471" s="922"/>
      <c r="BW471" s="922"/>
      <c r="BX471" s="922"/>
      <c r="BY471" s="922"/>
      <c r="BZ471" s="922"/>
      <c r="CA471" s="922"/>
      <c r="CB471" s="922"/>
      <c r="CC471" s="922"/>
      <c r="CD471" s="922"/>
      <c r="CE471" s="922"/>
      <c r="CF471" s="922"/>
      <c r="CG471" s="922"/>
      <c r="CH471" s="922"/>
      <c r="CI471" s="922"/>
      <c r="CJ471" s="922"/>
      <c r="CK471" s="922"/>
    </row>
    <row r="472" spans="2:89" ht="15">
      <c r="B472" s="922"/>
      <c r="C472" s="922"/>
      <c r="D472" s="922"/>
      <c r="E472" s="922"/>
      <c r="F472" s="922"/>
      <c r="G472" s="922"/>
      <c r="H472" s="922"/>
      <c r="I472" s="922"/>
      <c r="J472" s="922"/>
      <c r="K472" s="922"/>
      <c r="L472" s="922"/>
      <c r="M472" s="922"/>
      <c r="N472" s="922"/>
      <c r="O472" s="922"/>
      <c r="P472" s="922"/>
      <c r="Q472" s="922"/>
      <c r="R472" s="922"/>
      <c r="S472" s="922"/>
      <c r="T472" s="922"/>
      <c r="U472" s="922"/>
      <c r="V472" s="922"/>
      <c r="W472" s="922"/>
      <c r="X472" s="922"/>
      <c r="Y472" s="922"/>
      <c r="Z472" s="922"/>
      <c r="AA472" s="922"/>
      <c r="AB472" s="922"/>
      <c r="AC472" s="922"/>
      <c r="AD472" s="922"/>
      <c r="AE472" s="922"/>
      <c r="AF472" s="922"/>
      <c r="AG472" s="922"/>
      <c r="AH472" s="922"/>
      <c r="AI472" s="922"/>
      <c r="AJ472" s="922"/>
      <c r="AL472" s="853"/>
      <c r="AN472" s="853"/>
      <c r="AO472" s="853"/>
      <c r="AP472" s="853"/>
      <c r="AQ472" s="853"/>
      <c r="AR472" s="853"/>
      <c r="AS472" s="853"/>
      <c r="AT472" s="853"/>
      <c r="AU472" s="853"/>
      <c r="AV472" s="853"/>
      <c r="AW472" s="853"/>
      <c r="AX472" s="853"/>
      <c r="AY472" s="853"/>
      <c r="AZ472" s="853"/>
      <c r="BA472" s="853"/>
      <c r="BC472" s="922"/>
      <c r="BD472" s="922"/>
      <c r="BE472" s="922"/>
      <c r="BF472" s="922"/>
      <c r="BG472" s="922"/>
      <c r="BH472" s="922"/>
      <c r="BI472" s="922"/>
      <c r="BJ472" s="922"/>
      <c r="BK472" s="922"/>
      <c r="BL472" s="922"/>
      <c r="BM472" s="922"/>
      <c r="BN472" s="922"/>
      <c r="BO472" s="922"/>
      <c r="BP472" s="922"/>
      <c r="BQ472" s="922"/>
      <c r="BR472" s="922"/>
      <c r="BS472" s="922"/>
      <c r="BT472" s="922"/>
      <c r="BU472" s="922"/>
      <c r="BV472" s="922"/>
      <c r="BW472" s="922"/>
      <c r="BX472" s="922"/>
      <c r="BY472" s="922"/>
      <c r="BZ472" s="922"/>
      <c r="CA472" s="922"/>
      <c r="CB472" s="922"/>
      <c r="CC472" s="922"/>
      <c r="CD472" s="922"/>
      <c r="CE472" s="922"/>
      <c r="CF472" s="922"/>
      <c r="CG472" s="922"/>
      <c r="CH472" s="922"/>
      <c r="CI472" s="922"/>
      <c r="CJ472" s="922"/>
      <c r="CK472" s="922"/>
    </row>
    <row r="473" spans="2:89" ht="15">
      <c r="B473" s="922"/>
      <c r="C473" s="922"/>
      <c r="D473" s="922"/>
      <c r="E473" s="922"/>
      <c r="F473" s="922"/>
      <c r="G473" s="922"/>
      <c r="H473" s="922"/>
      <c r="I473" s="922"/>
      <c r="J473" s="922"/>
      <c r="K473" s="922"/>
      <c r="L473" s="922"/>
      <c r="M473" s="922"/>
      <c r="N473" s="922"/>
      <c r="O473" s="922"/>
      <c r="P473" s="922"/>
      <c r="Q473" s="922"/>
      <c r="R473" s="922"/>
      <c r="S473" s="922"/>
      <c r="T473" s="922"/>
      <c r="U473" s="922"/>
      <c r="V473" s="922"/>
      <c r="W473" s="922"/>
      <c r="X473" s="922"/>
      <c r="Y473" s="922"/>
      <c r="Z473" s="922"/>
      <c r="AA473" s="922"/>
      <c r="AB473" s="922"/>
      <c r="AC473" s="922"/>
      <c r="AD473" s="922"/>
      <c r="AE473" s="922"/>
      <c r="AF473" s="922"/>
      <c r="AG473" s="922"/>
      <c r="AH473" s="922"/>
      <c r="AI473" s="922"/>
      <c r="AJ473" s="922"/>
      <c r="AL473" s="853"/>
      <c r="AN473" s="853"/>
      <c r="AO473" s="853"/>
      <c r="AP473" s="853"/>
      <c r="AQ473" s="853"/>
      <c r="AR473" s="853"/>
      <c r="AS473" s="853"/>
      <c r="AT473" s="853"/>
      <c r="AU473" s="853"/>
      <c r="AV473" s="853"/>
      <c r="AW473" s="853"/>
      <c r="AX473" s="853"/>
      <c r="AY473" s="853"/>
      <c r="AZ473" s="853"/>
      <c r="BA473" s="853"/>
      <c r="BC473" s="922"/>
      <c r="BD473" s="922"/>
      <c r="BE473" s="922"/>
      <c r="BF473" s="922"/>
      <c r="BG473" s="922"/>
      <c r="BH473" s="922"/>
      <c r="BI473" s="922"/>
      <c r="BJ473" s="922"/>
      <c r="BK473" s="922"/>
      <c r="BL473" s="922"/>
      <c r="BM473" s="922"/>
      <c r="BN473" s="922"/>
      <c r="BO473" s="922"/>
      <c r="BP473" s="922"/>
      <c r="BQ473" s="922"/>
      <c r="BR473" s="922"/>
      <c r="BS473" s="922"/>
      <c r="BT473" s="922"/>
      <c r="BU473" s="922"/>
      <c r="BV473" s="922"/>
      <c r="BW473" s="922"/>
      <c r="BX473" s="922"/>
      <c r="BY473" s="922"/>
      <c r="BZ473" s="922"/>
      <c r="CA473" s="922"/>
      <c r="CB473" s="922"/>
      <c r="CC473" s="922"/>
      <c r="CD473" s="922"/>
      <c r="CE473" s="922"/>
      <c r="CF473" s="922"/>
      <c r="CG473" s="922"/>
      <c r="CH473" s="922"/>
      <c r="CI473" s="922"/>
      <c r="CJ473" s="922"/>
      <c r="CK473" s="922"/>
    </row>
    <row r="474" spans="2:89" ht="15">
      <c r="B474" s="922"/>
      <c r="C474" s="922"/>
      <c r="D474" s="922"/>
      <c r="E474" s="922"/>
      <c r="F474" s="922"/>
      <c r="G474" s="922"/>
      <c r="H474" s="922"/>
      <c r="I474" s="922"/>
      <c r="J474" s="922"/>
      <c r="K474" s="922"/>
      <c r="L474" s="922"/>
      <c r="M474" s="922"/>
      <c r="N474" s="922"/>
      <c r="O474" s="922"/>
      <c r="P474" s="922"/>
      <c r="Q474" s="922"/>
      <c r="R474" s="922"/>
      <c r="S474" s="922"/>
      <c r="T474" s="922"/>
      <c r="U474" s="922"/>
      <c r="V474" s="922"/>
      <c r="W474" s="922"/>
      <c r="X474" s="922"/>
      <c r="Y474" s="922"/>
      <c r="Z474" s="922"/>
      <c r="AA474" s="922"/>
      <c r="AB474" s="922"/>
      <c r="AC474" s="922"/>
      <c r="AD474" s="922"/>
      <c r="AE474" s="922"/>
      <c r="AF474" s="922"/>
      <c r="AG474" s="922"/>
      <c r="AH474" s="922"/>
      <c r="AI474" s="922"/>
      <c r="AJ474" s="922"/>
      <c r="AL474" s="853"/>
      <c r="AN474" s="853"/>
      <c r="AO474" s="853"/>
      <c r="AP474" s="853"/>
      <c r="AQ474" s="853"/>
      <c r="AR474" s="853"/>
      <c r="AS474" s="853"/>
      <c r="AT474" s="853"/>
      <c r="AU474" s="853"/>
      <c r="AV474" s="853"/>
      <c r="AW474" s="853"/>
      <c r="AX474" s="853"/>
      <c r="AY474" s="853"/>
      <c r="AZ474" s="853"/>
      <c r="BA474" s="853"/>
      <c r="BC474" s="922"/>
      <c r="BD474" s="922"/>
      <c r="BE474" s="922"/>
      <c r="BF474" s="922"/>
      <c r="BG474" s="922"/>
      <c r="BH474" s="922"/>
      <c r="BI474" s="922"/>
      <c r="BJ474" s="922"/>
      <c r="BK474" s="922"/>
      <c r="BL474" s="922"/>
      <c r="BM474" s="922"/>
      <c r="BN474" s="922"/>
      <c r="BO474" s="922"/>
      <c r="BP474" s="922"/>
      <c r="BQ474" s="922"/>
      <c r="BR474" s="922"/>
      <c r="BS474" s="922"/>
      <c r="BT474" s="922"/>
      <c r="BU474" s="922"/>
      <c r="BV474" s="922"/>
      <c r="BW474" s="922"/>
      <c r="BX474" s="922"/>
      <c r="BY474" s="922"/>
      <c r="BZ474" s="922"/>
      <c r="CA474" s="922"/>
      <c r="CB474" s="922"/>
      <c r="CC474" s="922"/>
      <c r="CD474" s="922"/>
      <c r="CE474" s="922"/>
      <c r="CF474" s="922"/>
      <c r="CG474" s="922"/>
      <c r="CH474" s="922"/>
      <c r="CI474" s="922"/>
      <c r="CJ474" s="922"/>
      <c r="CK474" s="922"/>
    </row>
    <row r="475" spans="2:89" ht="15">
      <c r="B475" s="922"/>
      <c r="C475" s="922"/>
      <c r="D475" s="922"/>
      <c r="E475" s="922"/>
      <c r="F475" s="922"/>
      <c r="G475" s="922"/>
      <c r="H475" s="922"/>
      <c r="I475" s="922"/>
      <c r="J475" s="922"/>
      <c r="K475" s="922"/>
      <c r="L475" s="922"/>
      <c r="M475" s="922"/>
      <c r="N475" s="922"/>
      <c r="O475" s="922"/>
      <c r="P475" s="922"/>
      <c r="Q475" s="922"/>
      <c r="R475" s="922"/>
      <c r="S475" s="922"/>
      <c r="T475" s="922"/>
      <c r="U475" s="922"/>
      <c r="V475" s="922"/>
      <c r="W475" s="922"/>
      <c r="X475" s="922"/>
      <c r="Y475" s="922"/>
      <c r="Z475" s="922"/>
      <c r="AA475" s="922"/>
      <c r="AB475" s="922"/>
      <c r="AC475" s="922"/>
      <c r="AD475" s="922"/>
      <c r="AE475" s="922"/>
      <c r="AF475" s="922"/>
      <c r="AG475" s="922"/>
      <c r="AH475" s="922"/>
      <c r="AI475" s="922"/>
      <c r="AJ475" s="922"/>
      <c r="AL475" s="853"/>
      <c r="AN475" s="853"/>
      <c r="AO475" s="853"/>
      <c r="AP475" s="853"/>
      <c r="AQ475" s="853"/>
      <c r="AR475" s="853"/>
      <c r="AS475" s="853"/>
      <c r="AT475" s="853"/>
      <c r="AU475" s="853"/>
      <c r="AV475" s="853"/>
      <c r="AW475" s="853"/>
      <c r="AX475" s="853"/>
      <c r="AY475" s="853"/>
      <c r="AZ475" s="853"/>
      <c r="BA475" s="853"/>
      <c r="BC475" s="922"/>
      <c r="BD475" s="922"/>
      <c r="BE475" s="922"/>
      <c r="BF475" s="922"/>
      <c r="BG475" s="922"/>
      <c r="BH475" s="922"/>
      <c r="BI475" s="922"/>
      <c r="BJ475" s="922"/>
      <c r="BK475" s="922"/>
      <c r="BL475" s="922"/>
      <c r="BM475" s="922"/>
      <c r="BN475" s="922"/>
      <c r="BO475" s="922"/>
      <c r="BP475" s="922"/>
      <c r="BQ475" s="922"/>
      <c r="BR475" s="922"/>
      <c r="BS475" s="922"/>
      <c r="BT475" s="922"/>
      <c r="BU475" s="922"/>
      <c r="BV475" s="922"/>
      <c r="BW475" s="922"/>
      <c r="BX475" s="922"/>
      <c r="BY475" s="922"/>
      <c r="BZ475" s="922"/>
      <c r="CA475" s="922"/>
      <c r="CB475" s="922"/>
      <c r="CC475" s="922"/>
      <c r="CD475" s="922"/>
      <c r="CE475" s="922"/>
      <c r="CF475" s="922"/>
      <c r="CG475" s="922"/>
      <c r="CH475" s="922"/>
      <c r="CI475" s="922"/>
      <c r="CJ475" s="922"/>
      <c r="CK475" s="922"/>
    </row>
    <row r="476" spans="2:89" ht="15">
      <c r="B476" s="922"/>
      <c r="C476" s="922"/>
      <c r="D476" s="922"/>
      <c r="E476" s="922"/>
      <c r="F476" s="922"/>
      <c r="G476" s="922"/>
      <c r="H476" s="922"/>
      <c r="I476" s="922"/>
      <c r="J476" s="922"/>
      <c r="K476" s="922"/>
      <c r="L476" s="922"/>
      <c r="M476" s="922"/>
      <c r="N476" s="922"/>
      <c r="O476" s="922"/>
      <c r="P476" s="922"/>
      <c r="Q476" s="922"/>
      <c r="R476" s="922"/>
      <c r="S476" s="922"/>
      <c r="T476" s="922"/>
      <c r="U476" s="922"/>
      <c r="V476" s="922"/>
      <c r="W476" s="922"/>
      <c r="X476" s="922"/>
      <c r="Y476" s="922"/>
      <c r="Z476" s="922"/>
      <c r="AA476" s="922"/>
      <c r="AB476" s="922"/>
      <c r="AC476" s="922"/>
      <c r="AD476" s="922"/>
      <c r="AE476" s="922"/>
      <c r="AF476" s="922"/>
      <c r="AG476" s="922"/>
      <c r="AH476" s="922"/>
      <c r="AI476" s="922"/>
      <c r="AJ476" s="922"/>
      <c r="AL476" s="853"/>
      <c r="AN476" s="853"/>
      <c r="AO476" s="853"/>
      <c r="AP476" s="853"/>
      <c r="AQ476" s="853"/>
      <c r="AR476" s="853"/>
      <c r="AS476" s="853"/>
      <c r="AT476" s="853"/>
      <c r="AU476" s="853"/>
      <c r="AV476" s="853"/>
      <c r="AW476" s="853"/>
      <c r="AX476" s="853"/>
      <c r="AY476" s="853"/>
      <c r="AZ476" s="853"/>
      <c r="BA476" s="853"/>
      <c r="BC476" s="922"/>
      <c r="BD476" s="922"/>
      <c r="BE476" s="922"/>
      <c r="BF476" s="922"/>
      <c r="BG476" s="922"/>
      <c r="BH476" s="922"/>
      <c r="BI476" s="922"/>
      <c r="BJ476" s="922"/>
      <c r="BK476" s="922"/>
      <c r="BL476" s="922"/>
      <c r="BM476" s="922"/>
      <c r="BN476" s="922"/>
      <c r="BO476" s="922"/>
      <c r="BP476" s="922"/>
      <c r="BQ476" s="922"/>
      <c r="BR476" s="922"/>
      <c r="BS476" s="922"/>
      <c r="BT476" s="922"/>
      <c r="BU476" s="922"/>
      <c r="BV476" s="922"/>
      <c r="BW476" s="922"/>
      <c r="BX476" s="922"/>
      <c r="BY476" s="922"/>
      <c r="BZ476" s="922"/>
      <c r="CA476" s="922"/>
      <c r="CB476" s="922"/>
      <c r="CC476" s="922"/>
      <c r="CD476" s="922"/>
      <c r="CE476" s="922"/>
      <c r="CF476" s="922"/>
      <c r="CG476" s="922"/>
      <c r="CH476" s="922"/>
      <c r="CI476" s="922"/>
      <c r="CJ476" s="922"/>
      <c r="CK476" s="922"/>
    </row>
    <row r="477" spans="2:89" ht="15">
      <c r="B477" s="922"/>
      <c r="C477" s="922"/>
      <c r="D477" s="922"/>
      <c r="E477" s="922"/>
      <c r="F477" s="922"/>
      <c r="G477" s="922"/>
      <c r="H477" s="922"/>
      <c r="I477" s="922"/>
      <c r="J477" s="922"/>
      <c r="K477" s="922"/>
      <c r="L477" s="922"/>
      <c r="M477" s="922"/>
      <c r="N477" s="922"/>
      <c r="O477" s="922"/>
      <c r="P477" s="922"/>
      <c r="Q477" s="922"/>
      <c r="R477" s="922"/>
      <c r="S477" s="922"/>
      <c r="T477" s="922"/>
      <c r="U477" s="922"/>
      <c r="V477" s="922"/>
      <c r="W477" s="922"/>
      <c r="X477" s="922"/>
      <c r="Y477" s="922"/>
      <c r="Z477" s="922"/>
      <c r="AA477" s="922"/>
      <c r="AB477" s="922"/>
      <c r="AC477" s="922"/>
      <c r="AD477" s="922"/>
      <c r="AE477" s="922"/>
      <c r="AF477" s="922"/>
      <c r="AG477" s="922"/>
      <c r="AH477" s="922"/>
      <c r="AI477" s="922"/>
      <c r="AJ477" s="922"/>
      <c r="AL477" s="853"/>
      <c r="AN477" s="853"/>
      <c r="AO477" s="853"/>
      <c r="AP477" s="853"/>
      <c r="AQ477" s="853"/>
      <c r="AR477" s="853"/>
      <c r="AS477" s="853"/>
      <c r="AT477" s="853"/>
      <c r="AU477" s="853"/>
      <c r="AV477" s="853"/>
      <c r="AW477" s="853"/>
      <c r="AX477" s="853"/>
      <c r="AY477" s="853"/>
      <c r="AZ477" s="853"/>
      <c r="BA477" s="853"/>
      <c r="BC477" s="922"/>
      <c r="BD477" s="922"/>
      <c r="BE477" s="922"/>
      <c r="BF477" s="922"/>
      <c r="BG477" s="922"/>
      <c r="BH477" s="922"/>
      <c r="BI477" s="922"/>
      <c r="BJ477" s="922"/>
      <c r="BK477" s="922"/>
      <c r="BL477" s="922"/>
      <c r="BM477" s="922"/>
      <c r="BN477" s="922"/>
      <c r="BO477" s="922"/>
      <c r="BP477" s="922"/>
      <c r="BQ477" s="922"/>
      <c r="BR477" s="922"/>
      <c r="BS477" s="922"/>
      <c r="BT477" s="922"/>
      <c r="BU477" s="922"/>
      <c r="BV477" s="922"/>
      <c r="BW477" s="922"/>
      <c r="BX477" s="922"/>
      <c r="BY477" s="922"/>
      <c r="BZ477" s="922"/>
      <c r="CA477" s="922"/>
      <c r="CB477" s="922"/>
      <c r="CC477" s="922"/>
      <c r="CD477" s="922"/>
      <c r="CE477" s="922"/>
      <c r="CF477" s="922"/>
      <c r="CG477" s="922"/>
      <c r="CH477" s="922"/>
      <c r="CI477" s="922"/>
      <c r="CJ477" s="922"/>
      <c r="CK477" s="922"/>
    </row>
    <row r="478" spans="2:89" ht="15">
      <c r="B478" s="922"/>
      <c r="C478" s="922"/>
      <c r="D478" s="922"/>
      <c r="E478" s="922"/>
      <c r="F478" s="922"/>
      <c r="G478" s="922"/>
      <c r="H478" s="922"/>
      <c r="I478" s="922"/>
      <c r="J478" s="922"/>
      <c r="K478" s="922"/>
      <c r="L478" s="922"/>
      <c r="M478" s="922"/>
      <c r="N478" s="922"/>
      <c r="O478" s="922"/>
      <c r="P478" s="922"/>
      <c r="Q478" s="922"/>
      <c r="R478" s="922"/>
      <c r="S478" s="922"/>
      <c r="T478" s="922"/>
      <c r="U478" s="922"/>
      <c r="V478" s="922"/>
      <c r="W478" s="922"/>
      <c r="X478" s="922"/>
      <c r="Y478" s="922"/>
      <c r="Z478" s="922"/>
      <c r="AA478" s="922"/>
      <c r="AB478" s="922"/>
      <c r="AC478" s="922"/>
      <c r="AD478" s="922"/>
      <c r="AE478" s="922"/>
      <c r="AF478" s="922"/>
      <c r="AG478" s="922"/>
      <c r="AH478" s="922"/>
      <c r="AI478" s="922"/>
      <c r="AJ478" s="922"/>
      <c r="AL478" s="853"/>
      <c r="AN478" s="853"/>
      <c r="AO478" s="853"/>
      <c r="AP478" s="853"/>
      <c r="AQ478" s="853"/>
      <c r="AR478" s="853"/>
      <c r="AS478" s="853"/>
      <c r="AT478" s="853"/>
      <c r="AU478" s="853"/>
      <c r="AV478" s="853"/>
      <c r="AW478" s="853"/>
      <c r="AX478" s="853"/>
      <c r="AY478" s="853"/>
      <c r="AZ478" s="853"/>
      <c r="BA478" s="853"/>
      <c r="BC478" s="922"/>
      <c r="BD478" s="922"/>
      <c r="BE478" s="922"/>
      <c r="BF478" s="922"/>
      <c r="BG478" s="922"/>
      <c r="BH478" s="922"/>
      <c r="BI478" s="922"/>
      <c r="BJ478" s="922"/>
      <c r="BK478" s="922"/>
      <c r="BL478" s="922"/>
      <c r="BM478" s="922"/>
      <c r="BN478" s="922"/>
      <c r="BO478" s="922"/>
      <c r="BP478" s="922"/>
      <c r="BQ478" s="922"/>
      <c r="BR478" s="922"/>
      <c r="BS478" s="922"/>
      <c r="BT478" s="922"/>
      <c r="BU478" s="922"/>
      <c r="BV478" s="922"/>
      <c r="BW478" s="922"/>
      <c r="BX478" s="922"/>
      <c r="BY478" s="922"/>
      <c r="BZ478" s="922"/>
      <c r="CA478" s="922"/>
      <c r="CB478" s="922"/>
      <c r="CC478" s="922"/>
      <c r="CD478" s="922"/>
      <c r="CE478" s="922"/>
      <c r="CF478" s="922"/>
      <c r="CG478" s="922"/>
      <c r="CH478" s="922"/>
      <c r="CI478" s="922"/>
      <c r="CJ478" s="922"/>
      <c r="CK478" s="922"/>
    </row>
    <row r="479" spans="2:89" ht="15">
      <c r="B479" s="922"/>
      <c r="C479" s="922"/>
      <c r="D479" s="922"/>
      <c r="E479" s="922"/>
      <c r="F479" s="922"/>
      <c r="G479" s="922"/>
      <c r="H479" s="922"/>
      <c r="I479" s="922"/>
      <c r="J479" s="922"/>
      <c r="K479" s="922"/>
      <c r="L479" s="922"/>
      <c r="M479" s="922"/>
      <c r="N479" s="922"/>
      <c r="O479" s="922"/>
      <c r="P479" s="922"/>
      <c r="Q479" s="922"/>
      <c r="R479" s="922"/>
      <c r="S479" s="922"/>
      <c r="T479" s="922"/>
      <c r="U479" s="922"/>
      <c r="V479" s="922"/>
      <c r="W479" s="922"/>
      <c r="X479" s="922"/>
      <c r="Y479" s="922"/>
      <c r="Z479" s="922"/>
      <c r="AA479" s="922"/>
      <c r="AB479" s="922"/>
      <c r="AC479" s="922"/>
      <c r="AD479" s="922"/>
      <c r="AE479" s="922"/>
      <c r="AF479" s="922"/>
      <c r="AG479" s="922"/>
      <c r="AH479" s="922"/>
      <c r="AI479" s="922"/>
      <c r="AJ479" s="922"/>
      <c r="AL479" s="853"/>
      <c r="AN479" s="853"/>
      <c r="AO479" s="853"/>
      <c r="AP479" s="853"/>
      <c r="AQ479" s="853"/>
      <c r="AR479" s="853"/>
      <c r="AS479" s="853"/>
      <c r="AT479" s="853"/>
      <c r="AU479" s="853"/>
      <c r="AV479" s="853"/>
      <c r="AW479" s="853"/>
      <c r="AX479" s="853"/>
      <c r="AY479" s="853"/>
      <c r="AZ479" s="853"/>
      <c r="BA479" s="853"/>
      <c r="BC479" s="922"/>
      <c r="BD479" s="922"/>
      <c r="BE479" s="922"/>
      <c r="BF479" s="922"/>
      <c r="BG479" s="922"/>
      <c r="BH479" s="922"/>
      <c r="BI479" s="922"/>
      <c r="BJ479" s="922"/>
      <c r="BK479" s="922"/>
      <c r="BL479" s="922"/>
      <c r="BM479" s="922"/>
      <c r="BN479" s="922"/>
      <c r="BO479" s="922"/>
      <c r="BP479" s="922"/>
      <c r="BQ479" s="922"/>
      <c r="BR479" s="922"/>
      <c r="BS479" s="922"/>
      <c r="BT479" s="922"/>
      <c r="BU479" s="922"/>
      <c r="BV479" s="922"/>
      <c r="BW479" s="922"/>
      <c r="BX479" s="922"/>
      <c r="BY479" s="922"/>
      <c r="BZ479" s="922"/>
      <c r="CA479" s="922"/>
      <c r="CB479" s="922"/>
      <c r="CC479" s="922"/>
      <c r="CD479" s="922"/>
      <c r="CE479" s="922"/>
      <c r="CF479" s="922"/>
      <c r="CG479" s="922"/>
      <c r="CH479" s="922"/>
      <c r="CI479" s="922"/>
      <c r="CJ479" s="922"/>
      <c r="CK479" s="922"/>
    </row>
    <row r="480" spans="2:89" ht="15">
      <c r="B480" s="922"/>
      <c r="C480" s="922"/>
      <c r="D480" s="922"/>
      <c r="E480" s="922"/>
      <c r="F480" s="922"/>
      <c r="G480" s="922"/>
      <c r="H480" s="922"/>
      <c r="I480" s="922"/>
      <c r="J480" s="922"/>
      <c r="K480" s="922"/>
      <c r="L480" s="922"/>
      <c r="M480" s="922"/>
      <c r="N480" s="922"/>
      <c r="O480" s="922"/>
      <c r="P480" s="922"/>
      <c r="Q480" s="922"/>
      <c r="R480" s="922"/>
      <c r="S480" s="922"/>
      <c r="T480" s="922"/>
      <c r="U480" s="922"/>
      <c r="V480" s="922"/>
      <c r="W480" s="922"/>
      <c r="X480" s="922"/>
      <c r="Y480" s="922"/>
      <c r="Z480" s="922"/>
      <c r="AA480" s="922"/>
      <c r="AB480" s="922"/>
      <c r="AC480" s="922"/>
      <c r="AD480" s="922"/>
      <c r="AE480" s="922"/>
      <c r="AF480" s="922"/>
      <c r="AG480" s="922"/>
      <c r="AH480" s="922"/>
      <c r="AI480" s="922"/>
      <c r="AJ480" s="922"/>
      <c r="AL480" s="853"/>
      <c r="AN480" s="853"/>
      <c r="AO480" s="853"/>
      <c r="AP480" s="853"/>
      <c r="AQ480" s="853"/>
      <c r="AR480" s="853"/>
      <c r="AS480" s="853"/>
      <c r="AT480" s="853"/>
      <c r="AU480" s="853"/>
      <c r="AV480" s="853"/>
      <c r="AW480" s="853"/>
      <c r="AX480" s="853"/>
      <c r="AY480" s="853"/>
      <c r="AZ480" s="853"/>
      <c r="BA480" s="853"/>
      <c r="BC480" s="922"/>
      <c r="BD480" s="922"/>
      <c r="BE480" s="922"/>
      <c r="BF480" s="922"/>
      <c r="BG480" s="922"/>
      <c r="BH480" s="922"/>
      <c r="BI480" s="922"/>
      <c r="BJ480" s="922"/>
      <c r="BK480" s="922"/>
      <c r="BL480" s="922"/>
      <c r="BM480" s="922"/>
      <c r="BN480" s="922"/>
      <c r="BO480" s="922"/>
      <c r="BP480" s="922"/>
      <c r="BQ480" s="922"/>
      <c r="BR480" s="922"/>
      <c r="BS480" s="922"/>
      <c r="BT480" s="922"/>
      <c r="BU480" s="922"/>
      <c r="BV480" s="922"/>
      <c r="BW480" s="922"/>
      <c r="BX480" s="922"/>
      <c r="BY480" s="922"/>
      <c r="BZ480" s="922"/>
      <c r="CA480" s="922"/>
      <c r="CB480" s="922"/>
      <c r="CC480" s="922"/>
      <c r="CD480" s="922"/>
      <c r="CE480" s="922"/>
      <c r="CF480" s="922"/>
      <c r="CG480" s="922"/>
      <c r="CH480" s="922"/>
      <c r="CI480" s="922"/>
      <c r="CJ480" s="922"/>
      <c r="CK480" s="922"/>
    </row>
    <row r="481" spans="2:89" ht="15">
      <c r="B481" s="922"/>
      <c r="C481" s="922"/>
      <c r="D481" s="922"/>
      <c r="E481" s="922"/>
      <c r="F481" s="922"/>
      <c r="G481" s="922"/>
      <c r="H481" s="922"/>
      <c r="I481" s="922"/>
      <c r="J481" s="922"/>
      <c r="K481" s="922"/>
      <c r="L481" s="922"/>
      <c r="M481" s="922"/>
      <c r="N481" s="922"/>
      <c r="O481" s="922"/>
      <c r="P481" s="922"/>
      <c r="Q481" s="922"/>
      <c r="R481" s="922"/>
      <c r="S481" s="922"/>
      <c r="T481" s="922"/>
      <c r="U481" s="922"/>
      <c r="V481" s="922"/>
      <c r="W481" s="922"/>
      <c r="X481" s="922"/>
      <c r="Y481" s="922"/>
      <c r="Z481" s="922"/>
      <c r="AA481" s="922"/>
      <c r="AB481" s="922"/>
      <c r="AC481" s="922"/>
      <c r="AD481" s="922"/>
      <c r="AE481" s="922"/>
      <c r="AF481" s="922"/>
      <c r="AG481" s="922"/>
      <c r="AH481" s="922"/>
      <c r="AI481" s="922"/>
      <c r="AJ481" s="922"/>
      <c r="AL481" s="853"/>
      <c r="AN481" s="853"/>
      <c r="AO481" s="853"/>
      <c r="AP481" s="853"/>
      <c r="AQ481" s="853"/>
      <c r="AR481" s="853"/>
      <c r="AS481" s="853"/>
      <c r="AT481" s="853"/>
      <c r="AU481" s="853"/>
      <c r="AV481" s="853"/>
      <c r="AW481" s="853"/>
      <c r="AX481" s="853"/>
      <c r="AY481" s="853"/>
      <c r="AZ481" s="853"/>
      <c r="BA481" s="853"/>
      <c r="BC481" s="922"/>
      <c r="BD481" s="922"/>
      <c r="BE481" s="922"/>
      <c r="BF481" s="922"/>
      <c r="BG481" s="922"/>
      <c r="BH481" s="922"/>
      <c r="BI481" s="922"/>
      <c r="BJ481" s="922"/>
      <c r="BK481" s="922"/>
      <c r="BL481" s="922"/>
      <c r="BM481" s="922"/>
      <c r="BN481" s="922"/>
      <c r="BO481" s="922"/>
      <c r="BP481" s="922"/>
      <c r="BQ481" s="922"/>
      <c r="BR481" s="922"/>
      <c r="BS481" s="922"/>
      <c r="BT481" s="922"/>
      <c r="BU481" s="922"/>
      <c r="BV481" s="922"/>
      <c r="BW481" s="922"/>
      <c r="BX481" s="922"/>
      <c r="BY481" s="922"/>
      <c r="BZ481" s="922"/>
      <c r="CA481" s="922"/>
      <c r="CB481" s="922"/>
      <c r="CC481" s="922"/>
      <c r="CD481" s="922"/>
      <c r="CE481" s="922"/>
      <c r="CF481" s="922"/>
      <c r="CG481" s="922"/>
      <c r="CH481" s="922"/>
      <c r="CI481" s="922"/>
      <c r="CJ481" s="922"/>
      <c r="CK481" s="922"/>
    </row>
    <row r="482" spans="2:89" ht="15">
      <c r="B482" s="922"/>
      <c r="C482" s="922"/>
      <c r="D482" s="922"/>
      <c r="E482" s="922"/>
      <c r="F482" s="922"/>
      <c r="G482" s="922"/>
      <c r="H482" s="922"/>
      <c r="I482" s="922"/>
      <c r="J482" s="922"/>
      <c r="K482" s="922"/>
      <c r="L482" s="922"/>
      <c r="M482" s="922"/>
      <c r="N482" s="922"/>
      <c r="O482" s="922"/>
      <c r="P482" s="922"/>
      <c r="Q482" s="922"/>
      <c r="R482" s="922"/>
      <c r="S482" s="922"/>
      <c r="T482" s="922"/>
      <c r="U482" s="922"/>
      <c r="V482" s="922"/>
      <c r="W482" s="922"/>
      <c r="X482" s="922"/>
      <c r="Y482" s="922"/>
      <c r="Z482" s="922"/>
      <c r="AA482" s="922"/>
      <c r="AB482" s="922"/>
      <c r="AC482" s="922"/>
      <c r="AD482" s="922"/>
      <c r="AE482" s="922"/>
      <c r="AF482" s="922"/>
      <c r="AG482" s="922"/>
      <c r="AH482" s="922"/>
      <c r="AI482" s="922"/>
      <c r="AJ482" s="922"/>
      <c r="AL482" s="853"/>
      <c r="AN482" s="853"/>
      <c r="AO482" s="853"/>
      <c r="AP482" s="853"/>
      <c r="AQ482" s="853"/>
      <c r="AR482" s="853"/>
      <c r="AS482" s="853"/>
      <c r="AT482" s="853"/>
      <c r="AU482" s="853"/>
      <c r="AV482" s="853"/>
      <c r="AW482" s="853"/>
      <c r="AX482" s="853"/>
      <c r="AY482" s="853"/>
      <c r="AZ482" s="853"/>
      <c r="BA482" s="853"/>
      <c r="BC482" s="922"/>
      <c r="BD482" s="922"/>
      <c r="BE482" s="922"/>
      <c r="BF482" s="922"/>
      <c r="BG482" s="922"/>
      <c r="BH482" s="922"/>
      <c r="BI482" s="922"/>
      <c r="BJ482" s="922"/>
      <c r="BK482" s="922"/>
      <c r="BL482" s="922"/>
      <c r="BM482" s="922"/>
      <c r="BN482" s="922"/>
      <c r="BO482" s="922"/>
      <c r="BP482" s="922"/>
      <c r="BQ482" s="922"/>
      <c r="BR482" s="922"/>
      <c r="BS482" s="922"/>
      <c r="BT482" s="922"/>
      <c r="BU482" s="922"/>
      <c r="BV482" s="922"/>
      <c r="BW482" s="922"/>
      <c r="BX482" s="922"/>
      <c r="BY482" s="922"/>
      <c r="BZ482" s="922"/>
      <c r="CA482" s="922"/>
      <c r="CB482" s="922"/>
      <c r="CC482" s="922"/>
      <c r="CD482" s="922"/>
      <c r="CE482" s="922"/>
      <c r="CF482" s="922"/>
      <c r="CG482" s="922"/>
      <c r="CH482" s="922"/>
      <c r="CI482" s="922"/>
      <c r="CJ482" s="922"/>
      <c r="CK482" s="922"/>
    </row>
    <row r="483" spans="2:89" ht="15">
      <c r="B483" s="922"/>
      <c r="C483" s="922"/>
      <c r="D483" s="922"/>
      <c r="E483" s="922"/>
      <c r="F483" s="922"/>
      <c r="G483" s="922"/>
      <c r="H483" s="922"/>
      <c r="I483" s="922"/>
      <c r="J483" s="922"/>
      <c r="K483" s="922"/>
      <c r="L483" s="922"/>
      <c r="M483" s="922"/>
      <c r="N483" s="922"/>
      <c r="O483" s="922"/>
      <c r="P483" s="922"/>
      <c r="Q483" s="922"/>
      <c r="R483" s="922"/>
      <c r="S483" s="922"/>
      <c r="T483" s="922"/>
      <c r="U483" s="922"/>
      <c r="V483" s="922"/>
      <c r="W483" s="922"/>
      <c r="X483" s="922"/>
      <c r="Y483" s="922"/>
      <c r="Z483" s="922"/>
      <c r="AA483" s="922"/>
      <c r="AB483" s="922"/>
      <c r="AC483" s="922"/>
      <c r="AD483" s="922"/>
      <c r="AE483" s="922"/>
      <c r="AF483" s="922"/>
      <c r="AG483" s="922"/>
      <c r="AH483" s="922"/>
      <c r="AI483" s="922"/>
      <c r="AJ483" s="922"/>
      <c r="AL483" s="853"/>
      <c r="AN483" s="853"/>
      <c r="AO483" s="853"/>
      <c r="AP483" s="853"/>
      <c r="AQ483" s="853"/>
      <c r="AR483" s="853"/>
      <c r="AS483" s="853"/>
      <c r="AT483" s="853"/>
      <c r="AU483" s="853"/>
      <c r="AV483" s="853"/>
      <c r="AW483" s="853"/>
      <c r="AX483" s="853"/>
      <c r="AY483" s="853"/>
      <c r="AZ483" s="853"/>
      <c r="BA483" s="853"/>
      <c r="BC483" s="922"/>
      <c r="BD483" s="922"/>
      <c r="BE483" s="922"/>
      <c r="BF483" s="922"/>
      <c r="BG483" s="922"/>
      <c r="BH483" s="922"/>
      <c r="BI483" s="922"/>
      <c r="BJ483" s="922"/>
      <c r="BK483" s="922"/>
      <c r="BL483" s="922"/>
      <c r="BM483" s="922"/>
      <c r="BN483" s="922"/>
      <c r="BO483" s="922"/>
      <c r="BP483" s="922"/>
      <c r="BQ483" s="922"/>
      <c r="BR483" s="922"/>
      <c r="BS483" s="922"/>
      <c r="BT483" s="922"/>
      <c r="BU483" s="922"/>
      <c r="BV483" s="922"/>
      <c r="BW483" s="922"/>
      <c r="BX483" s="922"/>
      <c r="BY483" s="922"/>
      <c r="BZ483" s="922"/>
      <c r="CA483" s="922"/>
      <c r="CB483" s="922"/>
      <c r="CC483" s="922"/>
      <c r="CD483" s="922"/>
      <c r="CE483" s="922"/>
      <c r="CF483" s="922"/>
      <c r="CG483" s="922"/>
      <c r="CH483" s="922"/>
      <c r="CI483" s="922"/>
      <c r="CJ483" s="922"/>
      <c r="CK483" s="922"/>
    </row>
    <row r="484" spans="2:89" ht="15">
      <c r="B484" s="922"/>
      <c r="C484" s="922"/>
      <c r="D484" s="922"/>
      <c r="E484" s="922"/>
      <c r="F484" s="922"/>
      <c r="G484" s="922"/>
      <c r="H484" s="922"/>
      <c r="I484" s="922"/>
      <c r="J484" s="922"/>
      <c r="K484" s="922"/>
      <c r="L484" s="922"/>
      <c r="M484" s="922"/>
      <c r="N484" s="922"/>
      <c r="O484" s="922"/>
      <c r="P484" s="922"/>
      <c r="Q484" s="922"/>
      <c r="R484" s="922"/>
      <c r="S484" s="922"/>
      <c r="T484" s="922"/>
      <c r="U484" s="922"/>
      <c r="V484" s="922"/>
      <c r="W484" s="922"/>
      <c r="X484" s="922"/>
      <c r="Y484" s="922"/>
      <c r="Z484" s="922"/>
      <c r="AA484" s="922"/>
      <c r="AB484" s="922"/>
      <c r="AC484" s="922"/>
      <c r="AD484" s="922"/>
      <c r="AE484" s="922"/>
      <c r="AF484" s="922"/>
      <c r="AG484" s="922"/>
      <c r="AH484" s="922"/>
      <c r="AI484" s="922"/>
      <c r="AJ484" s="922"/>
      <c r="AL484" s="853"/>
      <c r="AN484" s="853"/>
      <c r="AO484" s="853"/>
      <c r="AP484" s="853"/>
      <c r="AQ484" s="853"/>
      <c r="AR484" s="853"/>
      <c r="AS484" s="853"/>
      <c r="AT484" s="853"/>
      <c r="AU484" s="853"/>
      <c r="AV484" s="853"/>
      <c r="AW484" s="853"/>
      <c r="AX484" s="853"/>
      <c r="AY484" s="853"/>
      <c r="AZ484" s="853"/>
      <c r="BA484" s="853"/>
      <c r="BC484" s="922"/>
      <c r="BD484" s="922"/>
      <c r="BE484" s="922"/>
      <c r="BF484" s="922"/>
      <c r="BG484" s="922"/>
      <c r="BH484" s="922"/>
      <c r="BI484" s="922"/>
      <c r="BJ484" s="922"/>
      <c r="BK484" s="922"/>
      <c r="BL484" s="922"/>
      <c r="BM484" s="922"/>
      <c r="BN484" s="922"/>
      <c r="BO484" s="922"/>
      <c r="BP484" s="922"/>
      <c r="BQ484" s="922"/>
      <c r="BR484" s="922"/>
      <c r="BS484" s="922"/>
      <c r="BT484" s="922"/>
      <c r="BU484" s="922"/>
      <c r="BV484" s="922"/>
      <c r="BW484" s="922"/>
      <c r="BX484" s="922"/>
      <c r="BY484" s="922"/>
      <c r="BZ484" s="922"/>
      <c r="CA484" s="922"/>
      <c r="CB484" s="922"/>
      <c r="CC484" s="922"/>
      <c r="CD484" s="922"/>
      <c r="CE484" s="922"/>
      <c r="CF484" s="922"/>
      <c r="CG484" s="922"/>
      <c r="CH484" s="922"/>
      <c r="CI484" s="922"/>
      <c r="CJ484" s="922"/>
      <c r="CK484" s="922"/>
    </row>
    <row r="485" spans="2:89" ht="15">
      <c r="B485" s="922"/>
      <c r="C485" s="922"/>
      <c r="D485" s="922"/>
      <c r="E485" s="922"/>
      <c r="F485" s="922"/>
      <c r="G485" s="922"/>
      <c r="H485" s="922"/>
      <c r="I485" s="922"/>
      <c r="J485" s="922"/>
      <c r="K485" s="922"/>
      <c r="L485" s="922"/>
      <c r="M485" s="922"/>
      <c r="N485" s="922"/>
      <c r="O485" s="922"/>
      <c r="P485" s="922"/>
      <c r="Q485" s="922"/>
      <c r="R485" s="922"/>
      <c r="S485" s="922"/>
      <c r="T485" s="922"/>
      <c r="U485" s="922"/>
      <c r="V485" s="922"/>
      <c r="W485" s="922"/>
      <c r="X485" s="922"/>
      <c r="Y485" s="922"/>
      <c r="Z485" s="922"/>
      <c r="AA485" s="922"/>
      <c r="AB485" s="922"/>
      <c r="AC485" s="922"/>
      <c r="AD485" s="922"/>
      <c r="AE485" s="922"/>
      <c r="AF485" s="922"/>
      <c r="AG485" s="922"/>
      <c r="AH485" s="922"/>
      <c r="AI485" s="922"/>
      <c r="AJ485" s="922"/>
      <c r="AL485" s="853"/>
      <c r="AN485" s="853"/>
      <c r="AO485" s="853"/>
      <c r="AP485" s="853"/>
      <c r="AQ485" s="853"/>
      <c r="AR485" s="853"/>
      <c r="AS485" s="853"/>
      <c r="AT485" s="853"/>
      <c r="AU485" s="853"/>
      <c r="AV485" s="853"/>
      <c r="AW485" s="853"/>
      <c r="AX485" s="853"/>
      <c r="AY485" s="853"/>
      <c r="AZ485" s="853"/>
      <c r="BA485" s="853"/>
      <c r="BC485" s="922"/>
      <c r="BD485" s="922"/>
      <c r="BE485" s="922"/>
      <c r="BF485" s="922"/>
      <c r="BG485" s="922"/>
      <c r="BH485" s="922"/>
      <c r="BI485" s="922"/>
      <c r="BJ485" s="922"/>
      <c r="BK485" s="922"/>
      <c r="BL485" s="922"/>
      <c r="BM485" s="922"/>
      <c r="BN485" s="922"/>
      <c r="BO485" s="922"/>
      <c r="BP485" s="922"/>
      <c r="BQ485" s="922"/>
      <c r="BR485" s="922"/>
      <c r="BS485" s="922"/>
      <c r="BT485" s="922"/>
      <c r="BU485" s="922"/>
      <c r="BV485" s="922"/>
      <c r="BW485" s="922"/>
      <c r="BX485" s="922"/>
      <c r="BY485" s="922"/>
      <c r="BZ485" s="922"/>
      <c r="CA485" s="922"/>
      <c r="CB485" s="922"/>
      <c r="CC485" s="922"/>
      <c r="CD485" s="922"/>
      <c r="CE485" s="922"/>
      <c r="CF485" s="922"/>
      <c r="CG485" s="922"/>
      <c r="CH485" s="922"/>
      <c r="CI485" s="922"/>
      <c r="CJ485" s="922"/>
      <c r="CK485" s="922"/>
    </row>
    <row r="486" spans="2:89" ht="15">
      <c r="B486" s="922"/>
      <c r="C486" s="922"/>
      <c r="D486" s="922"/>
      <c r="E486" s="922"/>
      <c r="F486" s="922"/>
      <c r="G486" s="922"/>
      <c r="H486" s="922"/>
      <c r="I486" s="922"/>
      <c r="J486" s="922"/>
      <c r="K486" s="922"/>
      <c r="L486" s="922"/>
      <c r="M486" s="922"/>
      <c r="N486" s="922"/>
      <c r="O486" s="922"/>
      <c r="P486" s="922"/>
      <c r="Q486" s="922"/>
      <c r="R486" s="922"/>
      <c r="S486" s="922"/>
      <c r="T486" s="922"/>
      <c r="U486" s="922"/>
      <c r="V486" s="922"/>
      <c r="W486" s="922"/>
      <c r="X486" s="922"/>
      <c r="Y486" s="922"/>
      <c r="Z486" s="922"/>
      <c r="AA486" s="922"/>
      <c r="AB486" s="922"/>
      <c r="AC486" s="922"/>
      <c r="AD486" s="922"/>
      <c r="AE486" s="922"/>
      <c r="AF486" s="922"/>
      <c r="AG486" s="922"/>
      <c r="AH486" s="922"/>
      <c r="AI486" s="922"/>
      <c r="AJ486" s="922"/>
      <c r="AL486" s="853"/>
      <c r="AN486" s="853"/>
      <c r="AO486" s="853"/>
      <c r="AP486" s="853"/>
      <c r="AQ486" s="853"/>
      <c r="AR486" s="853"/>
      <c r="AS486" s="853"/>
      <c r="AT486" s="853"/>
      <c r="AU486" s="853"/>
      <c r="AV486" s="853"/>
      <c r="AW486" s="853"/>
      <c r="AX486" s="853"/>
      <c r="AY486" s="853"/>
      <c r="AZ486" s="853"/>
      <c r="BA486" s="853"/>
      <c r="BC486" s="922"/>
      <c r="BD486" s="922"/>
      <c r="BE486" s="922"/>
      <c r="BF486" s="922"/>
      <c r="BG486" s="922"/>
      <c r="BH486" s="922"/>
      <c r="BI486" s="922"/>
      <c r="BJ486" s="922"/>
      <c r="BK486" s="922"/>
      <c r="BL486" s="922"/>
      <c r="BM486" s="922"/>
      <c r="BN486" s="922"/>
      <c r="BO486" s="922"/>
      <c r="BP486" s="922"/>
      <c r="BQ486" s="922"/>
      <c r="BR486" s="922"/>
      <c r="BS486" s="922"/>
      <c r="BT486" s="922"/>
      <c r="BU486" s="922"/>
      <c r="BV486" s="922"/>
      <c r="BW486" s="922"/>
      <c r="BX486" s="922"/>
      <c r="BY486" s="922"/>
      <c r="BZ486" s="922"/>
      <c r="CA486" s="922"/>
      <c r="CB486" s="922"/>
      <c r="CC486" s="922"/>
      <c r="CD486" s="922"/>
      <c r="CE486" s="922"/>
      <c r="CF486" s="922"/>
      <c r="CG486" s="922"/>
      <c r="CH486" s="922"/>
      <c r="CI486" s="922"/>
      <c r="CJ486" s="922"/>
      <c r="CK486" s="922"/>
    </row>
    <row r="487" spans="2:89" ht="15">
      <c r="B487" s="922"/>
      <c r="C487" s="922"/>
      <c r="D487" s="922"/>
      <c r="E487" s="922"/>
      <c r="F487" s="922"/>
      <c r="G487" s="922"/>
      <c r="H487" s="922"/>
      <c r="I487" s="922"/>
      <c r="J487" s="922"/>
      <c r="K487" s="922"/>
      <c r="L487" s="922"/>
      <c r="M487" s="922"/>
      <c r="N487" s="922"/>
      <c r="O487" s="922"/>
      <c r="P487" s="922"/>
      <c r="Q487" s="922"/>
      <c r="R487" s="922"/>
      <c r="S487" s="922"/>
      <c r="T487" s="922"/>
      <c r="U487" s="922"/>
      <c r="V487" s="922"/>
      <c r="W487" s="922"/>
      <c r="X487" s="922"/>
      <c r="Y487" s="922"/>
      <c r="Z487" s="922"/>
      <c r="AA487" s="922"/>
      <c r="AB487" s="922"/>
      <c r="AC487" s="922"/>
      <c r="AD487" s="922"/>
      <c r="AE487" s="922"/>
      <c r="AF487" s="922"/>
      <c r="AG487" s="922"/>
      <c r="AH487" s="922"/>
      <c r="AI487" s="922"/>
      <c r="AJ487" s="922"/>
      <c r="AL487" s="853"/>
      <c r="AN487" s="853"/>
      <c r="AO487" s="853"/>
      <c r="AP487" s="853"/>
      <c r="AQ487" s="853"/>
      <c r="AR487" s="853"/>
      <c r="AS487" s="853"/>
      <c r="AT487" s="853"/>
      <c r="AU487" s="853"/>
      <c r="AV487" s="853"/>
      <c r="AW487" s="853"/>
      <c r="AX487" s="853"/>
      <c r="AY487" s="853"/>
      <c r="AZ487" s="853"/>
      <c r="BA487" s="853"/>
      <c r="BC487" s="922"/>
      <c r="BD487" s="922"/>
      <c r="BE487" s="922"/>
      <c r="BF487" s="922"/>
      <c r="BG487" s="922"/>
      <c r="BH487" s="922"/>
      <c r="BI487" s="922"/>
      <c r="BJ487" s="922"/>
      <c r="BK487" s="922"/>
      <c r="BL487" s="922"/>
      <c r="BM487" s="922"/>
      <c r="BN487" s="922"/>
      <c r="BO487" s="922"/>
      <c r="BP487" s="922"/>
      <c r="BQ487" s="922"/>
      <c r="BR487" s="922"/>
      <c r="BS487" s="922"/>
      <c r="BT487" s="922"/>
      <c r="BU487" s="922"/>
      <c r="BV487" s="922"/>
      <c r="BW487" s="922"/>
      <c r="BX487" s="922"/>
      <c r="BY487" s="922"/>
      <c r="BZ487" s="922"/>
      <c r="CA487" s="922"/>
      <c r="CB487" s="922"/>
      <c r="CC487" s="922"/>
      <c r="CD487" s="922"/>
      <c r="CE487" s="922"/>
      <c r="CF487" s="922"/>
      <c r="CG487" s="922"/>
      <c r="CH487" s="922"/>
      <c r="CI487" s="922"/>
      <c r="CJ487" s="922"/>
      <c r="CK487" s="922"/>
    </row>
    <row r="488" spans="2:89" ht="15">
      <c r="B488" s="922"/>
      <c r="C488" s="922"/>
      <c r="D488" s="922"/>
      <c r="E488" s="922"/>
      <c r="F488" s="922"/>
      <c r="G488" s="922"/>
      <c r="H488" s="922"/>
      <c r="I488" s="922"/>
      <c r="J488" s="922"/>
      <c r="K488" s="922"/>
      <c r="L488" s="922"/>
      <c r="M488" s="922"/>
      <c r="N488" s="922"/>
      <c r="O488" s="922"/>
      <c r="P488" s="922"/>
      <c r="Q488" s="922"/>
      <c r="R488" s="922"/>
      <c r="S488" s="922"/>
      <c r="T488" s="922"/>
      <c r="U488" s="922"/>
      <c r="V488" s="922"/>
      <c r="W488" s="922"/>
      <c r="X488" s="922"/>
      <c r="Y488" s="922"/>
      <c r="Z488" s="922"/>
      <c r="AA488" s="922"/>
      <c r="AB488" s="922"/>
      <c r="AC488" s="922"/>
      <c r="AD488" s="922"/>
      <c r="AE488" s="922"/>
      <c r="AF488" s="922"/>
      <c r="AG488" s="922"/>
      <c r="AH488" s="922"/>
      <c r="AI488" s="922"/>
      <c r="AJ488" s="922"/>
      <c r="AL488" s="853"/>
      <c r="AN488" s="853"/>
      <c r="AO488" s="853"/>
      <c r="AP488" s="853"/>
      <c r="AQ488" s="853"/>
      <c r="AR488" s="853"/>
      <c r="AS488" s="853"/>
      <c r="AT488" s="853"/>
      <c r="AU488" s="853"/>
      <c r="AV488" s="853"/>
      <c r="AW488" s="853"/>
      <c r="AX488" s="853"/>
      <c r="AY488" s="853"/>
      <c r="AZ488" s="853"/>
      <c r="BA488" s="853"/>
      <c r="BC488" s="922"/>
      <c r="BD488" s="922"/>
      <c r="BE488" s="922"/>
      <c r="BF488" s="922"/>
      <c r="BG488" s="922"/>
      <c r="BH488" s="922"/>
      <c r="BI488" s="922"/>
      <c r="BJ488" s="922"/>
      <c r="BK488" s="922"/>
      <c r="BL488" s="922"/>
      <c r="BM488" s="922"/>
      <c r="BN488" s="922"/>
      <c r="BO488" s="922"/>
      <c r="BP488" s="922"/>
      <c r="BQ488" s="922"/>
      <c r="BR488" s="922"/>
      <c r="BS488" s="922"/>
      <c r="BT488" s="922"/>
      <c r="BU488" s="922"/>
      <c r="BV488" s="922"/>
      <c r="BW488" s="922"/>
      <c r="BX488" s="922"/>
      <c r="BY488" s="922"/>
      <c r="BZ488" s="922"/>
      <c r="CA488" s="922"/>
      <c r="CB488" s="922"/>
      <c r="CC488" s="922"/>
      <c r="CD488" s="922"/>
      <c r="CE488" s="922"/>
      <c r="CF488" s="922"/>
      <c r="CG488" s="922"/>
      <c r="CH488" s="922"/>
      <c r="CI488" s="922"/>
      <c r="CJ488" s="922"/>
      <c r="CK488" s="922"/>
    </row>
    <row r="489" spans="2:89" ht="15">
      <c r="B489" s="922"/>
      <c r="C489" s="922"/>
      <c r="D489" s="922"/>
      <c r="E489" s="922"/>
      <c r="F489" s="922"/>
      <c r="G489" s="922"/>
      <c r="H489" s="922"/>
      <c r="I489" s="922"/>
      <c r="J489" s="922"/>
      <c r="K489" s="922"/>
      <c r="L489" s="922"/>
      <c r="M489" s="922"/>
      <c r="N489" s="922"/>
      <c r="O489" s="922"/>
      <c r="P489" s="922"/>
      <c r="Q489" s="922"/>
      <c r="R489" s="922"/>
      <c r="S489" s="922"/>
      <c r="T489" s="922"/>
      <c r="U489" s="922"/>
      <c r="V489" s="922"/>
      <c r="W489" s="922"/>
      <c r="X489" s="922"/>
      <c r="Y489" s="922"/>
      <c r="Z489" s="922"/>
      <c r="AA489" s="922"/>
      <c r="AB489" s="922"/>
      <c r="AC489" s="922"/>
      <c r="AD489" s="922"/>
      <c r="AE489" s="922"/>
      <c r="AF489" s="922"/>
      <c r="AG489" s="922"/>
      <c r="AH489" s="922"/>
      <c r="AI489" s="922"/>
      <c r="AJ489" s="922"/>
      <c r="AL489" s="853"/>
      <c r="AN489" s="853"/>
      <c r="AO489" s="853"/>
      <c r="AP489" s="853"/>
      <c r="AQ489" s="853"/>
      <c r="AR489" s="853"/>
      <c r="AS489" s="853"/>
      <c r="AT489" s="853"/>
      <c r="AU489" s="853"/>
      <c r="AV489" s="853"/>
      <c r="AW489" s="853"/>
      <c r="AX489" s="853"/>
      <c r="AY489" s="853"/>
      <c r="AZ489" s="853"/>
      <c r="BA489" s="853"/>
      <c r="BC489" s="922"/>
      <c r="BD489" s="922"/>
      <c r="BE489" s="922"/>
      <c r="BF489" s="922"/>
      <c r="BG489" s="922"/>
      <c r="BH489" s="922"/>
      <c r="BI489" s="922"/>
      <c r="BJ489" s="922"/>
      <c r="BK489" s="922"/>
      <c r="BL489" s="922"/>
      <c r="BM489" s="922"/>
      <c r="BN489" s="922"/>
      <c r="BO489" s="922"/>
      <c r="BP489" s="922"/>
      <c r="BQ489" s="922"/>
      <c r="BR489" s="922"/>
      <c r="BS489" s="922"/>
      <c r="BT489" s="922"/>
      <c r="BU489" s="922"/>
      <c r="BV489" s="922"/>
      <c r="BW489" s="922"/>
      <c r="BX489" s="922"/>
      <c r="BY489" s="922"/>
      <c r="BZ489" s="922"/>
      <c r="CA489" s="922"/>
      <c r="CB489" s="922"/>
      <c r="CC489" s="922"/>
      <c r="CD489" s="922"/>
      <c r="CE489" s="922"/>
      <c r="CF489" s="922"/>
      <c r="CG489" s="922"/>
      <c r="CH489" s="922"/>
      <c r="CI489" s="922"/>
      <c r="CJ489" s="922"/>
      <c r="CK489" s="922"/>
    </row>
    <row r="490" spans="2:89" ht="15">
      <c r="B490" s="922"/>
      <c r="C490" s="922"/>
      <c r="D490" s="922"/>
      <c r="E490" s="922"/>
      <c r="F490" s="922"/>
      <c r="G490" s="922"/>
      <c r="H490" s="922"/>
      <c r="I490" s="922"/>
      <c r="J490" s="922"/>
      <c r="K490" s="922"/>
      <c r="L490" s="922"/>
      <c r="M490" s="922"/>
      <c r="N490" s="922"/>
      <c r="O490" s="922"/>
      <c r="P490" s="922"/>
      <c r="Q490" s="922"/>
      <c r="R490" s="922"/>
      <c r="S490" s="922"/>
      <c r="T490" s="922"/>
      <c r="U490" s="922"/>
      <c r="V490" s="922"/>
      <c r="W490" s="922"/>
      <c r="X490" s="922"/>
      <c r="Y490" s="922"/>
      <c r="Z490" s="922"/>
      <c r="AA490" s="922"/>
      <c r="AB490" s="922"/>
      <c r="AC490" s="922"/>
      <c r="AD490" s="922"/>
      <c r="AE490" s="922"/>
      <c r="AF490" s="922"/>
      <c r="AG490" s="922"/>
      <c r="AH490" s="922"/>
      <c r="AI490" s="922"/>
      <c r="AJ490" s="922"/>
      <c r="AL490" s="853"/>
      <c r="AN490" s="853"/>
      <c r="AO490" s="853"/>
      <c r="AP490" s="853"/>
      <c r="AQ490" s="853"/>
      <c r="AR490" s="853"/>
      <c r="AS490" s="853"/>
      <c r="AT490" s="853"/>
      <c r="AU490" s="853"/>
      <c r="AV490" s="853"/>
      <c r="AW490" s="853"/>
      <c r="AX490" s="853"/>
      <c r="AY490" s="853"/>
      <c r="AZ490" s="853"/>
      <c r="BA490" s="853"/>
      <c r="BC490" s="922"/>
      <c r="BD490" s="922"/>
      <c r="BE490" s="922"/>
      <c r="BF490" s="922"/>
      <c r="BG490" s="922"/>
      <c r="BH490" s="922"/>
      <c r="BI490" s="922"/>
      <c r="BJ490" s="922"/>
      <c r="BK490" s="922"/>
      <c r="BL490" s="922"/>
      <c r="BM490" s="922"/>
      <c r="BN490" s="922"/>
      <c r="BO490" s="922"/>
      <c r="BP490" s="922"/>
      <c r="BQ490" s="922"/>
      <c r="BR490" s="922"/>
      <c r="BS490" s="922"/>
      <c r="BT490" s="922"/>
      <c r="BU490" s="922"/>
      <c r="BV490" s="922"/>
      <c r="BW490" s="922"/>
      <c r="BX490" s="922"/>
      <c r="BY490" s="922"/>
      <c r="BZ490" s="922"/>
      <c r="CA490" s="922"/>
      <c r="CB490" s="922"/>
      <c r="CC490" s="922"/>
      <c r="CD490" s="922"/>
      <c r="CE490" s="922"/>
      <c r="CF490" s="922"/>
      <c r="CG490" s="922"/>
      <c r="CH490" s="922"/>
      <c r="CI490" s="922"/>
      <c r="CJ490" s="922"/>
      <c r="CK490" s="922"/>
    </row>
    <row r="491" spans="2:89" ht="15">
      <c r="B491" s="922"/>
      <c r="C491" s="922"/>
      <c r="D491" s="922"/>
      <c r="E491" s="922"/>
      <c r="F491" s="922"/>
      <c r="G491" s="922"/>
      <c r="H491" s="922"/>
      <c r="I491" s="922"/>
      <c r="J491" s="922"/>
      <c r="K491" s="922"/>
      <c r="L491" s="922"/>
      <c r="M491" s="922"/>
      <c r="N491" s="922"/>
      <c r="O491" s="922"/>
      <c r="P491" s="922"/>
      <c r="Q491" s="922"/>
      <c r="R491" s="922"/>
      <c r="S491" s="922"/>
      <c r="T491" s="922"/>
      <c r="U491" s="922"/>
      <c r="V491" s="922"/>
      <c r="W491" s="922"/>
      <c r="X491" s="922"/>
      <c r="Y491" s="922"/>
      <c r="Z491" s="922"/>
      <c r="AA491" s="922"/>
      <c r="AB491" s="922"/>
      <c r="AC491" s="922"/>
      <c r="AD491" s="922"/>
      <c r="AE491" s="922"/>
      <c r="AF491" s="922"/>
      <c r="AG491" s="922"/>
      <c r="AH491" s="922"/>
      <c r="AI491" s="922"/>
      <c r="AJ491" s="922"/>
      <c r="AL491" s="853"/>
      <c r="AN491" s="853"/>
      <c r="AO491" s="853"/>
      <c r="AP491" s="853"/>
      <c r="AQ491" s="853"/>
      <c r="AR491" s="853"/>
      <c r="AS491" s="853"/>
      <c r="AT491" s="853"/>
      <c r="AU491" s="853"/>
      <c r="AV491" s="853"/>
      <c r="AW491" s="853"/>
      <c r="AX491" s="853"/>
      <c r="AY491" s="853"/>
      <c r="AZ491" s="853"/>
      <c r="BA491" s="853"/>
      <c r="BC491" s="922"/>
      <c r="BD491" s="922"/>
      <c r="BE491" s="922"/>
      <c r="BF491" s="922"/>
      <c r="BG491" s="922"/>
      <c r="BH491" s="922"/>
      <c r="BI491" s="922"/>
      <c r="BJ491" s="922"/>
      <c r="BK491" s="922"/>
      <c r="BL491" s="922"/>
      <c r="BM491" s="922"/>
      <c r="BN491" s="922"/>
      <c r="BO491" s="922"/>
      <c r="BP491" s="922"/>
      <c r="BQ491" s="922"/>
      <c r="BR491" s="922"/>
      <c r="BS491" s="922"/>
      <c r="BT491" s="922"/>
      <c r="BU491" s="922"/>
      <c r="BV491" s="922"/>
      <c r="BW491" s="922"/>
      <c r="BX491" s="922"/>
      <c r="BY491" s="922"/>
      <c r="BZ491" s="922"/>
      <c r="CA491" s="922"/>
      <c r="CB491" s="922"/>
      <c r="CC491" s="922"/>
      <c r="CD491" s="922"/>
      <c r="CE491" s="922"/>
      <c r="CF491" s="922"/>
      <c r="CG491" s="922"/>
      <c r="CH491" s="922"/>
      <c r="CI491" s="922"/>
      <c r="CJ491" s="922"/>
      <c r="CK491" s="922"/>
    </row>
    <row r="492" spans="2:89" ht="15">
      <c r="B492" s="922"/>
      <c r="C492" s="922"/>
      <c r="D492" s="922"/>
      <c r="E492" s="922"/>
      <c r="F492" s="922"/>
      <c r="G492" s="922"/>
      <c r="H492" s="922"/>
      <c r="I492" s="922"/>
      <c r="J492" s="922"/>
      <c r="K492" s="922"/>
      <c r="L492" s="922"/>
      <c r="M492" s="922"/>
      <c r="N492" s="922"/>
      <c r="O492" s="922"/>
      <c r="P492" s="922"/>
      <c r="Q492" s="922"/>
      <c r="R492" s="922"/>
      <c r="S492" s="922"/>
      <c r="T492" s="922"/>
      <c r="U492" s="922"/>
      <c r="V492" s="922"/>
      <c r="W492" s="922"/>
      <c r="X492" s="922"/>
      <c r="Y492" s="922"/>
      <c r="Z492" s="922"/>
      <c r="AA492" s="922"/>
      <c r="AB492" s="922"/>
      <c r="AC492" s="922"/>
      <c r="AD492" s="922"/>
      <c r="AE492" s="922"/>
      <c r="AF492" s="922"/>
      <c r="AG492" s="922"/>
      <c r="AH492" s="922"/>
      <c r="AI492" s="922"/>
      <c r="AJ492" s="922"/>
      <c r="AL492" s="853"/>
      <c r="AN492" s="853"/>
      <c r="AO492" s="853"/>
      <c r="AP492" s="853"/>
      <c r="AQ492" s="853"/>
      <c r="AR492" s="853"/>
      <c r="AS492" s="853"/>
      <c r="AT492" s="853"/>
      <c r="AU492" s="853"/>
      <c r="AV492" s="853"/>
      <c r="AW492" s="853"/>
      <c r="AX492" s="853"/>
      <c r="AY492" s="853"/>
      <c r="AZ492" s="853"/>
      <c r="BA492" s="853"/>
      <c r="BC492" s="922"/>
      <c r="BD492" s="922"/>
      <c r="BE492" s="922"/>
      <c r="BF492" s="922"/>
      <c r="BG492" s="922"/>
      <c r="BH492" s="922"/>
      <c r="BI492" s="922"/>
      <c r="BJ492" s="922"/>
      <c r="BK492" s="922"/>
      <c r="BL492" s="922"/>
      <c r="BM492" s="922"/>
      <c r="BN492" s="922"/>
      <c r="BO492" s="922"/>
      <c r="BP492" s="922"/>
      <c r="BQ492" s="922"/>
      <c r="BR492" s="922"/>
      <c r="BS492" s="922"/>
      <c r="BT492" s="922"/>
      <c r="BU492" s="922"/>
      <c r="BV492" s="922"/>
      <c r="BW492" s="922"/>
      <c r="BX492" s="922"/>
      <c r="BY492" s="922"/>
      <c r="BZ492" s="922"/>
      <c r="CA492" s="922"/>
      <c r="CB492" s="922"/>
      <c r="CC492" s="922"/>
      <c r="CD492" s="922"/>
      <c r="CE492" s="922"/>
      <c r="CF492" s="922"/>
      <c r="CG492" s="922"/>
      <c r="CH492" s="922"/>
      <c r="CI492" s="922"/>
      <c r="CJ492" s="922"/>
      <c r="CK492" s="922"/>
    </row>
    <row r="493" spans="2:89" ht="15">
      <c r="B493" s="922"/>
      <c r="C493" s="922"/>
      <c r="D493" s="922"/>
      <c r="E493" s="922"/>
      <c r="F493" s="922"/>
      <c r="G493" s="922"/>
      <c r="H493" s="922"/>
      <c r="I493" s="922"/>
      <c r="J493" s="922"/>
      <c r="K493" s="922"/>
      <c r="L493" s="922"/>
      <c r="M493" s="922"/>
      <c r="N493" s="922"/>
      <c r="O493" s="922"/>
      <c r="P493" s="922"/>
      <c r="Q493" s="922"/>
      <c r="R493" s="922"/>
      <c r="S493" s="922"/>
      <c r="T493" s="922"/>
      <c r="U493" s="922"/>
      <c r="V493" s="922"/>
      <c r="W493" s="922"/>
      <c r="X493" s="922"/>
      <c r="Y493" s="922"/>
      <c r="Z493" s="922"/>
      <c r="AA493" s="922"/>
      <c r="AB493" s="922"/>
      <c r="AC493" s="922"/>
      <c r="AD493" s="922"/>
      <c r="AE493" s="922"/>
      <c r="AF493" s="922"/>
      <c r="AG493" s="922"/>
      <c r="AH493" s="922"/>
      <c r="AI493" s="922"/>
      <c r="AJ493" s="922"/>
      <c r="AL493" s="853"/>
      <c r="AN493" s="853"/>
      <c r="AO493" s="853"/>
      <c r="AP493" s="853"/>
      <c r="AQ493" s="853"/>
      <c r="AR493" s="853"/>
      <c r="AS493" s="853"/>
      <c r="AT493" s="853"/>
      <c r="AU493" s="853"/>
      <c r="AV493" s="853"/>
      <c r="AW493" s="853"/>
      <c r="AX493" s="853"/>
      <c r="AY493" s="853"/>
      <c r="AZ493" s="853"/>
      <c r="BA493" s="853"/>
      <c r="BC493" s="922"/>
      <c r="BD493" s="922"/>
      <c r="BE493" s="922"/>
      <c r="BF493" s="922"/>
      <c r="BG493" s="922"/>
      <c r="BH493" s="922"/>
      <c r="BI493" s="922"/>
      <c r="BJ493" s="922"/>
      <c r="BK493" s="922"/>
      <c r="BL493" s="922"/>
      <c r="BM493" s="922"/>
      <c r="BN493" s="922"/>
      <c r="BO493" s="922"/>
      <c r="BP493" s="922"/>
      <c r="BQ493" s="922"/>
      <c r="BR493" s="922"/>
      <c r="BS493" s="922"/>
      <c r="BT493" s="922"/>
      <c r="BU493" s="922"/>
      <c r="BV493" s="922"/>
      <c r="BW493" s="922"/>
      <c r="BX493" s="922"/>
      <c r="BY493" s="922"/>
      <c r="BZ493" s="922"/>
      <c r="CA493" s="922"/>
      <c r="CB493" s="922"/>
      <c r="CC493" s="922"/>
      <c r="CD493" s="922"/>
      <c r="CE493" s="922"/>
      <c r="CF493" s="922"/>
      <c r="CG493" s="922"/>
      <c r="CH493" s="922"/>
      <c r="CI493" s="922"/>
      <c r="CJ493" s="922"/>
      <c r="CK493" s="922"/>
    </row>
    <row r="494" spans="2:89" ht="15">
      <c r="B494" s="922"/>
      <c r="C494" s="922"/>
      <c r="D494" s="922"/>
      <c r="E494" s="922"/>
      <c r="F494" s="922"/>
      <c r="G494" s="922"/>
      <c r="H494" s="922"/>
      <c r="I494" s="922"/>
      <c r="J494" s="922"/>
      <c r="K494" s="922"/>
      <c r="L494" s="922"/>
      <c r="M494" s="922"/>
      <c r="N494" s="922"/>
      <c r="O494" s="922"/>
      <c r="P494" s="922"/>
      <c r="Q494" s="922"/>
      <c r="R494" s="922"/>
      <c r="S494" s="922"/>
      <c r="T494" s="922"/>
      <c r="U494" s="922"/>
      <c r="V494" s="922"/>
      <c r="W494" s="922"/>
      <c r="X494" s="922"/>
      <c r="Y494" s="922"/>
      <c r="Z494" s="922"/>
      <c r="AA494" s="922"/>
      <c r="AB494" s="922"/>
      <c r="AC494" s="922"/>
      <c r="AD494" s="922"/>
      <c r="AE494" s="922"/>
      <c r="AF494" s="922"/>
      <c r="AG494" s="922"/>
      <c r="AH494" s="922"/>
      <c r="AI494" s="922"/>
      <c r="AJ494" s="922"/>
      <c r="AL494" s="853"/>
      <c r="AN494" s="853"/>
      <c r="AO494" s="853"/>
      <c r="AP494" s="853"/>
      <c r="AQ494" s="853"/>
      <c r="AR494" s="853"/>
      <c r="AS494" s="853"/>
      <c r="AT494" s="853"/>
      <c r="AU494" s="853"/>
      <c r="AV494" s="853"/>
      <c r="AW494" s="853"/>
      <c r="AX494" s="853"/>
      <c r="AY494" s="853"/>
      <c r="AZ494" s="853"/>
      <c r="BA494" s="853"/>
      <c r="BC494" s="922"/>
      <c r="BD494" s="922"/>
      <c r="BE494" s="922"/>
      <c r="BF494" s="922"/>
      <c r="BG494" s="922"/>
      <c r="BH494" s="922"/>
      <c r="BI494" s="922"/>
      <c r="BJ494" s="922"/>
      <c r="BK494" s="922"/>
      <c r="BL494" s="922"/>
      <c r="BM494" s="922"/>
      <c r="BN494" s="922"/>
      <c r="BO494" s="922"/>
      <c r="BP494" s="922"/>
      <c r="BQ494" s="922"/>
      <c r="BR494" s="922"/>
      <c r="BS494" s="922"/>
      <c r="BT494" s="922"/>
      <c r="BU494" s="922"/>
      <c r="BV494" s="922"/>
      <c r="BW494" s="922"/>
      <c r="BX494" s="922"/>
      <c r="BY494" s="922"/>
      <c r="BZ494" s="922"/>
      <c r="CA494" s="922"/>
      <c r="CB494" s="922"/>
      <c r="CC494" s="922"/>
      <c r="CD494" s="922"/>
      <c r="CE494" s="922"/>
      <c r="CF494" s="922"/>
      <c r="CG494" s="922"/>
      <c r="CH494" s="922"/>
      <c r="CI494" s="922"/>
      <c r="CJ494" s="922"/>
      <c r="CK494" s="922"/>
    </row>
    <row r="495" spans="2:89" ht="15">
      <c r="B495" s="922"/>
      <c r="C495" s="922"/>
      <c r="D495" s="922"/>
      <c r="E495" s="922"/>
      <c r="F495" s="922"/>
      <c r="G495" s="922"/>
      <c r="H495" s="922"/>
      <c r="I495" s="922"/>
      <c r="J495" s="922"/>
      <c r="K495" s="922"/>
      <c r="L495" s="922"/>
      <c r="M495" s="922"/>
      <c r="N495" s="922"/>
      <c r="O495" s="922"/>
      <c r="P495" s="922"/>
      <c r="Q495" s="922"/>
      <c r="R495" s="922"/>
      <c r="S495" s="922"/>
      <c r="T495" s="922"/>
      <c r="U495" s="922"/>
      <c r="V495" s="922"/>
      <c r="W495" s="922"/>
      <c r="X495" s="922"/>
      <c r="Y495" s="922"/>
      <c r="Z495" s="922"/>
      <c r="AA495" s="922"/>
      <c r="AB495" s="922"/>
      <c r="AC495" s="922"/>
      <c r="AD495" s="922"/>
      <c r="AE495" s="922"/>
      <c r="AF495" s="922"/>
      <c r="AG495" s="922"/>
      <c r="AH495" s="922"/>
      <c r="AI495" s="922"/>
      <c r="AJ495" s="922"/>
      <c r="AL495" s="853"/>
      <c r="AN495" s="853"/>
      <c r="AO495" s="853"/>
      <c r="AP495" s="853"/>
      <c r="AQ495" s="853"/>
      <c r="AR495" s="853"/>
      <c r="AS495" s="853"/>
      <c r="AT495" s="853"/>
      <c r="AU495" s="853"/>
      <c r="AV495" s="853"/>
      <c r="AW495" s="853"/>
      <c r="AX495" s="853"/>
      <c r="AY495" s="853"/>
      <c r="AZ495" s="853"/>
      <c r="BA495" s="853"/>
      <c r="BC495" s="922"/>
      <c r="BD495" s="922"/>
      <c r="BE495" s="922"/>
      <c r="BF495" s="922"/>
      <c r="BG495" s="922"/>
      <c r="BH495" s="922"/>
      <c r="BI495" s="922"/>
      <c r="BJ495" s="922"/>
      <c r="BK495" s="922"/>
      <c r="BL495" s="922"/>
      <c r="BM495" s="922"/>
      <c r="BN495" s="922"/>
      <c r="BO495" s="922"/>
      <c r="BP495" s="922"/>
      <c r="BQ495" s="922"/>
      <c r="BR495" s="922"/>
      <c r="BS495" s="922"/>
      <c r="BT495" s="922"/>
      <c r="BU495" s="922"/>
      <c r="BV495" s="922"/>
      <c r="BW495" s="922"/>
      <c r="BX495" s="922"/>
      <c r="BY495" s="922"/>
      <c r="BZ495" s="922"/>
      <c r="CA495" s="922"/>
      <c r="CB495" s="922"/>
      <c r="CC495" s="922"/>
      <c r="CD495" s="922"/>
      <c r="CE495" s="922"/>
      <c r="CF495" s="922"/>
      <c r="CG495" s="922"/>
      <c r="CH495" s="922"/>
      <c r="CI495" s="922"/>
      <c r="CJ495" s="922"/>
      <c r="CK495" s="922"/>
    </row>
    <row r="496" spans="2:89" ht="15">
      <c r="B496" s="922"/>
      <c r="C496" s="922"/>
      <c r="D496" s="922"/>
      <c r="E496" s="922"/>
      <c r="F496" s="922"/>
      <c r="G496" s="922"/>
      <c r="H496" s="922"/>
      <c r="I496" s="922"/>
      <c r="J496" s="922"/>
      <c r="K496" s="922"/>
      <c r="L496" s="922"/>
      <c r="M496" s="922"/>
      <c r="N496" s="922"/>
      <c r="O496" s="922"/>
      <c r="P496" s="922"/>
      <c r="Q496" s="922"/>
      <c r="R496" s="922"/>
      <c r="S496" s="922"/>
      <c r="T496" s="922"/>
      <c r="U496" s="922"/>
      <c r="V496" s="922"/>
      <c r="W496" s="922"/>
      <c r="X496" s="922"/>
      <c r="Y496" s="922"/>
      <c r="Z496" s="922"/>
      <c r="AA496" s="922"/>
      <c r="AB496" s="922"/>
      <c r="AC496" s="922"/>
      <c r="AD496" s="922"/>
      <c r="AE496" s="922"/>
      <c r="AF496" s="922"/>
      <c r="AG496" s="922"/>
      <c r="AH496" s="922"/>
      <c r="AI496" s="922"/>
      <c r="AJ496" s="922"/>
      <c r="AL496" s="853"/>
      <c r="AN496" s="853"/>
      <c r="AO496" s="853"/>
      <c r="AP496" s="853"/>
      <c r="AQ496" s="853"/>
      <c r="AR496" s="853"/>
      <c r="AS496" s="853"/>
      <c r="AT496" s="853"/>
      <c r="AU496" s="853"/>
      <c r="AV496" s="853"/>
      <c r="AW496" s="853"/>
      <c r="AX496" s="853"/>
      <c r="AY496" s="853"/>
      <c r="AZ496" s="853"/>
      <c r="BA496" s="853"/>
      <c r="BC496" s="922"/>
      <c r="BD496" s="922"/>
      <c r="BE496" s="922"/>
      <c r="BF496" s="922"/>
      <c r="BG496" s="922"/>
      <c r="BH496" s="922"/>
      <c r="BI496" s="922"/>
      <c r="BJ496" s="922"/>
      <c r="BK496" s="922"/>
      <c r="BL496" s="922"/>
      <c r="BM496" s="922"/>
      <c r="BN496" s="922"/>
      <c r="BO496" s="922"/>
      <c r="BP496" s="922"/>
      <c r="BQ496" s="922"/>
      <c r="BR496" s="922"/>
      <c r="BS496" s="922"/>
      <c r="BT496" s="922"/>
      <c r="BU496" s="922"/>
      <c r="BV496" s="922"/>
      <c r="BW496" s="922"/>
      <c r="BX496" s="922"/>
      <c r="BY496" s="922"/>
      <c r="BZ496" s="922"/>
      <c r="CA496" s="922"/>
      <c r="CB496" s="922"/>
      <c r="CC496" s="922"/>
      <c r="CD496" s="922"/>
      <c r="CE496" s="922"/>
      <c r="CF496" s="922"/>
      <c r="CG496" s="922"/>
      <c r="CH496" s="922"/>
      <c r="CI496" s="922"/>
      <c r="CJ496" s="922"/>
      <c r="CK496" s="922"/>
    </row>
    <row r="497" spans="2:89" ht="15">
      <c r="B497" s="922"/>
      <c r="C497" s="922"/>
      <c r="D497" s="922"/>
      <c r="E497" s="922"/>
      <c r="F497" s="922"/>
      <c r="G497" s="922"/>
      <c r="H497" s="922"/>
      <c r="I497" s="922"/>
      <c r="J497" s="922"/>
      <c r="K497" s="922"/>
      <c r="L497" s="922"/>
      <c r="M497" s="922"/>
      <c r="N497" s="922"/>
      <c r="O497" s="922"/>
      <c r="P497" s="922"/>
      <c r="Q497" s="922"/>
      <c r="R497" s="922"/>
      <c r="S497" s="922"/>
      <c r="T497" s="922"/>
      <c r="U497" s="922"/>
      <c r="V497" s="922"/>
      <c r="W497" s="922"/>
      <c r="X497" s="922"/>
      <c r="Y497" s="922"/>
      <c r="Z497" s="922"/>
      <c r="AA497" s="922"/>
      <c r="AB497" s="922"/>
      <c r="AC497" s="922"/>
      <c r="AD497" s="922"/>
      <c r="AE497" s="922"/>
      <c r="AF497" s="922"/>
      <c r="AG497" s="922"/>
      <c r="AH497" s="922"/>
      <c r="AI497" s="922"/>
      <c r="AJ497" s="922"/>
      <c r="AL497" s="853"/>
      <c r="AN497" s="853"/>
      <c r="AO497" s="853"/>
      <c r="AP497" s="853"/>
      <c r="AQ497" s="853"/>
      <c r="AR497" s="853"/>
      <c r="AS497" s="853"/>
      <c r="AT497" s="853"/>
      <c r="AU497" s="853"/>
      <c r="AV497" s="853"/>
      <c r="AW497" s="853"/>
      <c r="AX497" s="853"/>
      <c r="AY497" s="853"/>
      <c r="AZ497" s="853"/>
      <c r="BA497" s="853"/>
      <c r="BC497" s="922"/>
      <c r="BD497" s="922"/>
      <c r="BE497" s="922"/>
      <c r="BF497" s="922"/>
      <c r="BG497" s="922"/>
      <c r="BH497" s="922"/>
      <c r="BI497" s="922"/>
      <c r="BJ497" s="922"/>
      <c r="BK497" s="922"/>
      <c r="BL497" s="922"/>
      <c r="BM497" s="922"/>
      <c r="BN497" s="922"/>
      <c r="BO497" s="922"/>
      <c r="BP497" s="922"/>
      <c r="BQ497" s="922"/>
      <c r="BR497" s="922"/>
      <c r="BS497" s="922"/>
      <c r="BT497" s="922"/>
      <c r="BU497" s="922"/>
      <c r="BV497" s="922"/>
      <c r="BW497" s="922"/>
      <c r="BX497" s="922"/>
      <c r="BY497" s="922"/>
      <c r="BZ497" s="922"/>
      <c r="CA497" s="922"/>
      <c r="CB497" s="922"/>
      <c r="CC497" s="922"/>
      <c r="CD497" s="922"/>
      <c r="CE497" s="922"/>
      <c r="CF497" s="922"/>
      <c r="CG497" s="922"/>
      <c r="CH497" s="922"/>
      <c r="CI497" s="922"/>
      <c r="CJ497" s="922"/>
      <c r="CK497" s="922"/>
    </row>
    <row r="498" spans="2:89" ht="15">
      <c r="B498" s="922"/>
      <c r="C498" s="922"/>
      <c r="D498" s="922"/>
      <c r="E498" s="922"/>
      <c r="F498" s="922"/>
      <c r="G498" s="922"/>
      <c r="H498" s="922"/>
      <c r="I498" s="922"/>
      <c r="J498" s="922"/>
      <c r="K498" s="922"/>
      <c r="L498" s="922"/>
      <c r="M498" s="922"/>
      <c r="N498" s="922"/>
      <c r="O498" s="922"/>
      <c r="P498" s="922"/>
      <c r="Q498" s="922"/>
      <c r="R498" s="922"/>
      <c r="S498" s="922"/>
      <c r="T498" s="922"/>
      <c r="U498" s="922"/>
      <c r="V498" s="922"/>
      <c r="W498" s="922"/>
      <c r="X498" s="922"/>
      <c r="Y498" s="922"/>
      <c r="Z498" s="922"/>
      <c r="AA498" s="922"/>
      <c r="AB498" s="922"/>
      <c r="AC498" s="922"/>
      <c r="AD498" s="922"/>
      <c r="AE498" s="922"/>
      <c r="AF498" s="922"/>
      <c r="AG498" s="922"/>
      <c r="AH498" s="922"/>
      <c r="AI498" s="922"/>
      <c r="AJ498" s="922"/>
      <c r="AL498" s="853"/>
      <c r="AN498" s="853"/>
      <c r="AO498" s="853"/>
      <c r="AP498" s="853"/>
      <c r="AQ498" s="853"/>
      <c r="AR498" s="853"/>
      <c r="AS498" s="853"/>
      <c r="AT498" s="853"/>
      <c r="AU498" s="853"/>
      <c r="AV498" s="853"/>
      <c r="AW498" s="853"/>
      <c r="AX498" s="853"/>
      <c r="AY498" s="853"/>
      <c r="AZ498" s="853"/>
      <c r="BA498" s="853"/>
      <c r="BC498" s="922"/>
      <c r="BD498" s="922"/>
      <c r="BE498" s="922"/>
      <c r="BF498" s="922"/>
      <c r="BG498" s="922"/>
      <c r="BH498" s="922"/>
      <c r="BI498" s="922"/>
      <c r="BJ498" s="922"/>
      <c r="BK498" s="922"/>
      <c r="BL498" s="922"/>
      <c r="BM498" s="922"/>
      <c r="BN498" s="922"/>
      <c r="BO498" s="922"/>
      <c r="BP498" s="922"/>
      <c r="BQ498" s="922"/>
      <c r="BR498" s="922"/>
      <c r="BS498" s="922"/>
      <c r="BT498" s="922"/>
      <c r="BU498" s="922"/>
      <c r="BV498" s="922"/>
      <c r="BW498" s="922"/>
      <c r="BX498" s="922"/>
      <c r="BY498" s="922"/>
      <c r="BZ498" s="922"/>
      <c r="CA498" s="922"/>
      <c r="CB498" s="922"/>
      <c r="CC498" s="922"/>
      <c r="CD498" s="922"/>
      <c r="CE498" s="922"/>
      <c r="CF498" s="922"/>
      <c r="CG498" s="922"/>
      <c r="CH498" s="922"/>
      <c r="CI498" s="922"/>
      <c r="CJ498" s="922"/>
      <c r="CK498" s="922"/>
    </row>
    <row r="499" spans="2:89" ht="15">
      <c r="B499" s="922"/>
      <c r="C499" s="922"/>
      <c r="D499" s="922"/>
      <c r="E499" s="922"/>
      <c r="F499" s="922"/>
      <c r="G499" s="922"/>
      <c r="H499" s="922"/>
      <c r="I499" s="922"/>
      <c r="J499" s="922"/>
      <c r="K499" s="922"/>
      <c r="L499" s="922"/>
      <c r="M499" s="922"/>
      <c r="N499" s="922"/>
      <c r="O499" s="922"/>
      <c r="P499" s="922"/>
      <c r="Q499" s="922"/>
      <c r="R499" s="922"/>
      <c r="S499" s="922"/>
      <c r="T499" s="922"/>
      <c r="U499" s="922"/>
      <c r="V499" s="922"/>
      <c r="W499" s="922"/>
      <c r="X499" s="922"/>
      <c r="Y499" s="922"/>
      <c r="Z499" s="922"/>
      <c r="AA499" s="922"/>
      <c r="AB499" s="922"/>
      <c r="AC499" s="922"/>
      <c r="AD499" s="922"/>
      <c r="AE499" s="922"/>
      <c r="AF499" s="922"/>
      <c r="AG499" s="922"/>
      <c r="AH499" s="922"/>
      <c r="AI499" s="922"/>
      <c r="AJ499" s="922"/>
      <c r="AL499" s="853"/>
      <c r="AN499" s="853"/>
      <c r="AO499" s="853"/>
      <c r="AP499" s="853"/>
      <c r="AQ499" s="853"/>
      <c r="AR499" s="853"/>
      <c r="AS499" s="853"/>
      <c r="AT499" s="853"/>
      <c r="AU499" s="853"/>
      <c r="AV499" s="853"/>
      <c r="AW499" s="853"/>
      <c r="AX499" s="853"/>
      <c r="AY499" s="853"/>
      <c r="AZ499" s="853"/>
      <c r="BA499" s="853"/>
      <c r="BC499" s="922"/>
      <c r="BD499" s="922"/>
      <c r="BE499" s="922"/>
      <c r="BF499" s="922"/>
      <c r="BG499" s="922"/>
      <c r="BH499" s="922"/>
      <c r="BI499" s="922"/>
      <c r="BJ499" s="922"/>
      <c r="BK499" s="922"/>
      <c r="BL499" s="922"/>
      <c r="BM499" s="922"/>
      <c r="BN499" s="922"/>
      <c r="BO499" s="922"/>
      <c r="BP499" s="922"/>
      <c r="BQ499" s="922"/>
      <c r="BR499" s="922"/>
      <c r="BS499" s="922"/>
      <c r="BT499" s="922"/>
      <c r="BU499" s="922"/>
      <c r="BV499" s="922"/>
      <c r="BW499" s="922"/>
      <c r="BX499" s="922"/>
      <c r="BY499" s="922"/>
      <c r="BZ499" s="922"/>
      <c r="CA499" s="922"/>
      <c r="CB499" s="922"/>
      <c r="CC499" s="922"/>
      <c r="CD499" s="922"/>
      <c r="CE499" s="922"/>
      <c r="CF499" s="922"/>
      <c r="CG499" s="922"/>
      <c r="CH499" s="922"/>
      <c r="CI499" s="922"/>
      <c r="CJ499" s="922"/>
      <c r="CK499" s="922"/>
    </row>
    <row r="500" spans="2:89" ht="15">
      <c r="B500" s="922"/>
      <c r="C500" s="922"/>
      <c r="D500" s="922"/>
      <c r="E500" s="922"/>
      <c r="F500" s="922"/>
      <c r="G500" s="922"/>
      <c r="H500" s="922"/>
      <c r="I500" s="922"/>
      <c r="J500" s="922"/>
      <c r="K500" s="922"/>
      <c r="L500" s="922"/>
      <c r="M500" s="922"/>
      <c r="N500" s="922"/>
      <c r="O500" s="922"/>
      <c r="P500" s="922"/>
      <c r="Q500" s="922"/>
      <c r="R500" s="922"/>
      <c r="S500" s="922"/>
      <c r="T500" s="922"/>
      <c r="U500" s="922"/>
      <c r="V500" s="922"/>
      <c r="W500" s="922"/>
      <c r="X500" s="922"/>
      <c r="Y500" s="922"/>
      <c r="Z500" s="922"/>
      <c r="AA500" s="922"/>
      <c r="AB500" s="922"/>
      <c r="AC500" s="922"/>
      <c r="AD500" s="922"/>
      <c r="AE500" s="922"/>
      <c r="AF500" s="922"/>
      <c r="AG500" s="922"/>
      <c r="AH500" s="922"/>
      <c r="AI500" s="922"/>
      <c r="AJ500" s="922"/>
      <c r="AL500" s="853"/>
      <c r="AN500" s="853"/>
      <c r="AO500" s="853"/>
      <c r="AP500" s="853"/>
      <c r="AQ500" s="853"/>
      <c r="AR500" s="853"/>
      <c r="AS500" s="853"/>
      <c r="AT500" s="853"/>
      <c r="AU500" s="853"/>
      <c r="AV500" s="853"/>
      <c r="AW500" s="853"/>
      <c r="AX500" s="853"/>
      <c r="AY500" s="853"/>
      <c r="AZ500" s="853"/>
      <c r="BA500" s="853"/>
      <c r="BC500" s="922"/>
      <c r="BD500" s="922"/>
      <c r="BE500" s="922"/>
      <c r="BF500" s="922"/>
      <c r="BG500" s="922"/>
      <c r="BH500" s="922"/>
      <c r="BI500" s="922"/>
      <c r="BJ500" s="922"/>
      <c r="BK500" s="922"/>
      <c r="BL500" s="922"/>
      <c r="BM500" s="922"/>
      <c r="BN500" s="922"/>
      <c r="BO500" s="922"/>
      <c r="BP500" s="922"/>
      <c r="BQ500" s="922"/>
      <c r="BR500" s="922"/>
      <c r="BS500" s="922"/>
      <c r="BT500" s="922"/>
      <c r="BU500" s="922"/>
      <c r="BV500" s="922"/>
      <c r="BW500" s="922"/>
      <c r="BX500" s="922"/>
      <c r="BY500" s="922"/>
      <c r="BZ500" s="922"/>
      <c r="CA500" s="922"/>
      <c r="CB500" s="922"/>
      <c r="CC500" s="922"/>
      <c r="CD500" s="922"/>
      <c r="CE500" s="922"/>
      <c r="CF500" s="922"/>
      <c r="CG500" s="922"/>
      <c r="CH500" s="922"/>
      <c r="CI500" s="922"/>
      <c r="CJ500" s="922"/>
      <c r="CK500" s="922"/>
    </row>
    <row r="501" spans="2:89" ht="15">
      <c r="B501" s="922"/>
      <c r="C501" s="922"/>
      <c r="D501" s="922"/>
      <c r="E501" s="922"/>
      <c r="F501" s="922"/>
      <c r="G501" s="922"/>
      <c r="H501" s="922"/>
      <c r="I501" s="922"/>
      <c r="J501" s="922"/>
      <c r="K501" s="922"/>
      <c r="L501" s="922"/>
      <c r="M501" s="922"/>
      <c r="N501" s="922"/>
      <c r="O501" s="922"/>
      <c r="P501" s="922"/>
      <c r="Q501" s="922"/>
      <c r="R501" s="922"/>
      <c r="S501" s="922"/>
      <c r="T501" s="922"/>
      <c r="U501" s="922"/>
      <c r="V501" s="922"/>
      <c r="W501" s="922"/>
      <c r="X501" s="922"/>
      <c r="Y501" s="922"/>
      <c r="Z501" s="922"/>
      <c r="AA501" s="922"/>
      <c r="AB501" s="922"/>
      <c r="AC501" s="922"/>
      <c r="AD501" s="922"/>
      <c r="AE501" s="922"/>
      <c r="AF501" s="922"/>
      <c r="AG501" s="922"/>
      <c r="AH501" s="922"/>
      <c r="AI501" s="922"/>
      <c r="AJ501" s="922"/>
      <c r="AL501" s="853"/>
      <c r="AN501" s="853"/>
      <c r="AO501" s="853"/>
      <c r="AP501" s="853"/>
      <c r="AQ501" s="853"/>
      <c r="AR501" s="853"/>
      <c r="AS501" s="853"/>
      <c r="AT501" s="853"/>
      <c r="AU501" s="853"/>
      <c r="AV501" s="853"/>
      <c r="AW501" s="853"/>
      <c r="AX501" s="853"/>
      <c r="AY501" s="853"/>
      <c r="AZ501" s="853"/>
      <c r="BA501" s="853"/>
      <c r="BC501" s="922"/>
      <c r="BD501" s="922"/>
      <c r="BE501" s="922"/>
      <c r="BF501" s="922"/>
      <c r="BG501" s="922"/>
      <c r="BH501" s="922"/>
      <c r="BI501" s="922"/>
      <c r="BJ501" s="922"/>
      <c r="BK501" s="922"/>
      <c r="BL501" s="922"/>
      <c r="BM501" s="922"/>
      <c r="BN501" s="922"/>
      <c r="BO501" s="922"/>
      <c r="BP501" s="922"/>
      <c r="BQ501" s="922"/>
      <c r="BR501" s="922"/>
      <c r="BS501" s="922"/>
      <c r="BT501" s="922"/>
      <c r="BU501" s="922"/>
      <c r="BV501" s="922"/>
      <c r="BW501" s="922"/>
      <c r="BX501" s="922"/>
      <c r="BY501" s="922"/>
      <c r="BZ501" s="922"/>
      <c r="CA501" s="922"/>
      <c r="CB501" s="922"/>
      <c r="CC501" s="922"/>
      <c r="CD501" s="922"/>
      <c r="CE501" s="922"/>
      <c r="CF501" s="922"/>
      <c r="CG501" s="922"/>
      <c r="CH501" s="922"/>
      <c r="CI501" s="922"/>
      <c r="CJ501" s="922"/>
      <c r="CK501" s="922"/>
    </row>
    <row r="502" spans="2:89" ht="15">
      <c r="B502" s="922"/>
      <c r="C502" s="922"/>
      <c r="D502" s="922"/>
      <c r="E502" s="922"/>
      <c r="F502" s="922"/>
      <c r="G502" s="922"/>
      <c r="H502" s="922"/>
      <c r="I502" s="922"/>
      <c r="J502" s="922"/>
      <c r="K502" s="922"/>
      <c r="L502" s="922"/>
      <c r="M502" s="922"/>
      <c r="N502" s="922"/>
      <c r="O502" s="922"/>
      <c r="P502" s="922"/>
      <c r="Q502" s="922"/>
      <c r="R502" s="922"/>
      <c r="S502" s="922"/>
      <c r="T502" s="922"/>
      <c r="U502" s="922"/>
      <c r="V502" s="922"/>
      <c r="W502" s="922"/>
      <c r="X502" s="922"/>
      <c r="Y502" s="922"/>
      <c r="Z502" s="922"/>
      <c r="AA502" s="922"/>
      <c r="AB502" s="922"/>
      <c r="AC502" s="922"/>
      <c r="AD502" s="922"/>
      <c r="AE502" s="922"/>
      <c r="AF502" s="922"/>
      <c r="AG502" s="922"/>
      <c r="AH502" s="922"/>
      <c r="AI502" s="922"/>
      <c r="AJ502" s="922"/>
      <c r="AL502" s="853"/>
      <c r="AN502" s="853"/>
      <c r="AO502" s="853"/>
      <c r="AP502" s="853"/>
      <c r="AQ502" s="853"/>
      <c r="AR502" s="853"/>
      <c r="AS502" s="853"/>
      <c r="AT502" s="853"/>
      <c r="AU502" s="853"/>
      <c r="AV502" s="853"/>
      <c r="AW502" s="853"/>
      <c r="AX502" s="853"/>
      <c r="AY502" s="853"/>
      <c r="AZ502" s="853"/>
      <c r="BA502" s="853"/>
      <c r="BC502" s="922"/>
      <c r="BD502" s="922"/>
      <c r="BE502" s="922"/>
      <c r="BF502" s="922"/>
      <c r="BG502" s="922"/>
      <c r="BH502" s="922"/>
      <c r="BI502" s="922"/>
      <c r="BJ502" s="922"/>
      <c r="BK502" s="922"/>
      <c r="BL502" s="922"/>
      <c r="BM502" s="922"/>
      <c r="BN502" s="922"/>
      <c r="BO502" s="922"/>
      <c r="BP502" s="922"/>
      <c r="BQ502" s="922"/>
      <c r="BR502" s="922"/>
      <c r="BS502" s="922"/>
      <c r="BT502" s="922"/>
      <c r="BU502" s="922"/>
      <c r="BV502" s="922"/>
      <c r="BW502" s="922"/>
      <c r="BX502" s="922"/>
      <c r="BY502" s="922"/>
      <c r="BZ502" s="922"/>
      <c r="CA502" s="922"/>
      <c r="CB502" s="922"/>
      <c r="CC502" s="922"/>
      <c r="CD502" s="922"/>
      <c r="CE502" s="922"/>
      <c r="CF502" s="922"/>
      <c r="CG502" s="922"/>
      <c r="CH502" s="922"/>
      <c r="CI502" s="922"/>
      <c r="CJ502" s="922"/>
      <c r="CK502" s="922"/>
    </row>
    <row r="503" spans="2:89" ht="15">
      <c r="B503" s="922"/>
      <c r="C503" s="922"/>
      <c r="D503" s="922"/>
      <c r="E503" s="922"/>
      <c r="F503" s="922"/>
      <c r="G503" s="922"/>
      <c r="H503" s="922"/>
      <c r="I503" s="922"/>
      <c r="J503" s="922"/>
      <c r="K503" s="922"/>
      <c r="L503" s="922"/>
      <c r="M503" s="922"/>
      <c r="N503" s="922"/>
      <c r="O503" s="922"/>
      <c r="P503" s="922"/>
      <c r="Q503" s="922"/>
      <c r="R503" s="922"/>
      <c r="S503" s="922"/>
      <c r="T503" s="922"/>
      <c r="U503" s="922"/>
      <c r="V503" s="922"/>
      <c r="W503" s="922"/>
      <c r="X503" s="922"/>
      <c r="Y503" s="922"/>
      <c r="Z503" s="922"/>
      <c r="AA503" s="922"/>
      <c r="AB503" s="922"/>
      <c r="AC503" s="922"/>
      <c r="AD503" s="922"/>
      <c r="AE503" s="922"/>
      <c r="AF503" s="922"/>
      <c r="AG503" s="922"/>
      <c r="AH503" s="922"/>
      <c r="AI503" s="922"/>
      <c r="AJ503" s="922"/>
      <c r="AL503" s="853"/>
      <c r="AN503" s="853"/>
      <c r="AO503" s="853"/>
      <c r="AP503" s="853"/>
      <c r="AQ503" s="853"/>
      <c r="AR503" s="853"/>
      <c r="AS503" s="853"/>
      <c r="AT503" s="853"/>
      <c r="AU503" s="853"/>
      <c r="AV503" s="853"/>
      <c r="AW503" s="853"/>
      <c r="AX503" s="853"/>
      <c r="AY503" s="853"/>
      <c r="AZ503" s="853"/>
      <c r="BA503" s="853"/>
      <c r="BC503" s="922"/>
      <c r="BD503" s="922"/>
      <c r="BE503" s="922"/>
      <c r="BF503" s="922"/>
      <c r="BG503" s="922"/>
      <c r="BH503" s="922"/>
      <c r="BI503" s="922"/>
      <c r="BJ503" s="922"/>
      <c r="BK503" s="922"/>
      <c r="BL503" s="922"/>
      <c r="BM503" s="922"/>
      <c r="BN503" s="922"/>
      <c r="BO503" s="922"/>
      <c r="BP503" s="922"/>
      <c r="BQ503" s="922"/>
      <c r="BR503" s="922"/>
      <c r="BS503" s="922"/>
      <c r="BT503" s="922"/>
      <c r="BU503" s="922"/>
      <c r="BV503" s="922"/>
      <c r="BW503" s="922"/>
      <c r="BX503" s="922"/>
      <c r="BY503" s="922"/>
      <c r="BZ503" s="922"/>
      <c r="CA503" s="922"/>
      <c r="CB503" s="922"/>
      <c r="CC503" s="922"/>
      <c r="CD503" s="922"/>
      <c r="CE503" s="922"/>
      <c r="CF503" s="922"/>
      <c r="CG503" s="922"/>
      <c r="CH503" s="922"/>
      <c r="CI503" s="922"/>
      <c r="CJ503" s="922"/>
      <c r="CK503" s="922"/>
    </row>
    <row r="504" spans="2:89" ht="15">
      <c r="B504" s="922"/>
      <c r="C504" s="922"/>
      <c r="D504" s="922"/>
      <c r="E504" s="922"/>
      <c r="F504" s="922"/>
      <c r="G504" s="922"/>
      <c r="H504" s="922"/>
      <c r="I504" s="922"/>
      <c r="J504" s="922"/>
      <c r="K504" s="922"/>
      <c r="L504" s="922"/>
      <c r="M504" s="922"/>
      <c r="N504" s="922"/>
      <c r="O504" s="922"/>
      <c r="P504" s="922"/>
      <c r="Q504" s="922"/>
      <c r="R504" s="922"/>
      <c r="S504" s="922"/>
      <c r="T504" s="922"/>
      <c r="U504" s="922"/>
      <c r="V504" s="922"/>
      <c r="W504" s="922"/>
      <c r="X504" s="922"/>
      <c r="Y504" s="922"/>
      <c r="Z504" s="922"/>
      <c r="AA504" s="922"/>
      <c r="AB504" s="922"/>
      <c r="AC504" s="922"/>
      <c r="AD504" s="922"/>
      <c r="AE504" s="922"/>
      <c r="AF504" s="922"/>
      <c r="AG504" s="922"/>
      <c r="AH504" s="922"/>
      <c r="AI504" s="922"/>
      <c r="AJ504" s="922"/>
      <c r="AL504" s="853"/>
      <c r="AN504" s="853"/>
      <c r="AO504" s="853"/>
      <c r="AP504" s="853"/>
      <c r="AQ504" s="853"/>
      <c r="AR504" s="853"/>
      <c r="AS504" s="853"/>
      <c r="AT504" s="853"/>
      <c r="AU504" s="853"/>
      <c r="AV504" s="853"/>
      <c r="AW504" s="853"/>
      <c r="AX504" s="853"/>
      <c r="AY504" s="853"/>
      <c r="AZ504" s="853"/>
      <c r="BA504" s="853"/>
      <c r="BC504" s="922"/>
      <c r="BD504" s="922"/>
      <c r="BE504" s="922"/>
      <c r="BF504" s="922"/>
      <c r="BG504" s="922"/>
      <c r="BH504" s="922"/>
      <c r="BI504" s="922"/>
      <c r="BJ504" s="922"/>
      <c r="BK504" s="922"/>
      <c r="BL504" s="922"/>
      <c r="BM504" s="922"/>
      <c r="BN504" s="922"/>
      <c r="BO504" s="922"/>
      <c r="BP504" s="922"/>
      <c r="BQ504" s="922"/>
      <c r="BR504" s="922"/>
      <c r="BS504" s="922"/>
      <c r="BT504" s="922"/>
      <c r="BU504" s="922"/>
      <c r="BV504" s="922"/>
      <c r="BW504" s="922"/>
      <c r="BX504" s="922"/>
      <c r="BY504" s="922"/>
      <c r="BZ504" s="922"/>
      <c r="CA504" s="922"/>
      <c r="CB504" s="922"/>
      <c r="CC504" s="922"/>
      <c r="CD504" s="922"/>
      <c r="CE504" s="922"/>
      <c r="CF504" s="922"/>
      <c r="CG504" s="922"/>
      <c r="CH504" s="922"/>
      <c r="CI504" s="922"/>
      <c r="CJ504" s="922"/>
      <c r="CK504" s="922"/>
    </row>
    <row r="505" spans="2:89" ht="15">
      <c r="B505" s="922"/>
      <c r="C505" s="922"/>
      <c r="D505" s="922"/>
      <c r="E505" s="922"/>
      <c r="F505" s="922"/>
      <c r="G505" s="922"/>
      <c r="H505" s="922"/>
      <c r="I505" s="922"/>
      <c r="J505" s="922"/>
      <c r="K505" s="922"/>
      <c r="L505" s="922"/>
      <c r="M505" s="922"/>
      <c r="N505" s="922"/>
      <c r="O505" s="922"/>
      <c r="P505" s="922"/>
      <c r="Q505" s="922"/>
      <c r="R505" s="922"/>
      <c r="S505" s="922"/>
      <c r="T505" s="922"/>
      <c r="U505" s="922"/>
      <c r="V505" s="922"/>
      <c r="W505" s="922"/>
      <c r="X505" s="922"/>
      <c r="Y505" s="922"/>
      <c r="Z505" s="922"/>
      <c r="AA505" s="922"/>
      <c r="AB505" s="922"/>
      <c r="AC505" s="922"/>
      <c r="AD505" s="922"/>
      <c r="AE505" s="922"/>
      <c r="AF505" s="922"/>
      <c r="AG505" s="922"/>
      <c r="AH505" s="922"/>
      <c r="AI505" s="922"/>
      <c r="AJ505" s="922"/>
      <c r="AL505" s="853"/>
      <c r="AN505" s="853"/>
      <c r="AO505" s="853"/>
      <c r="AP505" s="853"/>
      <c r="AQ505" s="853"/>
      <c r="AR505" s="853"/>
      <c r="AS505" s="853"/>
      <c r="AT505" s="853"/>
      <c r="AU505" s="853"/>
      <c r="AV505" s="853"/>
      <c r="AW505" s="853"/>
      <c r="AX505" s="853"/>
      <c r="AY505" s="853"/>
      <c r="AZ505" s="853"/>
      <c r="BA505" s="853"/>
      <c r="BC505" s="922"/>
      <c r="BD505" s="922"/>
      <c r="BE505" s="922"/>
      <c r="BF505" s="922"/>
      <c r="BG505" s="922"/>
      <c r="BH505" s="922"/>
      <c r="BI505" s="922"/>
      <c r="BJ505" s="922"/>
      <c r="BK505" s="922"/>
      <c r="BL505" s="922"/>
      <c r="BM505" s="922"/>
      <c r="BN505" s="922"/>
      <c r="BO505" s="922"/>
      <c r="BP505" s="922"/>
      <c r="BQ505" s="922"/>
      <c r="BR505" s="922"/>
      <c r="BS505" s="922"/>
      <c r="BT505" s="922"/>
      <c r="BU505" s="922"/>
      <c r="BV505" s="922"/>
      <c r="BW505" s="922"/>
      <c r="BX505" s="922"/>
      <c r="BY505" s="922"/>
      <c r="BZ505" s="922"/>
      <c r="CA505" s="922"/>
      <c r="CB505" s="922"/>
      <c r="CC505" s="922"/>
      <c r="CD505" s="922"/>
      <c r="CE505" s="922"/>
      <c r="CF505" s="922"/>
      <c r="CG505" s="922"/>
      <c r="CH505" s="922"/>
      <c r="CI505" s="922"/>
      <c r="CJ505" s="922"/>
      <c r="CK505" s="922"/>
    </row>
    <row r="506" spans="2:89" ht="15">
      <c r="B506" s="922"/>
      <c r="C506" s="922"/>
      <c r="D506" s="922"/>
      <c r="E506" s="922"/>
      <c r="F506" s="922"/>
      <c r="G506" s="922"/>
      <c r="H506" s="922"/>
      <c r="I506" s="922"/>
      <c r="J506" s="922"/>
      <c r="K506" s="922"/>
      <c r="L506" s="922"/>
      <c r="M506" s="922"/>
      <c r="N506" s="922"/>
      <c r="O506" s="922"/>
      <c r="P506" s="922"/>
      <c r="Q506" s="922"/>
      <c r="R506" s="922"/>
      <c r="S506" s="922"/>
      <c r="T506" s="922"/>
      <c r="U506" s="922"/>
      <c r="V506" s="922"/>
      <c r="W506" s="922"/>
      <c r="X506" s="922"/>
      <c r="Y506" s="922"/>
      <c r="Z506" s="922"/>
      <c r="AA506" s="922"/>
      <c r="AB506" s="922"/>
      <c r="AC506" s="922"/>
      <c r="AD506" s="922"/>
      <c r="AE506" s="922"/>
      <c r="AF506" s="922"/>
      <c r="AG506" s="922"/>
      <c r="AH506" s="922"/>
      <c r="AI506" s="922"/>
      <c r="AJ506" s="922"/>
      <c r="AL506" s="853"/>
      <c r="AN506" s="853"/>
      <c r="AO506" s="853"/>
      <c r="AP506" s="853"/>
      <c r="AQ506" s="853"/>
      <c r="AR506" s="853"/>
      <c r="AS506" s="853"/>
      <c r="AT506" s="853"/>
      <c r="AU506" s="853"/>
      <c r="AV506" s="853"/>
      <c r="AW506" s="853"/>
      <c r="AX506" s="853"/>
      <c r="AY506" s="853"/>
      <c r="AZ506" s="853"/>
      <c r="BA506" s="853"/>
      <c r="BC506" s="922"/>
      <c r="BD506" s="922"/>
      <c r="BE506" s="922"/>
      <c r="BF506" s="922"/>
      <c r="BG506" s="922"/>
      <c r="BH506" s="922"/>
      <c r="BI506" s="922"/>
      <c r="BJ506" s="922"/>
      <c r="BK506" s="922"/>
      <c r="BL506" s="922"/>
      <c r="BM506" s="922"/>
      <c r="BN506" s="922"/>
      <c r="BO506" s="922"/>
      <c r="BP506" s="922"/>
      <c r="BQ506" s="922"/>
      <c r="BR506" s="922"/>
      <c r="BS506" s="922"/>
      <c r="BT506" s="922"/>
      <c r="BU506" s="922"/>
      <c r="BV506" s="922"/>
      <c r="BW506" s="922"/>
      <c r="BX506" s="922"/>
      <c r="BY506" s="922"/>
      <c r="BZ506" s="922"/>
      <c r="CA506" s="922"/>
      <c r="CB506" s="922"/>
      <c r="CC506" s="922"/>
      <c r="CD506" s="922"/>
      <c r="CE506" s="922"/>
      <c r="CF506" s="922"/>
      <c r="CG506" s="922"/>
      <c r="CH506" s="922"/>
      <c r="CI506" s="922"/>
      <c r="CJ506" s="922"/>
      <c r="CK506" s="922"/>
    </row>
    <row r="507" spans="2:89" ht="15">
      <c r="B507" s="922"/>
      <c r="C507" s="922"/>
      <c r="D507" s="922"/>
      <c r="E507" s="922"/>
      <c r="F507" s="922"/>
      <c r="G507" s="922"/>
      <c r="H507" s="922"/>
      <c r="I507" s="922"/>
      <c r="J507" s="922"/>
      <c r="K507" s="922"/>
      <c r="L507" s="922"/>
      <c r="M507" s="922"/>
      <c r="N507" s="922"/>
      <c r="O507" s="922"/>
      <c r="P507" s="922"/>
      <c r="Q507" s="922"/>
      <c r="R507" s="922"/>
      <c r="S507" s="922"/>
      <c r="T507" s="922"/>
      <c r="U507" s="922"/>
      <c r="V507" s="922"/>
      <c r="W507" s="922"/>
      <c r="X507" s="922"/>
      <c r="Y507" s="922"/>
      <c r="Z507" s="922"/>
      <c r="AA507" s="922"/>
      <c r="AB507" s="922"/>
      <c r="AC507" s="922"/>
      <c r="AD507" s="922"/>
      <c r="AE507" s="922"/>
      <c r="AF507" s="922"/>
      <c r="AG507" s="922"/>
      <c r="AH507" s="922"/>
      <c r="AI507" s="922"/>
      <c r="AJ507" s="922"/>
      <c r="AL507" s="853"/>
      <c r="AN507" s="853"/>
      <c r="AO507" s="853"/>
      <c r="AP507" s="853"/>
      <c r="AQ507" s="853"/>
      <c r="AR507" s="853"/>
      <c r="AS507" s="853"/>
      <c r="AT507" s="853"/>
      <c r="AU507" s="853"/>
      <c r="AV507" s="853"/>
      <c r="AW507" s="853"/>
      <c r="AX507" s="853"/>
      <c r="AY507" s="853"/>
      <c r="AZ507" s="853"/>
      <c r="BA507" s="853"/>
      <c r="BC507" s="922"/>
      <c r="BD507" s="922"/>
      <c r="BE507" s="922"/>
      <c r="BF507" s="922"/>
      <c r="BG507" s="922"/>
      <c r="BH507" s="922"/>
      <c r="BI507" s="922"/>
      <c r="BJ507" s="922"/>
      <c r="BK507" s="922"/>
      <c r="BL507" s="922"/>
      <c r="BM507" s="922"/>
      <c r="BN507" s="922"/>
      <c r="BO507" s="922"/>
      <c r="BP507" s="922"/>
      <c r="BQ507" s="922"/>
      <c r="BR507" s="922"/>
      <c r="BS507" s="922"/>
      <c r="BT507" s="922"/>
      <c r="BU507" s="922"/>
      <c r="BV507" s="922"/>
      <c r="BW507" s="922"/>
      <c r="BX507" s="922"/>
      <c r="BY507" s="922"/>
      <c r="BZ507" s="922"/>
      <c r="CA507" s="922"/>
      <c r="CB507" s="922"/>
      <c r="CC507" s="922"/>
      <c r="CD507" s="922"/>
      <c r="CE507" s="922"/>
      <c r="CF507" s="922"/>
      <c r="CG507" s="922"/>
      <c r="CH507" s="922"/>
      <c r="CI507" s="922"/>
      <c r="CJ507" s="922"/>
      <c r="CK507" s="922"/>
    </row>
    <row r="508" spans="2:89" ht="15">
      <c r="B508" s="922"/>
      <c r="C508" s="922"/>
      <c r="D508" s="922"/>
      <c r="E508" s="922"/>
      <c r="F508" s="922"/>
      <c r="G508" s="922"/>
      <c r="H508" s="922"/>
      <c r="I508" s="922"/>
      <c r="J508" s="922"/>
      <c r="K508" s="922"/>
      <c r="L508" s="922"/>
      <c r="M508" s="922"/>
      <c r="N508" s="922"/>
      <c r="O508" s="922"/>
      <c r="P508" s="922"/>
      <c r="Q508" s="922"/>
      <c r="R508" s="922"/>
      <c r="S508" s="922"/>
      <c r="T508" s="922"/>
      <c r="U508" s="922"/>
      <c r="V508" s="922"/>
      <c r="W508" s="922"/>
      <c r="X508" s="922"/>
      <c r="Y508" s="922"/>
      <c r="Z508" s="922"/>
      <c r="AA508" s="922"/>
      <c r="AB508" s="922"/>
      <c r="AC508" s="922"/>
      <c r="AD508" s="922"/>
      <c r="AE508" s="922"/>
      <c r="AF508" s="922"/>
      <c r="AG508" s="922"/>
      <c r="AH508" s="922"/>
      <c r="AI508" s="922"/>
      <c r="AJ508" s="922"/>
      <c r="AL508" s="853"/>
      <c r="AN508" s="853"/>
      <c r="AO508" s="853"/>
      <c r="AP508" s="853"/>
      <c r="AQ508" s="853"/>
      <c r="AR508" s="853"/>
      <c r="AS508" s="853"/>
      <c r="AT508" s="853"/>
      <c r="AU508" s="853"/>
      <c r="AV508" s="853"/>
      <c r="AW508" s="853"/>
      <c r="AX508" s="853"/>
      <c r="AY508" s="853"/>
      <c r="AZ508" s="853"/>
      <c r="BA508" s="853"/>
      <c r="BC508" s="922"/>
      <c r="BD508" s="922"/>
      <c r="BE508" s="922"/>
      <c r="BF508" s="922"/>
      <c r="BG508" s="922"/>
      <c r="BH508" s="922"/>
      <c r="BI508" s="922"/>
      <c r="BJ508" s="922"/>
      <c r="BK508" s="922"/>
      <c r="BL508" s="922"/>
      <c r="BM508" s="922"/>
      <c r="BN508" s="922"/>
      <c r="BO508" s="922"/>
      <c r="BP508" s="922"/>
      <c r="BQ508" s="922"/>
      <c r="BR508" s="922"/>
      <c r="BS508" s="922"/>
      <c r="BT508" s="922"/>
      <c r="BU508" s="922"/>
      <c r="BV508" s="922"/>
      <c r="BW508" s="922"/>
      <c r="BX508" s="922"/>
      <c r="BY508" s="922"/>
      <c r="BZ508" s="922"/>
      <c r="CA508" s="922"/>
      <c r="CB508" s="922"/>
      <c r="CC508" s="922"/>
      <c r="CD508" s="922"/>
      <c r="CE508" s="922"/>
      <c r="CF508" s="922"/>
      <c r="CG508" s="922"/>
      <c r="CH508" s="922"/>
      <c r="CI508" s="922"/>
      <c r="CJ508" s="922"/>
      <c r="CK508" s="922"/>
    </row>
    <row r="509" spans="2:89" ht="15">
      <c r="B509" s="922"/>
      <c r="C509" s="922"/>
      <c r="D509" s="922"/>
      <c r="E509" s="922"/>
      <c r="F509" s="922"/>
      <c r="G509" s="922"/>
      <c r="H509" s="922"/>
      <c r="I509" s="922"/>
      <c r="J509" s="922"/>
      <c r="K509" s="922"/>
      <c r="L509" s="922"/>
      <c r="M509" s="922"/>
      <c r="N509" s="922"/>
      <c r="O509" s="922"/>
      <c r="P509" s="922"/>
      <c r="Q509" s="922"/>
      <c r="R509" s="922"/>
      <c r="S509" s="922"/>
      <c r="T509" s="922"/>
      <c r="U509" s="922"/>
      <c r="V509" s="922"/>
      <c r="W509" s="922"/>
      <c r="X509" s="922"/>
      <c r="Y509" s="922"/>
      <c r="Z509" s="922"/>
      <c r="AA509" s="922"/>
      <c r="AB509" s="922"/>
      <c r="AC509" s="922"/>
      <c r="AD509" s="922"/>
      <c r="AE509" s="922"/>
      <c r="AF509" s="922"/>
      <c r="AG509" s="922"/>
      <c r="AH509" s="922"/>
      <c r="AI509" s="922"/>
      <c r="AJ509" s="922"/>
      <c r="AL509" s="853"/>
      <c r="AN509" s="853"/>
      <c r="AO509" s="853"/>
      <c r="AP509" s="853"/>
      <c r="AQ509" s="853"/>
      <c r="AR509" s="853"/>
      <c r="AS509" s="853"/>
      <c r="AT509" s="853"/>
      <c r="AU509" s="853"/>
      <c r="AV509" s="853"/>
      <c r="AW509" s="853"/>
      <c r="AX509" s="853"/>
      <c r="AY509" s="853"/>
      <c r="AZ509" s="853"/>
      <c r="BA509" s="853"/>
      <c r="BC509" s="922"/>
      <c r="BD509" s="922"/>
      <c r="BE509" s="922"/>
      <c r="BF509" s="922"/>
      <c r="BG509" s="922"/>
      <c r="BH509" s="922"/>
      <c r="BI509" s="922"/>
      <c r="BJ509" s="922"/>
      <c r="BK509" s="922"/>
      <c r="BL509" s="922"/>
      <c r="BM509" s="922"/>
      <c r="BN509" s="922"/>
      <c r="BO509" s="922"/>
      <c r="BP509" s="922"/>
      <c r="BQ509" s="922"/>
      <c r="BR509" s="922"/>
      <c r="BS509" s="922"/>
      <c r="BT509" s="922"/>
      <c r="BU509" s="922"/>
      <c r="BV509" s="922"/>
      <c r="BW509" s="922"/>
      <c r="BX509" s="922"/>
      <c r="BY509" s="922"/>
      <c r="BZ509" s="922"/>
      <c r="CA509" s="922"/>
      <c r="CB509" s="922"/>
      <c r="CC509" s="922"/>
      <c r="CD509" s="922"/>
      <c r="CE509" s="922"/>
      <c r="CF509" s="922"/>
      <c r="CG509" s="922"/>
      <c r="CH509" s="922"/>
      <c r="CI509" s="922"/>
      <c r="CJ509" s="922"/>
      <c r="CK509" s="922"/>
    </row>
    <row r="510" spans="2:89" ht="15">
      <c r="B510" s="922"/>
      <c r="C510" s="922"/>
      <c r="D510" s="922"/>
      <c r="E510" s="922"/>
      <c r="F510" s="922"/>
      <c r="G510" s="922"/>
      <c r="H510" s="922"/>
      <c r="I510" s="922"/>
      <c r="J510" s="922"/>
      <c r="K510" s="922"/>
      <c r="L510" s="922"/>
      <c r="M510" s="922"/>
      <c r="N510" s="922"/>
      <c r="O510" s="922"/>
      <c r="P510" s="922"/>
      <c r="Q510" s="922"/>
      <c r="R510" s="922"/>
      <c r="S510" s="922"/>
      <c r="T510" s="922"/>
      <c r="U510" s="922"/>
      <c r="V510" s="922"/>
      <c r="W510" s="922"/>
      <c r="X510" s="922"/>
      <c r="Y510" s="922"/>
      <c r="Z510" s="922"/>
      <c r="AA510" s="922"/>
      <c r="AB510" s="922"/>
      <c r="AC510" s="922"/>
      <c r="AD510" s="922"/>
      <c r="AE510" s="922"/>
      <c r="AF510" s="922"/>
      <c r="AG510" s="922"/>
      <c r="AH510" s="922"/>
      <c r="AI510" s="922"/>
      <c r="AJ510" s="922"/>
      <c r="AL510" s="853"/>
      <c r="AN510" s="853"/>
      <c r="AO510" s="853"/>
      <c r="AP510" s="853"/>
      <c r="AQ510" s="853"/>
      <c r="AR510" s="853"/>
      <c r="AS510" s="853"/>
      <c r="AT510" s="853"/>
      <c r="AU510" s="853"/>
      <c r="AV510" s="853"/>
      <c r="AW510" s="853"/>
      <c r="AX510" s="853"/>
      <c r="AY510" s="853"/>
      <c r="AZ510" s="853"/>
      <c r="BA510" s="853"/>
      <c r="BC510" s="922"/>
      <c r="BD510" s="922"/>
      <c r="BE510" s="922"/>
      <c r="BF510" s="922"/>
      <c r="BG510" s="922"/>
      <c r="BH510" s="922"/>
      <c r="BI510" s="922"/>
      <c r="BJ510" s="922"/>
      <c r="BK510" s="922"/>
      <c r="BL510" s="922"/>
      <c r="BM510" s="922"/>
      <c r="BN510" s="922"/>
      <c r="BO510" s="922"/>
      <c r="BP510" s="922"/>
      <c r="BQ510" s="922"/>
      <c r="BR510" s="922"/>
      <c r="BS510" s="922"/>
      <c r="BT510" s="922"/>
      <c r="BU510" s="922"/>
      <c r="BV510" s="922"/>
      <c r="BW510" s="922"/>
      <c r="BX510" s="922"/>
      <c r="BY510" s="922"/>
      <c r="BZ510" s="922"/>
      <c r="CA510" s="922"/>
      <c r="CB510" s="922"/>
      <c r="CC510" s="922"/>
      <c r="CD510" s="922"/>
      <c r="CE510" s="922"/>
      <c r="CF510" s="922"/>
      <c r="CG510" s="922"/>
      <c r="CH510" s="922"/>
      <c r="CI510" s="922"/>
      <c r="CJ510" s="922"/>
      <c r="CK510" s="922"/>
    </row>
    <row r="511" spans="2:89" ht="15">
      <c r="B511" s="922"/>
      <c r="C511" s="922"/>
      <c r="D511" s="922"/>
      <c r="E511" s="922"/>
      <c r="F511" s="922"/>
      <c r="G511" s="922"/>
      <c r="H511" s="922"/>
      <c r="I511" s="922"/>
      <c r="J511" s="922"/>
      <c r="K511" s="922"/>
      <c r="L511" s="922"/>
      <c r="M511" s="922"/>
      <c r="N511" s="922"/>
      <c r="O511" s="922"/>
      <c r="P511" s="922"/>
      <c r="Q511" s="922"/>
      <c r="R511" s="922"/>
      <c r="S511" s="922"/>
      <c r="T511" s="922"/>
      <c r="U511" s="922"/>
      <c r="V511" s="922"/>
      <c r="W511" s="922"/>
      <c r="X511" s="922"/>
      <c r="Y511" s="922"/>
      <c r="Z511" s="922"/>
      <c r="AA511" s="922"/>
      <c r="AB511" s="922"/>
      <c r="AC511" s="922"/>
      <c r="AD511" s="922"/>
      <c r="AE511" s="922"/>
      <c r="AF511" s="922"/>
      <c r="AG511" s="922"/>
      <c r="AH511" s="922"/>
      <c r="AI511" s="922"/>
      <c r="AJ511" s="922"/>
      <c r="AL511" s="853"/>
      <c r="AN511" s="853"/>
      <c r="AO511" s="853"/>
      <c r="AP511" s="853"/>
      <c r="AQ511" s="853"/>
      <c r="AR511" s="853"/>
      <c r="AS511" s="853"/>
      <c r="AT511" s="853"/>
      <c r="AU511" s="853"/>
      <c r="AV511" s="853"/>
      <c r="AW511" s="853"/>
      <c r="AX511" s="853"/>
      <c r="AY511" s="853"/>
      <c r="AZ511" s="853"/>
      <c r="BA511" s="853"/>
      <c r="BC511" s="922"/>
      <c r="BD511" s="922"/>
      <c r="BE511" s="922"/>
      <c r="BF511" s="922"/>
      <c r="BG511" s="922"/>
      <c r="BH511" s="922"/>
      <c r="BI511" s="922"/>
      <c r="BJ511" s="922"/>
      <c r="BK511" s="922"/>
      <c r="BL511" s="922"/>
      <c r="BM511" s="922"/>
      <c r="BN511" s="922"/>
      <c r="BO511" s="922"/>
      <c r="BP511" s="922"/>
      <c r="BQ511" s="922"/>
      <c r="BR511" s="922"/>
      <c r="BS511" s="922"/>
      <c r="BT511" s="922"/>
      <c r="BU511" s="922"/>
      <c r="BV511" s="922"/>
      <c r="BW511" s="922"/>
      <c r="BX511" s="922"/>
      <c r="BY511" s="922"/>
      <c r="BZ511" s="922"/>
      <c r="CA511" s="922"/>
      <c r="CB511" s="922"/>
      <c r="CC511" s="922"/>
      <c r="CD511" s="922"/>
      <c r="CE511" s="922"/>
      <c r="CF511" s="922"/>
      <c r="CG511" s="922"/>
      <c r="CH511" s="922"/>
      <c r="CI511" s="922"/>
      <c r="CJ511" s="922"/>
      <c r="CK511" s="922"/>
    </row>
    <row r="512" spans="2:89" ht="15">
      <c r="B512" s="922"/>
      <c r="C512" s="922"/>
      <c r="D512" s="922"/>
      <c r="E512" s="922"/>
      <c r="F512" s="922"/>
      <c r="G512" s="922"/>
      <c r="H512" s="922"/>
      <c r="I512" s="922"/>
      <c r="J512" s="922"/>
      <c r="K512" s="922"/>
      <c r="L512" s="922"/>
      <c r="M512" s="922"/>
      <c r="N512" s="922"/>
      <c r="O512" s="922"/>
      <c r="P512" s="922"/>
      <c r="Q512" s="922"/>
      <c r="R512" s="922"/>
      <c r="S512" s="922"/>
      <c r="T512" s="922"/>
      <c r="U512" s="922"/>
      <c r="V512" s="922"/>
      <c r="W512" s="922"/>
      <c r="X512" s="922"/>
      <c r="Y512" s="922"/>
      <c r="Z512" s="922"/>
      <c r="AA512" s="922"/>
      <c r="AB512" s="922"/>
      <c r="AC512" s="922"/>
      <c r="AD512" s="922"/>
      <c r="AE512" s="922"/>
      <c r="AF512" s="922"/>
      <c r="AG512" s="922"/>
      <c r="AH512" s="922"/>
      <c r="AI512" s="922"/>
      <c r="AJ512" s="922"/>
      <c r="AL512" s="853"/>
      <c r="AN512" s="853"/>
      <c r="AO512" s="853"/>
      <c r="AP512" s="853"/>
      <c r="AQ512" s="853"/>
      <c r="AR512" s="853"/>
      <c r="AS512" s="853"/>
      <c r="AT512" s="853"/>
      <c r="AU512" s="853"/>
      <c r="AV512" s="853"/>
      <c r="AW512" s="853"/>
      <c r="AX512" s="853"/>
      <c r="AY512" s="853"/>
      <c r="AZ512" s="853"/>
      <c r="BA512" s="853"/>
      <c r="BC512" s="922"/>
      <c r="BD512" s="922"/>
      <c r="BE512" s="922"/>
      <c r="BF512" s="922"/>
      <c r="BG512" s="922"/>
      <c r="BH512" s="922"/>
      <c r="BI512" s="922"/>
      <c r="BJ512" s="922"/>
      <c r="BK512" s="922"/>
      <c r="BL512" s="922"/>
      <c r="BM512" s="922"/>
      <c r="BN512" s="922"/>
      <c r="BO512" s="922"/>
      <c r="BP512" s="922"/>
      <c r="BQ512" s="922"/>
      <c r="BR512" s="922"/>
      <c r="BS512" s="922"/>
      <c r="BT512" s="922"/>
      <c r="BU512" s="922"/>
      <c r="BV512" s="922"/>
      <c r="BW512" s="922"/>
      <c r="BX512" s="922"/>
      <c r="BY512" s="922"/>
      <c r="BZ512" s="922"/>
      <c r="CA512" s="922"/>
      <c r="CB512" s="922"/>
      <c r="CC512" s="922"/>
      <c r="CD512" s="922"/>
      <c r="CE512" s="922"/>
      <c r="CF512" s="922"/>
      <c r="CG512" s="922"/>
      <c r="CH512" s="922"/>
      <c r="CI512" s="922"/>
      <c r="CJ512" s="922"/>
      <c r="CK512" s="922"/>
    </row>
    <row r="513" spans="2:89" ht="15">
      <c r="B513" s="922"/>
      <c r="C513" s="922"/>
      <c r="D513" s="922"/>
      <c r="E513" s="922"/>
      <c r="F513" s="922"/>
      <c r="G513" s="922"/>
      <c r="H513" s="922"/>
      <c r="I513" s="922"/>
      <c r="J513" s="922"/>
      <c r="K513" s="922"/>
      <c r="L513" s="922"/>
      <c r="M513" s="922"/>
      <c r="N513" s="922"/>
      <c r="O513" s="922"/>
      <c r="P513" s="922"/>
      <c r="Q513" s="922"/>
      <c r="R513" s="922"/>
      <c r="S513" s="922"/>
      <c r="T513" s="922"/>
      <c r="U513" s="922"/>
      <c r="V513" s="922"/>
      <c r="W513" s="922"/>
      <c r="X513" s="922"/>
      <c r="Y513" s="922"/>
      <c r="Z513" s="922"/>
      <c r="AA513" s="922"/>
      <c r="AB513" s="922"/>
      <c r="AC513" s="922"/>
      <c r="AD513" s="922"/>
      <c r="AE513" s="922"/>
      <c r="AF513" s="922"/>
      <c r="AG513" s="922"/>
      <c r="AH513" s="922"/>
      <c r="AI513" s="922"/>
      <c r="AJ513" s="922"/>
      <c r="AL513" s="853"/>
      <c r="AN513" s="853"/>
      <c r="AO513" s="853"/>
      <c r="AP513" s="853"/>
      <c r="AQ513" s="853"/>
      <c r="AR513" s="853"/>
      <c r="AS513" s="853"/>
      <c r="AT513" s="853"/>
      <c r="AU513" s="853"/>
      <c r="AV513" s="853"/>
      <c r="AW513" s="853"/>
      <c r="AX513" s="853"/>
      <c r="AY513" s="853"/>
      <c r="AZ513" s="853"/>
      <c r="BA513" s="853"/>
      <c r="BC513" s="922"/>
      <c r="BD513" s="922"/>
      <c r="BE513" s="922"/>
      <c r="BF513" s="922"/>
      <c r="BG513" s="922"/>
      <c r="BH513" s="922"/>
      <c r="BI513" s="922"/>
      <c r="BJ513" s="922"/>
      <c r="BK513" s="922"/>
      <c r="BL513" s="922"/>
      <c r="BM513" s="922"/>
      <c r="BN513" s="922"/>
      <c r="BO513" s="922"/>
      <c r="BP513" s="922"/>
      <c r="BQ513" s="922"/>
      <c r="BR513" s="922"/>
      <c r="BS513" s="922"/>
      <c r="BT513" s="922"/>
      <c r="BU513" s="922"/>
      <c r="BV513" s="922"/>
      <c r="BW513" s="922"/>
      <c r="BX513" s="922"/>
      <c r="BY513" s="922"/>
      <c r="BZ513" s="922"/>
      <c r="CA513" s="922"/>
      <c r="CB513" s="922"/>
      <c r="CC513" s="922"/>
      <c r="CD513" s="922"/>
      <c r="CE513" s="922"/>
      <c r="CF513" s="922"/>
      <c r="CG513" s="922"/>
      <c r="CH513" s="922"/>
      <c r="CI513" s="922"/>
      <c r="CJ513" s="922"/>
      <c r="CK513" s="922"/>
    </row>
    <row r="514" spans="2:89" ht="15">
      <c r="B514" s="922"/>
      <c r="C514" s="922"/>
      <c r="D514" s="922"/>
      <c r="E514" s="922"/>
      <c r="F514" s="922"/>
      <c r="G514" s="922"/>
      <c r="H514" s="922"/>
      <c r="I514" s="922"/>
      <c r="J514" s="922"/>
      <c r="K514" s="922"/>
      <c r="L514" s="922"/>
      <c r="M514" s="922"/>
      <c r="N514" s="922"/>
      <c r="O514" s="922"/>
      <c r="P514" s="922"/>
      <c r="Q514" s="922"/>
      <c r="R514" s="922"/>
      <c r="S514" s="922"/>
      <c r="T514" s="922"/>
      <c r="U514" s="922"/>
      <c r="V514" s="922"/>
      <c r="W514" s="922"/>
      <c r="X514" s="922"/>
      <c r="Y514" s="922"/>
      <c r="Z514" s="922"/>
      <c r="AA514" s="922"/>
      <c r="AB514" s="922"/>
      <c r="AC514" s="922"/>
      <c r="AD514" s="922"/>
      <c r="AE514" s="922"/>
      <c r="AF514" s="922"/>
      <c r="AG514" s="922"/>
      <c r="AH514" s="922"/>
      <c r="AI514" s="922"/>
      <c r="AJ514" s="922"/>
      <c r="AL514" s="853"/>
      <c r="AN514" s="853"/>
      <c r="AO514" s="853"/>
      <c r="AP514" s="853"/>
      <c r="AQ514" s="853"/>
      <c r="AR514" s="853"/>
      <c r="AS514" s="853"/>
      <c r="AT514" s="853"/>
      <c r="AU514" s="853"/>
      <c r="AV514" s="853"/>
      <c r="AW514" s="853"/>
      <c r="AX514" s="853"/>
      <c r="AY514" s="853"/>
      <c r="AZ514" s="853"/>
      <c r="BA514" s="853"/>
      <c r="BC514" s="922"/>
      <c r="BD514" s="922"/>
      <c r="BE514" s="922"/>
      <c r="BF514" s="922"/>
      <c r="BG514" s="922"/>
      <c r="BH514" s="922"/>
      <c r="BI514" s="922"/>
      <c r="BJ514" s="922"/>
      <c r="BK514" s="922"/>
      <c r="BL514" s="922"/>
      <c r="BM514" s="922"/>
      <c r="BN514" s="922"/>
      <c r="BO514" s="922"/>
      <c r="BP514" s="922"/>
      <c r="BQ514" s="922"/>
      <c r="BR514" s="922"/>
      <c r="BS514" s="922"/>
      <c r="BT514" s="922"/>
      <c r="BU514" s="922"/>
      <c r="BV514" s="922"/>
      <c r="BW514" s="922"/>
      <c r="BX514" s="922"/>
      <c r="BY514" s="922"/>
      <c r="BZ514" s="922"/>
      <c r="CA514" s="922"/>
      <c r="CB514" s="922"/>
      <c r="CC514" s="922"/>
      <c r="CD514" s="922"/>
      <c r="CE514" s="922"/>
      <c r="CF514" s="922"/>
      <c r="CG514" s="922"/>
      <c r="CH514" s="922"/>
      <c r="CI514" s="922"/>
      <c r="CJ514" s="922"/>
      <c r="CK514" s="922"/>
    </row>
    <row r="515" spans="2:89" ht="15">
      <c r="B515" s="922"/>
      <c r="C515" s="922"/>
      <c r="D515" s="922"/>
      <c r="E515" s="922"/>
      <c r="F515" s="922"/>
      <c r="G515" s="922"/>
      <c r="H515" s="922"/>
      <c r="I515" s="922"/>
      <c r="J515" s="922"/>
      <c r="K515" s="922"/>
      <c r="L515" s="922"/>
      <c r="M515" s="922"/>
      <c r="N515" s="922"/>
      <c r="O515" s="922"/>
      <c r="P515" s="922"/>
      <c r="Q515" s="922"/>
      <c r="R515" s="922"/>
      <c r="S515" s="922"/>
      <c r="T515" s="922"/>
      <c r="U515" s="922"/>
      <c r="V515" s="922"/>
      <c r="W515" s="922"/>
      <c r="X515" s="922"/>
      <c r="Y515" s="922"/>
      <c r="Z515" s="922"/>
      <c r="AA515" s="922"/>
      <c r="AB515" s="922"/>
      <c r="AC515" s="922"/>
      <c r="AD515" s="922"/>
      <c r="AE515" s="922"/>
      <c r="AF515" s="922"/>
      <c r="AG515" s="922"/>
      <c r="AH515" s="922"/>
      <c r="AI515" s="922"/>
      <c r="AJ515" s="922"/>
      <c r="AL515" s="853"/>
      <c r="AN515" s="853"/>
      <c r="AO515" s="853"/>
      <c r="AP515" s="853"/>
      <c r="AQ515" s="853"/>
      <c r="AR515" s="853"/>
      <c r="AS515" s="853"/>
      <c r="AT515" s="853"/>
      <c r="AU515" s="853"/>
      <c r="AV515" s="853"/>
      <c r="AW515" s="853"/>
      <c r="AX515" s="853"/>
      <c r="AY515" s="853"/>
      <c r="AZ515" s="853"/>
      <c r="BA515" s="853"/>
      <c r="BC515" s="922"/>
      <c r="BD515" s="922"/>
      <c r="BE515" s="922"/>
      <c r="BF515" s="922"/>
      <c r="BG515" s="922"/>
      <c r="BH515" s="922"/>
      <c r="BI515" s="922"/>
      <c r="BJ515" s="922"/>
      <c r="BK515" s="922"/>
      <c r="BL515" s="922"/>
      <c r="BM515" s="922"/>
      <c r="BN515" s="922"/>
      <c r="BO515" s="922"/>
      <c r="BP515" s="922"/>
      <c r="BQ515" s="922"/>
      <c r="BR515" s="922"/>
      <c r="BS515" s="922"/>
      <c r="BT515" s="922"/>
      <c r="BU515" s="922"/>
      <c r="BV515" s="922"/>
      <c r="BW515" s="922"/>
      <c r="BX515" s="922"/>
      <c r="BY515" s="922"/>
      <c r="BZ515" s="922"/>
      <c r="CA515" s="922"/>
      <c r="CB515" s="922"/>
      <c r="CC515" s="922"/>
      <c r="CD515" s="922"/>
      <c r="CE515" s="922"/>
      <c r="CF515" s="922"/>
      <c r="CG515" s="922"/>
      <c r="CH515" s="922"/>
      <c r="CI515" s="922"/>
      <c r="CJ515" s="922"/>
      <c r="CK515" s="922"/>
    </row>
    <row r="516" spans="2:89" ht="15">
      <c r="B516" s="922"/>
      <c r="C516" s="922"/>
      <c r="D516" s="922"/>
      <c r="E516" s="922"/>
      <c r="F516" s="922"/>
      <c r="G516" s="922"/>
      <c r="H516" s="922"/>
      <c r="I516" s="922"/>
      <c r="J516" s="922"/>
      <c r="K516" s="922"/>
      <c r="L516" s="922"/>
      <c r="M516" s="922"/>
      <c r="N516" s="922"/>
      <c r="O516" s="922"/>
      <c r="P516" s="922"/>
      <c r="Q516" s="922"/>
      <c r="R516" s="922"/>
      <c r="S516" s="922"/>
      <c r="T516" s="922"/>
      <c r="U516" s="922"/>
      <c r="V516" s="922"/>
      <c r="W516" s="922"/>
      <c r="X516" s="922"/>
      <c r="Y516" s="922"/>
      <c r="Z516" s="922"/>
      <c r="AA516" s="922"/>
      <c r="AB516" s="922"/>
      <c r="AC516" s="922"/>
      <c r="AD516" s="922"/>
      <c r="AE516" s="922"/>
      <c r="AF516" s="922"/>
      <c r="AG516" s="922"/>
      <c r="AH516" s="922"/>
      <c r="AI516" s="922"/>
      <c r="AJ516" s="922"/>
      <c r="AL516" s="853"/>
      <c r="AN516" s="853"/>
      <c r="AO516" s="853"/>
      <c r="AP516" s="853"/>
      <c r="AQ516" s="853"/>
      <c r="AR516" s="853"/>
      <c r="AS516" s="853"/>
      <c r="AT516" s="853"/>
      <c r="AU516" s="853"/>
      <c r="AV516" s="853"/>
      <c r="AW516" s="853"/>
      <c r="AX516" s="853"/>
      <c r="AY516" s="853"/>
      <c r="AZ516" s="853"/>
      <c r="BA516" s="853"/>
      <c r="BC516" s="922"/>
      <c r="BD516" s="922"/>
      <c r="BE516" s="922"/>
      <c r="BF516" s="922"/>
      <c r="BG516" s="922"/>
      <c r="BH516" s="922"/>
      <c r="BI516" s="922"/>
      <c r="BJ516" s="922"/>
      <c r="BK516" s="922"/>
      <c r="BL516" s="922"/>
      <c r="BM516" s="922"/>
      <c r="BN516" s="922"/>
      <c r="BO516" s="922"/>
      <c r="BP516" s="922"/>
      <c r="BQ516" s="922"/>
      <c r="BR516" s="922"/>
      <c r="BS516" s="922"/>
      <c r="BT516" s="922"/>
      <c r="BU516" s="922"/>
      <c r="BV516" s="922"/>
      <c r="BW516" s="922"/>
      <c r="BX516" s="922"/>
      <c r="BY516" s="922"/>
      <c r="BZ516" s="922"/>
      <c r="CA516" s="922"/>
      <c r="CB516" s="922"/>
      <c r="CC516" s="922"/>
      <c r="CD516" s="922"/>
      <c r="CE516" s="922"/>
      <c r="CF516" s="922"/>
      <c r="CG516" s="922"/>
      <c r="CH516" s="922"/>
      <c r="CI516" s="922"/>
      <c r="CJ516" s="922"/>
      <c r="CK516" s="922"/>
    </row>
    <row r="517" spans="2:89" ht="15">
      <c r="B517" s="922"/>
      <c r="C517" s="922"/>
      <c r="D517" s="922"/>
      <c r="E517" s="922"/>
      <c r="F517" s="922"/>
      <c r="G517" s="922"/>
      <c r="H517" s="922"/>
      <c r="I517" s="922"/>
      <c r="J517" s="922"/>
      <c r="K517" s="922"/>
      <c r="L517" s="922"/>
      <c r="M517" s="922"/>
      <c r="N517" s="922"/>
      <c r="O517" s="922"/>
      <c r="P517" s="922"/>
      <c r="Q517" s="922"/>
      <c r="R517" s="922"/>
      <c r="S517" s="922"/>
      <c r="T517" s="922"/>
      <c r="U517" s="922"/>
      <c r="V517" s="922"/>
      <c r="W517" s="922"/>
      <c r="X517" s="922"/>
      <c r="Y517" s="922"/>
      <c r="Z517" s="922"/>
      <c r="AA517" s="922"/>
      <c r="AB517" s="922"/>
      <c r="AC517" s="922"/>
      <c r="AD517" s="922"/>
      <c r="AE517" s="922"/>
      <c r="AF517" s="922"/>
      <c r="AG517" s="922"/>
      <c r="AH517" s="922"/>
      <c r="AI517" s="922"/>
      <c r="AJ517" s="922"/>
      <c r="AL517" s="853"/>
      <c r="AN517" s="853"/>
      <c r="AO517" s="853"/>
      <c r="AP517" s="853"/>
      <c r="AQ517" s="853"/>
      <c r="AR517" s="853"/>
      <c r="AS517" s="853"/>
      <c r="AT517" s="853"/>
      <c r="AU517" s="853"/>
      <c r="AV517" s="853"/>
      <c r="AW517" s="853"/>
      <c r="AX517" s="853"/>
      <c r="AY517" s="853"/>
      <c r="AZ517" s="853"/>
      <c r="BA517" s="853"/>
      <c r="BC517" s="922"/>
      <c r="BD517" s="922"/>
      <c r="BE517" s="922"/>
      <c r="BF517" s="922"/>
      <c r="BG517" s="922"/>
      <c r="BH517" s="922"/>
      <c r="BI517" s="922"/>
      <c r="BJ517" s="922"/>
      <c r="BK517" s="922"/>
      <c r="BL517" s="922"/>
      <c r="BM517" s="922"/>
      <c r="BN517" s="922"/>
      <c r="BO517" s="922"/>
      <c r="BP517" s="922"/>
      <c r="BQ517" s="922"/>
      <c r="BR517" s="922"/>
      <c r="BS517" s="922"/>
      <c r="BT517" s="922"/>
      <c r="BU517" s="922"/>
      <c r="BV517" s="922"/>
      <c r="BW517" s="922"/>
      <c r="BX517" s="922"/>
      <c r="BY517" s="922"/>
      <c r="BZ517" s="922"/>
      <c r="CA517" s="922"/>
      <c r="CB517" s="922"/>
      <c r="CC517" s="922"/>
      <c r="CD517" s="922"/>
      <c r="CE517" s="922"/>
      <c r="CF517" s="922"/>
      <c r="CG517" s="922"/>
      <c r="CH517" s="922"/>
      <c r="CI517" s="922"/>
      <c r="CJ517" s="922"/>
      <c r="CK517" s="922"/>
    </row>
    <row r="518" spans="2:89" ht="15">
      <c r="B518" s="922"/>
      <c r="C518" s="922"/>
      <c r="D518" s="922"/>
      <c r="E518" s="922"/>
      <c r="F518" s="922"/>
      <c r="G518" s="922"/>
      <c r="H518" s="922"/>
      <c r="I518" s="922"/>
      <c r="J518" s="922"/>
      <c r="K518" s="922"/>
      <c r="L518" s="922"/>
      <c r="M518" s="922"/>
      <c r="N518" s="922"/>
      <c r="O518" s="922"/>
      <c r="P518" s="922"/>
      <c r="Q518" s="922"/>
      <c r="R518" s="922"/>
      <c r="S518" s="922"/>
      <c r="T518" s="922"/>
      <c r="U518" s="922"/>
      <c r="V518" s="922"/>
      <c r="W518" s="922"/>
      <c r="X518" s="922"/>
      <c r="Y518" s="922"/>
      <c r="Z518" s="922"/>
      <c r="AA518" s="922"/>
      <c r="AB518" s="922"/>
      <c r="AC518" s="922"/>
      <c r="AD518" s="922"/>
      <c r="AE518" s="922"/>
      <c r="AF518" s="922"/>
      <c r="AG518" s="922"/>
      <c r="AH518" s="922"/>
      <c r="AI518" s="922"/>
      <c r="AJ518" s="922"/>
      <c r="AL518" s="853"/>
      <c r="AN518" s="853"/>
      <c r="AO518" s="853"/>
      <c r="AP518" s="853"/>
      <c r="AQ518" s="853"/>
      <c r="AR518" s="853"/>
      <c r="AS518" s="853"/>
      <c r="AT518" s="853"/>
      <c r="AU518" s="853"/>
      <c r="AV518" s="853"/>
      <c r="AW518" s="853"/>
      <c r="AX518" s="853"/>
      <c r="AY518" s="853"/>
      <c r="AZ518" s="853"/>
      <c r="BA518" s="853"/>
      <c r="BC518" s="922"/>
      <c r="BD518" s="922"/>
      <c r="BE518" s="922"/>
      <c r="BF518" s="922"/>
      <c r="BG518" s="922"/>
      <c r="BH518" s="922"/>
      <c r="BI518" s="922"/>
      <c r="BJ518" s="922"/>
      <c r="BK518" s="922"/>
      <c r="BL518" s="922"/>
      <c r="BM518" s="922"/>
      <c r="BN518" s="922"/>
      <c r="BO518" s="922"/>
      <c r="BP518" s="922"/>
      <c r="BQ518" s="922"/>
      <c r="BR518" s="922"/>
      <c r="BS518" s="922"/>
      <c r="BT518" s="922"/>
      <c r="BU518" s="922"/>
      <c r="BV518" s="922"/>
      <c r="BW518" s="922"/>
      <c r="BX518" s="922"/>
      <c r="BY518" s="922"/>
      <c r="BZ518" s="922"/>
      <c r="CA518" s="922"/>
      <c r="CB518" s="922"/>
      <c r="CC518" s="922"/>
      <c r="CD518" s="922"/>
      <c r="CE518" s="922"/>
      <c r="CF518" s="922"/>
      <c r="CG518" s="922"/>
      <c r="CH518" s="922"/>
      <c r="CI518" s="922"/>
      <c r="CJ518" s="922"/>
      <c r="CK518" s="922"/>
    </row>
    <row r="519" spans="2:89" ht="15">
      <c r="B519" s="922"/>
      <c r="C519" s="922"/>
      <c r="D519" s="922"/>
      <c r="E519" s="922"/>
      <c r="F519" s="922"/>
      <c r="G519" s="922"/>
      <c r="H519" s="922"/>
      <c r="I519" s="922"/>
      <c r="J519" s="922"/>
      <c r="K519" s="922"/>
      <c r="L519" s="922"/>
      <c r="M519" s="922"/>
      <c r="N519" s="922"/>
      <c r="O519" s="922"/>
      <c r="P519" s="922"/>
      <c r="Q519" s="922"/>
      <c r="R519" s="922"/>
      <c r="S519" s="922"/>
      <c r="T519" s="922"/>
      <c r="U519" s="922"/>
      <c r="V519" s="922"/>
      <c r="W519" s="922"/>
      <c r="X519" s="922"/>
      <c r="Y519" s="922"/>
      <c r="Z519" s="922"/>
      <c r="AA519" s="922"/>
      <c r="AB519" s="922"/>
      <c r="AC519" s="922"/>
      <c r="AD519" s="922"/>
      <c r="AE519" s="922"/>
      <c r="AF519" s="922"/>
      <c r="AG519" s="922"/>
      <c r="AH519" s="922"/>
      <c r="AI519" s="922"/>
      <c r="AJ519" s="922"/>
      <c r="AL519" s="853"/>
      <c r="AN519" s="853"/>
      <c r="AO519" s="853"/>
      <c r="AP519" s="853"/>
      <c r="AQ519" s="853"/>
      <c r="AR519" s="853"/>
      <c r="AS519" s="853"/>
      <c r="AT519" s="853"/>
      <c r="AU519" s="853"/>
      <c r="AV519" s="853"/>
      <c r="AW519" s="853"/>
      <c r="AX519" s="853"/>
      <c r="AY519" s="853"/>
      <c r="AZ519" s="853"/>
      <c r="BA519" s="853"/>
      <c r="BC519" s="922"/>
      <c r="BD519" s="922"/>
      <c r="BE519" s="922"/>
      <c r="BF519" s="922"/>
      <c r="BG519" s="922"/>
      <c r="BH519" s="922"/>
      <c r="BI519" s="922"/>
      <c r="BJ519" s="922"/>
      <c r="BK519" s="922"/>
      <c r="BL519" s="922"/>
      <c r="BM519" s="922"/>
      <c r="BN519" s="922"/>
      <c r="BO519" s="922"/>
      <c r="BP519" s="922"/>
      <c r="BQ519" s="922"/>
      <c r="BR519" s="922"/>
      <c r="BS519" s="922"/>
      <c r="BT519" s="922"/>
      <c r="BU519" s="922"/>
      <c r="BV519" s="922"/>
      <c r="BW519" s="922"/>
      <c r="BX519" s="922"/>
      <c r="BY519" s="922"/>
      <c r="BZ519" s="922"/>
      <c r="CA519" s="922"/>
      <c r="CB519" s="922"/>
      <c r="CC519" s="922"/>
      <c r="CD519" s="922"/>
      <c r="CE519" s="922"/>
      <c r="CF519" s="922"/>
      <c r="CG519" s="922"/>
      <c r="CH519" s="922"/>
      <c r="CI519" s="922"/>
      <c r="CJ519" s="922"/>
      <c r="CK519" s="922"/>
    </row>
    <row r="520" spans="2:89" ht="15">
      <c r="B520" s="922"/>
      <c r="C520" s="922"/>
      <c r="D520" s="922"/>
      <c r="E520" s="922"/>
      <c r="F520" s="922"/>
      <c r="G520" s="922"/>
      <c r="H520" s="922"/>
      <c r="I520" s="922"/>
      <c r="J520" s="922"/>
      <c r="K520" s="922"/>
      <c r="L520" s="922"/>
      <c r="M520" s="922"/>
      <c r="N520" s="922"/>
      <c r="O520" s="922"/>
      <c r="P520" s="922"/>
      <c r="Q520" s="922"/>
      <c r="R520" s="922"/>
      <c r="S520" s="922"/>
      <c r="T520" s="922"/>
      <c r="U520" s="922"/>
      <c r="V520" s="922"/>
      <c r="W520" s="922"/>
      <c r="X520" s="922"/>
      <c r="Y520" s="922"/>
      <c r="Z520" s="922"/>
      <c r="AA520" s="922"/>
      <c r="AB520" s="922"/>
      <c r="AC520" s="922"/>
      <c r="AD520" s="922"/>
      <c r="AE520" s="922"/>
      <c r="AF520" s="922"/>
      <c r="AG520" s="922"/>
      <c r="AH520" s="922"/>
      <c r="AI520" s="922"/>
      <c r="AJ520" s="922"/>
      <c r="AL520" s="853"/>
      <c r="AN520" s="853"/>
      <c r="AO520" s="853"/>
      <c r="AP520" s="853"/>
      <c r="AQ520" s="853"/>
      <c r="AR520" s="853"/>
      <c r="AS520" s="853"/>
      <c r="AT520" s="853"/>
      <c r="AU520" s="853"/>
      <c r="AV520" s="853"/>
      <c r="AW520" s="853"/>
      <c r="AX520" s="853"/>
      <c r="AY520" s="853"/>
      <c r="AZ520" s="853"/>
      <c r="BA520" s="853"/>
      <c r="BC520" s="922"/>
      <c r="BD520" s="922"/>
      <c r="BE520" s="922"/>
      <c r="BF520" s="922"/>
      <c r="BG520" s="922"/>
      <c r="BH520" s="922"/>
      <c r="BI520" s="922"/>
      <c r="BJ520" s="922"/>
      <c r="BK520" s="922"/>
      <c r="BL520" s="922"/>
      <c r="BM520" s="922"/>
      <c r="BN520" s="922"/>
      <c r="BO520" s="922"/>
      <c r="BP520" s="922"/>
      <c r="BQ520" s="922"/>
      <c r="BR520" s="922"/>
      <c r="BS520" s="922"/>
      <c r="BT520" s="922"/>
      <c r="BU520" s="922"/>
      <c r="BV520" s="922"/>
      <c r="BW520" s="922"/>
      <c r="BX520" s="922"/>
      <c r="BY520" s="922"/>
      <c r="BZ520" s="922"/>
      <c r="CA520" s="922"/>
      <c r="CB520" s="922"/>
      <c r="CC520" s="922"/>
      <c r="CD520" s="922"/>
      <c r="CE520" s="922"/>
      <c r="CF520" s="922"/>
      <c r="CG520" s="922"/>
      <c r="CH520" s="922"/>
      <c r="CI520" s="922"/>
      <c r="CJ520" s="922"/>
      <c r="CK520" s="922"/>
    </row>
    <row r="521" spans="2:89" ht="15">
      <c r="B521" s="922"/>
      <c r="C521" s="922"/>
      <c r="D521" s="922"/>
      <c r="E521" s="922"/>
      <c r="F521" s="922"/>
      <c r="G521" s="922"/>
      <c r="H521" s="922"/>
      <c r="I521" s="922"/>
      <c r="J521" s="922"/>
      <c r="K521" s="922"/>
      <c r="L521" s="922"/>
      <c r="M521" s="922"/>
      <c r="N521" s="922"/>
      <c r="O521" s="922"/>
      <c r="P521" s="922"/>
      <c r="Q521" s="922"/>
      <c r="R521" s="922"/>
      <c r="S521" s="922"/>
      <c r="T521" s="922"/>
      <c r="U521" s="922"/>
      <c r="V521" s="922"/>
      <c r="W521" s="922"/>
      <c r="X521" s="922"/>
      <c r="Y521" s="922"/>
      <c r="Z521" s="922"/>
      <c r="AA521" s="922"/>
      <c r="AB521" s="922"/>
      <c r="AC521" s="922"/>
      <c r="AD521" s="922"/>
      <c r="AE521" s="922"/>
      <c r="AF521" s="922"/>
      <c r="AG521" s="922"/>
      <c r="AH521" s="922"/>
      <c r="AI521" s="922"/>
      <c r="AJ521" s="922"/>
      <c r="AL521" s="853"/>
      <c r="AN521" s="853"/>
      <c r="AO521" s="853"/>
      <c r="AP521" s="853"/>
      <c r="AQ521" s="853"/>
      <c r="AR521" s="853"/>
      <c r="AS521" s="853"/>
      <c r="AT521" s="853"/>
      <c r="AU521" s="853"/>
      <c r="AV521" s="853"/>
      <c r="AW521" s="853"/>
      <c r="AX521" s="853"/>
      <c r="AY521" s="853"/>
      <c r="AZ521" s="853"/>
      <c r="BA521" s="853"/>
      <c r="BC521" s="922"/>
      <c r="BD521" s="922"/>
      <c r="BE521" s="922"/>
      <c r="BF521" s="922"/>
      <c r="BG521" s="922"/>
      <c r="BH521" s="922"/>
      <c r="BI521" s="922"/>
      <c r="BJ521" s="922"/>
      <c r="BK521" s="922"/>
      <c r="BL521" s="922"/>
      <c r="BM521" s="922"/>
      <c r="BN521" s="922"/>
      <c r="BO521" s="922"/>
      <c r="BP521" s="922"/>
      <c r="BQ521" s="922"/>
      <c r="BR521" s="922"/>
      <c r="BS521" s="922"/>
      <c r="BT521" s="922"/>
      <c r="BU521" s="922"/>
      <c r="BV521" s="922"/>
      <c r="BW521" s="922"/>
      <c r="BX521" s="922"/>
      <c r="BY521" s="922"/>
      <c r="BZ521" s="922"/>
      <c r="CA521" s="922"/>
      <c r="CB521" s="922"/>
      <c r="CC521" s="922"/>
      <c r="CD521" s="922"/>
      <c r="CE521" s="922"/>
      <c r="CF521" s="922"/>
      <c r="CG521" s="922"/>
      <c r="CH521" s="922"/>
      <c r="CI521" s="922"/>
      <c r="CJ521" s="922"/>
      <c r="CK521" s="922"/>
    </row>
    <row r="522" spans="2:89" ht="15">
      <c r="B522" s="922"/>
      <c r="C522" s="922"/>
      <c r="D522" s="922"/>
      <c r="E522" s="922"/>
      <c r="F522" s="922"/>
      <c r="G522" s="922"/>
      <c r="H522" s="922"/>
      <c r="I522" s="922"/>
      <c r="J522" s="922"/>
      <c r="K522" s="922"/>
      <c r="L522" s="922"/>
      <c r="M522" s="922"/>
      <c r="N522" s="922"/>
      <c r="O522" s="922"/>
      <c r="P522" s="922"/>
      <c r="Q522" s="922"/>
      <c r="R522" s="922"/>
      <c r="S522" s="922"/>
      <c r="T522" s="922"/>
      <c r="U522" s="922"/>
      <c r="V522" s="922"/>
      <c r="W522" s="922"/>
      <c r="X522" s="922"/>
      <c r="Y522" s="922"/>
      <c r="Z522" s="922"/>
      <c r="AA522" s="922"/>
      <c r="AB522" s="922"/>
      <c r="AC522" s="922"/>
      <c r="AD522" s="922"/>
      <c r="AE522" s="922"/>
      <c r="AF522" s="922"/>
      <c r="AG522" s="922"/>
      <c r="AH522" s="922"/>
      <c r="AI522" s="922"/>
      <c r="AJ522" s="922"/>
      <c r="AL522" s="853"/>
      <c r="AN522" s="853"/>
      <c r="AO522" s="853"/>
      <c r="AP522" s="853"/>
      <c r="AQ522" s="853"/>
      <c r="AR522" s="853"/>
      <c r="AS522" s="853"/>
      <c r="AT522" s="853"/>
      <c r="AU522" s="853"/>
      <c r="AV522" s="853"/>
      <c r="AW522" s="853"/>
      <c r="AX522" s="853"/>
      <c r="AY522" s="853"/>
      <c r="AZ522" s="853"/>
      <c r="BA522" s="853"/>
      <c r="BC522" s="922"/>
      <c r="BD522" s="922"/>
      <c r="BE522" s="922"/>
      <c r="BF522" s="922"/>
      <c r="BG522" s="922"/>
      <c r="BH522" s="922"/>
      <c r="BI522" s="922"/>
      <c r="BJ522" s="922"/>
      <c r="BK522" s="922"/>
      <c r="BL522" s="922"/>
      <c r="BM522" s="922"/>
      <c r="BN522" s="922"/>
      <c r="BO522" s="922"/>
      <c r="BP522" s="922"/>
      <c r="BQ522" s="922"/>
      <c r="BR522" s="922"/>
      <c r="BS522" s="922"/>
      <c r="BT522" s="922"/>
      <c r="BU522" s="922"/>
      <c r="BV522" s="922"/>
      <c r="BW522" s="922"/>
      <c r="BX522" s="922"/>
      <c r="BY522" s="922"/>
      <c r="BZ522" s="922"/>
      <c r="CA522" s="922"/>
      <c r="CB522" s="922"/>
      <c r="CC522" s="922"/>
      <c r="CD522" s="922"/>
      <c r="CE522" s="922"/>
      <c r="CF522" s="922"/>
      <c r="CG522" s="922"/>
      <c r="CH522" s="922"/>
      <c r="CI522" s="922"/>
      <c r="CJ522" s="922"/>
      <c r="CK522" s="922"/>
    </row>
    <row r="523" spans="2:89" ht="15">
      <c r="B523" s="922"/>
      <c r="C523" s="922"/>
      <c r="D523" s="922"/>
      <c r="E523" s="922"/>
      <c r="F523" s="922"/>
      <c r="G523" s="922"/>
      <c r="H523" s="922"/>
      <c r="I523" s="922"/>
      <c r="J523" s="922"/>
      <c r="K523" s="922"/>
      <c r="L523" s="922"/>
      <c r="M523" s="922"/>
      <c r="N523" s="922"/>
      <c r="O523" s="922"/>
      <c r="P523" s="922"/>
      <c r="Q523" s="922"/>
      <c r="R523" s="922"/>
      <c r="S523" s="922"/>
      <c r="T523" s="922"/>
      <c r="U523" s="922"/>
      <c r="V523" s="922"/>
      <c r="W523" s="922"/>
      <c r="X523" s="922"/>
      <c r="Y523" s="922"/>
      <c r="Z523" s="922"/>
      <c r="AA523" s="922"/>
      <c r="AB523" s="922"/>
      <c r="AC523" s="922"/>
      <c r="AD523" s="922"/>
      <c r="AE523" s="922"/>
      <c r="AF523" s="922"/>
      <c r="AG523" s="922"/>
      <c r="AH523" s="922"/>
      <c r="AI523" s="922"/>
      <c r="AJ523" s="922"/>
      <c r="AL523" s="853"/>
      <c r="AN523" s="853"/>
      <c r="AO523" s="853"/>
      <c r="AP523" s="853"/>
      <c r="AQ523" s="853"/>
      <c r="AR523" s="853"/>
      <c r="AS523" s="853"/>
      <c r="AT523" s="853"/>
      <c r="AU523" s="853"/>
      <c r="AV523" s="853"/>
      <c r="AW523" s="853"/>
      <c r="AX523" s="853"/>
      <c r="AY523" s="853"/>
      <c r="AZ523" s="853"/>
      <c r="BA523" s="853"/>
      <c r="BC523" s="922"/>
      <c r="BD523" s="922"/>
      <c r="BE523" s="922"/>
      <c r="BF523" s="922"/>
      <c r="BG523" s="922"/>
      <c r="BH523" s="922"/>
      <c r="BI523" s="922"/>
      <c r="BJ523" s="922"/>
      <c r="BK523" s="922"/>
      <c r="BL523" s="922"/>
      <c r="BM523" s="922"/>
      <c r="BN523" s="922"/>
      <c r="BO523" s="922"/>
      <c r="BP523" s="922"/>
      <c r="BQ523" s="922"/>
      <c r="BR523" s="922"/>
      <c r="BS523" s="922"/>
      <c r="BT523" s="922"/>
      <c r="BU523" s="922"/>
      <c r="BV523" s="922"/>
      <c r="BW523" s="922"/>
      <c r="BX523" s="922"/>
      <c r="BY523" s="922"/>
      <c r="BZ523" s="922"/>
      <c r="CA523" s="922"/>
      <c r="CB523" s="922"/>
      <c r="CC523" s="922"/>
      <c r="CD523" s="922"/>
      <c r="CE523" s="922"/>
      <c r="CF523" s="922"/>
      <c r="CG523" s="922"/>
      <c r="CH523" s="922"/>
      <c r="CI523" s="922"/>
      <c r="CJ523" s="922"/>
      <c r="CK523" s="922"/>
    </row>
    <row r="524" spans="2:89" ht="15">
      <c r="B524" s="922"/>
      <c r="C524" s="922"/>
      <c r="D524" s="922"/>
      <c r="E524" s="922"/>
      <c r="F524" s="922"/>
      <c r="G524" s="922"/>
      <c r="H524" s="922"/>
      <c r="I524" s="922"/>
      <c r="J524" s="922"/>
      <c r="K524" s="922"/>
      <c r="L524" s="922"/>
      <c r="M524" s="922"/>
      <c r="N524" s="922"/>
      <c r="O524" s="922"/>
      <c r="P524" s="922"/>
      <c r="Q524" s="922"/>
      <c r="R524" s="922"/>
      <c r="S524" s="922"/>
      <c r="T524" s="922"/>
      <c r="U524" s="922"/>
      <c r="V524" s="922"/>
      <c r="W524" s="922"/>
      <c r="X524" s="922"/>
      <c r="Y524" s="922"/>
      <c r="Z524" s="922"/>
      <c r="AA524" s="922"/>
      <c r="AB524" s="922"/>
      <c r="AC524" s="922"/>
      <c r="AD524" s="922"/>
      <c r="AE524" s="922"/>
      <c r="AF524" s="922"/>
      <c r="AG524" s="922"/>
      <c r="AH524" s="922"/>
      <c r="AI524" s="922"/>
      <c r="AJ524" s="922"/>
      <c r="AL524" s="853"/>
      <c r="AN524" s="853"/>
      <c r="AO524" s="853"/>
      <c r="AP524" s="853"/>
      <c r="AQ524" s="853"/>
      <c r="AR524" s="853"/>
      <c r="AS524" s="853"/>
      <c r="AT524" s="853"/>
      <c r="AU524" s="853"/>
      <c r="AV524" s="853"/>
      <c r="AW524" s="853"/>
      <c r="AX524" s="853"/>
      <c r="AY524" s="853"/>
      <c r="AZ524" s="853"/>
      <c r="BA524" s="853"/>
      <c r="BC524" s="922"/>
      <c r="BD524" s="922"/>
      <c r="BE524" s="922"/>
      <c r="BF524" s="922"/>
      <c r="BG524" s="922"/>
      <c r="BH524" s="922"/>
      <c r="BI524" s="922"/>
      <c r="BJ524" s="922"/>
      <c r="BK524" s="922"/>
      <c r="BL524" s="922"/>
      <c r="BM524" s="922"/>
      <c r="BN524" s="922"/>
      <c r="BO524" s="922"/>
      <c r="BP524" s="922"/>
      <c r="BQ524" s="922"/>
      <c r="BR524" s="922"/>
      <c r="BS524" s="922"/>
      <c r="BT524" s="922"/>
      <c r="BU524" s="922"/>
      <c r="BV524" s="922"/>
      <c r="BW524" s="922"/>
      <c r="BX524" s="922"/>
      <c r="BY524" s="922"/>
      <c r="BZ524" s="922"/>
      <c r="CA524" s="922"/>
      <c r="CB524" s="922"/>
      <c r="CC524" s="922"/>
      <c r="CD524" s="922"/>
      <c r="CE524" s="922"/>
      <c r="CF524" s="922"/>
      <c r="CG524" s="922"/>
      <c r="CH524" s="922"/>
      <c r="CI524" s="922"/>
      <c r="CJ524" s="922"/>
      <c r="CK524" s="922"/>
    </row>
    <row r="525" spans="2:89" ht="15">
      <c r="B525" s="922"/>
      <c r="C525" s="922"/>
      <c r="D525" s="922"/>
      <c r="E525" s="922"/>
      <c r="F525" s="922"/>
      <c r="G525" s="922"/>
      <c r="H525" s="922"/>
      <c r="I525" s="922"/>
      <c r="J525" s="922"/>
      <c r="K525" s="922"/>
      <c r="L525" s="922"/>
      <c r="M525" s="922"/>
      <c r="N525" s="922"/>
      <c r="O525" s="922"/>
      <c r="P525" s="922"/>
      <c r="Q525" s="922"/>
      <c r="R525" s="922"/>
      <c r="S525" s="922"/>
      <c r="T525" s="922"/>
      <c r="U525" s="922"/>
      <c r="V525" s="922"/>
      <c r="W525" s="922"/>
      <c r="X525" s="922"/>
      <c r="Y525" s="922"/>
      <c r="Z525" s="922"/>
      <c r="AA525" s="922"/>
      <c r="AB525" s="922"/>
      <c r="AC525" s="922"/>
      <c r="AD525" s="922"/>
      <c r="AE525" s="922"/>
      <c r="AF525" s="922"/>
      <c r="AG525" s="922"/>
      <c r="AH525" s="922"/>
      <c r="AI525" s="922"/>
      <c r="AJ525" s="922"/>
      <c r="AL525" s="853"/>
      <c r="AN525" s="853"/>
      <c r="AO525" s="853"/>
      <c r="AP525" s="853"/>
      <c r="AQ525" s="853"/>
      <c r="AR525" s="853"/>
      <c r="AS525" s="853"/>
      <c r="AT525" s="853"/>
      <c r="AU525" s="853"/>
      <c r="AV525" s="853"/>
      <c r="AW525" s="853"/>
      <c r="AX525" s="853"/>
      <c r="AY525" s="853"/>
      <c r="AZ525" s="853"/>
      <c r="BA525" s="853"/>
      <c r="BC525" s="922"/>
      <c r="BD525" s="922"/>
      <c r="BE525" s="922"/>
      <c r="BF525" s="922"/>
      <c r="BG525" s="922"/>
      <c r="BH525" s="922"/>
      <c r="BI525" s="922"/>
      <c r="BJ525" s="922"/>
      <c r="BK525" s="922"/>
      <c r="BL525" s="922"/>
      <c r="BM525" s="922"/>
      <c r="BN525" s="922"/>
      <c r="BO525" s="922"/>
      <c r="BP525" s="922"/>
      <c r="BQ525" s="922"/>
      <c r="BR525" s="922"/>
      <c r="BS525" s="922"/>
      <c r="BT525" s="922"/>
      <c r="BU525" s="922"/>
      <c r="BV525" s="922"/>
      <c r="BW525" s="922"/>
      <c r="BX525" s="922"/>
      <c r="BY525" s="922"/>
      <c r="BZ525" s="922"/>
      <c r="CA525" s="922"/>
      <c r="CB525" s="922"/>
      <c r="CC525" s="922"/>
      <c r="CD525" s="922"/>
      <c r="CE525" s="922"/>
      <c r="CF525" s="922"/>
      <c r="CG525" s="922"/>
      <c r="CH525" s="922"/>
      <c r="CI525" s="922"/>
      <c r="CJ525" s="922"/>
      <c r="CK525" s="922"/>
    </row>
    <row r="526" spans="2:89" ht="15">
      <c r="B526" s="922"/>
      <c r="C526" s="922"/>
      <c r="D526" s="922"/>
      <c r="E526" s="922"/>
      <c r="F526" s="922"/>
      <c r="G526" s="922"/>
      <c r="H526" s="922"/>
      <c r="I526" s="922"/>
      <c r="J526" s="922"/>
      <c r="K526" s="922"/>
      <c r="L526" s="922"/>
      <c r="M526" s="922"/>
      <c r="N526" s="922"/>
      <c r="O526" s="922"/>
      <c r="P526" s="922"/>
      <c r="Q526" s="922"/>
      <c r="R526" s="922"/>
      <c r="S526" s="922"/>
      <c r="T526" s="922"/>
      <c r="U526" s="922"/>
      <c r="V526" s="922"/>
      <c r="W526" s="922"/>
      <c r="X526" s="922"/>
      <c r="Y526" s="922"/>
      <c r="Z526" s="922"/>
      <c r="AA526" s="922"/>
      <c r="AB526" s="922"/>
      <c r="AC526" s="922"/>
      <c r="AD526" s="922"/>
      <c r="AE526" s="922"/>
      <c r="AF526" s="922"/>
      <c r="AG526" s="922"/>
      <c r="AH526" s="922"/>
      <c r="AI526" s="922"/>
      <c r="AJ526" s="922"/>
      <c r="AL526" s="853"/>
      <c r="AN526" s="853"/>
      <c r="AO526" s="853"/>
      <c r="AP526" s="853"/>
      <c r="AQ526" s="853"/>
      <c r="AR526" s="853"/>
      <c r="AS526" s="853"/>
      <c r="AT526" s="853"/>
      <c r="AU526" s="853"/>
      <c r="AV526" s="853"/>
      <c r="AW526" s="853"/>
      <c r="AX526" s="853"/>
      <c r="AY526" s="853"/>
      <c r="AZ526" s="853"/>
      <c r="BA526" s="853"/>
      <c r="BC526" s="922"/>
      <c r="BD526" s="922"/>
      <c r="BE526" s="922"/>
      <c r="BF526" s="922"/>
      <c r="BG526" s="922"/>
      <c r="BH526" s="922"/>
      <c r="BI526" s="922"/>
      <c r="BJ526" s="922"/>
      <c r="BK526" s="922"/>
      <c r="BL526" s="922"/>
      <c r="BM526" s="922"/>
      <c r="BN526" s="922"/>
      <c r="BO526" s="922"/>
      <c r="BP526" s="922"/>
      <c r="BQ526" s="922"/>
      <c r="BR526" s="922"/>
      <c r="BS526" s="922"/>
      <c r="BT526" s="922"/>
      <c r="BU526" s="922"/>
      <c r="BV526" s="922"/>
      <c r="BW526" s="922"/>
      <c r="BX526" s="922"/>
      <c r="BY526" s="922"/>
      <c r="BZ526" s="922"/>
      <c r="CA526" s="922"/>
      <c r="CB526" s="922"/>
      <c r="CC526" s="922"/>
      <c r="CD526" s="922"/>
      <c r="CE526" s="922"/>
      <c r="CF526" s="922"/>
      <c r="CG526" s="922"/>
      <c r="CH526" s="922"/>
      <c r="CI526" s="922"/>
      <c r="CJ526" s="922"/>
      <c r="CK526" s="922"/>
    </row>
    <row r="527" spans="2:89" ht="15">
      <c r="B527" s="922"/>
      <c r="C527" s="922"/>
      <c r="D527" s="922"/>
      <c r="E527" s="922"/>
      <c r="F527" s="922"/>
      <c r="G527" s="922"/>
      <c r="H527" s="922"/>
      <c r="I527" s="922"/>
      <c r="J527" s="922"/>
      <c r="K527" s="922"/>
      <c r="L527" s="922"/>
      <c r="M527" s="922"/>
      <c r="N527" s="922"/>
      <c r="O527" s="922"/>
      <c r="P527" s="922"/>
      <c r="Q527" s="922"/>
      <c r="R527" s="922"/>
      <c r="S527" s="922"/>
      <c r="T527" s="922"/>
      <c r="U527" s="922"/>
      <c r="V527" s="922"/>
      <c r="W527" s="922"/>
      <c r="X527" s="922"/>
      <c r="Y527" s="922"/>
      <c r="Z527" s="922"/>
      <c r="AA527" s="922"/>
      <c r="AB527" s="922"/>
      <c r="AC527" s="922"/>
      <c r="AD527" s="922"/>
      <c r="AE527" s="922"/>
      <c r="AF527" s="922"/>
      <c r="AG527" s="922"/>
      <c r="AH527" s="922"/>
      <c r="AI527" s="922"/>
      <c r="AJ527" s="922"/>
      <c r="AL527" s="853"/>
      <c r="AN527" s="853"/>
      <c r="AO527" s="853"/>
      <c r="AP527" s="853"/>
      <c r="AQ527" s="853"/>
      <c r="AR527" s="853"/>
      <c r="AS527" s="853"/>
      <c r="AT527" s="853"/>
      <c r="AU527" s="853"/>
      <c r="AV527" s="853"/>
      <c r="AW527" s="853"/>
      <c r="AX527" s="853"/>
      <c r="AY527" s="853"/>
      <c r="AZ527" s="853"/>
      <c r="BA527" s="853"/>
      <c r="BC527" s="922"/>
      <c r="BD527" s="922"/>
      <c r="BE527" s="922"/>
      <c r="BF527" s="922"/>
      <c r="BG527" s="922"/>
      <c r="BH527" s="922"/>
      <c r="BI527" s="922"/>
      <c r="BJ527" s="922"/>
      <c r="BK527" s="922"/>
      <c r="BL527" s="922"/>
      <c r="BM527" s="922"/>
      <c r="BN527" s="922"/>
      <c r="BO527" s="922"/>
      <c r="BP527" s="922"/>
      <c r="BQ527" s="922"/>
      <c r="BR527" s="922"/>
      <c r="BS527" s="922"/>
      <c r="BT527" s="922"/>
      <c r="BU527" s="922"/>
      <c r="BV527" s="922"/>
      <c r="BW527" s="922"/>
      <c r="BX527" s="922"/>
      <c r="BY527" s="922"/>
      <c r="BZ527" s="922"/>
      <c r="CA527" s="922"/>
      <c r="CB527" s="922"/>
      <c r="CC527" s="922"/>
      <c r="CD527" s="922"/>
      <c r="CE527" s="922"/>
      <c r="CF527" s="922"/>
      <c r="CG527" s="922"/>
      <c r="CH527" s="922"/>
      <c r="CI527" s="922"/>
      <c r="CJ527" s="922"/>
      <c r="CK527" s="922"/>
    </row>
    <row r="528" spans="2:89" ht="15">
      <c r="B528" s="922"/>
      <c r="C528" s="922"/>
      <c r="D528" s="922"/>
      <c r="E528" s="922"/>
      <c r="F528" s="922"/>
      <c r="G528" s="922"/>
      <c r="H528" s="922"/>
      <c r="I528" s="922"/>
      <c r="J528" s="922"/>
      <c r="K528" s="922"/>
      <c r="L528" s="922"/>
      <c r="M528" s="922"/>
      <c r="N528" s="922"/>
      <c r="O528" s="922"/>
      <c r="P528" s="922"/>
      <c r="Q528" s="922"/>
      <c r="R528" s="922"/>
      <c r="S528" s="922"/>
      <c r="T528" s="922"/>
      <c r="U528" s="922"/>
      <c r="V528" s="922"/>
      <c r="W528" s="922"/>
      <c r="X528" s="922"/>
      <c r="Y528" s="922"/>
      <c r="Z528" s="922"/>
      <c r="AA528" s="922"/>
      <c r="AB528" s="922"/>
      <c r="AC528" s="922"/>
      <c r="AD528" s="922"/>
      <c r="AE528" s="922"/>
      <c r="AF528" s="922"/>
      <c r="AG528" s="922"/>
      <c r="AH528" s="922"/>
      <c r="AI528" s="922"/>
      <c r="AJ528" s="922"/>
      <c r="AL528" s="853"/>
      <c r="AN528" s="853"/>
      <c r="AO528" s="853"/>
      <c r="AP528" s="853"/>
      <c r="AQ528" s="853"/>
      <c r="AR528" s="853"/>
      <c r="AS528" s="853"/>
      <c r="AT528" s="853"/>
      <c r="AU528" s="853"/>
      <c r="AV528" s="853"/>
      <c r="AW528" s="853"/>
      <c r="AX528" s="853"/>
      <c r="AY528" s="853"/>
      <c r="AZ528" s="853"/>
      <c r="BA528" s="853"/>
      <c r="BC528" s="922"/>
      <c r="BD528" s="922"/>
      <c r="BE528" s="922"/>
      <c r="BF528" s="922"/>
      <c r="BG528" s="922"/>
      <c r="BH528" s="922"/>
      <c r="BI528" s="922"/>
      <c r="BJ528" s="922"/>
      <c r="BK528" s="922"/>
      <c r="BL528" s="922"/>
      <c r="BM528" s="922"/>
      <c r="BN528" s="922"/>
      <c r="BO528" s="922"/>
      <c r="BP528" s="922"/>
      <c r="BQ528" s="922"/>
      <c r="BR528" s="922"/>
      <c r="BS528" s="922"/>
      <c r="BT528" s="922"/>
      <c r="BU528" s="922"/>
      <c r="BV528" s="922"/>
      <c r="BW528" s="922"/>
      <c r="BX528" s="922"/>
      <c r="BY528" s="922"/>
      <c r="BZ528" s="922"/>
      <c r="CA528" s="922"/>
      <c r="CB528" s="922"/>
      <c r="CC528" s="922"/>
      <c r="CD528" s="922"/>
      <c r="CE528" s="922"/>
      <c r="CF528" s="922"/>
      <c r="CG528" s="922"/>
      <c r="CH528" s="922"/>
      <c r="CI528" s="922"/>
      <c r="CJ528" s="922"/>
      <c r="CK528" s="922"/>
    </row>
    <row r="529" spans="2:89" ht="15">
      <c r="B529" s="922"/>
      <c r="C529" s="922"/>
      <c r="D529" s="922"/>
      <c r="E529" s="922"/>
      <c r="F529" s="922"/>
      <c r="G529" s="922"/>
      <c r="H529" s="922"/>
      <c r="I529" s="922"/>
      <c r="J529" s="922"/>
      <c r="K529" s="922"/>
      <c r="L529" s="922"/>
      <c r="M529" s="922"/>
      <c r="N529" s="922"/>
      <c r="O529" s="922"/>
      <c r="P529" s="922"/>
      <c r="Q529" s="922"/>
      <c r="R529" s="922"/>
      <c r="S529" s="922"/>
      <c r="T529" s="922"/>
      <c r="U529" s="922"/>
      <c r="V529" s="922"/>
      <c r="W529" s="922"/>
      <c r="X529" s="922"/>
      <c r="Y529" s="922"/>
      <c r="Z529" s="922"/>
      <c r="AA529" s="922"/>
      <c r="AB529" s="922"/>
      <c r="AC529" s="922"/>
      <c r="AD529" s="922"/>
      <c r="AE529" s="922"/>
      <c r="AF529" s="922"/>
      <c r="AG529" s="922"/>
      <c r="AH529" s="922"/>
      <c r="AI529" s="922"/>
      <c r="AJ529" s="922"/>
      <c r="AL529" s="853"/>
      <c r="AN529" s="853"/>
      <c r="AO529" s="853"/>
      <c r="AP529" s="853"/>
      <c r="AQ529" s="853"/>
      <c r="AR529" s="853"/>
      <c r="AS529" s="853"/>
      <c r="AT529" s="853"/>
      <c r="AU529" s="853"/>
      <c r="AV529" s="853"/>
      <c r="AW529" s="853"/>
      <c r="AX529" s="853"/>
      <c r="AY529" s="853"/>
      <c r="AZ529" s="853"/>
      <c r="BA529" s="853"/>
      <c r="BC529" s="922"/>
      <c r="BD529" s="922"/>
      <c r="BE529" s="922"/>
      <c r="BF529" s="922"/>
      <c r="BG529" s="922"/>
      <c r="BH529" s="922"/>
      <c r="BI529" s="922"/>
      <c r="BJ529" s="922"/>
      <c r="BK529" s="922"/>
      <c r="BL529" s="922"/>
      <c r="BM529" s="922"/>
      <c r="BN529" s="922"/>
      <c r="BO529" s="922"/>
      <c r="BP529" s="922"/>
      <c r="BQ529" s="922"/>
      <c r="BR529" s="922"/>
      <c r="BS529" s="922"/>
      <c r="BT529" s="922"/>
      <c r="BU529" s="922"/>
      <c r="BV529" s="922"/>
      <c r="BW529" s="922"/>
      <c r="BX529" s="922"/>
      <c r="BY529" s="922"/>
      <c r="BZ529" s="922"/>
      <c r="CA529" s="922"/>
      <c r="CB529" s="922"/>
      <c r="CC529" s="922"/>
      <c r="CD529" s="922"/>
      <c r="CE529" s="922"/>
      <c r="CF529" s="922"/>
      <c r="CG529" s="922"/>
      <c r="CH529" s="922"/>
      <c r="CI529" s="922"/>
      <c r="CJ529" s="922"/>
      <c r="CK529" s="922"/>
    </row>
    <row r="530" spans="2:89" ht="15">
      <c r="B530" s="922"/>
      <c r="C530" s="922"/>
      <c r="D530" s="922"/>
      <c r="E530" s="922"/>
      <c r="F530" s="922"/>
      <c r="G530" s="922"/>
      <c r="H530" s="922"/>
      <c r="I530" s="922"/>
      <c r="J530" s="922"/>
      <c r="K530" s="922"/>
      <c r="L530" s="922"/>
      <c r="M530" s="922"/>
      <c r="N530" s="922"/>
      <c r="O530" s="922"/>
      <c r="P530" s="922"/>
      <c r="Q530" s="922"/>
      <c r="R530" s="922"/>
      <c r="S530" s="922"/>
      <c r="T530" s="922"/>
      <c r="U530" s="922"/>
      <c r="V530" s="922"/>
      <c r="W530" s="922"/>
      <c r="X530" s="922"/>
      <c r="Y530" s="922"/>
      <c r="Z530" s="922"/>
      <c r="AA530" s="922"/>
      <c r="AB530" s="922"/>
      <c r="AC530" s="922"/>
      <c r="AD530" s="922"/>
      <c r="AE530" s="922"/>
      <c r="AF530" s="922"/>
      <c r="AG530" s="922"/>
      <c r="AH530" s="922"/>
      <c r="AI530" s="922"/>
      <c r="AJ530" s="922"/>
      <c r="AL530" s="853"/>
      <c r="AN530" s="853"/>
      <c r="AO530" s="853"/>
      <c r="AP530" s="853"/>
      <c r="AQ530" s="853"/>
      <c r="AR530" s="853"/>
      <c r="AS530" s="853"/>
      <c r="AT530" s="853"/>
      <c r="AU530" s="853"/>
      <c r="AV530" s="853"/>
      <c r="AW530" s="853"/>
      <c r="AX530" s="853"/>
      <c r="AY530" s="853"/>
      <c r="AZ530" s="853"/>
      <c r="BA530" s="853"/>
      <c r="BC530" s="922"/>
      <c r="BD530" s="922"/>
      <c r="BE530" s="922"/>
      <c r="BF530" s="922"/>
      <c r="BG530" s="922"/>
      <c r="BH530" s="922"/>
      <c r="BI530" s="922"/>
      <c r="BJ530" s="922"/>
      <c r="BK530" s="922"/>
      <c r="BL530" s="922"/>
      <c r="BM530" s="922"/>
      <c r="BN530" s="922"/>
      <c r="BO530" s="922"/>
      <c r="BP530" s="922"/>
      <c r="BQ530" s="922"/>
      <c r="BR530" s="922"/>
      <c r="BS530" s="922"/>
      <c r="BT530" s="922"/>
      <c r="BU530" s="922"/>
      <c r="BV530" s="922"/>
      <c r="BW530" s="922"/>
      <c r="BX530" s="922"/>
      <c r="BY530" s="922"/>
      <c r="BZ530" s="922"/>
      <c r="CA530" s="922"/>
      <c r="CB530" s="922"/>
      <c r="CC530" s="922"/>
      <c r="CD530" s="922"/>
      <c r="CE530" s="922"/>
      <c r="CF530" s="922"/>
      <c r="CG530" s="922"/>
      <c r="CH530" s="922"/>
      <c r="CI530" s="922"/>
      <c r="CJ530" s="922"/>
      <c r="CK530" s="922"/>
    </row>
    <row r="531" spans="2:89" ht="15">
      <c r="B531" s="922"/>
      <c r="C531" s="922"/>
      <c r="D531" s="922"/>
      <c r="E531" s="922"/>
      <c r="F531" s="922"/>
      <c r="G531" s="922"/>
      <c r="H531" s="922"/>
      <c r="I531" s="922"/>
      <c r="J531" s="922"/>
      <c r="K531" s="922"/>
      <c r="L531" s="922"/>
      <c r="M531" s="922"/>
      <c r="N531" s="922"/>
      <c r="O531" s="922"/>
      <c r="P531" s="922"/>
      <c r="Q531" s="922"/>
      <c r="R531" s="922"/>
      <c r="S531" s="922"/>
      <c r="T531" s="922"/>
      <c r="U531" s="922"/>
      <c r="V531" s="922"/>
      <c r="W531" s="922"/>
      <c r="X531" s="922"/>
      <c r="Y531" s="922"/>
      <c r="Z531" s="922"/>
      <c r="AA531" s="922"/>
      <c r="AB531" s="922"/>
      <c r="AC531" s="922"/>
      <c r="AD531" s="922"/>
      <c r="AE531" s="922"/>
      <c r="AF531" s="922"/>
      <c r="AG531" s="922"/>
      <c r="AH531" s="922"/>
      <c r="AI531" s="922"/>
      <c r="AJ531" s="922"/>
      <c r="AL531" s="853"/>
      <c r="AN531" s="853"/>
      <c r="AO531" s="853"/>
      <c r="AP531" s="853"/>
      <c r="AQ531" s="853"/>
      <c r="AR531" s="853"/>
      <c r="AS531" s="853"/>
      <c r="AT531" s="853"/>
      <c r="AU531" s="853"/>
      <c r="AV531" s="853"/>
      <c r="AW531" s="853"/>
      <c r="AX531" s="853"/>
      <c r="AY531" s="853"/>
      <c r="AZ531" s="853"/>
      <c r="BA531" s="853"/>
      <c r="BC531" s="922"/>
      <c r="BD531" s="922"/>
      <c r="BE531" s="922"/>
      <c r="BF531" s="922"/>
      <c r="BG531" s="922"/>
      <c r="BH531" s="922"/>
      <c r="BI531" s="922"/>
      <c r="BJ531" s="922"/>
      <c r="BK531" s="922"/>
      <c r="BL531" s="922"/>
      <c r="BM531" s="922"/>
      <c r="BN531" s="922"/>
      <c r="BO531" s="922"/>
      <c r="BP531" s="922"/>
      <c r="BQ531" s="922"/>
      <c r="BR531" s="922"/>
      <c r="BS531" s="922"/>
      <c r="BT531" s="922"/>
      <c r="BU531" s="922"/>
      <c r="BV531" s="922"/>
      <c r="BW531" s="922"/>
      <c r="BX531" s="922"/>
      <c r="BY531" s="922"/>
      <c r="BZ531" s="922"/>
      <c r="CA531" s="922"/>
      <c r="CB531" s="922"/>
      <c r="CC531" s="922"/>
      <c r="CD531" s="922"/>
      <c r="CE531" s="922"/>
      <c r="CF531" s="922"/>
      <c r="CG531" s="922"/>
      <c r="CH531" s="922"/>
      <c r="CI531" s="922"/>
      <c r="CJ531" s="922"/>
      <c r="CK531" s="922"/>
    </row>
    <row r="532" spans="2:89" ht="15">
      <c r="B532" s="922"/>
      <c r="C532" s="922"/>
      <c r="D532" s="922"/>
      <c r="E532" s="922"/>
      <c r="F532" s="922"/>
      <c r="G532" s="922"/>
      <c r="H532" s="922"/>
      <c r="I532" s="922"/>
      <c r="J532" s="922"/>
      <c r="K532" s="922"/>
      <c r="L532" s="922"/>
      <c r="M532" s="922"/>
      <c r="N532" s="922"/>
      <c r="O532" s="922"/>
      <c r="P532" s="922"/>
      <c r="Q532" s="922"/>
      <c r="R532" s="922"/>
      <c r="S532" s="922"/>
      <c r="T532" s="922"/>
      <c r="U532" s="922"/>
      <c r="V532" s="922"/>
      <c r="W532" s="922"/>
      <c r="X532" s="922"/>
      <c r="Y532" s="922"/>
      <c r="Z532" s="922"/>
      <c r="AA532" s="922"/>
      <c r="AB532" s="922"/>
      <c r="AC532" s="922"/>
      <c r="AD532" s="922"/>
      <c r="AE532" s="922"/>
      <c r="AF532" s="922"/>
      <c r="AG532" s="922"/>
      <c r="AH532" s="922"/>
      <c r="AI532" s="922"/>
      <c r="AJ532" s="922"/>
      <c r="AL532" s="853"/>
      <c r="AN532" s="853"/>
      <c r="AO532" s="853"/>
      <c r="AP532" s="853"/>
      <c r="AQ532" s="853"/>
      <c r="AR532" s="853"/>
      <c r="AS532" s="853"/>
      <c r="AT532" s="853"/>
      <c r="AU532" s="853"/>
      <c r="AV532" s="853"/>
      <c r="AW532" s="853"/>
      <c r="AX532" s="853"/>
      <c r="AY532" s="853"/>
      <c r="AZ532" s="853"/>
      <c r="BA532" s="853"/>
      <c r="BC532" s="922"/>
      <c r="BD532" s="922"/>
      <c r="BE532" s="922"/>
      <c r="BF532" s="922"/>
      <c r="BG532" s="922"/>
      <c r="BH532" s="922"/>
      <c r="BI532" s="922"/>
      <c r="BJ532" s="922"/>
      <c r="BK532" s="922"/>
      <c r="BL532" s="922"/>
      <c r="BM532" s="922"/>
      <c r="BN532" s="922"/>
      <c r="BO532" s="922"/>
      <c r="BP532" s="922"/>
      <c r="BQ532" s="922"/>
      <c r="BR532" s="922"/>
      <c r="BS532" s="922"/>
      <c r="BT532" s="922"/>
      <c r="BU532" s="922"/>
      <c r="BV532" s="922"/>
      <c r="BW532" s="922"/>
      <c r="BX532" s="922"/>
      <c r="BY532" s="922"/>
      <c r="BZ532" s="922"/>
      <c r="CA532" s="922"/>
      <c r="CB532" s="922"/>
      <c r="CC532" s="922"/>
      <c r="CD532" s="922"/>
      <c r="CE532" s="922"/>
      <c r="CF532" s="922"/>
      <c r="CG532" s="922"/>
      <c r="CH532" s="922"/>
      <c r="CI532" s="922"/>
      <c r="CJ532" s="922"/>
      <c r="CK532" s="922"/>
    </row>
    <row r="533" spans="2:89" ht="15">
      <c r="B533" s="922"/>
      <c r="C533" s="922"/>
      <c r="D533" s="922"/>
      <c r="E533" s="922"/>
      <c r="F533" s="922"/>
      <c r="G533" s="922"/>
      <c r="H533" s="922"/>
      <c r="I533" s="922"/>
      <c r="J533" s="922"/>
      <c r="K533" s="922"/>
      <c r="L533" s="922"/>
      <c r="M533" s="922"/>
      <c r="N533" s="922"/>
      <c r="O533" s="922"/>
      <c r="P533" s="922"/>
      <c r="Q533" s="922"/>
      <c r="R533" s="922"/>
      <c r="S533" s="922"/>
      <c r="T533" s="922"/>
      <c r="U533" s="922"/>
      <c r="V533" s="922"/>
      <c r="W533" s="922"/>
      <c r="X533" s="922"/>
      <c r="Y533" s="922"/>
      <c r="Z533" s="922"/>
      <c r="AA533" s="922"/>
      <c r="AB533" s="922"/>
      <c r="AC533" s="922"/>
      <c r="AD533" s="922"/>
      <c r="AE533" s="922"/>
      <c r="AF533" s="922"/>
      <c r="AG533" s="922"/>
      <c r="AH533" s="922"/>
      <c r="AI533" s="922"/>
      <c r="AJ533" s="922"/>
      <c r="AL533" s="853"/>
      <c r="AN533" s="853"/>
      <c r="AO533" s="853"/>
      <c r="AP533" s="853"/>
      <c r="AQ533" s="853"/>
      <c r="AR533" s="853"/>
      <c r="AS533" s="853"/>
      <c r="AT533" s="853"/>
      <c r="AU533" s="853"/>
      <c r="AV533" s="853"/>
      <c r="AW533" s="853"/>
      <c r="AX533" s="853"/>
      <c r="AY533" s="853"/>
      <c r="AZ533" s="853"/>
      <c r="BA533" s="853"/>
      <c r="BC533" s="922"/>
      <c r="BD533" s="922"/>
      <c r="BE533" s="922"/>
      <c r="BF533" s="922"/>
      <c r="BG533" s="922"/>
      <c r="BH533" s="922"/>
      <c r="BI533" s="922"/>
      <c r="BJ533" s="922"/>
      <c r="BK533" s="922"/>
      <c r="BL533" s="922"/>
      <c r="BM533" s="922"/>
      <c r="BN533" s="922"/>
      <c r="BO533" s="922"/>
      <c r="BP533" s="922"/>
      <c r="BQ533" s="922"/>
      <c r="BR533" s="922"/>
      <c r="BS533" s="922"/>
      <c r="BT533" s="922"/>
      <c r="BU533" s="922"/>
      <c r="BV533" s="922"/>
      <c r="BW533" s="922"/>
      <c r="BX533" s="922"/>
      <c r="BY533" s="922"/>
      <c r="BZ533" s="922"/>
      <c r="CA533" s="922"/>
      <c r="CB533" s="922"/>
      <c r="CC533" s="922"/>
      <c r="CD533" s="922"/>
      <c r="CE533" s="922"/>
      <c r="CF533" s="922"/>
      <c r="CG533" s="922"/>
      <c r="CH533" s="922"/>
      <c r="CI533" s="922"/>
      <c r="CJ533" s="922"/>
      <c r="CK533" s="922"/>
    </row>
    <row r="534" spans="2:89" ht="15">
      <c r="B534" s="922"/>
      <c r="C534" s="922"/>
      <c r="D534" s="922"/>
      <c r="E534" s="922"/>
      <c r="F534" s="922"/>
      <c r="G534" s="922"/>
      <c r="H534" s="922"/>
      <c r="I534" s="922"/>
      <c r="J534" s="922"/>
      <c r="K534" s="922"/>
      <c r="L534" s="922"/>
      <c r="M534" s="922"/>
      <c r="N534" s="922"/>
      <c r="O534" s="922"/>
      <c r="P534" s="922"/>
      <c r="Q534" s="922"/>
      <c r="R534" s="922"/>
      <c r="S534" s="922"/>
      <c r="T534" s="922"/>
      <c r="U534" s="922"/>
      <c r="V534" s="922"/>
      <c r="W534" s="922"/>
      <c r="X534" s="922"/>
      <c r="Y534" s="922"/>
      <c r="Z534" s="922"/>
      <c r="AA534" s="922"/>
      <c r="AB534" s="922"/>
      <c r="AC534" s="922"/>
      <c r="AD534" s="922"/>
      <c r="AE534" s="922"/>
      <c r="AF534" s="922"/>
      <c r="AG534" s="922"/>
      <c r="AH534" s="922"/>
      <c r="AI534" s="922"/>
      <c r="AJ534" s="922"/>
      <c r="AL534" s="853"/>
      <c r="AN534" s="853"/>
      <c r="AO534" s="853"/>
      <c r="AP534" s="853"/>
      <c r="AQ534" s="853"/>
      <c r="AR534" s="853"/>
      <c r="AS534" s="853"/>
      <c r="AT534" s="853"/>
      <c r="AU534" s="853"/>
      <c r="AV534" s="853"/>
      <c r="AW534" s="853"/>
      <c r="AX534" s="853"/>
      <c r="AY534" s="853"/>
      <c r="AZ534" s="853"/>
      <c r="BA534" s="853"/>
      <c r="BC534" s="922"/>
      <c r="BD534" s="922"/>
      <c r="BE534" s="922"/>
      <c r="BF534" s="922"/>
      <c r="BG534" s="922"/>
      <c r="BH534" s="922"/>
      <c r="BI534" s="922"/>
      <c r="BJ534" s="922"/>
      <c r="BK534" s="922"/>
      <c r="BL534" s="922"/>
      <c r="BM534" s="922"/>
      <c r="BN534" s="922"/>
      <c r="BO534" s="922"/>
      <c r="BP534" s="922"/>
      <c r="BQ534" s="922"/>
      <c r="BR534" s="922"/>
      <c r="BS534" s="922"/>
      <c r="BT534" s="922"/>
      <c r="BU534" s="922"/>
      <c r="BV534" s="922"/>
      <c r="BW534" s="922"/>
      <c r="BX534" s="922"/>
      <c r="BY534" s="922"/>
      <c r="BZ534" s="922"/>
      <c r="CA534" s="922"/>
      <c r="CB534" s="922"/>
      <c r="CC534" s="922"/>
      <c r="CD534" s="922"/>
      <c r="CE534" s="922"/>
      <c r="CF534" s="922"/>
      <c r="CG534" s="922"/>
      <c r="CH534" s="922"/>
      <c r="CI534" s="922"/>
      <c r="CJ534" s="922"/>
      <c r="CK534" s="922"/>
    </row>
    <row r="535" spans="2:89" ht="15">
      <c r="B535" s="922"/>
      <c r="C535" s="922"/>
      <c r="D535" s="922"/>
      <c r="E535" s="922"/>
      <c r="F535" s="922"/>
      <c r="G535" s="922"/>
      <c r="H535" s="922"/>
      <c r="I535" s="922"/>
      <c r="J535" s="922"/>
      <c r="K535" s="922"/>
      <c r="L535" s="922"/>
      <c r="M535" s="922"/>
      <c r="N535" s="922"/>
      <c r="O535" s="922"/>
      <c r="P535" s="922"/>
      <c r="Q535" s="922"/>
      <c r="R535" s="922"/>
      <c r="S535" s="922"/>
      <c r="T535" s="922"/>
      <c r="U535" s="922"/>
      <c r="V535" s="922"/>
      <c r="W535" s="922"/>
      <c r="X535" s="922"/>
      <c r="Y535" s="922"/>
      <c r="Z535" s="922"/>
      <c r="AA535" s="922"/>
      <c r="AB535" s="922"/>
      <c r="AC535" s="922"/>
      <c r="AD535" s="922"/>
      <c r="AE535" s="922"/>
      <c r="AF535" s="922"/>
      <c r="AG535" s="922"/>
      <c r="AH535" s="922"/>
      <c r="AI535" s="922"/>
      <c r="AJ535" s="922"/>
      <c r="AL535" s="853"/>
      <c r="AN535" s="853"/>
      <c r="AO535" s="853"/>
      <c r="AP535" s="853"/>
      <c r="AQ535" s="853"/>
      <c r="AR535" s="853"/>
      <c r="AS535" s="853"/>
      <c r="AT535" s="853"/>
      <c r="AU535" s="853"/>
      <c r="AV535" s="853"/>
      <c r="AW535" s="853"/>
      <c r="AX535" s="853"/>
      <c r="AY535" s="853"/>
      <c r="AZ535" s="853"/>
      <c r="BA535" s="853"/>
      <c r="BC535" s="922"/>
      <c r="BD535" s="922"/>
      <c r="BE535" s="922"/>
      <c r="BF535" s="922"/>
      <c r="BG535" s="922"/>
      <c r="BH535" s="922"/>
      <c r="BI535" s="922"/>
      <c r="BJ535" s="922"/>
      <c r="BK535" s="922"/>
      <c r="BL535" s="922"/>
      <c r="BM535" s="922"/>
      <c r="BN535" s="922"/>
      <c r="BO535" s="922"/>
      <c r="BP535" s="922"/>
      <c r="BQ535" s="922"/>
      <c r="BR535" s="922"/>
      <c r="BS535" s="922"/>
      <c r="BT535" s="922"/>
      <c r="BU535" s="922"/>
      <c r="BV535" s="922"/>
      <c r="BW535" s="922"/>
      <c r="BX535" s="922"/>
      <c r="BY535" s="922"/>
      <c r="BZ535" s="922"/>
      <c r="CA535" s="922"/>
      <c r="CB535" s="922"/>
      <c r="CC535" s="922"/>
      <c r="CD535" s="922"/>
      <c r="CE535" s="922"/>
      <c r="CF535" s="922"/>
      <c r="CG535" s="922"/>
      <c r="CH535" s="922"/>
      <c r="CI535" s="922"/>
      <c r="CJ535" s="922"/>
      <c r="CK535" s="922"/>
    </row>
    <row r="536" spans="2:89" ht="15">
      <c r="B536" s="922"/>
      <c r="C536" s="922"/>
      <c r="D536" s="922"/>
      <c r="E536" s="922"/>
      <c r="F536" s="922"/>
      <c r="G536" s="922"/>
      <c r="H536" s="922"/>
      <c r="I536" s="922"/>
      <c r="J536" s="922"/>
      <c r="K536" s="922"/>
      <c r="L536" s="922"/>
      <c r="M536" s="922"/>
      <c r="N536" s="922"/>
      <c r="O536" s="922"/>
      <c r="P536" s="922"/>
      <c r="Q536" s="922"/>
      <c r="R536" s="922"/>
      <c r="S536" s="922"/>
      <c r="T536" s="922"/>
      <c r="U536" s="922"/>
      <c r="V536" s="922"/>
      <c r="W536" s="922"/>
      <c r="X536" s="922"/>
      <c r="Y536" s="922"/>
      <c r="Z536" s="922"/>
      <c r="AA536" s="922"/>
      <c r="AB536" s="922"/>
      <c r="AC536" s="922"/>
      <c r="AD536" s="922"/>
      <c r="AE536" s="922"/>
      <c r="AF536" s="922"/>
      <c r="AG536" s="922"/>
      <c r="AH536" s="922"/>
      <c r="AI536" s="922"/>
      <c r="AJ536" s="922"/>
      <c r="AL536" s="853"/>
      <c r="AN536" s="853"/>
      <c r="AO536" s="853"/>
      <c r="AP536" s="853"/>
      <c r="AQ536" s="853"/>
      <c r="AR536" s="853"/>
      <c r="AS536" s="853"/>
      <c r="AT536" s="853"/>
      <c r="AU536" s="853"/>
      <c r="AV536" s="853"/>
      <c r="AW536" s="853"/>
      <c r="AX536" s="853"/>
      <c r="AY536" s="853"/>
      <c r="AZ536" s="853"/>
      <c r="BA536" s="853"/>
      <c r="BC536" s="922"/>
      <c r="BD536" s="922"/>
      <c r="BE536" s="922"/>
      <c r="BF536" s="922"/>
      <c r="BG536" s="922"/>
      <c r="BH536" s="922"/>
      <c r="BI536" s="922"/>
      <c r="BJ536" s="922"/>
      <c r="BK536" s="922"/>
      <c r="BL536" s="922"/>
      <c r="BM536" s="922"/>
      <c r="BN536" s="922"/>
      <c r="BO536" s="922"/>
      <c r="BP536" s="922"/>
      <c r="BQ536" s="922"/>
      <c r="BR536" s="922"/>
      <c r="BS536" s="922"/>
      <c r="BT536" s="922"/>
      <c r="BU536" s="922"/>
      <c r="BV536" s="922"/>
      <c r="BW536" s="922"/>
      <c r="BX536" s="922"/>
      <c r="BY536" s="922"/>
      <c r="BZ536" s="922"/>
      <c r="CA536" s="922"/>
      <c r="CB536" s="922"/>
      <c r="CC536" s="922"/>
      <c r="CD536" s="922"/>
      <c r="CE536" s="922"/>
      <c r="CF536" s="922"/>
      <c r="CG536" s="922"/>
      <c r="CH536" s="922"/>
      <c r="CI536" s="922"/>
      <c r="CJ536" s="922"/>
      <c r="CK536" s="922"/>
    </row>
    <row r="537" spans="2:89" ht="15">
      <c r="B537" s="922"/>
      <c r="C537" s="922"/>
      <c r="D537" s="922"/>
      <c r="E537" s="922"/>
      <c r="F537" s="922"/>
      <c r="G537" s="922"/>
      <c r="H537" s="922"/>
      <c r="I537" s="922"/>
      <c r="J537" s="922"/>
      <c r="K537" s="922"/>
      <c r="L537" s="922"/>
      <c r="M537" s="922"/>
      <c r="N537" s="922"/>
      <c r="O537" s="922"/>
      <c r="P537" s="922"/>
      <c r="Q537" s="922"/>
      <c r="R537" s="922"/>
      <c r="S537" s="922"/>
      <c r="T537" s="922"/>
      <c r="U537" s="922"/>
      <c r="V537" s="922"/>
      <c r="W537" s="922"/>
      <c r="X537" s="922"/>
      <c r="Y537" s="922"/>
      <c r="Z537" s="922"/>
      <c r="AA537" s="922"/>
      <c r="AB537" s="922"/>
      <c r="AC537" s="922"/>
      <c r="AD537" s="922"/>
      <c r="AE537" s="922"/>
      <c r="AF537" s="922"/>
      <c r="AG537" s="922"/>
      <c r="AH537" s="922"/>
      <c r="AI537" s="922"/>
      <c r="AJ537" s="922"/>
      <c r="AL537" s="853"/>
      <c r="AN537" s="853"/>
      <c r="AO537" s="853"/>
      <c r="AP537" s="853"/>
      <c r="AQ537" s="853"/>
      <c r="AR537" s="853"/>
      <c r="AS537" s="853"/>
      <c r="AT537" s="853"/>
      <c r="AU537" s="853"/>
      <c r="AV537" s="853"/>
      <c r="AW537" s="853"/>
      <c r="AX537" s="853"/>
      <c r="AY537" s="853"/>
      <c r="AZ537" s="853"/>
      <c r="BA537" s="853"/>
      <c r="BC537" s="922"/>
      <c r="BD537" s="922"/>
      <c r="BE537" s="922"/>
      <c r="BF537" s="922"/>
      <c r="BG537" s="922"/>
      <c r="BH537" s="922"/>
      <c r="BI537" s="922"/>
      <c r="BJ537" s="922"/>
      <c r="BK537" s="922"/>
      <c r="BL537" s="922"/>
      <c r="BM537" s="922"/>
      <c r="BN537" s="922"/>
      <c r="BO537" s="922"/>
      <c r="BP537" s="922"/>
      <c r="BQ537" s="922"/>
      <c r="BR537" s="922"/>
      <c r="BS537" s="922"/>
      <c r="BT537" s="922"/>
      <c r="BU537" s="922"/>
      <c r="BV537" s="922"/>
      <c r="BW537" s="922"/>
      <c r="BX537" s="922"/>
      <c r="BY537" s="922"/>
      <c r="BZ537" s="922"/>
      <c r="CA537" s="922"/>
      <c r="CB537" s="922"/>
      <c r="CC537" s="922"/>
      <c r="CD537" s="922"/>
      <c r="CE537" s="922"/>
      <c r="CF537" s="922"/>
      <c r="CG537" s="922"/>
      <c r="CH537" s="922"/>
      <c r="CI537" s="922"/>
      <c r="CJ537" s="922"/>
      <c r="CK537" s="922"/>
    </row>
    <row r="538" spans="2:89" ht="15">
      <c r="B538" s="922"/>
      <c r="C538" s="922"/>
      <c r="D538" s="922"/>
      <c r="E538" s="922"/>
      <c r="F538" s="922"/>
      <c r="G538" s="922"/>
      <c r="H538" s="922"/>
      <c r="I538" s="922"/>
      <c r="J538" s="922"/>
      <c r="K538" s="922"/>
      <c r="L538" s="922"/>
      <c r="M538" s="922"/>
      <c r="N538" s="922"/>
      <c r="O538" s="922"/>
      <c r="P538" s="922"/>
      <c r="Q538" s="922"/>
      <c r="R538" s="922"/>
      <c r="S538" s="922"/>
      <c r="T538" s="922"/>
      <c r="U538" s="922"/>
      <c r="V538" s="922"/>
      <c r="W538" s="922"/>
      <c r="X538" s="922"/>
      <c r="Y538" s="922"/>
      <c r="Z538" s="922"/>
      <c r="AA538" s="922"/>
      <c r="AB538" s="922"/>
      <c r="AC538" s="922"/>
      <c r="AD538" s="922"/>
      <c r="AE538" s="922"/>
      <c r="AF538" s="922"/>
      <c r="AG538" s="922"/>
      <c r="AH538" s="922"/>
      <c r="AI538" s="922"/>
      <c r="AJ538" s="922"/>
      <c r="AL538" s="853"/>
      <c r="AN538" s="853"/>
      <c r="AO538" s="853"/>
      <c r="AP538" s="853"/>
      <c r="AQ538" s="853"/>
      <c r="AR538" s="853"/>
      <c r="AS538" s="853"/>
      <c r="AT538" s="853"/>
      <c r="AU538" s="853"/>
      <c r="AV538" s="853"/>
      <c r="AW538" s="853"/>
      <c r="AX538" s="853"/>
      <c r="AY538" s="853"/>
      <c r="AZ538" s="853"/>
      <c r="BA538" s="853"/>
      <c r="BC538" s="922"/>
      <c r="BD538" s="922"/>
      <c r="BE538" s="922"/>
      <c r="BF538" s="922"/>
      <c r="BG538" s="922"/>
      <c r="BH538" s="922"/>
      <c r="BI538" s="922"/>
      <c r="BJ538" s="922"/>
      <c r="BK538" s="922"/>
      <c r="BL538" s="922"/>
      <c r="BM538" s="922"/>
      <c r="BN538" s="922"/>
      <c r="BO538" s="922"/>
      <c r="BP538" s="922"/>
      <c r="BQ538" s="922"/>
      <c r="BR538" s="922"/>
      <c r="BS538" s="922"/>
      <c r="BT538" s="922"/>
      <c r="BU538" s="922"/>
      <c r="BV538" s="922"/>
      <c r="BW538" s="922"/>
      <c r="BX538" s="922"/>
      <c r="BY538" s="922"/>
      <c r="BZ538" s="922"/>
      <c r="CA538" s="922"/>
      <c r="CB538" s="922"/>
      <c r="CC538" s="922"/>
      <c r="CD538" s="922"/>
      <c r="CE538" s="922"/>
      <c r="CF538" s="922"/>
      <c r="CG538" s="922"/>
      <c r="CH538" s="922"/>
      <c r="CI538" s="922"/>
      <c r="CJ538" s="922"/>
      <c r="CK538" s="922"/>
    </row>
    <row r="539" spans="2:89" ht="15">
      <c r="B539" s="922"/>
      <c r="C539" s="922"/>
      <c r="D539" s="922"/>
      <c r="E539" s="922"/>
      <c r="F539" s="922"/>
      <c r="G539" s="922"/>
      <c r="H539" s="922"/>
      <c r="I539" s="922"/>
      <c r="J539" s="922"/>
      <c r="K539" s="922"/>
      <c r="L539" s="922"/>
      <c r="M539" s="922"/>
      <c r="N539" s="922"/>
      <c r="O539" s="922"/>
      <c r="P539" s="922"/>
      <c r="Q539" s="922"/>
      <c r="R539" s="922"/>
      <c r="S539" s="922"/>
      <c r="T539" s="922"/>
      <c r="U539" s="922"/>
      <c r="V539" s="922"/>
      <c r="W539" s="922"/>
      <c r="X539" s="922"/>
      <c r="Y539" s="922"/>
      <c r="Z539" s="922"/>
      <c r="AA539" s="922"/>
      <c r="AB539" s="922"/>
      <c r="AC539" s="922"/>
      <c r="AD539" s="922"/>
      <c r="AE539" s="922"/>
      <c r="AF539" s="922"/>
      <c r="AG539" s="922"/>
      <c r="AH539" s="922"/>
      <c r="AI539" s="922"/>
      <c r="AJ539" s="922"/>
      <c r="AL539" s="853"/>
      <c r="AN539" s="853"/>
      <c r="AO539" s="853"/>
      <c r="AP539" s="853"/>
      <c r="AQ539" s="853"/>
      <c r="AR539" s="853"/>
      <c r="AS539" s="853"/>
      <c r="AT539" s="853"/>
      <c r="AU539" s="853"/>
      <c r="AV539" s="853"/>
      <c r="AW539" s="853"/>
      <c r="AX539" s="853"/>
      <c r="AY539" s="853"/>
      <c r="AZ539" s="853"/>
      <c r="BA539" s="853"/>
      <c r="BC539" s="922"/>
      <c r="BD539" s="922"/>
      <c r="BE539" s="922"/>
      <c r="BF539" s="922"/>
      <c r="BG539" s="922"/>
      <c r="BH539" s="922"/>
      <c r="BI539" s="922"/>
      <c r="BJ539" s="922"/>
      <c r="BK539" s="922"/>
      <c r="BL539" s="922"/>
      <c r="BM539" s="922"/>
      <c r="BN539" s="922"/>
      <c r="BO539" s="922"/>
      <c r="BP539" s="922"/>
      <c r="BQ539" s="922"/>
      <c r="BR539" s="922"/>
      <c r="BS539" s="922"/>
      <c r="BT539" s="922"/>
      <c r="BU539" s="922"/>
      <c r="BV539" s="922"/>
      <c r="BW539" s="922"/>
      <c r="BX539" s="922"/>
      <c r="BY539" s="922"/>
      <c r="BZ539" s="922"/>
      <c r="CA539" s="922"/>
      <c r="CB539" s="922"/>
      <c r="CC539" s="922"/>
      <c r="CD539" s="922"/>
      <c r="CE539" s="922"/>
      <c r="CF539" s="922"/>
      <c r="CG539" s="922"/>
      <c r="CH539" s="922"/>
      <c r="CI539" s="922"/>
      <c r="CJ539" s="922"/>
      <c r="CK539" s="922"/>
    </row>
    <row r="540" spans="2:89" ht="15">
      <c r="B540" s="922"/>
      <c r="C540" s="922"/>
      <c r="D540" s="922"/>
      <c r="E540" s="922"/>
      <c r="F540" s="922"/>
      <c r="G540" s="922"/>
      <c r="H540" s="922"/>
      <c r="I540" s="922"/>
      <c r="J540" s="922"/>
      <c r="K540" s="922"/>
      <c r="L540" s="922"/>
      <c r="M540" s="922"/>
      <c r="N540" s="922"/>
      <c r="O540" s="922"/>
      <c r="P540" s="922"/>
      <c r="Q540" s="922"/>
      <c r="R540" s="922"/>
      <c r="S540" s="922"/>
      <c r="T540" s="922"/>
      <c r="U540" s="922"/>
      <c r="V540" s="922"/>
      <c r="W540" s="922"/>
      <c r="X540" s="922"/>
      <c r="Y540" s="922"/>
      <c r="Z540" s="922"/>
      <c r="AA540" s="922"/>
      <c r="AB540" s="922"/>
      <c r="AC540" s="922"/>
      <c r="AD540" s="922"/>
      <c r="AE540" s="922"/>
      <c r="AF540" s="922"/>
      <c r="AG540" s="922"/>
      <c r="AH540" s="922"/>
      <c r="AI540" s="922"/>
      <c r="AJ540" s="922"/>
      <c r="AL540" s="853"/>
      <c r="AN540" s="853"/>
      <c r="AO540" s="853"/>
      <c r="AP540" s="853"/>
      <c r="AQ540" s="853"/>
      <c r="AR540" s="853"/>
      <c r="AS540" s="853"/>
      <c r="AT540" s="853"/>
      <c r="AU540" s="853"/>
      <c r="AV540" s="853"/>
      <c r="AW540" s="853"/>
      <c r="AX540" s="853"/>
      <c r="AY540" s="853"/>
      <c r="AZ540" s="853"/>
      <c r="BA540" s="853"/>
      <c r="BC540" s="922"/>
      <c r="BD540" s="922"/>
      <c r="BE540" s="922"/>
      <c r="BF540" s="922"/>
      <c r="BG540" s="922"/>
      <c r="BH540" s="922"/>
      <c r="BI540" s="922"/>
      <c r="BJ540" s="922"/>
      <c r="BK540" s="922"/>
      <c r="BL540" s="922"/>
      <c r="BM540" s="922"/>
      <c r="BN540" s="922"/>
      <c r="BO540" s="922"/>
      <c r="BP540" s="922"/>
      <c r="BQ540" s="922"/>
      <c r="BR540" s="922"/>
      <c r="BS540" s="922"/>
      <c r="BT540" s="922"/>
      <c r="BU540" s="922"/>
      <c r="BV540" s="922"/>
      <c r="BW540" s="922"/>
      <c r="BX540" s="922"/>
      <c r="BY540" s="922"/>
      <c r="BZ540" s="922"/>
      <c r="CA540" s="922"/>
      <c r="CB540" s="922"/>
      <c r="CC540" s="922"/>
      <c r="CD540" s="922"/>
      <c r="CE540" s="922"/>
      <c r="CF540" s="922"/>
      <c r="CG540" s="922"/>
      <c r="CH540" s="922"/>
      <c r="CI540" s="922"/>
      <c r="CJ540" s="922"/>
      <c r="CK540" s="922"/>
    </row>
    <row r="541" spans="2:89" ht="15">
      <c r="B541" s="922"/>
      <c r="C541" s="922"/>
      <c r="D541" s="922"/>
      <c r="E541" s="922"/>
      <c r="F541" s="922"/>
      <c r="G541" s="922"/>
      <c r="H541" s="922"/>
      <c r="I541" s="922"/>
      <c r="J541" s="922"/>
      <c r="K541" s="922"/>
      <c r="L541" s="922"/>
      <c r="M541" s="922"/>
      <c r="N541" s="922"/>
      <c r="O541" s="922"/>
      <c r="P541" s="922"/>
      <c r="Q541" s="922"/>
      <c r="R541" s="922"/>
      <c r="S541" s="922"/>
      <c r="T541" s="922"/>
      <c r="U541" s="922"/>
      <c r="V541" s="922"/>
      <c r="W541" s="922"/>
      <c r="X541" s="922"/>
      <c r="Y541" s="922"/>
      <c r="Z541" s="922"/>
      <c r="AA541" s="922"/>
      <c r="AB541" s="922"/>
      <c r="AC541" s="922"/>
      <c r="AD541" s="922"/>
      <c r="AE541" s="922"/>
      <c r="AF541" s="922"/>
      <c r="AG541" s="922"/>
      <c r="AH541" s="922"/>
      <c r="AI541" s="922"/>
      <c r="AJ541" s="922"/>
      <c r="AL541" s="853"/>
      <c r="AN541" s="853"/>
      <c r="AO541" s="853"/>
      <c r="AP541" s="853"/>
      <c r="AQ541" s="853"/>
      <c r="AR541" s="853"/>
      <c r="AS541" s="853"/>
      <c r="AT541" s="853"/>
      <c r="AU541" s="853"/>
      <c r="AV541" s="853"/>
      <c r="AW541" s="853"/>
      <c r="AX541" s="853"/>
      <c r="AY541" s="853"/>
      <c r="AZ541" s="853"/>
      <c r="BA541" s="853"/>
      <c r="BC541" s="922"/>
      <c r="BD541" s="922"/>
      <c r="BE541" s="922"/>
      <c r="BF541" s="922"/>
      <c r="BG541" s="922"/>
      <c r="BH541" s="922"/>
      <c r="BI541" s="922"/>
      <c r="BJ541" s="922"/>
      <c r="BK541" s="922"/>
      <c r="BL541" s="922"/>
      <c r="BM541" s="922"/>
      <c r="BN541" s="922"/>
      <c r="BO541" s="922"/>
      <c r="BP541" s="922"/>
      <c r="BQ541" s="922"/>
      <c r="BR541" s="922"/>
      <c r="BS541" s="922"/>
      <c r="BT541" s="922"/>
      <c r="BU541" s="922"/>
      <c r="BV541" s="922"/>
      <c r="BW541" s="922"/>
      <c r="BX541" s="922"/>
      <c r="BY541" s="922"/>
      <c r="BZ541" s="922"/>
      <c r="CA541" s="922"/>
      <c r="CB541" s="922"/>
      <c r="CC541" s="922"/>
      <c r="CD541" s="922"/>
      <c r="CE541" s="922"/>
      <c r="CF541" s="922"/>
      <c r="CG541" s="922"/>
      <c r="CH541" s="922"/>
      <c r="CI541" s="922"/>
      <c r="CJ541" s="922"/>
      <c r="CK541" s="922"/>
    </row>
    <row r="542" spans="2:89" ht="15">
      <c r="B542" s="922"/>
      <c r="C542" s="922"/>
      <c r="D542" s="922"/>
      <c r="E542" s="922"/>
      <c r="F542" s="922"/>
      <c r="G542" s="922"/>
      <c r="H542" s="922"/>
      <c r="I542" s="922"/>
      <c r="J542" s="922"/>
      <c r="K542" s="922"/>
      <c r="L542" s="922"/>
      <c r="M542" s="922"/>
      <c r="N542" s="922"/>
      <c r="O542" s="922"/>
      <c r="P542" s="922"/>
      <c r="Q542" s="922"/>
      <c r="R542" s="922"/>
      <c r="S542" s="922"/>
      <c r="T542" s="922"/>
      <c r="U542" s="922"/>
      <c r="V542" s="922"/>
      <c r="W542" s="922"/>
      <c r="X542" s="922"/>
      <c r="Y542" s="922"/>
      <c r="Z542" s="922"/>
      <c r="AA542" s="922"/>
      <c r="AB542" s="922"/>
      <c r="AC542" s="922"/>
      <c r="AD542" s="922"/>
      <c r="AE542" s="922"/>
      <c r="AF542" s="922"/>
      <c r="AG542" s="922"/>
      <c r="AH542" s="922"/>
      <c r="AI542" s="922"/>
      <c r="AJ542" s="922"/>
      <c r="AL542" s="853"/>
      <c r="AN542" s="853"/>
      <c r="AO542" s="853"/>
      <c r="AP542" s="853"/>
      <c r="AQ542" s="853"/>
      <c r="AR542" s="853"/>
      <c r="AS542" s="853"/>
      <c r="AT542" s="853"/>
      <c r="AU542" s="853"/>
      <c r="AV542" s="853"/>
      <c r="AW542" s="853"/>
      <c r="AX542" s="853"/>
      <c r="AY542" s="853"/>
      <c r="AZ542" s="853"/>
      <c r="BA542" s="853"/>
      <c r="BC542" s="922"/>
      <c r="BD542" s="922"/>
      <c r="BE542" s="922"/>
      <c r="BF542" s="922"/>
      <c r="BG542" s="922"/>
      <c r="BH542" s="922"/>
      <c r="BI542" s="922"/>
      <c r="BJ542" s="922"/>
      <c r="BK542" s="922"/>
      <c r="BL542" s="922"/>
      <c r="BM542" s="922"/>
      <c r="BN542" s="922"/>
      <c r="BO542" s="922"/>
      <c r="BP542" s="922"/>
      <c r="BQ542" s="922"/>
      <c r="BR542" s="922"/>
      <c r="BS542" s="922"/>
      <c r="BT542" s="922"/>
      <c r="BU542" s="922"/>
      <c r="BV542" s="922"/>
      <c r="BW542" s="922"/>
      <c r="BX542" s="922"/>
      <c r="BY542" s="922"/>
      <c r="BZ542" s="922"/>
      <c r="CA542" s="922"/>
      <c r="CB542" s="922"/>
      <c r="CC542" s="922"/>
      <c r="CD542" s="922"/>
      <c r="CE542" s="922"/>
      <c r="CF542" s="922"/>
      <c r="CG542" s="922"/>
      <c r="CH542" s="922"/>
      <c r="CI542" s="922"/>
      <c r="CJ542" s="922"/>
      <c r="CK542" s="922"/>
    </row>
    <row r="543" spans="2:89" ht="15">
      <c r="B543" s="922"/>
      <c r="C543" s="922"/>
      <c r="D543" s="922"/>
      <c r="E543" s="922"/>
      <c r="F543" s="922"/>
      <c r="G543" s="922"/>
      <c r="H543" s="922"/>
      <c r="I543" s="922"/>
      <c r="J543" s="922"/>
      <c r="K543" s="922"/>
      <c r="L543" s="922"/>
      <c r="M543" s="922"/>
      <c r="N543" s="922"/>
      <c r="O543" s="922"/>
      <c r="P543" s="922"/>
      <c r="Q543" s="922"/>
      <c r="R543" s="922"/>
      <c r="S543" s="922"/>
      <c r="T543" s="922"/>
      <c r="U543" s="922"/>
      <c r="V543" s="922"/>
      <c r="W543" s="922"/>
      <c r="X543" s="922"/>
      <c r="Y543" s="922"/>
      <c r="Z543" s="922"/>
      <c r="AA543" s="922"/>
      <c r="AB543" s="922"/>
      <c r="AC543" s="922"/>
      <c r="AD543" s="922"/>
      <c r="AE543" s="922"/>
      <c r="AF543" s="922"/>
      <c r="AG543" s="922"/>
      <c r="AH543" s="922"/>
      <c r="AI543" s="922"/>
      <c r="AJ543" s="922"/>
      <c r="AL543" s="853"/>
      <c r="AN543" s="853"/>
      <c r="AO543" s="853"/>
      <c r="AP543" s="853"/>
      <c r="AQ543" s="853"/>
      <c r="AR543" s="853"/>
      <c r="AS543" s="853"/>
      <c r="AT543" s="853"/>
      <c r="AU543" s="853"/>
      <c r="AV543" s="853"/>
      <c r="AW543" s="853"/>
      <c r="AX543" s="853"/>
      <c r="AY543" s="853"/>
      <c r="AZ543" s="853"/>
      <c r="BA543" s="853"/>
      <c r="BC543" s="922"/>
      <c r="BD543" s="922"/>
      <c r="BE543" s="922"/>
      <c r="BF543" s="922"/>
      <c r="BG543" s="922"/>
      <c r="BH543" s="922"/>
      <c r="BI543" s="922"/>
      <c r="BJ543" s="922"/>
      <c r="BK543" s="922"/>
      <c r="BL543" s="922"/>
      <c r="BM543" s="922"/>
      <c r="BN543" s="922"/>
      <c r="BO543" s="922"/>
      <c r="BP543" s="922"/>
      <c r="BQ543" s="922"/>
      <c r="BR543" s="922"/>
      <c r="BS543" s="922"/>
      <c r="BT543" s="922"/>
      <c r="BU543" s="922"/>
      <c r="BV543" s="922"/>
      <c r="BW543" s="922"/>
      <c r="BX543" s="922"/>
      <c r="BY543" s="922"/>
      <c r="BZ543" s="922"/>
      <c r="CA543" s="922"/>
      <c r="CB543" s="922"/>
      <c r="CC543" s="922"/>
      <c r="CD543" s="922"/>
      <c r="CE543" s="922"/>
      <c r="CF543" s="922"/>
      <c r="CG543" s="922"/>
      <c r="CH543" s="922"/>
      <c r="CI543" s="922"/>
      <c r="CJ543" s="922"/>
      <c r="CK543" s="922"/>
    </row>
    <row r="544" spans="2:89" ht="15">
      <c r="B544" s="922"/>
      <c r="C544" s="922"/>
      <c r="D544" s="922"/>
      <c r="E544" s="922"/>
      <c r="F544" s="922"/>
      <c r="G544" s="922"/>
      <c r="H544" s="922"/>
      <c r="I544" s="922"/>
      <c r="J544" s="922"/>
      <c r="K544" s="922"/>
      <c r="L544" s="922"/>
      <c r="M544" s="922"/>
      <c r="N544" s="922"/>
      <c r="O544" s="922"/>
      <c r="P544" s="922"/>
      <c r="Q544" s="922"/>
      <c r="R544" s="922"/>
      <c r="S544" s="922"/>
      <c r="T544" s="922"/>
      <c r="U544" s="922"/>
      <c r="V544" s="922"/>
      <c r="W544" s="922"/>
      <c r="X544" s="922"/>
      <c r="Y544" s="922"/>
      <c r="Z544" s="922"/>
      <c r="AA544" s="922"/>
      <c r="AB544" s="922"/>
      <c r="AC544" s="922"/>
      <c r="AD544" s="922"/>
      <c r="AE544" s="922"/>
      <c r="AF544" s="922"/>
      <c r="AG544" s="922"/>
      <c r="AH544" s="922"/>
      <c r="AI544" s="922"/>
      <c r="AJ544" s="922"/>
      <c r="AL544" s="853"/>
      <c r="AN544" s="853"/>
      <c r="AO544" s="853"/>
      <c r="AP544" s="853"/>
      <c r="AQ544" s="853"/>
      <c r="AR544" s="853"/>
      <c r="AS544" s="853"/>
      <c r="AT544" s="853"/>
      <c r="AU544" s="853"/>
      <c r="AV544" s="853"/>
      <c r="AW544" s="853"/>
      <c r="AX544" s="853"/>
      <c r="AY544" s="853"/>
      <c r="AZ544" s="853"/>
      <c r="BA544" s="853"/>
      <c r="BC544" s="922"/>
      <c r="BD544" s="922"/>
      <c r="BE544" s="922"/>
      <c r="BF544" s="922"/>
      <c r="BG544" s="922"/>
      <c r="BH544" s="922"/>
      <c r="BI544" s="922"/>
      <c r="BJ544" s="922"/>
      <c r="BK544" s="922"/>
      <c r="BL544" s="922"/>
      <c r="BM544" s="922"/>
      <c r="BN544" s="922"/>
      <c r="BO544" s="922"/>
      <c r="BP544" s="922"/>
      <c r="BQ544" s="922"/>
      <c r="BR544" s="922"/>
      <c r="BS544" s="922"/>
      <c r="BT544" s="922"/>
      <c r="BU544" s="922"/>
      <c r="BV544" s="922"/>
      <c r="BW544" s="922"/>
      <c r="BX544" s="922"/>
      <c r="BY544" s="922"/>
      <c r="BZ544" s="922"/>
      <c r="CA544" s="922"/>
      <c r="CB544" s="922"/>
      <c r="CC544" s="922"/>
      <c r="CD544" s="922"/>
      <c r="CE544" s="922"/>
      <c r="CF544" s="922"/>
      <c r="CG544" s="922"/>
      <c r="CH544" s="922"/>
      <c r="CI544" s="922"/>
      <c r="CJ544" s="922"/>
      <c r="CK544" s="922"/>
    </row>
    <row r="545" spans="2:89" ht="15">
      <c r="B545" s="922"/>
      <c r="C545" s="922"/>
      <c r="D545" s="922"/>
      <c r="E545" s="922"/>
      <c r="F545" s="922"/>
      <c r="G545" s="922"/>
      <c r="H545" s="922"/>
      <c r="I545" s="922"/>
      <c r="J545" s="922"/>
      <c r="K545" s="922"/>
      <c r="L545" s="922"/>
      <c r="M545" s="922"/>
      <c r="N545" s="922"/>
      <c r="O545" s="922"/>
      <c r="P545" s="922"/>
      <c r="Q545" s="922"/>
      <c r="R545" s="922"/>
      <c r="S545" s="922"/>
      <c r="T545" s="922"/>
      <c r="U545" s="922"/>
      <c r="V545" s="922"/>
      <c r="W545" s="922"/>
      <c r="X545" s="922"/>
      <c r="Y545" s="922"/>
      <c r="Z545" s="922"/>
      <c r="AA545" s="922"/>
      <c r="AB545" s="922"/>
      <c r="AC545" s="922"/>
      <c r="AD545" s="922"/>
      <c r="AE545" s="922"/>
      <c r="AF545" s="922"/>
      <c r="AG545" s="922"/>
      <c r="AH545" s="922"/>
      <c r="AI545" s="922"/>
      <c r="AJ545" s="922"/>
      <c r="AL545" s="853"/>
      <c r="AN545" s="853"/>
      <c r="AO545" s="853"/>
      <c r="AP545" s="853"/>
      <c r="AQ545" s="853"/>
      <c r="AR545" s="853"/>
      <c r="AS545" s="853"/>
      <c r="AT545" s="853"/>
      <c r="AU545" s="853"/>
      <c r="AV545" s="853"/>
      <c r="AW545" s="853"/>
      <c r="AX545" s="853"/>
      <c r="AY545" s="853"/>
      <c r="AZ545" s="853"/>
      <c r="BA545" s="853"/>
      <c r="BC545" s="922"/>
      <c r="BD545" s="922"/>
      <c r="BE545" s="922"/>
      <c r="BF545" s="922"/>
      <c r="BG545" s="922"/>
      <c r="BH545" s="922"/>
      <c r="BI545" s="922"/>
      <c r="BJ545" s="922"/>
      <c r="BK545" s="922"/>
      <c r="BL545" s="922"/>
      <c r="BM545" s="922"/>
      <c r="BN545" s="922"/>
      <c r="BO545" s="922"/>
      <c r="BP545" s="922"/>
      <c r="BQ545" s="922"/>
      <c r="BR545" s="922"/>
      <c r="BS545" s="922"/>
      <c r="BT545" s="922"/>
      <c r="BU545" s="922"/>
      <c r="BV545" s="922"/>
      <c r="BW545" s="922"/>
      <c r="BX545" s="922"/>
      <c r="BY545" s="922"/>
      <c r="BZ545" s="922"/>
      <c r="CA545" s="922"/>
      <c r="CB545" s="922"/>
      <c r="CC545" s="922"/>
      <c r="CD545" s="922"/>
      <c r="CE545" s="922"/>
      <c r="CF545" s="922"/>
      <c r="CG545" s="922"/>
      <c r="CH545" s="922"/>
      <c r="CI545" s="922"/>
      <c r="CJ545" s="922"/>
      <c r="CK545" s="922"/>
    </row>
    <row r="546" spans="2:89" ht="15">
      <c r="B546" s="922"/>
      <c r="C546" s="922"/>
      <c r="D546" s="922"/>
      <c r="E546" s="922"/>
      <c r="F546" s="922"/>
      <c r="G546" s="922"/>
      <c r="H546" s="922"/>
      <c r="I546" s="922"/>
      <c r="J546" s="922"/>
      <c r="K546" s="922"/>
      <c r="L546" s="922"/>
      <c r="M546" s="922"/>
      <c r="N546" s="922"/>
      <c r="O546" s="922"/>
      <c r="P546" s="922"/>
      <c r="Q546" s="922"/>
      <c r="R546" s="922"/>
      <c r="S546" s="922"/>
      <c r="T546" s="922"/>
      <c r="U546" s="922"/>
      <c r="V546" s="922"/>
      <c r="W546" s="922"/>
      <c r="X546" s="922"/>
      <c r="Y546" s="922"/>
      <c r="Z546" s="922"/>
      <c r="AA546" s="922"/>
      <c r="AB546" s="922"/>
      <c r="AC546" s="922"/>
      <c r="AD546" s="922"/>
      <c r="AE546" s="922"/>
      <c r="AF546" s="922"/>
      <c r="AG546" s="922"/>
      <c r="AH546" s="922"/>
      <c r="AI546" s="922"/>
      <c r="AJ546" s="922"/>
      <c r="AL546" s="853"/>
      <c r="AN546" s="853"/>
      <c r="AO546" s="853"/>
      <c r="AP546" s="853"/>
      <c r="AQ546" s="853"/>
      <c r="AR546" s="853"/>
      <c r="AS546" s="853"/>
      <c r="AT546" s="853"/>
      <c r="AU546" s="853"/>
      <c r="AV546" s="853"/>
      <c r="AW546" s="853"/>
      <c r="AX546" s="853"/>
      <c r="AY546" s="853"/>
      <c r="AZ546" s="853"/>
      <c r="BA546" s="853"/>
      <c r="BC546" s="922"/>
      <c r="BD546" s="922"/>
      <c r="BE546" s="922"/>
      <c r="BF546" s="922"/>
      <c r="BG546" s="922"/>
      <c r="BH546" s="922"/>
      <c r="BI546" s="922"/>
      <c r="BJ546" s="922"/>
      <c r="BK546" s="922"/>
      <c r="BL546" s="922"/>
      <c r="BM546" s="922"/>
      <c r="BN546" s="922"/>
      <c r="BO546" s="922"/>
      <c r="BP546" s="922"/>
      <c r="BQ546" s="922"/>
      <c r="BR546" s="922"/>
      <c r="BS546" s="922"/>
      <c r="BT546" s="922"/>
      <c r="BU546" s="922"/>
      <c r="BV546" s="922"/>
      <c r="BW546" s="922"/>
      <c r="BX546" s="922"/>
      <c r="BY546" s="922"/>
      <c r="BZ546" s="922"/>
      <c r="CA546" s="922"/>
      <c r="CB546" s="922"/>
      <c r="CC546" s="922"/>
      <c r="CD546" s="922"/>
      <c r="CE546" s="922"/>
      <c r="CF546" s="922"/>
      <c r="CG546" s="922"/>
      <c r="CH546" s="922"/>
      <c r="CI546" s="922"/>
      <c r="CJ546" s="922"/>
      <c r="CK546" s="922"/>
    </row>
    <row r="547" spans="2:89" ht="15">
      <c r="B547" s="922"/>
      <c r="C547" s="922"/>
      <c r="D547" s="922"/>
      <c r="E547" s="922"/>
      <c r="F547" s="922"/>
      <c r="G547" s="922"/>
      <c r="H547" s="922"/>
      <c r="I547" s="922"/>
      <c r="J547" s="922"/>
      <c r="K547" s="922"/>
      <c r="L547" s="922"/>
      <c r="M547" s="922"/>
      <c r="N547" s="922"/>
      <c r="O547" s="922"/>
      <c r="P547" s="922"/>
      <c r="Q547" s="922"/>
      <c r="R547" s="922"/>
      <c r="S547" s="922"/>
      <c r="T547" s="922"/>
      <c r="U547" s="922"/>
      <c r="V547" s="922"/>
      <c r="W547" s="922"/>
      <c r="X547" s="922"/>
      <c r="Y547" s="922"/>
      <c r="Z547" s="922"/>
      <c r="AA547" s="922"/>
      <c r="AB547" s="922"/>
      <c r="AC547" s="922"/>
      <c r="AD547" s="922"/>
      <c r="AE547" s="922"/>
      <c r="AF547" s="922"/>
      <c r="AG547" s="922"/>
      <c r="AH547" s="922"/>
      <c r="AI547" s="922"/>
      <c r="AJ547" s="922"/>
      <c r="AL547" s="853"/>
      <c r="AN547" s="853"/>
      <c r="AO547" s="853"/>
      <c r="AP547" s="853"/>
      <c r="AQ547" s="853"/>
      <c r="AR547" s="853"/>
      <c r="AS547" s="853"/>
      <c r="AT547" s="853"/>
      <c r="AU547" s="853"/>
      <c r="AV547" s="853"/>
      <c r="AW547" s="853"/>
      <c r="AX547" s="853"/>
      <c r="AY547" s="853"/>
      <c r="AZ547" s="853"/>
      <c r="BA547" s="853"/>
      <c r="BC547" s="922"/>
      <c r="BD547" s="922"/>
      <c r="BE547" s="922"/>
      <c r="BF547" s="922"/>
      <c r="BG547" s="922"/>
      <c r="BH547" s="922"/>
      <c r="BI547" s="922"/>
      <c r="BJ547" s="922"/>
      <c r="BK547" s="922"/>
      <c r="BL547" s="922"/>
      <c r="BM547" s="922"/>
      <c r="BN547" s="922"/>
      <c r="BO547" s="922"/>
      <c r="BP547" s="922"/>
      <c r="BQ547" s="922"/>
      <c r="BR547" s="922"/>
      <c r="BS547" s="922"/>
      <c r="BT547" s="922"/>
      <c r="BU547" s="922"/>
      <c r="BV547" s="922"/>
      <c r="BW547" s="922"/>
      <c r="BX547" s="922"/>
      <c r="BY547" s="922"/>
      <c r="BZ547" s="922"/>
      <c r="CA547" s="922"/>
      <c r="CB547" s="922"/>
      <c r="CC547" s="922"/>
      <c r="CD547" s="922"/>
      <c r="CE547" s="922"/>
      <c r="CF547" s="922"/>
      <c r="CG547" s="922"/>
      <c r="CH547" s="922"/>
      <c r="CI547" s="922"/>
      <c r="CJ547" s="922"/>
      <c r="CK547" s="922"/>
    </row>
    <row r="548" spans="2:89" ht="15">
      <c r="B548" s="922"/>
      <c r="C548" s="922"/>
      <c r="D548" s="922"/>
      <c r="E548" s="922"/>
      <c r="F548" s="922"/>
      <c r="G548" s="922"/>
      <c r="H548" s="922"/>
      <c r="I548" s="922"/>
      <c r="J548" s="922"/>
      <c r="K548" s="922"/>
      <c r="L548" s="922"/>
      <c r="M548" s="922"/>
      <c r="N548" s="922"/>
      <c r="O548" s="922"/>
      <c r="P548" s="922"/>
      <c r="Q548" s="922"/>
      <c r="R548" s="922"/>
      <c r="S548" s="922"/>
      <c r="T548" s="922"/>
      <c r="U548" s="922"/>
      <c r="V548" s="922"/>
      <c r="W548" s="922"/>
      <c r="X548" s="922"/>
      <c r="Y548" s="922"/>
      <c r="Z548" s="922"/>
      <c r="AA548" s="922"/>
      <c r="AB548" s="922"/>
      <c r="AC548" s="922"/>
      <c r="AD548" s="922"/>
      <c r="AE548" s="922"/>
      <c r="AF548" s="922"/>
      <c r="AG548" s="922"/>
      <c r="AH548" s="922"/>
      <c r="AI548" s="922"/>
      <c r="AJ548" s="922"/>
      <c r="AL548" s="853"/>
      <c r="AN548" s="853"/>
      <c r="AO548" s="853"/>
      <c r="AP548" s="853"/>
      <c r="AQ548" s="853"/>
      <c r="AR548" s="853"/>
      <c r="AS548" s="853"/>
      <c r="AT548" s="853"/>
      <c r="AU548" s="853"/>
      <c r="AV548" s="853"/>
      <c r="AW548" s="853"/>
      <c r="AX548" s="853"/>
      <c r="AY548" s="853"/>
      <c r="AZ548" s="853"/>
      <c r="BA548" s="853"/>
      <c r="BC548" s="922"/>
      <c r="BD548" s="922"/>
      <c r="BE548" s="922"/>
      <c r="BF548" s="922"/>
      <c r="BG548" s="922"/>
      <c r="BH548" s="922"/>
      <c r="BI548" s="922"/>
      <c r="BJ548" s="922"/>
      <c r="BK548" s="922"/>
      <c r="BL548" s="922"/>
      <c r="BM548" s="922"/>
      <c r="BN548" s="922"/>
      <c r="BO548" s="922"/>
      <c r="BP548" s="922"/>
      <c r="BQ548" s="922"/>
      <c r="BR548" s="922"/>
      <c r="BS548" s="922"/>
      <c r="BT548" s="922"/>
      <c r="BU548" s="922"/>
      <c r="BV548" s="922"/>
      <c r="BW548" s="922"/>
      <c r="BX548" s="922"/>
      <c r="BY548" s="922"/>
      <c r="BZ548" s="922"/>
      <c r="CA548" s="922"/>
      <c r="CB548" s="922"/>
      <c r="CC548" s="922"/>
      <c r="CD548" s="922"/>
      <c r="CE548" s="922"/>
      <c r="CF548" s="922"/>
      <c r="CG548" s="922"/>
      <c r="CH548" s="922"/>
      <c r="CI548" s="922"/>
      <c r="CJ548" s="922"/>
      <c r="CK548" s="922"/>
    </row>
    <row r="549" spans="2:89" ht="15">
      <c r="B549" s="922"/>
      <c r="C549" s="922"/>
      <c r="D549" s="922"/>
      <c r="E549" s="922"/>
      <c r="F549" s="922"/>
      <c r="G549" s="922"/>
      <c r="H549" s="922"/>
      <c r="I549" s="922"/>
      <c r="J549" s="922"/>
      <c r="K549" s="922"/>
      <c r="L549" s="922"/>
      <c r="M549" s="922"/>
      <c r="N549" s="922"/>
      <c r="O549" s="922"/>
      <c r="P549" s="922"/>
      <c r="Q549" s="922"/>
      <c r="R549" s="922"/>
      <c r="S549" s="922"/>
      <c r="T549" s="922"/>
      <c r="U549" s="922"/>
      <c r="V549" s="922"/>
      <c r="W549" s="922"/>
      <c r="X549" s="922"/>
      <c r="Y549" s="922"/>
      <c r="Z549" s="922"/>
      <c r="AA549" s="922"/>
      <c r="AB549" s="922"/>
      <c r="AC549" s="922"/>
      <c r="AD549" s="922"/>
      <c r="AE549" s="922"/>
      <c r="AF549" s="922"/>
      <c r="AG549" s="922"/>
      <c r="AH549" s="922"/>
      <c r="AI549" s="922"/>
      <c r="AJ549" s="922"/>
      <c r="AL549" s="853"/>
      <c r="AN549" s="853"/>
      <c r="AO549" s="853"/>
      <c r="AP549" s="853"/>
      <c r="AQ549" s="853"/>
      <c r="AR549" s="853"/>
      <c r="AS549" s="853"/>
      <c r="AT549" s="853"/>
      <c r="AU549" s="853"/>
      <c r="AV549" s="853"/>
      <c r="AW549" s="853"/>
      <c r="AX549" s="853"/>
      <c r="AY549" s="853"/>
      <c r="AZ549" s="853"/>
      <c r="BA549" s="853"/>
      <c r="BC549" s="922"/>
      <c r="BD549" s="922"/>
      <c r="BE549" s="922"/>
      <c r="BF549" s="922"/>
      <c r="BG549" s="922"/>
      <c r="BH549" s="922"/>
      <c r="BI549" s="922"/>
      <c r="BJ549" s="922"/>
      <c r="BK549" s="922"/>
      <c r="BL549" s="922"/>
      <c r="BM549" s="922"/>
      <c r="BN549" s="922"/>
      <c r="BO549" s="922"/>
      <c r="BP549" s="922"/>
      <c r="BQ549" s="922"/>
      <c r="BR549" s="922"/>
      <c r="BS549" s="922"/>
      <c r="BT549" s="922"/>
      <c r="BU549" s="922"/>
      <c r="BV549" s="922"/>
      <c r="BW549" s="922"/>
      <c r="BX549" s="922"/>
      <c r="BY549" s="922"/>
      <c r="BZ549" s="922"/>
      <c r="CA549" s="922"/>
      <c r="CB549" s="922"/>
      <c r="CC549" s="922"/>
      <c r="CD549" s="922"/>
      <c r="CE549" s="922"/>
      <c r="CF549" s="922"/>
      <c r="CG549" s="922"/>
      <c r="CH549" s="922"/>
      <c r="CI549" s="922"/>
      <c r="CJ549" s="922"/>
      <c r="CK549" s="922"/>
    </row>
    <row r="550" spans="2:89" ht="15">
      <c r="B550" s="922"/>
      <c r="C550" s="922"/>
      <c r="D550" s="922"/>
      <c r="E550" s="922"/>
      <c r="F550" s="922"/>
      <c r="G550" s="922"/>
      <c r="H550" s="922"/>
      <c r="I550" s="922"/>
      <c r="J550" s="922"/>
      <c r="K550" s="922"/>
      <c r="L550" s="922"/>
      <c r="M550" s="922"/>
      <c r="N550" s="922"/>
      <c r="O550" s="922"/>
      <c r="P550" s="922"/>
      <c r="Q550" s="922"/>
      <c r="R550" s="922"/>
      <c r="S550" s="922"/>
      <c r="T550" s="922"/>
      <c r="U550" s="922"/>
      <c r="V550" s="922"/>
      <c r="W550" s="922"/>
      <c r="X550" s="922"/>
      <c r="Y550" s="922"/>
      <c r="Z550" s="922"/>
      <c r="AA550" s="922"/>
      <c r="AB550" s="922"/>
      <c r="AC550" s="922"/>
      <c r="AD550" s="922"/>
      <c r="AE550" s="922"/>
      <c r="AF550" s="922"/>
      <c r="AG550" s="922"/>
      <c r="AH550" s="922"/>
      <c r="AI550" s="922"/>
      <c r="AJ550" s="922"/>
      <c r="AL550" s="853"/>
      <c r="AN550" s="853"/>
      <c r="AO550" s="853"/>
      <c r="AP550" s="853"/>
      <c r="AQ550" s="853"/>
      <c r="AR550" s="853"/>
      <c r="AS550" s="853"/>
      <c r="AT550" s="853"/>
      <c r="AU550" s="853"/>
      <c r="AV550" s="853"/>
      <c r="AW550" s="853"/>
      <c r="AX550" s="853"/>
      <c r="AY550" s="853"/>
      <c r="AZ550" s="853"/>
      <c r="BA550" s="853"/>
      <c r="BC550" s="922"/>
      <c r="BD550" s="922"/>
      <c r="BE550" s="922"/>
      <c r="BF550" s="922"/>
      <c r="BG550" s="922"/>
      <c r="BH550" s="922"/>
      <c r="BI550" s="922"/>
      <c r="BJ550" s="922"/>
      <c r="BK550" s="922"/>
      <c r="BL550" s="922"/>
      <c r="BM550" s="922"/>
      <c r="BN550" s="922"/>
      <c r="BO550" s="922"/>
      <c r="BP550" s="922"/>
      <c r="BQ550" s="922"/>
      <c r="BR550" s="922"/>
      <c r="BS550" s="922"/>
      <c r="BT550" s="922"/>
      <c r="BU550" s="922"/>
      <c r="BV550" s="922"/>
      <c r="BW550" s="922"/>
      <c r="BX550" s="922"/>
      <c r="BY550" s="922"/>
      <c r="BZ550" s="922"/>
      <c r="CA550" s="922"/>
      <c r="CB550" s="922"/>
      <c r="CC550" s="922"/>
      <c r="CD550" s="922"/>
      <c r="CE550" s="922"/>
      <c r="CF550" s="922"/>
      <c r="CG550" s="922"/>
      <c r="CH550" s="922"/>
      <c r="CI550" s="922"/>
      <c r="CJ550" s="922"/>
      <c r="CK550" s="922"/>
    </row>
    <row r="551" spans="2:89" ht="15">
      <c r="B551" s="922"/>
      <c r="C551" s="922"/>
      <c r="D551" s="922"/>
      <c r="E551" s="922"/>
      <c r="F551" s="922"/>
      <c r="G551" s="922"/>
      <c r="H551" s="922"/>
      <c r="I551" s="922"/>
      <c r="J551" s="922"/>
      <c r="K551" s="922"/>
      <c r="L551" s="922"/>
      <c r="M551" s="922"/>
      <c r="N551" s="922"/>
      <c r="O551" s="922"/>
      <c r="P551" s="922"/>
      <c r="Q551" s="922"/>
      <c r="R551" s="922"/>
      <c r="S551" s="922"/>
      <c r="T551" s="922"/>
      <c r="U551" s="922"/>
      <c r="V551" s="922"/>
      <c r="W551" s="922"/>
      <c r="X551" s="922"/>
      <c r="Y551" s="922"/>
      <c r="Z551" s="922"/>
      <c r="AA551" s="922"/>
      <c r="AB551" s="922"/>
      <c r="AC551" s="922"/>
      <c r="AD551" s="922"/>
      <c r="AE551" s="922"/>
      <c r="AF551" s="922"/>
      <c r="AG551" s="922"/>
      <c r="AH551" s="922"/>
      <c r="AI551" s="922"/>
      <c r="AJ551" s="922"/>
      <c r="AL551" s="853"/>
      <c r="AN551" s="853"/>
      <c r="AO551" s="853"/>
      <c r="AP551" s="853"/>
      <c r="AQ551" s="853"/>
      <c r="AR551" s="853"/>
      <c r="AS551" s="853"/>
      <c r="AT551" s="853"/>
      <c r="AU551" s="853"/>
      <c r="AV551" s="853"/>
      <c r="AW551" s="853"/>
      <c r="AX551" s="853"/>
      <c r="AY551" s="853"/>
      <c r="AZ551" s="853"/>
      <c r="BA551" s="853"/>
      <c r="BC551" s="922"/>
      <c r="BD551" s="922"/>
      <c r="BE551" s="922"/>
      <c r="BF551" s="922"/>
      <c r="BG551" s="922"/>
      <c r="BH551" s="922"/>
      <c r="BI551" s="922"/>
      <c r="BJ551" s="922"/>
      <c r="BK551" s="922"/>
      <c r="BL551" s="922"/>
      <c r="BM551" s="922"/>
      <c r="BN551" s="922"/>
      <c r="BO551" s="922"/>
      <c r="BP551" s="922"/>
      <c r="BQ551" s="922"/>
      <c r="BR551" s="922"/>
      <c r="BS551" s="922"/>
      <c r="BT551" s="922"/>
      <c r="BU551" s="922"/>
      <c r="BV551" s="922"/>
      <c r="BW551" s="922"/>
      <c r="BX551" s="922"/>
      <c r="BY551" s="922"/>
      <c r="BZ551" s="922"/>
      <c r="CA551" s="922"/>
      <c r="CB551" s="922"/>
      <c r="CC551" s="922"/>
      <c r="CD551" s="922"/>
      <c r="CE551" s="922"/>
      <c r="CF551" s="922"/>
      <c r="CG551" s="922"/>
      <c r="CH551" s="922"/>
      <c r="CI551" s="922"/>
      <c r="CJ551" s="922"/>
      <c r="CK551" s="922"/>
    </row>
    <row r="552" spans="2:89" ht="15">
      <c r="B552" s="922"/>
      <c r="C552" s="922"/>
      <c r="D552" s="922"/>
      <c r="E552" s="922"/>
      <c r="F552" s="922"/>
      <c r="G552" s="922"/>
      <c r="H552" s="922"/>
      <c r="I552" s="922"/>
      <c r="J552" s="922"/>
      <c r="K552" s="922"/>
      <c r="L552" s="922"/>
      <c r="M552" s="922"/>
      <c r="N552" s="922"/>
      <c r="O552" s="922"/>
      <c r="P552" s="922"/>
      <c r="Q552" s="922"/>
      <c r="R552" s="922"/>
      <c r="S552" s="922"/>
      <c r="T552" s="922"/>
      <c r="U552" s="922"/>
      <c r="V552" s="922"/>
      <c r="W552" s="922"/>
      <c r="X552" s="922"/>
      <c r="Y552" s="922"/>
      <c r="Z552" s="922"/>
      <c r="AA552" s="922"/>
      <c r="AB552" s="922"/>
      <c r="AC552" s="922"/>
      <c r="AD552" s="922"/>
      <c r="AE552" s="922"/>
      <c r="AF552" s="922"/>
      <c r="AG552" s="922"/>
      <c r="AH552" s="922"/>
      <c r="AI552" s="922"/>
      <c r="AJ552" s="922"/>
      <c r="AL552" s="853"/>
      <c r="AN552" s="853"/>
      <c r="AO552" s="853"/>
      <c r="AP552" s="853"/>
      <c r="AQ552" s="853"/>
      <c r="AR552" s="853"/>
      <c r="AS552" s="853"/>
      <c r="AT552" s="853"/>
      <c r="AU552" s="853"/>
      <c r="AV552" s="853"/>
      <c r="AW552" s="853"/>
      <c r="AX552" s="853"/>
      <c r="AY552" s="853"/>
      <c r="AZ552" s="853"/>
      <c r="BA552" s="853"/>
      <c r="BC552" s="922"/>
      <c r="BD552" s="922"/>
      <c r="BE552" s="922"/>
      <c r="BF552" s="922"/>
      <c r="BG552" s="922"/>
      <c r="BH552" s="922"/>
      <c r="BI552" s="922"/>
      <c r="BJ552" s="922"/>
      <c r="BK552" s="922"/>
      <c r="BL552" s="922"/>
      <c r="BM552" s="922"/>
      <c r="BN552" s="922"/>
      <c r="BO552" s="922"/>
      <c r="BP552" s="922"/>
      <c r="BQ552" s="922"/>
      <c r="BR552" s="922"/>
      <c r="BS552" s="922"/>
      <c r="BT552" s="922"/>
      <c r="BU552" s="922"/>
      <c r="BV552" s="922"/>
      <c r="BW552" s="922"/>
      <c r="BX552" s="922"/>
      <c r="BY552" s="922"/>
      <c r="BZ552" s="922"/>
      <c r="CA552" s="922"/>
      <c r="CB552" s="922"/>
      <c r="CC552" s="922"/>
      <c r="CD552" s="922"/>
      <c r="CE552" s="922"/>
      <c r="CF552" s="922"/>
      <c r="CG552" s="922"/>
      <c r="CH552" s="922"/>
      <c r="CI552" s="922"/>
      <c r="CJ552" s="922"/>
      <c r="CK552" s="922"/>
    </row>
    <row r="553" spans="2:89" ht="15">
      <c r="B553" s="922"/>
      <c r="C553" s="922"/>
      <c r="D553" s="922"/>
      <c r="E553" s="922"/>
      <c r="F553" s="922"/>
      <c r="G553" s="922"/>
      <c r="H553" s="922"/>
      <c r="I553" s="922"/>
      <c r="J553" s="922"/>
      <c r="K553" s="922"/>
      <c r="L553" s="922"/>
      <c r="M553" s="922"/>
      <c r="N553" s="922"/>
      <c r="O553" s="922"/>
      <c r="P553" s="922"/>
      <c r="Q553" s="922"/>
      <c r="R553" s="922"/>
      <c r="S553" s="922"/>
      <c r="T553" s="922"/>
      <c r="U553" s="922"/>
      <c r="V553" s="922"/>
      <c r="W553" s="922"/>
      <c r="X553" s="922"/>
      <c r="Y553" s="922"/>
      <c r="Z553" s="922"/>
      <c r="AA553" s="922"/>
      <c r="AB553" s="922"/>
      <c r="AC553" s="922"/>
      <c r="AD553" s="922"/>
      <c r="AE553" s="922"/>
      <c r="AF553" s="922"/>
      <c r="AG553" s="922"/>
      <c r="AH553" s="922"/>
      <c r="AI553" s="922"/>
      <c r="AJ553" s="922"/>
      <c r="AL553" s="853"/>
      <c r="AN553" s="853"/>
      <c r="AO553" s="853"/>
      <c r="AP553" s="853"/>
      <c r="AQ553" s="853"/>
      <c r="AR553" s="853"/>
      <c r="AS553" s="853"/>
      <c r="AT553" s="853"/>
      <c r="AU553" s="853"/>
      <c r="AV553" s="853"/>
      <c r="AW553" s="853"/>
      <c r="AX553" s="853"/>
      <c r="AY553" s="853"/>
      <c r="AZ553" s="853"/>
      <c r="BA553" s="853"/>
      <c r="BC553" s="922"/>
      <c r="BD553" s="922"/>
      <c r="BE553" s="922"/>
      <c r="BF553" s="922"/>
      <c r="BG553" s="922"/>
      <c r="BH553" s="922"/>
      <c r="BI553" s="922"/>
      <c r="BJ553" s="922"/>
      <c r="BK553" s="922"/>
      <c r="BL553" s="922"/>
      <c r="BM553" s="922"/>
      <c r="BN553" s="922"/>
      <c r="BO553" s="922"/>
      <c r="BP553" s="922"/>
      <c r="BQ553" s="922"/>
      <c r="BR553" s="922"/>
      <c r="BS553" s="922"/>
      <c r="BT553" s="922"/>
      <c r="BU553" s="922"/>
      <c r="BV553" s="922"/>
      <c r="BW553" s="922"/>
      <c r="BX553" s="922"/>
      <c r="BY553" s="922"/>
      <c r="BZ553" s="922"/>
      <c r="CA553" s="922"/>
      <c r="CB553" s="922"/>
      <c r="CC553" s="922"/>
      <c r="CD553" s="922"/>
      <c r="CE553" s="922"/>
      <c r="CF553" s="922"/>
      <c r="CG553" s="922"/>
      <c r="CH553" s="922"/>
      <c r="CI553" s="922"/>
      <c r="CJ553" s="922"/>
      <c r="CK553" s="922"/>
    </row>
    <row r="554" spans="2:89" ht="15">
      <c r="B554" s="922"/>
      <c r="C554" s="922"/>
      <c r="D554" s="922"/>
      <c r="E554" s="922"/>
      <c r="F554" s="922"/>
      <c r="G554" s="922"/>
      <c r="H554" s="922"/>
      <c r="I554" s="922"/>
      <c r="J554" s="922"/>
      <c r="K554" s="922"/>
      <c r="L554" s="922"/>
      <c r="M554" s="922"/>
      <c r="N554" s="922"/>
      <c r="O554" s="922"/>
      <c r="P554" s="922"/>
      <c r="Q554" s="922"/>
      <c r="R554" s="922"/>
      <c r="S554" s="922"/>
      <c r="T554" s="922"/>
      <c r="U554" s="922"/>
      <c r="V554" s="922"/>
      <c r="W554" s="922"/>
      <c r="X554" s="922"/>
      <c r="Y554" s="922"/>
      <c r="Z554" s="922"/>
      <c r="AA554" s="922"/>
      <c r="AB554" s="922"/>
      <c r="AC554" s="922"/>
      <c r="AD554" s="922"/>
      <c r="AE554" s="922"/>
      <c r="AF554" s="922"/>
      <c r="AG554" s="922"/>
      <c r="AH554" s="922"/>
      <c r="AI554" s="922"/>
      <c r="AJ554" s="922"/>
      <c r="AL554" s="853"/>
      <c r="AN554" s="853"/>
      <c r="AO554" s="853"/>
      <c r="AP554" s="853"/>
      <c r="AQ554" s="853"/>
      <c r="AR554" s="853"/>
      <c r="AS554" s="853"/>
      <c r="AT554" s="853"/>
      <c r="AU554" s="853"/>
      <c r="AV554" s="853"/>
      <c r="AW554" s="853"/>
      <c r="AX554" s="853"/>
      <c r="AY554" s="853"/>
      <c r="AZ554" s="853"/>
      <c r="BA554" s="853"/>
      <c r="BC554" s="922"/>
      <c r="BD554" s="922"/>
      <c r="BE554" s="922"/>
      <c r="BF554" s="922"/>
      <c r="BG554" s="922"/>
      <c r="BH554" s="922"/>
      <c r="BI554" s="922"/>
      <c r="BJ554" s="922"/>
      <c r="BK554" s="922"/>
      <c r="BL554" s="922"/>
      <c r="BM554" s="922"/>
      <c r="BN554" s="922"/>
      <c r="BO554" s="922"/>
      <c r="BP554" s="922"/>
      <c r="BQ554" s="922"/>
      <c r="BR554" s="922"/>
      <c r="BS554" s="922"/>
      <c r="BT554" s="922"/>
      <c r="BU554" s="922"/>
      <c r="BV554" s="922"/>
      <c r="BW554" s="922"/>
      <c r="BX554" s="922"/>
      <c r="BY554" s="922"/>
      <c r="BZ554" s="922"/>
      <c r="CA554" s="922"/>
      <c r="CB554" s="922"/>
      <c r="CC554" s="922"/>
      <c r="CD554" s="922"/>
      <c r="CE554" s="922"/>
      <c r="CF554" s="922"/>
      <c r="CG554" s="922"/>
      <c r="CH554" s="922"/>
      <c r="CI554" s="922"/>
      <c r="CJ554" s="922"/>
      <c r="CK554" s="922"/>
    </row>
    <row r="555" spans="2:89" ht="15">
      <c r="B555" s="922"/>
      <c r="C555" s="922"/>
      <c r="D555" s="922"/>
      <c r="E555" s="922"/>
      <c r="F555" s="922"/>
      <c r="G555" s="922"/>
      <c r="H555" s="922"/>
      <c r="I555" s="922"/>
      <c r="J555" s="922"/>
      <c r="K555" s="922"/>
      <c r="L555" s="922"/>
      <c r="M555" s="922"/>
      <c r="N555" s="922"/>
      <c r="O555" s="922"/>
      <c r="P555" s="922"/>
      <c r="Q555" s="922"/>
      <c r="R555" s="922"/>
      <c r="S555" s="922"/>
      <c r="T555" s="922"/>
      <c r="U555" s="922"/>
      <c r="V555" s="922"/>
      <c r="W555" s="922"/>
      <c r="X555" s="922"/>
      <c r="Y555" s="922"/>
      <c r="Z555" s="922"/>
      <c r="AA555" s="922"/>
      <c r="AB555" s="922"/>
      <c r="AC555" s="922"/>
      <c r="AD555" s="922"/>
      <c r="AE555" s="922"/>
      <c r="AF555" s="922"/>
      <c r="AG555" s="922"/>
      <c r="AH555" s="922"/>
      <c r="AI555" s="922"/>
      <c r="AJ555" s="922"/>
      <c r="AL555" s="853"/>
      <c r="AN555" s="853"/>
      <c r="AO555" s="853"/>
      <c r="AP555" s="853"/>
      <c r="AQ555" s="853"/>
      <c r="AR555" s="853"/>
      <c r="AS555" s="853"/>
      <c r="AT555" s="853"/>
      <c r="AU555" s="853"/>
      <c r="AV555" s="853"/>
      <c r="AW555" s="853"/>
      <c r="AX555" s="853"/>
      <c r="AY555" s="853"/>
      <c r="AZ555" s="853"/>
      <c r="BA555" s="853"/>
      <c r="BC555" s="922"/>
      <c r="BD555" s="922"/>
      <c r="BE555" s="922"/>
      <c r="BF555" s="922"/>
      <c r="BG555" s="922"/>
      <c r="BH555" s="922"/>
      <c r="BI555" s="922"/>
      <c r="BJ555" s="922"/>
      <c r="BK555" s="922"/>
      <c r="BL555" s="922"/>
      <c r="BM555" s="922"/>
      <c r="BN555" s="922"/>
      <c r="BO555" s="922"/>
      <c r="BP555" s="922"/>
      <c r="BQ555" s="922"/>
      <c r="BR555" s="922"/>
      <c r="BS555" s="922"/>
      <c r="BT555" s="922"/>
      <c r="BU555" s="922"/>
      <c r="BV555" s="922"/>
      <c r="BW555" s="922"/>
      <c r="BX555" s="922"/>
      <c r="BY555" s="922"/>
      <c r="BZ555" s="922"/>
      <c r="CA555" s="922"/>
      <c r="CB555" s="922"/>
      <c r="CC555" s="922"/>
      <c r="CD555" s="922"/>
      <c r="CE555" s="922"/>
      <c r="CF555" s="922"/>
      <c r="CG555" s="922"/>
      <c r="CH555" s="922"/>
      <c r="CI555" s="922"/>
      <c r="CJ555" s="922"/>
      <c r="CK555" s="922"/>
    </row>
    <row r="556" spans="2:89" ht="15">
      <c r="B556" s="922"/>
      <c r="C556" s="922"/>
      <c r="D556" s="922"/>
      <c r="E556" s="922"/>
      <c r="F556" s="922"/>
      <c r="G556" s="922"/>
      <c r="H556" s="922"/>
      <c r="I556" s="922"/>
      <c r="J556" s="922"/>
      <c r="K556" s="922"/>
      <c r="L556" s="922"/>
      <c r="M556" s="922"/>
      <c r="N556" s="922"/>
      <c r="O556" s="922"/>
      <c r="P556" s="922"/>
      <c r="Q556" s="922"/>
      <c r="R556" s="922"/>
      <c r="S556" s="922"/>
      <c r="T556" s="922"/>
      <c r="U556" s="922"/>
      <c r="V556" s="922"/>
      <c r="W556" s="922"/>
      <c r="X556" s="922"/>
      <c r="Y556" s="922"/>
      <c r="Z556" s="922"/>
      <c r="AA556" s="922"/>
      <c r="AB556" s="922"/>
      <c r="AC556" s="922"/>
      <c r="AD556" s="922"/>
      <c r="AE556" s="922"/>
      <c r="AF556" s="922"/>
      <c r="AG556" s="922"/>
      <c r="AH556" s="922"/>
      <c r="AI556" s="922"/>
      <c r="AJ556" s="922"/>
      <c r="AL556" s="853"/>
      <c r="AN556" s="853"/>
      <c r="AO556" s="853"/>
      <c r="AP556" s="853"/>
      <c r="AQ556" s="853"/>
      <c r="AR556" s="853"/>
      <c r="AS556" s="853"/>
      <c r="AT556" s="853"/>
      <c r="AU556" s="853"/>
      <c r="AV556" s="853"/>
      <c r="AW556" s="853"/>
      <c r="AX556" s="853"/>
      <c r="AY556" s="853"/>
      <c r="AZ556" s="853"/>
      <c r="BA556" s="853"/>
      <c r="BC556" s="922"/>
      <c r="BD556" s="922"/>
      <c r="BE556" s="922"/>
      <c r="BF556" s="922"/>
      <c r="BG556" s="922"/>
      <c r="BH556" s="922"/>
      <c r="BI556" s="922"/>
      <c r="BJ556" s="922"/>
      <c r="BK556" s="922"/>
      <c r="BL556" s="922"/>
      <c r="BM556" s="922"/>
      <c r="BN556" s="922"/>
      <c r="BO556" s="922"/>
      <c r="BP556" s="922"/>
      <c r="BQ556" s="922"/>
      <c r="BR556" s="922"/>
      <c r="BS556" s="922"/>
      <c r="BT556" s="922"/>
      <c r="BU556" s="922"/>
      <c r="BV556" s="922"/>
      <c r="BW556" s="922"/>
      <c r="BX556" s="922"/>
      <c r="BY556" s="922"/>
      <c r="BZ556" s="922"/>
      <c r="CA556" s="922"/>
      <c r="CB556" s="922"/>
      <c r="CC556" s="922"/>
      <c r="CD556" s="922"/>
      <c r="CE556" s="922"/>
      <c r="CF556" s="922"/>
      <c r="CG556" s="922"/>
      <c r="CH556" s="922"/>
      <c r="CI556" s="922"/>
      <c r="CJ556" s="922"/>
      <c r="CK556" s="922"/>
    </row>
    <row r="557" spans="2:89" ht="15">
      <c r="B557" s="922"/>
      <c r="C557" s="922"/>
      <c r="D557" s="922"/>
      <c r="E557" s="922"/>
      <c r="F557" s="922"/>
      <c r="G557" s="922"/>
      <c r="H557" s="922"/>
      <c r="I557" s="922"/>
      <c r="J557" s="922"/>
      <c r="K557" s="922"/>
      <c r="L557" s="922"/>
      <c r="M557" s="922"/>
      <c r="N557" s="922"/>
      <c r="O557" s="922"/>
      <c r="P557" s="922"/>
      <c r="Q557" s="922"/>
      <c r="R557" s="922"/>
      <c r="S557" s="922"/>
      <c r="T557" s="922"/>
      <c r="U557" s="922"/>
      <c r="V557" s="922"/>
      <c r="W557" s="922"/>
      <c r="X557" s="922"/>
      <c r="Y557" s="922"/>
      <c r="Z557" s="922"/>
      <c r="AA557" s="922"/>
      <c r="AB557" s="922"/>
      <c r="AC557" s="922"/>
      <c r="AD557" s="922"/>
      <c r="AE557" s="922"/>
      <c r="AF557" s="922"/>
      <c r="AG557" s="922"/>
      <c r="AH557" s="922"/>
      <c r="AI557" s="922"/>
      <c r="AJ557" s="922"/>
      <c r="AL557" s="853"/>
      <c r="AN557" s="853"/>
      <c r="AO557" s="853"/>
      <c r="AP557" s="853"/>
      <c r="AQ557" s="853"/>
      <c r="AR557" s="853"/>
      <c r="AS557" s="853"/>
      <c r="AT557" s="853"/>
      <c r="AU557" s="853"/>
      <c r="AV557" s="853"/>
      <c r="AW557" s="853"/>
      <c r="AX557" s="853"/>
      <c r="AY557" s="853"/>
      <c r="AZ557" s="853"/>
      <c r="BA557" s="853"/>
      <c r="BC557" s="922"/>
      <c r="BD557" s="922"/>
      <c r="BE557" s="922"/>
      <c r="BF557" s="922"/>
      <c r="BG557" s="922"/>
      <c r="BH557" s="922"/>
      <c r="BI557" s="922"/>
      <c r="BJ557" s="922"/>
      <c r="BK557" s="922"/>
      <c r="BL557" s="922"/>
      <c r="BM557" s="922"/>
      <c r="BN557" s="922"/>
      <c r="BO557" s="922"/>
      <c r="BP557" s="922"/>
      <c r="BQ557" s="922"/>
      <c r="BR557" s="922"/>
      <c r="BS557" s="922"/>
      <c r="BT557" s="922"/>
      <c r="BU557" s="922"/>
      <c r="BV557" s="922"/>
      <c r="BW557" s="922"/>
      <c r="BX557" s="922"/>
      <c r="BY557" s="922"/>
      <c r="BZ557" s="922"/>
      <c r="CA557" s="922"/>
      <c r="CB557" s="922"/>
      <c r="CC557" s="922"/>
      <c r="CD557" s="922"/>
      <c r="CE557" s="922"/>
      <c r="CF557" s="922"/>
      <c r="CG557" s="922"/>
      <c r="CH557" s="922"/>
      <c r="CI557" s="922"/>
      <c r="CJ557" s="922"/>
      <c r="CK557" s="922"/>
    </row>
    <row r="558" spans="2:89" ht="15">
      <c r="B558" s="922"/>
      <c r="C558" s="922"/>
      <c r="D558" s="922"/>
      <c r="E558" s="922"/>
      <c r="F558" s="922"/>
      <c r="G558" s="922"/>
      <c r="H558" s="922"/>
      <c r="I558" s="922"/>
      <c r="J558" s="922"/>
      <c r="K558" s="922"/>
      <c r="L558" s="922"/>
      <c r="M558" s="922"/>
      <c r="N558" s="922"/>
      <c r="O558" s="922"/>
      <c r="P558" s="922"/>
      <c r="Q558" s="922"/>
      <c r="R558" s="922"/>
      <c r="S558" s="922"/>
      <c r="T558" s="922"/>
      <c r="U558" s="922"/>
      <c r="V558" s="922"/>
      <c r="W558" s="922"/>
      <c r="X558" s="922"/>
      <c r="Y558" s="922"/>
      <c r="Z558" s="922"/>
      <c r="AA558" s="922"/>
      <c r="AB558" s="922"/>
      <c r="AC558" s="922"/>
      <c r="AD558" s="922"/>
      <c r="AE558" s="922"/>
      <c r="AF558" s="922"/>
      <c r="AG558" s="922"/>
      <c r="AH558" s="922"/>
      <c r="AI558" s="922"/>
      <c r="AJ558" s="922"/>
      <c r="AL558" s="853"/>
      <c r="AN558" s="853"/>
      <c r="AO558" s="853"/>
      <c r="AP558" s="853"/>
      <c r="AQ558" s="853"/>
      <c r="AR558" s="853"/>
      <c r="AS558" s="853"/>
      <c r="AT558" s="853"/>
      <c r="AU558" s="853"/>
      <c r="AV558" s="853"/>
      <c r="AW558" s="853"/>
      <c r="AX558" s="853"/>
      <c r="AY558" s="853"/>
      <c r="AZ558" s="853"/>
      <c r="BA558" s="853"/>
      <c r="BC558" s="922"/>
      <c r="BD558" s="922"/>
      <c r="BE558" s="922"/>
      <c r="BF558" s="922"/>
      <c r="BG558" s="922"/>
      <c r="BH558" s="922"/>
      <c r="BI558" s="922"/>
      <c r="BJ558" s="922"/>
      <c r="BK558" s="922"/>
      <c r="BL558" s="922"/>
      <c r="BM558" s="922"/>
      <c r="BN558" s="922"/>
      <c r="BO558" s="922"/>
      <c r="BP558" s="922"/>
      <c r="BQ558" s="922"/>
      <c r="BR558" s="922"/>
      <c r="BS558" s="922"/>
      <c r="BT558" s="922"/>
      <c r="BU558" s="922"/>
      <c r="BV558" s="922"/>
      <c r="BW558" s="922"/>
      <c r="BX558" s="922"/>
      <c r="BY558" s="922"/>
      <c r="BZ558" s="922"/>
      <c r="CA558" s="922"/>
      <c r="CB558" s="922"/>
      <c r="CC558" s="922"/>
      <c r="CD558" s="922"/>
      <c r="CE558" s="922"/>
      <c r="CF558" s="922"/>
      <c r="CG558" s="922"/>
      <c r="CH558" s="922"/>
      <c r="CI558" s="922"/>
      <c r="CJ558" s="922"/>
      <c r="CK558" s="922"/>
    </row>
    <row r="559" spans="2:89" ht="15">
      <c r="B559" s="922"/>
      <c r="C559" s="922"/>
      <c r="D559" s="922"/>
      <c r="E559" s="922"/>
      <c r="F559" s="922"/>
      <c r="G559" s="922"/>
      <c r="H559" s="922"/>
      <c r="I559" s="922"/>
      <c r="J559" s="922"/>
      <c r="K559" s="922"/>
      <c r="L559" s="922"/>
      <c r="M559" s="922"/>
      <c r="N559" s="922"/>
      <c r="O559" s="922"/>
      <c r="P559" s="922"/>
      <c r="Q559" s="922"/>
      <c r="R559" s="922"/>
      <c r="S559" s="922"/>
      <c r="T559" s="922"/>
      <c r="U559" s="922"/>
      <c r="V559" s="922"/>
      <c r="W559" s="922"/>
      <c r="X559" s="922"/>
      <c r="Y559" s="922"/>
      <c r="Z559" s="922"/>
      <c r="AA559" s="922"/>
      <c r="AB559" s="922"/>
      <c r="AC559" s="922"/>
      <c r="AD559" s="922"/>
      <c r="AE559" s="922"/>
      <c r="AF559" s="922"/>
      <c r="AG559" s="922"/>
      <c r="AH559" s="922"/>
      <c r="AI559" s="922"/>
      <c r="AJ559" s="922"/>
      <c r="AL559" s="853"/>
      <c r="AN559" s="853"/>
      <c r="AO559" s="853"/>
      <c r="AP559" s="853"/>
      <c r="AQ559" s="853"/>
      <c r="AR559" s="853"/>
      <c r="AS559" s="853"/>
      <c r="AT559" s="853"/>
      <c r="AU559" s="853"/>
      <c r="AV559" s="853"/>
      <c r="AW559" s="853"/>
      <c r="AX559" s="853"/>
      <c r="AY559" s="853"/>
      <c r="AZ559" s="853"/>
      <c r="BA559" s="853"/>
      <c r="BC559" s="922"/>
      <c r="BD559" s="922"/>
      <c r="BE559" s="922"/>
      <c r="BF559" s="922"/>
      <c r="BG559" s="922"/>
      <c r="BH559" s="922"/>
      <c r="BI559" s="922"/>
      <c r="BJ559" s="922"/>
      <c r="BK559" s="922"/>
      <c r="BL559" s="922"/>
      <c r="BM559" s="922"/>
      <c r="BN559" s="922"/>
      <c r="BO559" s="922"/>
      <c r="BP559" s="922"/>
      <c r="BQ559" s="922"/>
      <c r="BR559" s="922"/>
      <c r="BS559" s="922"/>
      <c r="BT559" s="922"/>
      <c r="BU559" s="922"/>
      <c r="BV559" s="922"/>
      <c r="BW559" s="922"/>
      <c r="BX559" s="922"/>
      <c r="BY559" s="922"/>
      <c r="BZ559" s="922"/>
      <c r="CA559" s="922"/>
      <c r="CB559" s="922"/>
      <c r="CC559" s="922"/>
      <c r="CD559" s="922"/>
      <c r="CE559" s="922"/>
      <c r="CF559" s="922"/>
      <c r="CG559" s="922"/>
      <c r="CH559" s="922"/>
      <c r="CI559" s="922"/>
      <c r="CJ559" s="922"/>
      <c r="CK559" s="922"/>
    </row>
    <row r="560" spans="2:89" ht="15">
      <c r="B560" s="922"/>
      <c r="C560" s="922"/>
      <c r="D560" s="922"/>
      <c r="E560" s="922"/>
      <c r="F560" s="922"/>
      <c r="G560" s="922"/>
      <c r="H560" s="922"/>
      <c r="I560" s="922"/>
      <c r="J560" s="922"/>
      <c r="K560" s="922"/>
      <c r="L560" s="922"/>
      <c r="M560" s="922"/>
      <c r="N560" s="922"/>
      <c r="O560" s="922"/>
      <c r="P560" s="922"/>
      <c r="Q560" s="922"/>
      <c r="R560" s="922"/>
      <c r="S560" s="922"/>
      <c r="T560" s="922"/>
      <c r="U560" s="922"/>
      <c r="V560" s="922"/>
      <c r="W560" s="922"/>
      <c r="X560" s="922"/>
      <c r="Y560" s="922"/>
      <c r="Z560" s="922"/>
      <c r="AA560" s="922"/>
      <c r="AB560" s="922"/>
      <c r="AC560" s="922"/>
      <c r="AD560" s="922"/>
      <c r="AE560" s="922"/>
      <c r="AF560" s="922"/>
      <c r="AG560" s="922"/>
      <c r="AH560" s="922"/>
      <c r="AI560" s="922"/>
      <c r="AJ560" s="922"/>
      <c r="AL560" s="853"/>
      <c r="AN560" s="853"/>
      <c r="AO560" s="853"/>
      <c r="AP560" s="853"/>
      <c r="AQ560" s="853"/>
      <c r="AR560" s="853"/>
      <c r="AS560" s="853"/>
      <c r="AT560" s="853"/>
      <c r="AU560" s="853"/>
      <c r="AV560" s="853"/>
      <c r="AW560" s="853"/>
      <c r="AX560" s="853"/>
      <c r="AY560" s="853"/>
      <c r="AZ560" s="853"/>
      <c r="BA560" s="853"/>
      <c r="BC560" s="922"/>
      <c r="BD560" s="922"/>
      <c r="BE560" s="922"/>
      <c r="BF560" s="922"/>
      <c r="BG560" s="922"/>
      <c r="BH560" s="922"/>
      <c r="BI560" s="922"/>
      <c r="BJ560" s="922"/>
      <c r="BK560" s="922"/>
      <c r="BL560" s="922"/>
      <c r="BM560" s="922"/>
      <c r="BN560" s="922"/>
      <c r="BO560" s="922"/>
      <c r="BP560" s="922"/>
      <c r="BQ560" s="922"/>
      <c r="BR560" s="922"/>
      <c r="BS560" s="922"/>
      <c r="BT560" s="922"/>
      <c r="BU560" s="922"/>
      <c r="BV560" s="922"/>
      <c r="BW560" s="922"/>
      <c r="BX560" s="922"/>
      <c r="BY560" s="922"/>
      <c r="BZ560" s="922"/>
      <c r="CA560" s="922"/>
      <c r="CB560" s="922"/>
      <c r="CC560" s="922"/>
      <c r="CD560" s="922"/>
      <c r="CE560" s="922"/>
      <c r="CF560" s="922"/>
      <c r="CG560" s="922"/>
      <c r="CH560" s="922"/>
      <c r="CI560" s="922"/>
      <c r="CJ560" s="922"/>
      <c r="CK560" s="922"/>
    </row>
    <row r="561" spans="2:89" ht="15">
      <c r="B561" s="922"/>
      <c r="C561" s="922"/>
      <c r="D561" s="922"/>
      <c r="E561" s="922"/>
      <c r="F561" s="922"/>
      <c r="G561" s="922"/>
      <c r="H561" s="922"/>
      <c r="I561" s="922"/>
      <c r="J561" s="922"/>
      <c r="K561" s="922"/>
      <c r="L561" s="922"/>
      <c r="M561" s="922"/>
      <c r="N561" s="922"/>
      <c r="O561" s="922"/>
      <c r="P561" s="922"/>
      <c r="Q561" s="922"/>
      <c r="R561" s="922"/>
      <c r="S561" s="922"/>
      <c r="T561" s="922"/>
      <c r="U561" s="922"/>
      <c r="V561" s="922"/>
      <c r="W561" s="922"/>
      <c r="X561" s="922"/>
      <c r="Y561" s="922"/>
      <c r="Z561" s="922"/>
      <c r="AA561" s="922"/>
      <c r="AB561" s="922"/>
      <c r="AC561" s="922"/>
      <c r="AD561" s="922"/>
      <c r="AE561" s="922"/>
      <c r="AF561" s="922"/>
      <c r="AG561" s="922"/>
      <c r="AH561" s="922"/>
      <c r="AI561" s="922"/>
      <c r="AJ561" s="922"/>
      <c r="AL561" s="853"/>
      <c r="AN561" s="853"/>
      <c r="AO561" s="853"/>
      <c r="AP561" s="853"/>
      <c r="AQ561" s="853"/>
      <c r="AR561" s="853"/>
      <c r="AS561" s="853"/>
      <c r="AT561" s="853"/>
      <c r="AU561" s="853"/>
      <c r="AV561" s="853"/>
      <c r="AW561" s="853"/>
      <c r="AX561" s="853"/>
      <c r="AY561" s="853"/>
      <c r="AZ561" s="853"/>
      <c r="BA561" s="853"/>
      <c r="BC561" s="922"/>
      <c r="BD561" s="922"/>
      <c r="BE561" s="922"/>
      <c r="BF561" s="922"/>
      <c r="BG561" s="922"/>
      <c r="BH561" s="922"/>
      <c r="BI561" s="922"/>
      <c r="BJ561" s="922"/>
      <c r="BK561" s="922"/>
      <c r="BL561" s="922"/>
      <c r="BM561" s="922"/>
      <c r="BN561" s="922"/>
      <c r="BO561" s="922"/>
      <c r="BP561" s="922"/>
      <c r="BQ561" s="922"/>
      <c r="BR561" s="922"/>
      <c r="BS561" s="922"/>
      <c r="BT561" s="922"/>
      <c r="BU561" s="922"/>
      <c r="BV561" s="922"/>
      <c r="BW561" s="922"/>
      <c r="BX561" s="922"/>
      <c r="BY561" s="922"/>
      <c r="BZ561" s="922"/>
      <c r="CA561" s="922"/>
      <c r="CB561" s="922"/>
      <c r="CC561" s="922"/>
      <c r="CD561" s="922"/>
      <c r="CE561" s="922"/>
      <c r="CF561" s="922"/>
      <c r="CG561" s="922"/>
      <c r="CH561" s="922"/>
      <c r="CI561" s="922"/>
      <c r="CJ561" s="922"/>
      <c r="CK561" s="922"/>
    </row>
    <row r="562" spans="2:89" ht="15">
      <c r="B562" s="922"/>
      <c r="C562" s="922"/>
      <c r="D562" s="922"/>
      <c r="E562" s="922"/>
      <c r="F562" s="922"/>
      <c r="G562" s="922"/>
      <c r="H562" s="922"/>
      <c r="I562" s="922"/>
      <c r="J562" s="922"/>
      <c r="K562" s="922"/>
      <c r="L562" s="922"/>
      <c r="M562" s="922"/>
      <c r="N562" s="922"/>
      <c r="O562" s="922"/>
      <c r="P562" s="922"/>
      <c r="Q562" s="922"/>
      <c r="R562" s="922"/>
      <c r="S562" s="922"/>
      <c r="T562" s="922"/>
      <c r="U562" s="922"/>
      <c r="V562" s="922"/>
      <c r="W562" s="922"/>
      <c r="X562" s="922"/>
      <c r="Y562" s="922"/>
      <c r="Z562" s="922"/>
      <c r="AA562" s="922"/>
      <c r="AB562" s="922"/>
      <c r="AC562" s="922"/>
      <c r="AD562" s="922"/>
      <c r="AE562" s="922"/>
      <c r="AF562" s="922"/>
      <c r="AG562" s="922"/>
      <c r="AH562" s="922"/>
      <c r="AI562" s="922"/>
      <c r="AJ562" s="922"/>
      <c r="AL562" s="853"/>
      <c r="AN562" s="853"/>
      <c r="AO562" s="853"/>
      <c r="AP562" s="853"/>
      <c r="AQ562" s="853"/>
      <c r="AR562" s="853"/>
      <c r="AS562" s="853"/>
      <c r="AT562" s="853"/>
      <c r="AU562" s="853"/>
      <c r="AV562" s="853"/>
      <c r="AW562" s="853"/>
      <c r="AX562" s="853"/>
      <c r="AY562" s="853"/>
      <c r="AZ562" s="853"/>
      <c r="BA562" s="853"/>
      <c r="BC562" s="922"/>
      <c r="BD562" s="922"/>
      <c r="BE562" s="922"/>
      <c r="BF562" s="922"/>
      <c r="BG562" s="922"/>
      <c r="BH562" s="922"/>
      <c r="BI562" s="922"/>
      <c r="BJ562" s="922"/>
      <c r="BK562" s="922"/>
      <c r="BL562" s="922"/>
      <c r="BM562" s="922"/>
      <c r="BN562" s="922"/>
      <c r="BO562" s="922"/>
      <c r="BP562" s="922"/>
      <c r="BQ562" s="922"/>
      <c r="BR562" s="922"/>
      <c r="BS562" s="922"/>
      <c r="BT562" s="922"/>
      <c r="BU562" s="922"/>
      <c r="BV562" s="922"/>
      <c r="BW562" s="922"/>
      <c r="BX562" s="922"/>
      <c r="BY562" s="922"/>
      <c r="BZ562" s="922"/>
      <c r="CA562" s="922"/>
      <c r="CB562" s="922"/>
      <c r="CC562" s="922"/>
      <c r="CD562" s="922"/>
      <c r="CE562" s="922"/>
      <c r="CF562" s="922"/>
      <c r="CG562" s="922"/>
      <c r="CH562" s="922"/>
      <c r="CI562" s="922"/>
      <c r="CJ562" s="922"/>
      <c r="CK562" s="922"/>
    </row>
    <row r="563" spans="2:89" ht="15">
      <c r="B563" s="922"/>
      <c r="C563" s="922"/>
      <c r="D563" s="922"/>
      <c r="E563" s="922"/>
      <c r="F563" s="922"/>
      <c r="G563" s="922"/>
      <c r="H563" s="922"/>
      <c r="I563" s="922"/>
      <c r="J563" s="922"/>
      <c r="K563" s="922"/>
      <c r="L563" s="922"/>
      <c r="M563" s="922"/>
      <c r="N563" s="922"/>
      <c r="O563" s="922"/>
      <c r="P563" s="922"/>
      <c r="Q563" s="922"/>
      <c r="R563" s="922"/>
      <c r="S563" s="922"/>
      <c r="T563" s="922"/>
      <c r="U563" s="922"/>
      <c r="V563" s="922"/>
      <c r="W563" s="922"/>
      <c r="X563" s="922"/>
      <c r="Y563" s="922"/>
      <c r="Z563" s="922"/>
      <c r="AA563" s="922"/>
      <c r="AB563" s="922"/>
      <c r="AC563" s="922"/>
      <c r="AD563" s="922"/>
      <c r="AE563" s="922"/>
      <c r="AF563" s="922"/>
      <c r="AG563" s="922"/>
      <c r="AH563" s="922"/>
      <c r="AI563" s="922"/>
      <c r="AJ563" s="922"/>
      <c r="AL563" s="853"/>
      <c r="AN563" s="853"/>
      <c r="AO563" s="853"/>
      <c r="AP563" s="853"/>
      <c r="AQ563" s="853"/>
      <c r="AR563" s="853"/>
      <c r="AS563" s="853"/>
      <c r="AT563" s="853"/>
      <c r="AU563" s="853"/>
      <c r="AV563" s="853"/>
      <c r="AW563" s="853"/>
      <c r="AX563" s="853"/>
      <c r="AY563" s="853"/>
      <c r="AZ563" s="853"/>
      <c r="BA563" s="853"/>
      <c r="BC563" s="922"/>
      <c r="BD563" s="922"/>
      <c r="BE563" s="922"/>
      <c r="BF563" s="922"/>
      <c r="BG563" s="922"/>
      <c r="BH563" s="922"/>
      <c r="BI563" s="922"/>
      <c r="BJ563" s="922"/>
      <c r="BK563" s="922"/>
      <c r="BL563" s="922"/>
      <c r="BM563" s="922"/>
      <c r="BN563" s="922"/>
      <c r="BO563" s="922"/>
      <c r="BP563" s="922"/>
      <c r="BQ563" s="922"/>
      <c r="BR563" s="922"/>
      <c r="BS563" s="922"/>
      <c r="BT563" s="922"/>
      <c r="BU563" s="922"/>
      <c r="BV563" s="922"/>
      <c r="BW563" s="922"/>
      <c r="BX563" s="922"/>
      <c r="BY563" s="922"/>
      <c r="BZ563" s="922"/>
      <c r="CA563" s="922"/>
      <c r="CB563" s="922"/>
      <c r="CC563" s="922"/>
      <c r="CD563" s="922"/>
      <c r="CE563" s="922"/>
      <c r="CF563" s="922"/>
      <c r="CG563" s="922"/>
      <c r="CH563" s="922"/>
      <c r="CI563" s="922"/>
      <c r="CJ563" s="922"/>
      <c r="CK563" s="922"/>
    </row>
    <row r="564" spans="2:89" ht="15">
      <c r="B564" s="922"/>
      <c r="C564" s="922"/>
      <c r="D564" s="922"/>
      <c r="E564" s="922"/>
      <c r="F564" s="922"/>
      <c r="G564" s="922"/>
      <c r="H564" s="922"/>
      <c r="I564" s="922"/>
      <c r="J564" s="922"/>
      <c r="K564" s="922"/>
      <c r="L564" s="922"/>
      <c r="M564" s="922"/>
      <c r="N564" s="922"/>
      <c r="O564" s="922"/>
      <c r="P564" s="922"/>
      <c r="Q564" s="922"/>
      <c r="R564" s="922"/>
      <c r="S564" s="922"/>
      <c r="T564" s="922"/>
      <c r="U564" s="922"/>
      <c r="V564" s="922"/>
      <c r="W564" s="922"/>
      <c r="X564" s="922"/>
      <c r="Y564" s="922"/>
      <c r="Z564" s="922"/>
      <c r="AA564" s="922"/>
      <c r="AB564" s="922"/>
      <c r="AC564" s="922"/>
      <c r="AD564" s="922"/>
      <c r="AE564" s="922"/>
      <c r="AF564" s="922"/>
      <c r="AG564" s="922"/>
      <c r="AH564" s="922"/>
      <c r="AI564" s="922"/>
      <c r="AJ564" s="922"/>
      <c r="AL564" s="853"/>
      <c r="AN564" s="853"/>
      <c r="AO564" s="853"/>
      <c r="AP564" s="853"/>
      <c r="AQ564" s="853"/>
      <c r="AR564" s="853"/>
      <c r="AS564" s="853"/>
      <c r="AT564" s="853"/>
      <c r="AU564" s="853"/>
      <c r="AV564" s="853"/>
      <c r="AW564" s="853"/>
      <c r="AX564" s="853"/>
      <c r="AY564" s="853"/>
      <c r="AZ564" s="853"/>
      <c r="BA564" s="853"/>
      <c r="BC564" s="922"/>
      <c r="BD564" s="922"/>
      <c r="BE564" s="922"/>
      <c r="BF564" s="922"/>
      <c r="BG564" s="922"/>
      <c r="BH564" s="922"/>
      <c r="BI564" s="922"/>
      <c r="BJ564" s="922"/>
      <c r="BK564" s="922"/>
      <c r="BL564" s="922"/>
      <c r="BM564" s="922"/>
      <c r="BN564" s="922"/>
      <c r="BO564" s="922"/>
      <c r="BP564" s="922"/>
      <c r="BQ564" s="922"/>
      <c r="BR564" s="922"/>
      <c r="BS564" s="922"/>
      <c r="BT564" s="922"/>
      <c r="BU564" s="922"/>
      <c r="BV564" s="922"/>
      <c r="BW564" s="922"/>
      <c r="BX564" s="922"/>
      <c r="BY564" s="922"/>
      <c r="BZ564" s="922"/>
      <c r="CA564" s="922"/>
      <c r="CB564" s="922"/>
      <c r="CC564" s="922"/>
      <c r="CD564" s="922"/>
      <c r="CE564" s="922"/>
      <c r="CF564" s="922"/>
      <c r="CG564" s="922"/>
      <c r="CH564" s="922"/>
      <c r="CI564" s="922"/>
      <c r="CJ564" s="922"/>
      <c r="CK564" s="922"/>
    </row>
    <row r="565" spans="2:89" ht="15">
      <c r="B565" s="922"/>
      <c r="C565" s="922"/>
      <c r="D565" s="922"/>
      <c r="E565" s="922"/>
      <c r="F565" s="922"/>
      <c r="G565" s="922"/>
      <c r="H565" s="922"/>
      <c r="I565" s="922"/>
      <c r="J565" s="922"/>
      <c r="K565" s="922"/>
      <c r="L565" s="922"/>
      <c r="M565" s="922"/>
      <c r="N565" s="922"/>
      <c r="O565" s="922"/>
      <c r="P565" s="922"/>
      <c r="Q565" s="922"/>
      <c r="R565" s="922"/>
      <c r="S565" s="922"/>
      <c r="T565" s="922"/>
      <c r="U565" s="922"/>
      <c r="V565" s="922"/>
      <c r="W565" s="922"/>
      <c r="X565" s="922"/>
      <c r="Y565" s="922"/>
      <c r="Z565" s="922"/>
      <c r="AA565" s="922"/>
      <c r="AB565" s="922"/>
      <c r="AC565" s="922"/>
      <c r="AD565" s="922"/>
      <c r="AE565" s="922"/>
      <c r="AF565" s="922"/>
      <c r="AG565" s="922"/>
      <c r="AH565" s="922"/>
      <c r="AI565" s="922"/>
      <c r="AJ565" s="922"/>
      <c r="AL565" s="853"/>
      <c r="AN565" s="853"/>
      <c r="AO565" s="853"/>
      <c r="AP565" s="853"/>
      <c r="AQ565" s="853"/>
      <c r="AR565" s="853"/>
      <c r="AS565" s="853"/>
      <c r="AT565" s="853"/>
      <c r="AU565" s="853"/>
      <c r="AV565" s="853"/>
      <c r="AW565" s="853"/>
      <c r="AX565" s="853"/>
      <c r="AY565" s="853"/>
      <c r="AZ565" s="853"/>
      <c r="BA565" s="853"/>
      <c r="BC565" s="922"/>
      <c r="BD565" s="922"/>
      <c r="BE565" s="922"/>
      <c r="BF565" s="922"/>
      <c r="BG565" s="922"/>
      <c r="BH565" s="922"/>
      <c r="BI565" s="922"/>
      <c r="BJ565" s="922"/>
      <c r="BK565" s="922"/>
      <c r="BL565" s="922"/>
      <c r="BM565" s="922"/>
      <c r="BN565" s="922"/>
      <c r="BO565" s="922"/>
      <c r="BP565" s="922"/>
      <c r="BQ565" s="922"/>
      <c r="BR565" s="922"/>
      <c r="BS565" s="922"/>
      <c r="BT565" s="922"/>
      <c r="BU565" s="922"/>
      <c r="BV565" s="922"/>
      <c r="BW565" s="922"/>
      <c r="BX565" s="922"/>
      <c r="BY565" s="922"/>
      <c r="BZ565" s="922"/>
      <c r="CA565" s="922"/>
      <c r="CB565" s="922"/>
      <c r="CC565" s="922"/>
      <c r="CD565" s="922"/>
      <c r="CE565" s="922"/>
      <c r="CF565" s="922"/>
      <c r="CG565" s="922"/>
      <c r="CH565" s="922"/>
      <c r="CI565" s="922"/>
      <c r="CJ565" s="922"/>
      <c r="CK565" s="922"/>
    </row>
    <row r="566" spans="2:89" ht="15">
      <c r="B566" s="922"/>
      <c r="C566" s="922"/>
      <c r="D566" s="922"/>
      <c r="E566" s="922"/>
      <c r="F566" s="922"/>
      <c r="G566" s="922"/>
      <c r="H566" s="922"/>
      <c r="I566" s="922"/>
      <c r="J566" s="922"/>
      <c r="K566" s="922"/>
      <c r="L566" s="922"/>
      <c r="M566" s="922"/>
      <c r="N566" s="922"/>
      <c r="O566" s="922"/>
      <c r="P566" s="922"/>
      <c r="Q566" s="922"/>
      <c r="R566" s="922"/>
      <c r="S566" s="922"/>
      <c r="T566" s="922"/>
      <c r="U566" s="922"/>
      <c r="V566" s="922"/>
      <c r="W566" s="922"/>
      <c r="X566" s="922"/>
      <c r="Y566" s="922"/>
      <c r="Z566" s="922"/>
      <c r="AA566" s="922"/>
      <c r="AB566" s="922"/>
      <c r="AC566" s="922"/>
      <c r="AD566" s="922"/>
      <c r="AE566" s="922"/>
      <c r="AF566" s="922"/>
      <c r="AG566" s="922"/>
      <c r="AH566" s="922"/>
      <c r="AI566" s="922"/>
      <c r="AJ566" s="922"/>
      <c r="AL566" s="853"/>
      <c r="AN566" s="853"/>
      <c r="AO566" s="853"/>
      <c r="AP566" s="853"/>
      <c r="AQ566" s="853"/>
      <c r="AR566" s="853"/>
      <c r="AS566" s="853"/>
      <c r="AT566" s="853"/>
      <c r="AU566" s="853"/>
      <c r="AV566" s="853"/>
      <c r="AW566" s="853"/>
      <c r="AX566" s="853"/>
      <c r="AY566" s="853"/>
      <c r="AZ566" s="853"/>
      <c r="BA566" s="853"/>
      <c r="BC566" s="922"/>
      <c r="BD566" s="922"/>
      <c r="BE566" s="922"/>
      <c r="BF566" s="922"/>
      <c r="BG566" s="922"/>
      <c r="BH566" s="922"/>
      <c r="BI566" s="922"/>
      <c r="BJ566" s="922"/>
      <c r="BK566" s="922"/>
      <c r="BL566" s="922"/>
      <c r="BM566" s="922"/>
      <c r="BN566" s="922"/>
      <c r="BO566" s="922"/>
      <c r="BP566" s="922"/>
      <c r="BQ566" s="922"/>
      <c r="BR566" s="922"/>
      <c r="BS566" s="922"/>
      <c r="BT566" s="922"/>
      <c r="BU566" s="922"/>
      <c r="BV566" s="922"/>
      <c r="BW566" s="922"/>
      <c r="BX566" s="922"/>
      <c r="BY566" s="922"/>
      <c r="BZ566" s="922"/>
      <c r="CA566" s="922"/>
      <c r="CB566" s="922"/>
      <c r="CC566" s="922"/>
      <c r="CD566" s="922"/>
      <c r="CE566" s="922"/>
      <c r="CF566" s="922"/>
      <c r="CG566" s="922"/>
      <c r="CH566" s="922"/>
      <c r="CI566" s="922"/>
      <c r="CJ566" s="922"/>
      <c r="CK566" s="922"/>
    </row>
    <row r="567" spans="2:89" ht="15">
      <c r="B567" s="922"/>
      <c r="C567" s="922"/>
      <c r="D567" s="922"/>
      <c r="E567" s="922"/>
      <c r="F567" s="922"/>
      <c r="G567" s="922"/>
      <c r="H567" s="922"/>
      <c r="I567" s="922"/>
      <c r="J567" s="922"/>
      <c r="K567" s="922"/>
      <c r="L567" s="922"/>
      <c r="M567" s="922"/>
      <c r="N567" s="922"/>
      <c r="O567" s="922"/>
      <c r="P567" s="922"/>
      <c r="Q567" s="922"/>
      <c r="R567" s="922"/>
      <c r="S567" s="922"/>
      <c r="T567" s="922"/>
      <c r="U567" s="922"/>
      <c r="V567" s="922"/>
      <c r="W567" s="922"/>
      <c r="X567" s="922"/>
      <c r="Y567" s="922"/>
      <c r="Z567" s="922"/>
      <c r="AA567" s="922"/>
      <c r="AB567" s="922"/>
      <c r="AC567" s="922"/>
      <c r="AD567" s="922"/>
      <c r="AE567" s="922"/>
      <c r="AF567" s="922"/>
      <c r="AG567" s="922"/>
      <c r="AH567" s="922"/>
      <c r="AI567" s="922"/>
      <c r="AJ567" s="922"/>
      <c r="AL567" s="853"/>
      <c r="AN567" s="853"/>
      <c r="AO567" s="853"/>
      <c r="AP567" s="853"/>
      <c r="AQ567" s="853"/>
      <c r="AR567" s="853"/>
      <c r="AS567" s="853"/>
      <c r="AT567" s="853"/>
      <c r="AU567" s="853"/>
      <c r="AV567" s="853"/>
      <c r="AW567" s="853"/>
      <c r="AX567" s="853"/>
      <c r="AY567" s="853"/>
      <c r="AZ567" s="853"/>
      <c r="BA567" s="853"/>
      <c r="BC567" s="922"/>
      <c r="BD567" s="922"/>
      <c r="BE567" s="922"/>
      <c r="BF567" s="922"/>
      <c r="BG567" s="922"/>
      <c r="BH567" s="922"/>
      <c r="BI567" s="922"/>
      <c r="BJ567" s="922"/>
      <c r="BK567" s="922"/>
      <c r="BL567" s="922"/>
      <c r="BM567" s="922"/>
      <c r="BN567" s="922"/>
      <c r="BO567" s="922"/>
      <c r="BP567" s="922"/>
      <c r="BQ567" s="922"/>
      <c r="BR567" s="922"/>
      <c r="BS567" s="922"/>
      <c r="BT567" s="922"/>
      <c r="BU567" s="922"/>
      <c r="BV567" s="922"/>
      <c r="BW567" s="922"/>
      <c r="BX567" s="922"/>
      <c r="BY567" s="922"/>
      <c r="BZ567" s="922"/>
      <c r="CA567" s="922"/>
      <c r="CB567" s="922"/>
      <c r="CC567" s="922"/>
      <c r="CD567" s="922"/>
      <c r="CE567" s="922"/>
      <c r="CF567" s="922"/>
      <c r="CG567" s="922"/>
      <c r="CH567" s="922"/>
      <c r="CI567" s="922"/>
      <c r="CJ567" s="922"/>
      <c r="CK567" s="922"/>
    </row>
    <row r="568" spans="2:89" ht="15">
      <c r="B568" s="922"/>
      <c r="C568" s="922"/>
      <c r="D568" s="922"/>
      <c r="E568" s="922"/>
      <c r="F568" s="922"/>
      <c r="G568" s="922"/>
      <c r="H568" s="922"/>
      <c r="I568" s="922"/>
      <c r="J568" s="922"/>
      <c r="K568" s="922"/>
      <c r="L568" s="922"/>
      <c r="M568" s="922"/>
      <c r="N568" s="922"/>
      <c r="O568" s="922"/>
      <c r="P568" s="922"/>
      <c r="Q568" s="922"/>
      <c r="R568" s="922"/>
      <c r="S568" s="922"/>
      <c r="T568" s="922"/>
      <c r="U568" s="922"/>
      <c r="V568" s="922"/>
      <c r="W568" s="922"/>
      <c r="X568" s="922"/>
      <c r="Y568" s="922"/>
      <c r="Z568" s="922"/>
      <c r="AA568" s="922"/>
      <c r="AB568" s="922"/>
      <c r="AC568" s="922"/>
      <c r="AD568" s="922"/>
      <c r="AE568" s="922"/>
      <c r="AF568" s="922"/>
      <c r="AG568" s="922"/>
      <c r="AH568" s="922"/>
      <c r="AI568" s="922"/>
      <c r="AJ568" s="922"/>
      <c r="AL568" s="853"/>
      <c r="AN568" s="853"/>
      <c r="AO568" s="853"/>
      <c r="AP568" s="853"/>
      <c r="AQ568" s="853"/>
      <c r="AR568" s="853"/>
      <c r="AS568" s="853"/>
      <c r="AT568" s="853"/>
      <c r="AU568" s="853"/>
      <c r="AV568" s="853"/>
      <c r="AW568" s="853"/>
      <c r="AX568" s="853"/>
      <c r="AY568" s="853"/>
      <c r="AZ568" s="853"/>
      <c r="BA568" s="853"/>
      <c r="BC568" s="922"/>
      <c r="BD568" s="922"/>
      <c r="BE568" s="922"/>
      <c r="BF568" s="922"/>
      <c r="BG568" s="922"/>
      <c r="BH568" s="922"/>
      <c r="BI568" s="922"/>
      <c r="BJ568" s="922"/>
      <c r="BK568" s="922"/>
      <c r="BL568" s="922"/>
      <c r="BM568" s="922"/>
      <c r="BN568" s="922"/>
      <c r="BO568" s="922"/>
      <c r="BP568" s="922"/>
      <c r="BQ568" s="922"/>
      <c r="BR568" s="922"/>
      <c r="BS568" s="922"/>
      <c r="BT568" s="922"/>
      <c r="BU568" s="922"/>
      <c r="BV568" s="922"/>
      <c r="BW568" s="922"/>
      <c r="BX568" s="922"/>
      <c r="BY568" s="922"/>
      <c r="BZ568" s="922"/>
      <c r="CA568" s="922"/>
      <c r="CB568" s="922"/>
      <c r="CC568" s="922"/>
      <c r="CD568" s="922"/>
      <c r="CE568" s="922"/>
      <c r="CF568" s="922"/>
      <c r="CG568" s="922"/>
      <c r="CH568" s="922"/>
      <c r="CI568" s="922"/>
      <c r="CJ568" s="922"/>
      <c r="CK568" s="922"/>
    </row>
    <row r="569" spans="2:89" ht="15">
      <c r="B569" s="922"/>
      <c r="C569" s="922"/>
      <c r="D569" s="922"/>
      <c r="E569" s="922"/>
      <c r="F569" s="922"/>
      <c r="G569" s="922"/>
      <c r="H569" s="922"/>
      <c r="I569" s="922"/>
      <c r="J569" s="922"/>
      <c r="K569" s="922"/>
      <c r="L569" s="922"/>
      <c r="M569" s="922"/>
      <c r="N569" s="922"/>
      <c r="O569" s="922"/>
      <c r="P569" s="922"/>
      <c r="Q569" s="922"/>
      <c r="R569" s="922"/>
      <c r="S569" s="922"/>
      <c r="T569" s="922"/>
      <c r="U569" s="922"/>
      <c r="V569" s="922"/>
      <c r="W569" s="922"/>
      <c r="X569" s="922"/>
      <c r="Y569" s="922"/>
      <c r="Z569" s="922"/>
      <c r="AA569" s="922"/>
      <c r="AB569" s="922"/>
      <c r="AC569" s="922"/>
      <c r="AD569" s="922"/>
      <c r="AE569" s="922"/>
      <c r="AF569" s="922"/>
      <c r="AG569" s="922"/>
      <c r="AH569" s="922"/>
      <c r="AI569" s="922"/>
      <c r="AJ569" s="922"/>
      <c r="AL569" s="853"/>
      <c r="AN569" s="853"/>
      <c r="AO569" s="853"/>
      <c r="AP569" s="853"/>
      <c r="AQ569" s="853"/>
      <c r="AR569" s="853"/>
      <c r="AS569" s="853"/>
      <c r="AT569" s="853"/>
      <c r="AU569" s="853"/>
      <c r="AV569" s="853"/>
      <c r="AW569" s="853"/>
      <c r="AX569" s="853"/>
      <c r="AY569" s="853"/>
      <c r="AZ569" s="853"/>
      <c r="BA569" s="853"/>
      <c r="BC569" s="922"/>
      <c r="BD569" s="922"/>
      <c r="BE569" s="922"/>
      <c r="BF569" s="922"/>
      <c r="BG569" s="922"/>
      <c r="BH569" s="922"/>
      <c r="BI569" s="922"/>
      <c r="BJ569" s="922"/>
      <c r="BK569" s="922"/>
      <c r="BL569" s="922"/>
      <c r="BM569" s="922"/>
      <c r="BN569" s="922"/>
      <c r="BO569" s="922"/>
      <c r="BP569" s="922"/>
      <c r="BQ569" s="922"/>
      <c r="BR569" s="922"/>
      <c r="BS569" s="922"/>
      <c r="BT569" s="922"/>
      <c r="BU569" s="922"/>
      <c r="BV569" s="922"/>
      <c r="BW569" s="922"/>
      <c r="BX569" s="922"/>
      <c r="BY569" s="922"/>
      <c r="BZ569" s="922"/>
      <c r="CA569" s="922"/>
      <c r="CB569" s="922"/>
      <c r="CC569" s="922"/>
      <c r="CD569" s="922"/>
      <c r="CE569" s="922"/>
      <c r="CF569" s="922"/>
      <c r="CG569" s="922"/>
      <c r="CH569" s="922"/>
      <c r="CI569" s="922"/>
      <c r="CJ569" s="922"/>
      <c r="CK569" s="922"/>
    </row>
    <row r="570" spans="2:89" ht="15">
      <c r="B570" s="922"/>
      <c r="C570" s="922"/>
      <c r="D570" s="922"/>
      <c r="E570" s="922"/>
      <c r="F570" s="922"/>
      <c r="G570" s="922"/>
      <c r="H570" s="922"/>
      <c r="I570" s="922"/>
      <c r="J570" s="922"/>
      <c r="K570" s="922"/>
      <c r="L570" s="922"/>
      <c r="M570" s="922"/>
      <c r="N570" s="922"/>
      <c r="O570" s="922"/>
      <c r="P570" s="922"/>
      <c r="Q570" s="922"/>
      <c r="R570" s="922"/>
      <c r="S570" s="922"/>
      <c r="T570" s="922"/>
      <c r="U570" s="922"/>
      <c r="V570" s="922"/>
      <c r="W570" s="922"/>
      <c r="X570" s="922"/>
      <c r="Y570" s="922"/>
      <c r="Z570" s="922"/>
      <c r="AA570" s="922"/>
      <c r="AB570" s="922"/>
      <c r="AC570" s="922"/>
      <c r="AD570" s="922"/>
      <c r="AE570" s="922"/>
      <c r="AF570" s="922"/>
      <c r="AG570" s="922"/>
      <c r="AH570" s="922"/>
      <c r="AI570" s="922"/>
      <c r="AJ570" s="922"/>
      <c r="AL570" s="853"/>
      <c r="AN570" s="853"/>
      <c r="AO570" s="853"/>
      <c r="AP570" s="853"/>
      <c r="AQ570" s="853"/>
      <c r="AR570" s="853"/>
      <c r="AS570" s="853"/>
      <c r="AT570" s="853"/>
      <c r="AU570" s="853"/>
      <c r="AV570" s="853"/>
      <c r="AW570" s="853"/>
      <c r="AX570" s="853"/>
      <c r="AY570" s="853"/>
      <c r="AZ570" s="853"/>
      <c r="BA570" s="853"/>
      <c r="BC570" s="922"/>
      <c r="BD570" s="922"/>
      <c r="BE570" s="922"/>
      <c r="BF570" s="922"/>
      <c r="BG570" s="922"/>
      <c r="BH570" s="922"/>
      <c r="BI570" s="922"/>
      <c r="BJ570" s="922"/>
      <c r="BK570" s="922"/>
      <c r="BL570" s="922"/>
      <c r="BM570" s="922"/>
      <c r="BN570" s="922"/>
      <c r="BO570" s="922"/>
      <c r="BP570" s="922"/>
      <c r="BQ570" s="922"/>
      <c r="BR570" s="922"/>
      <c r="BS570" s="922"/>
      <c r="BT570" s="922"/>
      <c r="BU570" s="922"/>
      <c r="BV570" s="922"/>
      <c r="BW570" s="922"/>
      <c r="BX570" s="922"/>
      <c r="BY570" s="922"/>
      <c r="BZ570" s="922"/>
      <c r="CA570" s="922"/>
      <c r="CB570" s="922"/>
      <c r="CC570" s="922"/>
      <c r="CD570" s="922"/>
      <c r="CE570" s="922"/>
      <c r="CF570" s="922"/>
      <c r="CG570" s="922"/>
      <c r="CH570" s="922"/>
      <c r="CI570" s="922"/>
      <c r="CJ570" s="922"/>
      <c r="CK570" s="922"/>
    </row>
    <row r="571" spans="2:89" ht="15">
      <c r="B571" s="922"/>
      <c r="C571" s="922"/>
      <c r="D571" s="922"/>
      <c r="E571" s="922"/>
      <c r="F571" s="922"/>
      <c r="G571" s="922"/>
      <c r="H571" s="922"/>
      <c r="I571" s="922"/>
      <c r="J571" s="922"/>
      <c r="K571" s="922"/>
      <c r="L571" s="922"/>
      <c r="M571" s="922"/>
      <c r="N571" s="922"/>
      <c r="O571" s="922"/>
      <c r="P571" s="922"/>
      <c r="Q571" s="922"/>
      <c r="R571" s="922"/>
      <c r="S571" s="922"/>
      <c r="T571" s="922"/>
      <c r="U571" s="922"/>
      <c r="V571" s="922"/>
      <c r="W571" s="922"/>
      <c r="X571" s="922"/>
      <c r="Y571" s="922"/>
      <c r="Z571" s="922"/>
      <c r="AA571" s="922"/>
      <c r="AB571" s="922"/>
      <c r="AC571" s="922"/>
      <c r="AD571" s="922"/>
      <c r="AE571" s="922"/>
      <c r="AF571" s="922"/>
      <c r="AG571" s="922"/>
      <c r="AH571" s="922"/>
      <c r="AI571" s="922"/>
      <c r="AJ571" s="922"/>
      <c r="AL571" s="853"/>
      <c r="AN571" s="853"/>
      <c r="AO571" s="853"/>
      <c r="AP571" s="853"/>
      <c r="AQ571" s="853"/>
      <c r="AR571" s="853"/>
      <c r="AS571" s="853"/>
      <c r="AT571" s="853"/>
      <c r="AU571" s="853"/>
      <c r="AV571" s="853"/>
      <c r="AW571" s="853"/>
      <c r="AX571" s="853"/>
      <c r="AY571" s="853"/>
      <c r="AZ571" s="853"/>
      <c r="BA571" s="853"/>
      <c r="BC571" s="922"/>
      <c r="BD571" s="922"/>
      <c r="BE571" s="922"/>
      <c r="BF571" s="922"/>
      <c r="BG571" s="922"/>
      <c r="BH571" s="922"/>
      <c r="BI571" s="922"/>
      <c r="BJ571" s="922"/>
      <c r="BK571" s="922"/>
      <c r="BL571" s="922"/>
      <c r="BM571" s="922"/>
      <c r="BN571" s="922"/>
      <c r="BO571" s="922"/>
      <c r="BP571" s="922"/>
      <c r="BQ571" s="922"/>
      <c r="BR571" s="922"/>
      <c r="BS571" s="922"/>
      <c r="BT571" s="922"/>
      <c r="BU571" s="922"/>
      <c r="BV571" s="922"/>
      <c r="BW571" s="922"/>
      <c r="BX571" s="922"/>
      <c r="BY571" s="922"/>
      <c r="BZ571" s="922"/>
      <c r="CA571" s="922"/>
      <c r="CB571" s="922"/>
      <c r="CC571" s="922"/>
      <c r="CD571" s="922"/>
      <c r="CE571" s="922"/>
      <c r="CF571" s="922"/>
      <c r="CG571" s="922"/>
      <c r="CH571" s="922"/>
      <c r="CI571" s="922"/>
      <c r="CJ571" s="922"/>
      <c r="CK571" s="922"/>
    </row>
    <row r="572" spans="2:89" ht="15">
      <c r="B572" s="922"/>
      <c r="C572" s="922"/>
      <c r="D572" s="922"/>
      <c r="E572" s="922"/>
      <c r="F572" s="922"/>
      <c r="G572" s="922"/>
      <c r="H572" s="922"/>
      <c r="I572" s="922"/>
      <c r="J572" s="922"/>
      <c r="K572" s="922"/>
      <c r="L572" s="922"/>
      <c r="M572" s="922"/>
      <c r="N572" s="922"/>
      <c r="O572" s="922"/>
      <c r="P572" s="922"/>
      <c r="Q572" s="922"/>
      <c r="R572" s="922"/>
      <c r="S572" s="922"/>
      <c r="T572" s="922"/>
      <c r="U572" s="922"/>
      <c r="V572" s="922"/>
      <c r="W572" s="922"/>
      <c r="X572" s="922"/>
      <c r="Y572" s="922"/>
      <c r="Z572" s="922"/>
      <c r="AA572" s="922"/>
      <c r="AB572" s="922"/>
      <c r="AC572" s="922"/>
      <c r="AD572" s="922"/>
      <c r="AE572" s="922"/>
      <c r="AF572" s="922"/>
      <c r="AG572" s="922"/>
      <c r="AH572" s="922"/>
      <c r="AI572" s="922"/>
      <c r="AJ572" s="922"/>
      <c r="AL572" s="853"/>
      <c r="AN572" s="853"/>
      <c r="AO572" s="853"/>
      <c r="AP572" s="853"/>
      <c r="AQ572" s="853"/>
      <c r="AR572" s="853"/>
      <c r="AS572" s="853"/>
      <c r="AT572" s="853"/>
      <c r="AU572" s="853"/>
      <c r="AV572" s="853"/>
      <c r="AW572" s="853"/>
      <c r="AX572" s="853"/>
      <c r="AY572" s="853"/>
      <c r="AZ572" s="853"/>
      <c r="BA572" s="853"/>
      <c r="BC572" s="922"/>
      <c r="BD572" s="922"/>
      <c r="BE572" s="922"/>
      <c r="BF572" s="922"/>
      <c r="BG572" s="922"/>
      <c r="BH572" s="922"/>
      <c r="BI572" s="922"/>
      <c r="BJ572" s="922"/>
      <c r="BK572" s="922"/>
      <c r="BL572" s="922"/>
      <c r="BM572" s="922"/>
      <c r="BN572" s="922"/>
      <c r="BO572" s="922"/>
      <c r="BP572" s="922"/>
      <c r="BQ572" s="922"/>
      <c r="BR572" s="922"/>
      <c r="BS572" s="922"/>
      <c r="BT572" s="922"/>
      <c r="BU572" s="922"/>
      <c r="BV572" s="922"/>
      <c r="BW572" s="922"/>
      <c r="BX572" s="922"/>
      <c r="BY572" s="922"/>
      <c r="BZ572" s="922"/>
      <c r="CA572" s="922"/>
      <c r="CB572" s="922"/>
      <c r="CC572" s="922"/>
      <c r="CD572" s="922"/>
      <c r="CE572" s="922"/>
      <c r="CF572" s="922"/>
      <c r="CG572" s="922"/>
      <c r="CH572" s="922"/>
      <c r="CI572" s="922"/>
      <c r="CJ572" s="922"/>
      <c r="CK572" s="922"/>
    </row>
    <row r="573" spans="2:89" ht="15">
      <c r="B573" s="922"/>
      <c r="C573" s="922"/>
      <c r="D573" s="922"/>
      <c r="E573" s="922"/>
      <c r="F573" s="922"/>
      <c r="G573" s="922"/>
      <c r="H573" s="922"/>
      <c r="I573" s="922"/>
      <c r="J573" s="922"/>
      <c r="K573" s="922"/>
      <c r="L573" s="922"/>
      <c r="M573" s="922"/>
      <c r="N573" s="922"/>
      <c r="O573" s="922"/>
      <c r="P573" s="922"/>
      <c r="Q573" s="922"/>
      <c r="R573" s="922"/>
      <c r="S573" s="922"/>
      <c r="T573" s="922"/>
      <c r="U573" s="922"/>
      <c r="V573" s="922"/>
      <c r="W573" s="922"/>
      <c r="X573" s="922"/>
      <c r="Y573" s="922"/>
      <c r="Z573" s="922"/>
      <c r="AA573" s="922"/>
      <c r="AB573" s="922"/>
      <c r="AC573" s="922"/>
      <c r="AD573" s="922"/>
      <c r="AE573" s="922"/>
      <c r="AF573" s="922"/>
      <c r="AG573" s="922"/>
      <c r="AH573" s="922"/>
      <c r="AI573" s="922"/>
      <c r="AJ573" s="922"/>
      <c r="AL573" s="853"/>
      <c r="AN573" s="853"/>
      <c r="AO573" s="853"/>
      <c r="AP573" s="853"/>
      <c r="AQ573" s="853"/>
      <c r="AR573" s="853"/>
      <c r="AS573" s="853"/>
      <c r="AT573" s="853"/>
      <c r="AU573" s="853"/>
      <c r="AV573" s="853"/>
      <c r="AW573" s="853"/>
      <c r="AX573" s="853"/>
      <c r="AY573" s="853"/>
      <c r="AZ573" s="853"/>
      <c r="BA573" s="853"/>
      <c r="BC573" s="922"/>
      <c r="BD573" s="922"/>
      <c r="BE573" s="922"/>
      <c r="BF573" s="922"/>
      <c r="BG573" s="922"/>
      <c r="BH573" s="922"/>
      <c r="BI573" s="922"/>
      <c r="BJ573" s="922"/>
      <c r="BK573" s="922"/>
      <c r="BL573" s="922"/>
      <c r="BM573" s="922"/>
      <c r="BN573" s="922"/>
      <c r="BO573" s="922"/>
      <c r="BP573" s="922"/>
      <c r="BQ573" s="922"/>
      <c r="BR573" s="922"/>
      <c r="BS573" s="922"/>
      <c r="BT573" s="922"/>
      <c r="BU573" s="922"/>
      <c r="BV573" s="922"/>
      <c r="BW573" s="922"/>
      <c r="BX573" s="922"/>
      <c r="BY573" s="922"/>
      <c r="BZ573" s="922"/>
      <c r="CA573" s="922"/>
      <c r="CB573" s="922"/>
      <c r="CC573" s="922"/>
      <c r="CD573" s="922"/>
      <c r="CE573" s="922"/>
      <c r="CF573" s="922"/>
      <c r="CG573" s="922"/>
      <c r="CH573" s="922"/>
      <c r="CI573" s="922"/>
      <c r="CJ573" s="922"/>
      <c r="CK573" s="922"/>
    </row>
    <row r="574" spans="2:89" ht="15">
      <c r="B574" s="922"/>
      <c r="C574" s="922"/>
      <c r="D574" s="922"/>
      <c r="E574" s="922"/>
      <c r="F574" s="922"/>
      <c r="G574" s="922"/>
      <c r="H574" s="922"/>
      <c r="I574" s="922"/>
      <c r="J574" s="922"/>
      <c r="K574" s="922"/>
      <c r="L574" s="922"/>
      <c r="M574" s="922"/>
      <c r="N574" s="922"/>
      <c r="O574" s="922"/>
      <c r="P574" s="922"/>
      <c r="Q574" s="922"/>
      <c r="R574" s="922"/>
      <c r="S574" s="922"/>
      <c r="T574" s="922"/>
      <c r="U574" s="922"/>
      <c r="V574" s="922"/>
      <c r="W574" s="922"/>
      <c r="X574" s="922"/>
      <c r="Y574" s="922"/>
      <c r="Z574" s="922"/>
      <c r="AA574" s="922"/>
      <c r="AB574" s="922"/>
      <c r="AC574" s="922"/>
      <c r="AD574" s="922"/>
      <c r="AE574" s="922"/>
      <c r="AF574" s="922"/>
      <c r="AG574" s="922"/>
      <c r="AH574" s="922"/>
      <c r="AI574" s="922"/>
      <c r="AJ574" s="922"/>
      <c r="AL574" s="853"/>
      <c r="AN574" s="853"/>
      <c r="AO574" s="853"/>
      <c r="AP574" s="853"/>
      <c r="AQ574" s="853"/>
      <c r="AR574" s="853"/>
      <c r="AS574" s="853"/>
      <c r="AT574" s="853"/>
      <c r="AU574" s="853"/>
      <c r="AV574" s="853"/>
      <c r="AW574" s="853"/>
      <c r="AX574" s="853"/>
      <c r="AY574" s="853"/>
      <c r="AZ574" s="853"/>
      <c r="BA574" s="853"/>
      <c r="BC574" s="922"/>
      <c r="BD574" s="922"/>
      <c r="BE574" s="922"/>
      <c r="BF574" s="922"/>
      <c r="BG574" s="922"/>
      <c r="BH574" s="922"/>
      <c r="BI574" s="922"/>
      <c r="BJ574" s="922"/>
      <c r="BK574" s="922"/>
      <c r="BL574" s="922"/>
      <c r="BM574" s="922"/>
      <c r="BN574" s="922"/>
      <c r="BO574" s="922"/>
      <c r="BP574" s="922"/>
      <c r="BQ574" s="922"/>
      <c r="BR574" s="922"/>
      <c r="BS574" s="922"/>
      <c r="BT574" s="922"/>
      <c r="BU574" s="922"/>
      <c r="BV574" s="922"/>
      <c r="BW574" s="922"/>
      <c r="BX574" s="922"/>
      <c r="BY574" s="922"/>
      <c r="BZ574" s="922"/>
      <c r="CA574" s="922"/>
      <c r="CB574" s="922"/>
      <c r="CC574" s="922"/>
      <c r="CD574" s="922"/>
      <c r="CE574" s="922"/>
      <c r="CF574" s="922"/>
      <c r="CG574" s="922"/>
      <c r="CH574" s="922"/>
      <c r="CI574" s="922"/>
      <c r="CJ574" s="922"/>
      <c r="CK574" s="922"/>
    </row>
    <row r="575" spans="2:89" ht="15">
      <c r="B575" s="922"/>
      <c r="C575" s="922"/>
      <c r="D575" s="922"/>
      <c r="E575" s="922"/>
      <c r="F575" s="922"/>
      <c r="G575" s="922"/>
      <c r="H575" s="922"/>
      <c r="I575" s="922"/>
      <c r="J575" s="922"/>
      <c r="K575" s="922"/>
      <c r="L575" s="922"/>
      <c r="M575" s="922"/>
      <c r="N575" s="922"/>
      <c r="O575" s="922"/>
      <c r="P575" s="922"/>
      <c r="Q575" s="922"/>
      <c r="R575" s="922"/>
      <c r="S575" s="922"/>
      <c r="T575" s="922"/>
      <c r="U575" s="922"/>
      <c r="V575" s="922"/>
      <c r="W575" s="922"/>
      <c r="X575" s="922"/>
      <c r="Y575" s="922"/>
      <c r="Z575" s="922"/>
      <c r="AA575" s="922"/>
      <c r="AB575" s="922"/>
      <c r="AC575" s="922"/>
      <c r="AD575" s="922"/>
      <c r="AE575" s="922"/>
      <c r="AF575" s="922"/>
      <c r="AG575" s="922"/>
      <c r="AH575" s="922"/>
      <c r="AI575" s="922"/>
      <c r="AJ575" s="922"/>
      <c r="AL575" s="853"/>
      <c r="AN575" s="853"/>
      <c r="AO575" s="853"/>
      <c r="AP575" s="853"/>
      <c r="AQ575" s="853"/>
      <c r="AR575" s="853"/>
      <c r="AS575" s="853"/>
      <c r="AT575" s="853"/>
      <c r="AU575" s="853"/>
      <c r="AV575" s="853"/>
      <c r="AW575" s="853"/>
      <c r="AX575" s="853"/>
      <c r="AY575" s="853"/>
      <c r="AZ575" s="853"/>
      <c r="BA575" s="853"/>
      <c r="BC575" s="922"/>
      <c r="BD575" s="922"/>
      <c r="BE575" s="922"/>
      <c r="BF575" s="922"/>
      <c r="BG575" s="922"/>
      <c r="BH575" s="922"/>
      <c r="BI575" s="922"/>
      <c r="BJ575" s="922"/>
      <c r="BK575" s="922"/>
      <c r="BL575" s="922"/>
      <c r="BM575" s="922"/>
      <c r="BN575" s="922"/>
      <c r="BO575" s="922"/>
      <c r="BP575" s="922"/>
      <c r="BQ575" s="922"/>
      <c r="BR575" s="922"/>
      <c r="BS575" s="922"/>
      <c r="BT575" s="922"/>
      <c r="BU575" s="922"/>
      <c r="BV575" s="922"/>
      <c r="BW575" s="922"/>
      <c r="BX575" s="922"/>
      <c r="BY575" s="922"/>
      <c r="BZ575" s="922"/>
      <c r="CA575" s="922"/>
      <c r="CB575" s="922"/>
      <c r="CC575" s="922"/>
      <c r="CD575" s="922"/>
      <c r="CE575" s="922"/>
      <c r="CF575" s="922"/>
      <c r="CG575" s="922"/>
      <c r="CH575" s="922"/>
      <c r="CI575" s="922"/>
      <c r="CJ575" s="922"/>
      <c r="CK575" s="922"/>
    </row>
    <row r="576" spans="2:89" ht="15">
      <c r="B576" s="922"/>
      <c r="C576" s="922"/>
      <c r="D576" s="922"/>
      <c r="E576" s="922"/>
      <c r="F576" s="922"/>
      <c r="G576" s="922"/>
      <c r="H576" s="922"/>
      <c r="I576" s="922"/>
      <c r="J576" s="922"/>
      <c r="K576" s="922"/>
      <c r="L576" s="922"/>
      <c r="M576" s="922"/>
      <c r="N576" s="922"/>
      <c r="O576" s="922"/>
      <c r="P576" s="922"/>
      <c r="Q576" s="922"/>
      <c r="R576" s="922"/>
      <c r="S576" s="922"/>
      <c r="T576" s="922"/>
      <c r="U576" s="922"/>
      <c r="V576" s="922"/>
      <c r="W576" s="922"/>
      <c r="X576" s="922"/>
      <c r="Y576" s="922"/>
      <c r="Z576" s="922"/>
      <c r="AA576" s="922"/>
      <c r="AB576" s="922"/>
      <c r="AC576" s="922"/>
      <c r="AD576" s="922"/>
      <c r="AE576" s="922"/>
      <c r="AF576" s="922"/>
      <c r="AG576" s="922"/>
      <c r="AH576" s="922"/>
      <c r="AI576" s="922"/>
      <c r="AJ576" s="922"/>
      <c r="AL576" s="853"/>
      <c r="AN576" s="853"/>
      <c r="AO576" s="853"/>
      <c r="AP576" s="853"/>
      <c r="AQ576" s="853"/>
      <c r="AR576" s="853"/>
      <c r="AS576" s="853"/>
      <c r="AT576" s="853"/>
      <c r="AU576" s="853"/>
      <c r="AV576" s="853"/>
      <c r="AW576" s="853"/>
      <c r="AX576" s="853"/>
      <c r="AY576" s="853"/>
      <c r="AZ576" s="853"/>
      <c r="BA576" s="853"/>
      <c r="BC576" s="922"/>
      <c r="BD576" s="922"/>
      <c r="BE576" s="922"/>
      <c r="BF576" s="922"/>
      <c r="BG576" s="922"/>
      <c r="BH576" s="922"/>
      <c r="BI576" s="922"/>
      <c r="BJ576" s="922"/>
      <c r="BK576" s="922"/>
      <c r="BL576" s="922"/>
      <c r="BM576" s="922"/>
      <c r="BN576" s="922"/>
      <c r="BO576" s="922"/>
      <c r="BP576" s="922"/>
      <c r="BQ576" s="922"/>
      <c r="BR576" s="922"/>
      <c r="BS576" s="922"/>
      <c r="BT576" s="922"/>
      <c r="BU576" s="922"/>
      <c r="BV576" s="922"/>
      <c r="BW576" s="922"/>
      <c r="BX576" s="922"/>
      <c r="BY576" s="922"/>
      <c r="BZ576" s="922"/>
      <c r="CA576" s="922"/>
      <c r="CB576" s="922"/>
      <c r="CC576" s="922"/>
      <c r="CD576" s="922"/>
      <c r="CE576" s="922"/>
      <c r="CF576" s="922"/>
      <c r="CG576" s="922"/>
      <c r="CH576" s="922"/>
      <c r="CI576" s="922"/>
      <c r="CJ576" s="922"/>
      <c r="CK576" s="922"/>
    </row>
    <row r="577" spans="2:89" ht="15">
      <c r="B577" s="922"/>
      <c r="C577" s="922"/>
      <c r="D577" s="922"/>
      <c r="E577" s="922"/>
      <c r="F577" s="922"/>
      <c r="G577" s="922"/>
      <c r="H577" s="922"/>
      <c r="I577" s="922"/>
      <c r="J577" s="922"/>
      <c r="K577" s="922"/>
      <c r="L577" s="922"/>
      <c r="M577" s="922"/>
      <c r="N577" s="922"/>
      <c r="O577" s="922"/>
      <c r="P577" s="922"/>
      <c r="Q577" s="922"/>
      <c r="R577" s="922"/>
      <c r="S577" s="922"/>
      <c r="T577" s="922"/>
      <c r="U577" s="922"/>
      <c r="V577" s="922"/>
      <c r="W577" s="922"/>
      <c r="X577" s="922"/>
      <c r="Y577" s="922"/>
      <c r="Z577" s="922"/>
      <c r="AA577" s="922"/>
      <c r="AB577" s="922"/>
      <c r="AC577" s="922"/>
      <c r="AD577" s="922"/>
      <c r="AE577" s="922"/>
      <c r="AF577" s="922"/>
      <c r="AG577" s="922"/>
      <c r="AH577" s="922"/>
      <c r="AI577" s="922"/>
      <c r="AJ577" s="922"/>
      <c r="AL577" s="853"/>
      <c r="AN577" s="853"/>
      <c r="AO577" s="853"/>
      <c r="AP577" s="853"/>
      <c r="AQ577" s="853"/>
      <c r="AR577" s="853"/>
      <c r="AS577" s="853"/>
      <c r="AT577" s="853"/>
      <c r="AU577" s="853"/>
      <c r="AV577" s="853"/>
      <c r="AW577" s="853"/>
      <c r="AX577" s="853"/>
      <c r="AY577" s="853"/>
      <c r="AZ577" s="853"/>
      <c r="BA577" s="853"/>
      <c r="BC577" s="922"/>
      <c r="BD577" s="922"/>
      <c r="BE577" s="922"/>
      <c r="BF577" s="922"/>
      <c r="BG577" s="922"/>
      <c r="BH577" s="922"/>
      <c r="BI577" s="922"/>
      <c r="BJ577" s="922"/>
      <c r="BK577" s="922"/>
      <c r="BL577" s="922"/>
      <c r="BM577" s="922"/>
      <c r="BN577" s="922"/>
      <c r="BO577" s="922"/>
      <c r="BP577" s="922"/>
      <c r="BQ577" s="922"/>
      <c r="BR577" s="922"/>
      <c r="BS577" s="922"/>
      <c r="BT577" s="922"/>
      <c r="BU577" s="922"/>
      <c r="BV577" s="922"/>
      <c r="BW577" s="922"/>
      <c r="BX577" s="922"/>
      <c r="BY577" s="922"/>
      <c r="BZ577" s="922"/>
      <c r="CA577" s="922"/>
      <c r="CB577" s="922"/>
      <c r="CC577" s="922"/>
      <c r="CD577" s="922"/>
      <c r="CE577" s="922"/>
      <c r="CF577" s="922"/>
      <c r="CG577" s="922"/>
      <c r="CH577" s="922"/>
      <c r="CI577" s="922"/>
      <c r="CJ577" s="922"/>
      <c r="CK577" s="922"/>
    </row>
    <row r="578" spans="2:89" ht="15">
      <c r="B578" s="922"/>
      <c r="C578" s="922"/>
      <c r="D578" s="922"/>
      <c r="E578" s="922"/>
      <c r="F578" s="922"/>
      <c r="G578" s="922"/>
      <c r="H578" s="922"/>
      <c r="I578" s="922"/>
      <c r="J578" s="922"/>
      <c r="K578" s="922"/>
      <c r="L578" s="922"/>
      <c r="M578" s="922"/>
      <c r="N578" s="922"/>
      <c r="O578" s="922"/>
      <c r="P578" s="922"/>
      <c r="Q578" s="922"/>
      <c r="R578" s="922"/>
      <c r="S578" s="922"/>
      <c r="T578" s="922"/>
      <c r="U578" s="922"/>
      <c r="V578" s="922"/>
      <c r="W578" s="922"/>
      <c r="X578" s="922"/>
      <c r="Y578" s="922"/>
      <c r="Z578" s="922"/>
      <c r="AA578" s="922"/>
      <c r="AB578" s="922"/>
      <c r="AC578" s="922"/>
      <c r="AD578" s="922"/>
      <c r="AE578" s="922"/>
      <c r="AF578" s="922"/>
      <c r="AG578" s="922"/>
      <c r="AH578" s="922"/>
      <c r="AI578" s="922"/>
      <c r="AJ578" s="922"/>
      <c r="AL578" s="853"/>
      <c r="AN578" s="853"/>
      <c r="AO578" s="853"/>
      <c r="AP578" s="853"/>
      <c r="AQ578" s="853"/>
      <c r="AR578" s="853"/>
      <c r="AS578" s="853"/>
      <c r="AT578" s="853"/>
      <c r="AU578" s="853"/>
      <c r="AV578" s="853"/>
      <c r="AW578" s="853"/>
      <c r="AX578" s="853"/>
      <c r="AY578" s="853"/>
      <c r="AZ578" s="853"/>
      <c r="BA578" s="853"/>
      <c r="BC578" s="922"/>
      <c r="BD578" s="922"/>
      <c r="BE578" s="922"/>
      <c r="BF578" s="922"/>
      <c r="BG578" s="922"/>
      <c r="BH578" s="922"/>
      <c r="BI578" s="922"/>
      <c r="BJ578" s="922"/>
      <c r="BK578" s="922"/>
      <c r="BL578" s="922"/>
      <c r="BM578" s="922"/>
      <c r="BN578" s="922"/>
      <c r="BO578" s="922"/>
      <c r="BP578" s="922"/>
      <c r="BQ578" s="922"/>
      <c r="BR578" s="922"/>
      <c r="BS578" s="922"/>
      <c r="BT578" s="922"/>
      <c r="BU578" s="922"/>
      <c r="BV578" s="922"/>
      <c r="BW578" s="922"/>
      <c r="BX578" s="922"/>
      <c r="BY578" s="922"/>
      <c r="BZ578" s="922"/>
      <c r="CA578" s="922"/>
      <c r="CB578" s="922"/>
      <c r="CC578" s="922"/>
      <c r="CD578" s="922"/>
      <c r="CE578" s="922"/>
      <c r="CF578" s="922"/>
      <c r="CG578" s="922"/>
      <c r="CH578" s="922"/>
      <c r="CI578" s="922"/>
      <c r="CJ578" s="922"/>
      <c r="CK578" s="922"/>
    </row>
    <row r="579" spans="2:89" ht="15">
      <c r="B579" s="922"/>
      <c r="C579" s="922"/>
      <c r="D579" s="922"/>
      <c r="E579" s="922"/>
      <c r="F579" s="922"/>
      <c r="G579" s="922"/>
      <c r="H579" s="922"/>
      <c r="I579" s="922"/>
      <c r="J579" s="922"/>
      <c r="K579" s="922"/>
      <c r="L579" s="922"/>
      <c r="M579" s="922"/>
      <c r="N579" s="922"/>
      <c r="O579" s="922"/>
      <c r="P579" s="922"/>
      <c r="Q579" s="922"/>
      <c r="R579" s="922"/>
      <c r="S579" s="922"/>
      <c r="T579" s="922"/>
      <c r="U579" s="922"/>
      <c r="V579" s="922"/>
      <c r="W579" s="922"/>
      <c r="X579" s="922"/>
      <c r="Y579" s="922"/>
      <c r="Z579" s="922"/>
      <c r="AA579" s="922"/>
      <c r="AB579" s="922"/>
      <c r="AC579" s="922"/>
      <c r="AD579" s="922"/>
      <c r="AE579" s="922"/>
      <c r="AF579" s="922"/>
      <c r="AG579" s="922"/>
      <c r="AH579" s="922"/>
      <c r="AI579" s="922"/>
      <c r="AJ579" s="922"/>
      <c r="AL579" s="853"/>
      <c r="AN579" s="853"/>
      <c r="AO579" s="853"/>
      <c r="AP579" s="853"/>
      <c r="AQ579" s="853"/>
      <c r="AR579" s="853"/>
      <c r="AS579" s="853"/>
      <c r="AT579" s="853"/>
      <c r="AU579" s="853"/>
      <c r="AV579" s="853"/>
      <c r="AW579" s="853"/>
      <c r="AX579" s="853"/>
      <c r="AY579" s="853"/>
      <c r="AZ579" s="853"/>
      <c r="BA579" s="853"/>
      <c r="BC579" s="922"/>
      <c r="BD579" s="922"/>
      <c r="BE579" s="922"/>
      <c r="BF579" s="922"/>
      <c r="BG579" s="922"/>
      <c r="BH579" s="922"/>
      <c r="BI579" s="922"/>
      <c r="BJ579" s="922"/>
      <c r="BK579" s="922"/>
      <c r="BL579" s="922"/>
      <c r="BM579" s="922"/>
      <c r="BN579" s="922"/>
      <c r="BO579" s="922"/>
      <c r="BP579" s="922"/>
      <c r="BQ579" s="922"/>
      <c r="BR579" s="922"/>
      <c r="BS579" s="922"/>
      <c r="BT579" s="922"/>
      <c r="BU579" s="922"/>
      <c r="BV579" s="922"/>
      <c r="BW579" s="922"/>
      <c r="BX579" s="922"/>
      <c r="BY579" s="922"/>
      <c r="BZ579" s="922"/>
      <c r="CA579" s="922"/>
      <c r="CB579" s="922"/>
      <c r="CC579" s="922"/>
      <c r="CD579" s="922"/>
      <c r="CE579" s="922"/>
      <c r="CF579" s="922"/>
      <c r="CG579" s="922"/>
      <c r="CH579" s="922"/>
      <c r="CI579" s="922"/>
      <c r="CJ579" s="922"/>
      <c r="CK579" s="922"/>
    </row>
    <row r="580" spans="2:89" ht="15">
      <c r="B580" s="922"/>
      <c r="C580" s="922"/>
      <c r="D580" s="922"/>
      <c r="E580" s="922"/>
      <c r="F580" s="922"/>
      <c r="G580" s="922"/>
      <c r="H580" s="922"/>
      <c r="I580" s="922"/>
      <c r="J580" s="922"/>
      <c r="K580" s="922"/>
      <c r="L580" s="922"/>
      <c r="M580" s="922"/>
      <c r="N580" s="922"/>
      <c r="O580" s="922"/>
      <c r="P580" s="922"/>
      <c r="Q580" s="922"/>
      <c r="R580" s="922"/>
      <c r="S580" s="922"/>
      <c r="T580" s="922"/>
      <c r="U580" s="922"/>
      <c r="V580" s="922"/>
      <c r="W580" s="922"/>
      <c r="X580" s="922"/>
      <c r="Y580" s="922"/>
      <c r="Z580" s="922"/>
      <c r="AA580" s="922"/>
      <c r="AB580" s="922"/>
      <c r="AC580" s="922"/>
      <c r="AD580" s="922"/>
      <c r="AE580" s="922"/>
      <c r="AF580" s="922"/>
      <c r="AG580" s="922"/>
      <c r="AH580" s="922"/>
      <c r="AI580" s="922"/>
      <c r="AJ580" s="922"/>
      <c r="AL580" s="853"/>
      <c r="AN580" s="853"/>
      <c r="AO580" s="853"/>
      <c r="AP580" s="853"/>
      <c r="AQ580" s="853"/>
      <c r="AR580" s="853"/>
      <c r="AS580" s="853"/>
      <c r="AT580" s="853"/>
      <c r="AU580" s="853"/>
      <c r="AV580" s="853"/>
      <c r="AW580" s="853"/>
      <c r="AX580" s="853"/>
      <c r="AY580" s="853"/>
      <c r="AZ580" s="853"/>
      <c r="BA580" s="853"/>
      <c r="BC580" s="922"/>
      <c r="BD580" s="922"/>
      <c r="BE580" s="922"/>
      <c r="BF580" s="922"/>
      <c r="BG580" s="922"/>
      <c r="BH580" s="922"/>
      <c r="BI580" s="922"/>
      <c r="BJ580" s="922"/>
      <c r="BK580" s="922"/>
      <c r="BL580" s="922"/>
      <c r="BM580" s="922"/>
      <c r="BN580" s="922"/>
      <c r="BO580" s="922"/>
      <c r="BP580" s="922"/>
      <c r="BQ580" s="922"/>
      <c r="BR580" s="922"/>
      <c r="BS580" s="922"/>
      <c r="BT580" s="922"/>
      <c r="BU580" s="922"/>
      <c r="BV580" s="922"/>
      <c r="BW580" s="922"/>
      <c r="BX580" s="922"/>
      <c r="BY580" s="922"/>
      <c r="BZ580" s="922"/>
      <c r="CA580" s="922"/>
      <c r="CB580" s="922"/>
      <c r="CC580" s="922"/>
      <c r="CD580" s="922"/>
      <c r="CE580" s="922"/>
      <c r="CF580" s="922"/>
      <c r="CG580" s="922"/>
      <c r="CH580" s="922"/>
      <c r="CI580" s="922"/>
      <c r="CJ580" s="922"/>
      <c r="CK580" s="922"/>
    </row>
    <row r="581" spans="2:89" ht="15">
      <c r="B581" s="922"/>
      <c r="C581" s="922"/>
      <c r="D581" s="922"/>
      <c r="E581" s="922"/>
      <c r="F581" s="922"/>
      <c r="G581" s="922"/>
      <c r="H581" s="922"/>
      <c r="I581" s="922"/>
      <c r="J581" s="922"/>
      <c r="K581" s="922"/>
      <c r="L581" s="922"/>
      <c r="M581" s="922"/>
      <c r="N581" s="922"/>
      <c r="O581" s="922"/>
      <c r="P581" s="922"/>
      <c r="Q581" s="922"/>
      <c r="R581" s="922"/>
      <c r="S581" s="922"/>
      <c r="T581" s="922"/>
      <c r="U581" s="922"/>
      <c r="V581" s="922"/>
      <c r="W581" s="922"/>
      <c r="X581" s="922"/>
      <c r="Y581" s="922"/>
      <c r="Z581" s="922"/>
      <c r="AA581" s="922"/>
      <c r="AB581" s="922"/>
      <c r="AC581" s="922"/>
      <c r="AD581" s="922"/>
      <c r="AE581" s="922"/>
      <c r="AF581" s="922"/>
      <c r="AG581" s="922"/>
      <c r="AH581" s="922"/>
      <c r="AI581" s="922"/>
      <c r="AJ581" s="922"/>
      <c r="AL581" s="853"/>
      <c r="AN581" s="853"/>
      <c r="AO581" s="853"/>
      <c r="AP581" s="853"/>
      <c r="AQ581" s="853"/>
      <c r="AR581" s="853"/>
      <c r="AS581" s="853"/>
      <c r="AT581" s="853"/>
      <c r="AU581" s="853"/>
      <c r="AV581" s="853"/>
      <c r="AW581" s="853"/>
      <c r="AX581" s="853"/>
      <c r="AY581" s="853"/>
      <c r="AZ581" s="853"/>
      <c r="BA581" s="853"/>
      <c r="BC581" s="922"/>
      <c r="BD581" s="922"/>
      <c r="BE581" s="922"/>
      <c r="BF581" s="922"/>
      <c r="BG581" s="922"/>
      <c r="BH581" s="922"/>
      <c r="BI581" s="922"/>
      <c r="BJ581" s="922"/>
      <c r="BK581" s="922"/>
      <c r="BL581" s="922"/>
      <c r="BM581" s="922"/>
      <c r="BN581" s="922"/>
      <c r="BO581" s="922"/>
      <c r="BP581" s="922"/>
      <c r="BQ581" s="922"/>
      <c r="BR581" s="922"/>
      <c r="BS581" s="922"/>
      <c r="BT581" s="922"/>
      <c r="BU581" s="922"/>
      <c r="BV581" s="922"/>
      <c r="BW581" s="922"/>
      <c r="BX581" s="922"/>
      <c r="BY581" s="922"/>
      <c r="BZ581" s="922"/>
      <c r="CA581" s="922"/>
      <c r="CB581" s="922"/>
      <c r="CC581" s="922"/>
      <c r="CD581" s="922"/>
      <c r="CE581" s="922"/>
      <c r="CF581" s="922"/>
      <c r="CG581" s="922"/>
      <c r="CH581" s="922"/>
      <c r="CI581" s="922"/>
      <c r="CJ581" s="922"/>
      <c r="CK581" s="922"/>
    </row>
    <row r="582" spans="2:89" ht="15">
      <c r="B582" s="922"/>
      <c r="C582" s="922"/>
      <c r="D582" s="922"/>
      <c r="E582" s="922"/>
      <c r="F582" s="922"/>
      <c r="G582" s="922"/>
      <c r="H582" s="922"/>
      <c r="I582" s="922"/>
      <c r="J582" s="922"/>
      <c r="K582" s="922"/>
      <c r="L582" s="922"/>
      <c r="M582" s="922"/>
      <c r="N582" s="922"/>
      <c r="O582" s="922"/>
      <c r="P582" s="922"/>
      <c r="Q582" s="922"/>
      <c r="R582" s="922"/>
      <c r="S582" s="922"/>
      <c r="T582" s="922"/>
      <c r="U582" s="922"/>
      <c r="V582" s="922"/>
      <c r="W582" s="922"/>
      <c r="X582" s="922"/>
      <c r="Y582" s="922"/>
      <c r="Z582" s="922"/>
      <c r="AA582" s="922"/>
      <c r="AB582" s="922"/>
      <c r="AC582" s="922"/>
      <c r="AD582" s="922"/>
      <c r="AE582" s="922"/>
      <c r="AF582" s="922"/>
      <c r="AG582" s="922"/>
      <c r="AH582" s="922"/>
      <c r="AI582" s="922"/>
      <c r="AJ582" s="922"/>
      <c r="AL582" s="853"/>
      <c r="AN582" s="853"/>
      <c r="AO582" s="853"/>
      <c r="AP582" s="853"/>
      <c r="AQ582" s="853"/>
      <c r="AR582" s="853"/>
      <c r="AS582" s="853"/>
      <c r="AT582" s="853"/>
      <c r="AU582" s="853"/>
      <c r="AV582" s="853"/>
      <c r="AW582" s="853"/>
      <c r="AX582" s="853"/>
      <c r="AY582" s="853"/>
      <c r="AZ582" s="853"/>
      <c r="BA582" s="853"/>
      <c r="BC582" s="922"/>
      <c r="BD582" s="922"/>
      <c r="BE582" s="922"/>
      <c r="BF582" s="922"/>
      <c r="BG582" s="922"/>
      <c r="BH582" s="922"/>
      <c r="BI582" s="922"/>
      <c r="BJ582" s="922"/>
      <c r="BK582" s="922"/>
      <c r="BL582" s="922"/>
      <c r="BM582" s="922"/>
      <c r="BN582" s="922"/>
      <c r="BO582" s="922"/>
      <c r="BP582" s="922"/>
      <c r="BQ582" s="922"/>
      <c r="BR582" s="922"/>
      <c r="BS582" s="922"/>
      <c r="BT582" s="922"/>
      <c r="BU582" s="922"/>
      <c r="BV582" s="922"/>
      <c r="BW582" s="922"/>
      <c r="BX582" s="922"/>
      <c r="BY582" s="922"/>
      <c r="BZ582" s="922"/>
      <c r="CA582" s="922"/>
      <c r="CB582" s="922"/>
      <c r="CC582" s="922"/>
      <c r="CD582" s="922"/>
      <c r="CE582" s="922"/>
      <c r="CF582" s="922"/>
      <c r="CG582" s="922"/>
      <c r="CH582" s="922"/>
      <c r="CI582" s="922"/>
      <c r="CJ582" s="922"/>
      <c r="CK582" s="922"/>
    </row>
    <row r="583" spans="2:89" ht="15">
      <c r="B583" s="922"/>
      <c r="C583" s="922"/>
      <c r="D583" s="922"/>
      <c r="E583" s="922"/>
      <c r="F583" s="922"/>
      <c r="G583" s="922"/>
      <c r="H583" s="922"/>
      <c r="I583" s="922"/>
      <c r="J583" s="922"/>
      <c r="K583" s="922"/>
      <c r="L583" s="922"/>
      <c r="M583" s="922"/>
      <c r="N583" s="922"/>
      <c r="O583" s="922"/>
      <c r="P583" s="922"/>
      <c r="Q583" s="922"/>
      <c r="R583" s="922"/>
      <c r="S583" s="922"/>
      <c r="T583" s="922"/>
      <c r="U583" s="922"/>
      <c r="V583" s="922"/>
      <c r="W583" s="922"/>
      <c r="X583" s="922"/>
      <c r="Y583" s="922"/>
      <c r="Z583" s="922"/>
      <c r="AA583" s="922"/>
      <c r="AB583" s="922"/>
      <c r="AC583" s="922"/>
      <c r="AD583" s="922"/>
      <c r="AE583" s="922"/>
      <c r="AF583" s="922"/>
      <c r="AG583" s="922"/>
      <c r="AH583" s="922"/>
      <c r="AI583" s="922"/>
      <c r="AJ583" s="922"/>
      <c r="AL583" s="853"/>
      <c r="AN583" s="853"/>
      <c r="AO583" s="853"/>
      <c r="AP583" s="853"/>
      <c r="AQ583" s="853"/>
      <c r="AR583" s="853"/>
      <c r="AS583" s="853"/>
      <c r="AT583" s="853"/>
      <c r="AU583" s="853"/>
      <c r="AV583" s="853"/>
      <c r="AW583" s="853"/>
      <c r="AX583" s="853"/>
      <c r="AY583" s="853"/>
      <c r="AZ583" s="853"/>
      <c r="BA583" s="853"/>
      <c r="BC583" s="922"/>
      <c r="BD583" s="922"/>
      <c r="BE583" s="922"/>
      <c r="BF583" s="922"/>
      <c r="BG583" s="922"/>
      <c r="BH583" s="922"/>
      <c r="BI583" s="922"/>
      <c r="BJ583" s="922"/>
      <c r="BK583" s="922"/>
      <c r="BL583" s="922"/>
      <c r="BM583" s="922"/>
      <c r="BN583" s="922"/>
      <c r="BO583" s="922"/>
      <c r="BP583" s="922"/>
      <c r="BQ583" s="922"/>
      <c r="BR583" s="922"/>
      <c r="BS583" s="922"/>
      <c r="BT583" s="922"/>
      <c r="BU583" s="922"/>
      <c r="BV583" s="922"/>
      <c r="BW583" s="922"/>
      <c r="BX583" s="922"/>
      <c r="BY583" s="922"/>
      <c r="BZ583" s="922"/>
      <c r="CA583" s="922"/>
      <c r="CB583" s="922"/>
      <c r="CC583" s="922"/>
      <c r="CD583" s="922"/>
      <c r="CE583" s="922"/>
      <c r="CF583" s="922"/>
      <c r="CG583" s="922"/>
      <c r="CH583" s="922"/>
      <c r="CI583" s="922"/>
      <c r="CJ583" s="922"/>
      <c r="CK583" s="922"/>
    </row>
    <row r="584" spans="2:89" ht="15">
      <c r="B584" s="922"/>
      <c r="C584" s="922"/>
      <c r="D584" s="922"/>
      <c r="E584" s="922"/>
      <c r="F584" s="922"/>
      <c r="G584" s="922"/>
      <c r="H584" s="922"/>
      <c r="I584" s="922"/>
      <c r="J584" s="922"/>
      <c r="K584" s="922"/>
      <c r="L584" s="922"/>
      <c r="M584" s="922"/>
      <c r="N584" s="922"/>
      <c r="O584" s="922"/>
      <c r="P584" s="922"/>
      <c r="Q584" s="922"/>
      <c r="R584" s="922"/>
      <c r="S584" s="922"/>
      <c r="T584" s="922"/>
      <c r="U584" s="922"/>
      <c r="V584" s="922"/>
      <c r="W584" s="922"/>
      <c r="X584" s="922"/>
      <c r="Y584" s="922"/>
      <c r="Z584" s="922"/>
      <c r="AA584" s="922"/>
      <c r="AB584" s="922"/>
      <c r="AC584" s="922"/>
      <c r="AD584" s="922"/>
      <c r="AE584" s="922"/>
      <c r="AF584" s="922"/>
      <c r="AG584" s="922"/>
      <c r="AH584" s="922"/>
      <c r="AI584" s="922"/>
      <c r="AJ584" s="922"/>
      <c r="AL584" s="853"/>
      <c r="AN584" s="853"/>
      <c r="AO584" s="853"/>
      <c r="AP584" s="853"/>
      <c r="AQ584" s="853"/>
      <c r="AR584" s="853"/>
      <c r="AS584" s="853"/>
      <c r="AT584" s="853"/>
      <c r="AU584" s="853"/>
      <c r="AV584" s="853"/>
      <c r="AW584" s="853"/>
      <c r="AX584" s="853"/>
      <c r="AY584" s="853"/>
      <c r="AZ584" s="853"/>
      <c r="BA584" s="853"/>
      <c r="BC584" s="922"/>
      <c r="BD584" s="922"/>
      <c r="BE584" s="922"/>
      <c r="BF584" s="922"/>
      <c r="BG584" s="922"/>
      <c r="BH584" s="922"/>
      <c r="BI584" s="922"/>
      <c r="BJ584" s="922"/>
      <c r="BK584" s="922"/>
      <c r="BL584" s="922"/>
      <c r="BM584" s="922"/>
      <c r="BN584" s="922"/>
      <c r="BO584" s="922"/>
      <c r="BP584" s="922"/>
      <c r="BQ584" s="922"/>
      <c r="BR584" s="922"/>
      <c r="BS584" s="922"/>
      <c r="BT584" s="922"/>
      <c r="BU584" s="922"/>
      <c r="BV584" s="922"/>
      <c r="BW584" s="922"/>
      <c r="BX584" s="922"/>
      <c r="BY584" s="922"/>
      <c r="BZ584" s="922"/>
      <c r="CA584" s="922"/>
      <c r="CB584" s="922"/>
      <c r="CC584" s="922"/>
      <c r="CD584" s="922"/>
      <c r="CE584" s="922"/>
      <c r="CF584" s="922"/>
      <c r="CG584" s="922"/>
      <c r="CH584" s="922"/>
      <c r="CI584" s="922"/>
      <c r="CJ584" s="922"/>
      <c r="CK584" s="922"/>
    </row>
    <row r="585" spans="2:89" ht="15">
      <c r="B585" s="922"/>
      <c r="C585" s="922"/>
      <c r="D585" s="922"/>
      <c r="E585" s="922"/>
      <c r="F585" s="922"/>
      <c r="G585" s="922"/>
      <c r="H585" s="922"/>
      <c r="I585" s="922"/>
      <c r="J585" s="922"/>
      <c r="K585" s="922"/>
      <c r="L585" s="922"/>
      <c r="M585" s="922"/>
      <c r="N585" s="922"/>
      <c r="O585" s="922"/>
      <c r="P585" s="922"/>
      <c r="Q585" s="922"/>
      <c r="R585" s="922"/>
      <c r="S585" s="922"/>
      <c r="T585" s="922"/>
      <c r="U585" s="922"/>
      <c r="V585" s="922"/>
      <c r="W585" s="922"/>
      <c r="X585" s="922"/>
      <c r="Y585" s="922"/>
      <c r="Z585" s="922"/>
      <c r="AA585" s="922"/>
      <c r="AB585" s="922"/>
      <c r="AC585" s="922"/>
      <c r="AD585" s="922"/>
      <c r="AE585" s="922"/>
      <c r="AF585" s="922"/>
      <c r="AG585" s="922"/>
      <c r="AH585" s="922"/>
      <c r="AI585" s="922"/>
      <c r="AJ585" s="922"/>
      <c r="AL585" s="853"/>
      <c r="AN585" s="853"/>
      <c r="AO585" s="853"/>
      <c r="AP585" s="853"/>
      <c r="AQ585" s="853"/>
      <c r="AR585" s="853"/>
      <c r="AS585" s="853"/>
      <c r="AT585" s="853"/>
      <c r="AU585" s="853"/>
      <c r="AV585" s="853"/>
      <c r="AW585" s="853"/>
      <c r="AX585" s="853"/>
      <c r="AY585" s="853"/>
      <c r="AZ585" s="853"/>
      <c r="BA585" s="853"/>
      <c r="BC585" s="922"/>
      <c r="BD585" s="922"/>
      <c r="BE585" s="922"/>
      <c r="BF585" s="922"/>
      <c r="BG585" s="922"/>
      <c r="BH585" s="922"/>
      <c r="BI585" s="922"/>
      <c r="BJ585" s="922"/>
      <c r="BK585" s="922"/>
      <c r="BL585" s="922"/>
      <c r="BM585" s="922"/>
      <c r="BN585" s="922"/>
      <c r="BO585" s="922"/>
      <c r="BP585" s="922"/>
      <c r="BQ585" s="922"/>
      <c r="BR585" s="922"/>
      <c r="BS585" s="922"/>
      <c r="BT585" s="922"/>
      <c r="BU585" s="922"/>
      <c r="BV585" s="922"/>
      <c r="BW585" s="922"/>
      <c r="BX585" s="922"/>
      <c r="BY585" s="922"/>
      <c r="BZ585" s="922"/>
      <c r="CA585" s="922"/>
      <c r="CB585" s="922"/>
      <c r="CC585" s="922"/>
      <c r="CD585" s="922"/>
      <c r="CE585" s="922"/>
      <c r="CF585" s="922"/>
      <c r="CG585" s="922"/>
      <c r="CH585" s="922"/>
      <c r="CI585" s="922"/>
      <c r="CJ585" s="922"/>
      <c r="CK585" s="922"/>
    </row>
    <row r="586" spans="2:89" ht="15">
      <c r="B586" s="922"/>
      <c r="C586" s="922"/>
      <c r="D586" s="922"/>
      <c r="E586" s="922"/>
      <c r="F586" s="922"/>
      <c r="G586" s="922"/>
      <c r="H586" s="922"/>
      <c r="I586" s="922"/>
      <c r="J586" s="922"/>
      <c r="K586" s="922"/>
      <c r="L586" s="922"/>
      <c r="M586" s="922"/>
      <c r="N586" s="922"/>
      <c r="O586" s="922"/>
      <c r="P586" s="922"/>
      <c r="Q586" s="922"/>
      <c r="R586" s="922"/>
      <c r="S586" s="922"/>
      <c r="T586" s="922"/>
      <c r="U586" s="922"/>
      <c r="V586" s="922"/>
      <c r="W586" s="922"/>
      <c r="X586" s="922"/>
      <c r="Y586" s="922"/>
      <c r="Z586" s="922"/>
      <c r="AA586" s="922"/>
      <c r="AB586" s="922"/>
      <c r="AC586" s="922"/>
      <c r="AD586" s="922"/>
      <c r="AE586" s="922"/>
      <c r="AF586" s="922"/>
      <c r="AG586" s="922"/>
      <c r="AH586" s="922"/>
      <c r="AI586" s="922"/>
      <c r="AJ586" s="922"/>
      <c r="AL586" s="853"/>
      <c r="AN586" s="853"/>
      <c r="AO586" s="853"/>
      <c r="AP586" s="853"/>
      <c r="AQ586" s="853"/>
      <c r="AR586" s="853"/>
      <c r="AS586" s="853"/>
      <c r="AT586" s="853"/>
      <c r="AU586" s="853"/>
      <c r="AV586" s="853"/>
      <c r="AW586" s="853"/>
      <c r="AX586" s="853"/>
      <c r="AY586" s="853"/>
      <c r="AZ586" s="853"/>
      <c r="BA586" s="853"/>
      <c r="BC586" s="922"/>
      <c r="BD586" s="922"/>
      <c r="BE586" s="922"/>
      <c r="BF586" s="922"/>
      <c r="BG586" s="922"/>
      <c r="BH586" s="922"/>
      <c r="BI586" s="922"/>
      <c r="BJ586" s="922"/>
      <c r="BK586" s="922"/>
      <c r="BL586" s="922"/>
      <c r="BM586" s="922"/>
      <c r="BN586" s="922"/>
      <c r="BO586" s="922"/>
      <c r="BP586" s="922"/>
      <c r="BQ586" s="922"/>
      <c r="BR586" s="922"/>
      <c r="BS586" s="922"/>
      <c r="BT586" s="922"/>
      <c r="BU586" s="922"/>
      <c r="BV586" s="922"/>
      <c r="BW586" s="922"/>
      <c r="BX586" s="922"/>
      <c r="BY586" s="922"/>
      <c r="BZ586" s="922"/>
      <c r="CA586" s="922"/>
      <c r="CB586" s="922"/>
      <c r="CC586" s="922"/>
      <c r="CD586" s="922"/>
      <c r="CE586" s="922"/>
      <c r="CF586" s="922"/>
      <c r="CG586" s="922"/>
      <c r="CH586" s="922"/>
      <c r="CI586" s="922"/>
      <c r="CJ586" s="922"/>
      <c r="CK586" s="922"/>
    </row>
    <row r="587" spans="2:89" ht="15">
      <c r="B587" s="922"/>
      <c r="C587" s="922"/>
      <c r="D587" s="922"/>
      <c r="E587" s="922"/>
      <c r="F587" s="922"/>
      <c r="G587" s="922"/>
      <c r="H587" s="922"/>
      <c r="I587" s="922"/>
      <c r="J587" s="922"/>
      <c r="K587" s="922"/>
      <c r="L587" s="922"/>
      <c r="M587" s="922"/>
      <c r="N587" s="922"/>
      <c r="O587" s="922"/>
      <c r="P587" s="922"/>
      <c r="Q587" s="922"/>
      <c r="R587" s="922"/>
      <c r="S587" s="922"/>
      <c r="T587" s="922"/>
      <c r="U587" s="922"/>
      <c r="V587" s="922"/>
      <c r="W587" s="922"/>
      <c r="X587" s="922"/>
      <c r="Y587" s="922"/>
      <c r="Z587" s="922"/>
      <c r="AA587" s="922"/>
      <c r="AB587" s="922"/>
      <c r="AC587" s="922"/>
      <c r="AD587" s="922"/>
      <c r="AE587" s="922"/>
      <c r="AF587" s="922"/>
      <c r="AG587" s="922"/>
      <c r="AH587" s="922"/>
      <c r="AI587" s="922"/>
      <c r="AJ587" s="922"/>
      <c r="AL587" s="853"/>
      <c r="AN587" s="853"/>
      <c r="AO587" s="853"/>
      <c r="AP587" s="853"/>
      <c r="AQ587" s="853"/>
      <c r="AR587" s="853"/>
      <c r="AS587" s="853"/>
      <c r="AT587" s="853"/>
      <c r="AU587" s="853"/>
      <c r="AV587" s="853"/>
      <c r="AW587" s="853"/>
      <c r="AX587" s="853"/>
      <c r="AY587" s="853"/>
      <c r="AZ587" s="853"/>
      <c r="BA587" s="853"/>
      <c r="BC587" s="922"/>
      <c r="BD587" s="922"/>
      <c r="BE587" s="922"/>
      <c r="BF587" s="922"/>
      <c r="BG587" s="922"/>
      <c r="BH587" s="922"/>
      <c r="BI587" s="922"/>
      <c r="BJ587" s="922"/>
      <c r="BK587" s="922"/>
      <c r="BL587" s="922"/>
      <c r="BM587" s="922"/>
      <c r="BN587" s="922"/>
      <c r="BO587" s="922"/>
      <c r="BP587" s="922"/>
      <c r="BQ587" s="922"/>
      <c r="BR587" s="922"/>
      <c r="BS587" s="922"/>
      <c r="BT587" s="922"/>
      <c r="BU587" s="922"/>
      <c r="BV587" s="922"/>
      <c r="BW587" s="922"/>
      <c r="BX587" s="922"/>
      <c r="BY587" s="922"/>
      <c r="BZ587" s="922"/>
      <c r="CA587" s="922"/>
      <c r="CB587" s="922"/>
      <c r="CC587" s="922"/>
      <c r="CD587" s="922"/>
      <c r="CE587" s="922"/>
      <c r="CF587" s="922"/>
      <c r="CG587" s="922"/>
      <c r="CH587" s="922"/>
      <c r="CI587" s="922"/>
      <c r="CJ587" s="922"/>
      <c r="CK587" s="922"/>
    </row>
    <row r="588" spans="2:89" ht="15">
      <c r="B588" s="922"/>
      <c r="C588" s="922"/>
      <c r="D588" s="922"/>
      <c r="E588" s="922"/>
      <c r="F588" s="922"/>
      <c r="G588" s="922"/>
      <c r="H588" s="922"/>
      <c r="I588" s="922"/>
      <c r="J588" s="922"/>
      <c r="K588" s="922"/>
      <c r="L588" s="922"/>
      <c r="M588" s="922"/>
      <c r="N588" s="922"/>
      <c r="O588" s="922"/>
      <c r="P588" s="922"/>
      <c r="Q588" s="922"/>
      <c r="R588" s="922"/>
      <c r="S588" s="922"/>
      <c r="T588" s="922"/>
      <c r="U588" s="922"/>
      <c r="V588" s="922"/>
      <c r="W588" s="922"/>
      <c r="X588" s="922"/>
      <c r="Y588" s="922"/>
      <c r="Z588" s="922"/>
      <c r="AA588" s="922"/>
      <c r="AB588" s="922"/>
      <c r="AC588" s="922"/>
      <c r="AD588" s="922"/>
      <c r="AE588" s="922"/>
      <c r="AF588" s="922"/>
      <c r="AG588" s="922"/>
      <c r="AH588" s="922"/>
      <c r="AI588" s="922"/>
      <c r="AJ588" s="922"/>
      <c r="AL588" s="853"/>
      <c r="AN588" s="853"/>
      <c r="AO588" s="853"/>
      <c r="AP588" s="853"/>
      <c r="AQ588" s="853"/>
      <c r="AR588" s="853"/>
      <c r="AS588" s="853"/>
      <c r="AT588" s="853"/>
      <c r="AU588" s="853"/>
      <c r="AV588" s="853"/>
      <c r="AW588" s="853"/>
      <c r="AX588" s="853"/>
      <c r="AY588" s="853"/>
      <c r="AZ588" s="853"/>
      <c r="BA588" s="853"/>
      <c r="BC588" s="922"/>
      <c r="BD588" s="922"/>
      <c r="BE588" s="922"/>
      <c r="BF588" s="922"/>
      <c r="BG588" s="922"/>
      <c r="BH588" s="922"/>
      <c r="BI588" s="922"/>
      <c r="BJ588" s="922"/>
      <c r="BK588" s="922"/>
      <c r="BL588" s="922"/>
      <c r="BM588" s="922"/>
      <c r="BN588" s="922"/>
      <c r="BO588" s="922"/>
      <c r="BP588" s="922"/>
      <c r="BQ588" s="922"/>
      <c r="BR588" s="922"/>
      <c r="BS588" s="922"/>
      <c r="BT588" s="922"/>
      <c r="BU588" s="922"/>
      <c r="BV588" s="922"/>
      <c r="BW588" s="922"/>
      <c r="BX588" s="922"/>
      <c r="BY588" s="922"/>
      <c r="BZ588" s="922"/>
      <c r="CA588" s="922"/>
      <c r="CB588" s="922"/>
      <c r="CC588" s="922"/>
      <c r="CD588" s="922"/>
      <c r="CE588" s="922"/>
      <c r="CF588" s="922"/>
      <c r="CG588" s="922"/>
      <c r="CH588" s="922"/>
      <c r="CI588" s="922"/>
      <c r="CJ588" s="922"/>
      <c r="CK588" s="922"/>
    </row>
    <row r="589" spans="2:89" ht="15">
      <c r="B589" s="922"/>
      <c r="C589" s="922"/>
      <c r="D589" s="922"/>
      <c r="E589" s="922"/>
      <c r="F589" s="922"/>
      <c r="G589" s="922"/>
      <c r="H589" s="922"/>
      <c r="I589" s="922"/>
      <c r="J589" s="922"/>
      <c r="K589" s="922"/>
      <c r="L589" s="922"/>
      <c r="M589" s="922"/>
      <c r="N589" s="922"/>
      <c r="O589" s="922"/>
      <c r="P589" s="922"/>
      <c r="Q589" s="922"/>
      <c r="R589" s="922"/>
      <c r="S589" s="922"/>
      <c r="T589" s="922"/>
      <c r="U589" s="922"/>
      <c r="V589" s="922"/>
      <c r="W589" s="922"/>
      <c r="X589" s="922"/>
      <c r="Y589" s="922"/>
      <c r="Z589" s="922"/>
      <c r="AA589" s="922"/>
      <c r="AB589" s="922"/>
      <c r="AC589" s="922"/>
      <c r="AD589" s="922"/>
      <c r="AE589" s="922"/>
      <c r="AF589" s="922"/>
      <c r="AG589" s="922"/>
      <c r="AH589" s="922"/>
      <c r="AI589" s="922"/>
      <c r="AJ589" s="922"/>
      <c r="AL589" s="853"/>
      <c r="AN589" s="853"/>
      <c r="AO589" s="853"/>
      <c r="AP589" s="853"/>
      <c r="AQ589" s="853"/>
      <c r="AR589" s="853"/>
      <c r="AS589" s="853"/>
      <c r="AT589" s="853"/>
      <c r="AU589" s="853"/>
      <c r="AV589" s="853"/>
      <c r="AW589" s="853"/>
      <c r="AX589" s="853"/>
      <c r="AY589" s="853"/>
      <c r="AZ589" s="853"/>
      <c r="BA589" s="853"/>
      <c r="BC589" s="922"/>
      <c r="BD589" s="922"/>
      <c r="BE589" s="922"/>
      <c r="BF589" s="922"/>
      <c r="BG589" s="922"/>
      <c r="BH589" s="922"/>
      <c r="BI589" s="922"/>
      <c r="BJ589" s="922"/>
      <c r="BK589" s="922"/>
      <c r="BL589" s="922"/>
      <c r="BM589" s="922"/>
      <c r="BN589" s="922"/>
      <c r="BO589" s="922"/>
      <c r="BP589" s="922"/>
      <c r="BQ589" s="922"/>
      <c r="BR589" s="922"/>
      <c r="BS589" s="922"/>
      <c r="BT589" s="922"/>
      <c r="BU589" s="922"/>
      <c r="BV589" s="922"/>
      <c r="BW589" s="922"/>
      <c r="BX589" s="922"/>
      <c r="BY589" s="922"/>
      <c r="BZ589" s="922"/>
      <c r="CA589" s="922"/>
      <c r="CB589" s="922"/>
      <c r="CC589" s="922"/>
      <c r="CD589" s="922"/>
      <c r="CE589" s="922"/>
      <c r="CF589" s="922"/>
      <c r="CG589" s="922"/>
      <c r="CH589" s="922"/>
      <c r="CI589" s="922"/>
      <c r="CJ589" s="922"/>
      <c r="CK589" s="922"/>
    </row>
    <row r="590" spans="2:89" ht="15">
      <c r="B590" s="922"/>
      <c r="C590" s="922"/>
      <c r="D590" s="922"/>
      <c r="E590" s="922"/>
      <c r="F590" s="922"/>
      <c r="G590" s="922"/>
      <c r="H590" s="922"/>
      <c r="I590" s="922"/>
      <c r="J590" s="922"/>
      <c r="K590" s="922"/>
      <c r="L590" s="922"/>
      <c r="M590" s="922"/>
      <c r="N590" s="922"/>
      <c r="O590" s="922"/>
      <c r="P590" s="922"/>
      <c r="Q590" s="922"/>
      <c r="R590" s="922"/>
      <c r="S590" s="922"/>
      <c r="T590" s="922"/>
      <c r="U590" s="922"/>
      <c r="V590" s="922"/>
      <c r="W590" s="922"/>
      <c r="X590" s="922"/>
      <c r="Y590" s="922"/>
      <c r="Z590" s="922"/>
      <c r="AA590" s="922"/>
      <c r="AB590" s="922"/>
      <c r="AC590" s="922"/>
      <c r="AD590" s="922"/>
      <c r="AE590" s="922"/>
      <c r="AF590" s="922"/>
      <c r="AG590" s="922"/>
      <c r="AH590" s="922"/>
      <c r="AI590" s="922"/>
      <c r="AJ590" s="922"/>
      <c r="AL590" s="853"/>
      <c r="AN590" s="853"/>
      <c r="AO590" s="853"/>
      <c r="AP590" s="853"/>
      <c r="AQ590" s="853"/>
      <c r="AR590" s="853"/>
      <c r="AS590" s="853"/>
      <c r="AT590" s="853"/>
      <c r="AU590" s="853"/>
      <c r="AV590" s="853"/>
      <c r="AW590" s="853"/>
      <c r="AX590" s="853"/>
      <c r="AY590" s="853"/>
      <c r="AZ590" s="853"/>
      <c r="BA590" s="853"/>
      <c r="BC590" s="922"/>
      <c r="BD590" s="922"/>
      <c r="BE590" s="922"/>
      <c r="BF590" s="922"/>
      <c r="BG590" s="922"/>
      <c r="BH590" s="922"/>
      <c r="BI590" s="922"/>
      <c r="BJ590" s="922"/>
      <c r="BK590" s="922"/>
      <c r="BL590" s="922"/>
      <c r="BM590" s="922"/>
      <c r="BN590" s="922"/>
      <c r="BO590" s="922"/>
      <c r="BP590" s="922"/>
      <c r="BQ590" s="922"/>
      <c r="BR590" s="922"/>
      <c r="BS590" s="922"/>
      <c r="BT590" s="922"/>
      <c r="BU590" s="922"/>
      <c r="BV590" s="922"/>
      <c r="BW590" s="922"/>
      <c r="BX590" s="922"/>
      <c r="BY590" s="922"/>
      <c r="BZ590" s="922"/>
      <c r="CA590" s="922"/>
      <c r="CB590" s="922"/>
      <c r="CC590" s="922"/>
      <c r="CD590" s="922"/>
      <c r="CE590" s="922"/>
      <c r="CF590" s="922"/>
      <c r="CG590" s="922"/>
      <c r="CH590" s="922"/>
      <c r="CI590" s="922"/>
      <c r="CJ590" s="922"/>
      <c r="CK590" s="922"/>
    </row>
    <row r="591" spans="2:89" ht="15">
      <c r="B591" s="922"/>
      <c r="C591" s="922"/>
      <c r="D591" s="922"/>
      <c r="E591" s="922"/>
      <c r="F591" s="922"/>
      <c r="G591" s="922"/>
      <c r="H591" s="922"/>
      <c r="I591" s="922"/>
      <c r="J591" s="922"/>
      <c r="K591" s="922"/>
      <c r="L591" s="922"/>
      <c r="M591" s="922"/>
      <c r="N591" s="922"/>
      <c r="O591" s="922"/>
      <c r="P591" s="922"/>
      <c r="Q591" s="922"/>
      <c r="R591" s="922"/>
      <c r="S591" s="922"/>
      <c r="T591" s="922"/>
      <c r="U591" s="922"/>
      <c r="V591" s="922"/>
      <c r="W591" s="922"/>
      <c r="X591" s="922"/>
      <c r="Y591" s="922"/>
      <c r="Z591" s="922"/>
      <c r="AA591" s="922"/>
      <c r="AB591" s="922"/>
      <c r="AC591" s="922"/>
      <c r="AD591" s="922"/>
      <c r="AE591" s="922"/>
      <c r="AF591" s="922"/>
      <c r="AG591" s="922"/>
      <c r="AH591" s="922"/>
      <c r="AI591" s="922"/>
      <c r="AJ591" s="922"/>
      <c r="AL591" s="853"/>
      <c r="AN591" s="853"/>
      <c r="AO591" s="853"/>
      <c r="AP591" s="853"/>
      <c r="AQ591" s="853"/>
      <c r="AR591" s="853"/>
      <c r="AS591" s="853"/>
      <c r="AT591" s="853"/>
      <c r="AU591" s="853"/>
      <c r="AV591" s="853"/>
      <c r="AW591" s="853"/>
      <c r="AX591" s="853"/>
      <c r="AY591" s="853"/>
      <c r="AZ591" s="853"/>
      <c r="BA591" s="853"/>
      <c r="BC591" s="922"/>
      <c r="BD591" s="922"/>
      <c r="BE591" s="922"/>
      <c r="BF591" s="922"/>
      <c r="BG591" s="922"/>
      <c r="BH591" s="922"/>
      <c r="BI591" s="922"/>
      <c r="BJ591" s="922"/>
      <c r="BK591" s="922"/>
      <c r="BL591" s="922"/>
      <c r="BM591" s="922"/>
      <c r="BN591" s="922"/>
      <c r="BO591" s="922"/>
      <c r="BP591" s="922"/>
      <c r="BQ591" s="922"/>
      <c r="BR591" s="922"/>
      <c r="BS591" s="922"/>
      <c r="BT591" s="922"/>
      <c r="BU591" s="922"/>
      <c r="BV591" s="922"/>
      <c r="BW591" s="922"/>
      <c r="BX591" s="922"/>
      <c r="BY591" s="922"/>
      <c r="BZ591" s="922"/>
      <c r="CA591" s="922"/>
      <c r="CB591" s="922"/>
      <c r="CC591" s="922"/>
      <c r="CD591" s="922"/>
      <c r="CE591" s="922"/>
      <c r="CF591" s="922"/>
      <c r="CG591" s="922"/>
      <c r="CH591" s="922"/>
      <c r="CI591" s="922"/>
      <c r="CJ591" s="922"/>
      <c r="CK591" s="922"/>
    </row>
    <row r="592" spans="2:89" ht="15">
      <c r="B592" s="922"/>
      <c r="C592" s="922"/>
      <c r="D592" s="922"/>
      <c r="E592" s="922"/>
      <c r="F592" s="922"/>
      <c r="G592" s="922"/>
      <c r="H592" s="922"/>
      <c r="I592" s="922"/>
      <c r="J592" s="922"/>
      <c r="K592" s="922"/>
      <c r="L592" s="922"/>
      <c r="M592" s="922"/>
      <c r="N592" s="922"/>
      <c r="O592" s="922"/>
      <c r="P592" s="922"/>
      <c r="Q592" s="922"/>
      <c r="R592" s="922"/>
      <c r="S592" s="922"/>
      <c r="T592" s="922"/>
      <c r="U592" s="922"/>
      <c r="V592" s="922"/>
      <c r="W592" s="922"/>
      <c r="X592" s="922"/>
      <c r="Y592" s="922"/>
      <c r="Z592" s="922"/>
      <c r="AA592" s="922"/>
      <c r="AB592" s="922"/>
      <c r="AC592" s="922"/>
      <c r="AD592" s="922"/>
      <c r="AE592" s="922"/>
      <c r="AF592" s="922"/>
      <c r="AG592" s="922"/>
      <c r="AH592" s="922"/>
      <c r="AI592" s="922"/>
      <c r="AJ592" s="922"/>
      <c r="AL592" s="853"/>
      <c r="AN592" s="853"/>
      <c r="AO592" s="853"/>
      <c r="AP592" s="853"/>
      <c r="AQ592" s="853"/>
      <c r="AR592" s="853"/>
      <c r="AS592" s="853"/>
      <c r="AT592" s="853"/>
      <c r="AU592" s="853"/>
      <c r="AV592" s="853"/>
      <c r="AW592" s="853"/>
      <c r="AX592" s="853"/>
      <c r="AY592" s="853"/>
      <c r="AZ592" s="853"/>
      <c r="BA592" s="853"/>
      <c r="BC592" s="922"/>
      <c r="BD592" s="922"/>
      <c r="BE592" s="922"/>
      <c r="BF592" s="922"/>
      <c r="BG592" s="922"/>
      <c r="BH592" s="922"/>
      <c r="BI592" s="922"/>
      <c r="BJ592" s="922"/>
      <c r="BK592" s="922"/>
      <c r="BL592" s="922"/>
      <c r="BM592" s="922"/>
      <c r="BN592" s="922"/>
      <c r="BO592" s="922"/>
      <c r="BP592" s="922"/>
      <c r="BQ592" s="922"/>
      <c r="BR592" s="922"/>
      <c r="BS592" s="922"/>
      <c r="BT592" s="922"/>
      <c r="BU592" s="922"/>
      <c r="BV592" s="922"/>
      <c r="BW592" s="922"/>
      <c r="BX592" s="922"/>
      <c r="BY592" s="922"/>
      <c r="BZ592" s="922"/>
      <c r="CA592" s="922"/>
      <c r="CB592" s="922"/>
      <c r="CC592" s="922"/>
      <c r="CD592" s="922"/>
      <c r="CE592" s="922"/>
      <c r="CF592" s="922"/>
      <c r="CG592" s="922"/>
      <c r="CH592" s="922"/>
      <c r="CI592" s="922"/>
      <c r="CJ592" s="922"/>
      <c r="CK592" s="922"/>
    </row>
    <row r="593" spans="2:89" ht="15">
      <c r="B593" s="922"/>
      <c r="C593" s="922"/>
      <c r="D593" s="922"/>
      <c r="E593" s="922"/>
      <c r="F593" s="922"/>
      <c r="G593" s="922"/>
      <c r="H593" s="922"/>
      <c r="I593" s="922"/>
      <c r="J593" s="922"/>
      <c r="K593" s="922"/>
      <c r="L593" s="922"/>
      <c r="M593" s="922"/>
      <c r="N593" s="922"/>
      <c r="O593" s="922"/>
      <c r="P593" s="922"/>
      <c r="Q593" s="922"/>
      <c r="R593" s="922"/>
      <c r="S593" s="922"/>
      <c r="T593" s="922"/>
      <c r="U593" s="922"/>
      <c r="V593" s="922"/>
      <c r="W593" s="922"/>
      <c r="X593" s="922"/>
      <c r="Y593" s="922"/>
      <c r="Z593" s="922"/>
      <c r="AA593" s="922"/>
      <c r="AB593" s="922"/>
      <c r="AC593" s="922"/>
      <c r="AD593" s="922"/>
      <c r="AE593" s="922"/>
      <c r="AF593" s="922"/>
      <c r="AG593" s="922"/>
      <c r="AH593" s="922"/>
      <c r="AI593" s="922"/>
      <c r="AJ593" s="922"/>
      <c r="AL593" s="853"/>
      <c r="AN593" s="853"/>
      <c r="AO593" s="853"/>
      <c r="AP593" s="853"/>
      <c r="AQ593" s="853"/>
      <c r="AR593" s="853"/>
      <c r="AS593" s="853"/>
      <c r="AT593" s="853"/>
      <c r="AU593" s="853"/>
      <c r="AV593" s="853"/>
      <c r="AW593" s="853"/>
      <c r="AX593" s="853"/>
      <c r="AY593" s="853"/>
      <c r="AZ593" s="853"/>
      <c r="BA593" s="853"/>
      <c r="BC593" s="922"/>
      <c r="BD593" s="922"/>
      <c r="BE593" s="922"/>
      <c r="BF593" s="922"/>
      <c r="BG593" s="922"/>
      <c r="BH593" s="922"/>
      <c r="BI593" s="922"/>
      <c r="BJ593" s="922"/>
      <c r="BK593" s="922"/>
      <c r="BL593" s="922"/>
      <c r="BM593" s="922"/>
      <c r="BN593" s="922"/>
      <c r="BO593" s="922"/>
      <c r="BP593" s="922"/>
      <c r="BQ593" s="922"/>
      <c r="BR593" s="922"/>
      <c r="BS593" s="922"/>
      <c r="BT593" s="922"/>
      <c r="BU593" s="922"/>
      <c r="BV593" s="922"/>
      <c r="BW593" s="922"/>
      <c r="BX593" s="922"/>
      <c r="BY593" s="922"/>
      <c r="BZ593" s="922"/>
      <c r="CA593" s="922"/>
      <c r="CB593" s="922"/>
      <c r="CC593" s="922"/>
      <c r="CD593" s="922"/>
      <c r="CE593" s="922"/>
      <c r="CF593" s="922"/>
      <c r="CG593" s="922"/>
      <c r="CH593" s="922"/>
      <c r="CI593" s="922"/>
      <c r="CJ593" s="922"/>
      <c r="CK593" s="922"/>
    </row>
    <row r="594" spans="2:89" ht="15">
      <c r="B594" s="922"/>
      <c r="C594" s="922"/>
      <c r="D594" s="922"/>
      <c r="E594" s="922"/>
      <c r="F594" s="922"/>
      <c r="G594" s="922"/>
      <c r="H594" s="922"/>
      <c r="I594" s="922"/>
      <c r="J594" s="922"/>
      <c r="K594" s="922"/>
      <c r="L594" s="922"/>
      <c r="M594" s="922"/>
      <c r="N594" s="922"/>
      <c r="O594" s="922"/>
      <c r="P594" s="922"/>
      <c r="Q594" s="922"/>
      <c r="R594" s="922"/>
      <c r="S594" s="922"/>
      <c r="T594" s="922"/>
      <c r="U594" s="922"/>
      <c r="V594" s="922"/>
      <c r="W594" s="922"/>
      <c r="X594" s="922"/>
      <c r="Y594" s="922"/>
      <c r="Z594" s="922"/>
      <c r="AA594" s="922"/>
      <c r="AB594" s="922"/>
      <c r="AC594" s="922"/>
      <c r="AD594" s="922"/>
      <c r="AE594" s="922"/>
      <c r="AF594" s="922"/>
      <c r="AG594" s="922"/>
      <c r="AH594" s="922"/>
      <c r="AI594" s="922"/>
      <c r="AJ594" s="922"/>
      <c r="AL594" s="853"/>
      <c r="AN594" s="853"/>
      <c r="AO594" s="853"/>
      <c r="AP594" s="853"/>
      <c r="AQ594" s="853"/>
      <c r="AR594" s="853"/>
      <c r="AS594" s="853"/>
      <c r="AT594" s="853"/>
      <c r="AU594" s="853"/>
      <c r="AV594" s="853"/>
      <c r="AW594" s="853"/>
      <c r="AX594" s="853"/>
      <c r="AY594" s="853"/>
      <c r="AZ594" s="853"/>
      <c r="BA594" s="853"/>
      <c r="BC594" s="922"/>
      <c r="BD594" s="922"/>
      <c r="BE594" s="922"/>
      <c r="BF594" s="922"/>
      <c r="BG594" s="922"/>
      <c r="BH594" s="922"/>
      <c r="BI594" s="922"/>
      <c r="BJ594" s="922"/>
      <c r="BK594" s="922"/>
      <c r="BL594" s="922"/>
      <c r="BM594" s="922"/>
      <c r="BN594" s="922"/>
      <c r="BO594" s="922"/>
      <c r="BP594" s="922"/>
      <c r="BQ594" s="922"/>
      <c r="BR594" s="922"/>
      <c r="BS594" s="922"/>
      <c r="BT594" s="922"/>
      <c r="BU594" s="922"/>
      <c r="BV594" s="922"/>
      <c r="BW594" s="922"/>
      <c r="BX594" s="922"/>
      <c r="BY594" s="922"/>
      <c r="BZ594" s="922"/>
      <c r="CA594" s="922"/>
      <c r="CB594" s="922"/>
      <c r="CC594" s="922"/>
      <c r="CD594" s="922"/>
      <c r="CE594" s="922"/>
      <c r="CF594" s="922"/>
      <c r="CG594" s="922"/>
      <c r="CH594" s="922"/>
      <c r="CI594" s="922"/>
      <c r="CJ594" s="922"/>
      <c r="CK594" s="922"/>
    </row>
    <row r="595" spans="2:89" ht="15">
      <c r="B595" s="922"/>
      <c r="C595" s="922"/>
      <c r="D595" s="922"/>
      <c r="E595" s="922"/>
      <c r="F595" s="922"/>
      <c r="G595" s="922"/>
      <c r="H595" s="922"/>
      <c r="I595" s="922"/>
      <c r="J595" s="922"/>
      <c r="K595" s="922"/>
      <c r="L595" s="922"/>
      <c r="M595" s="922"/>
      <c r="N595" s="922"/>
      <c r="O595" s="922"/>
      <c r="P595" s="922"/>
      <c r="Q595" s="922"/>
      <c r="R595" s="922"/>
      <c r="S595" s="922"/>
      <c r="T595" s="922"/>
      <c r="U595" s="922"/>
      <c r="V595" s="922"/>
      <c r="W595" s="922"/>
      <c r="X595" s="922"/>
      <c r="Y595" s="922"/>
      <c r="Z595" s="922"/>
      <c r="AA595" s="922"/>
      <c r="AB595" s="922"/>
      <c r="AC595" s="922"/>
      <c r="AD595" s="922"/>
      <c r="AE595" s="922"/>
      <c r="AF595" s="922"/>
      <c r="AG595" s="922"/>
      <c r="AH595" s="922"/>
      <c r="AI595" s="922"/>
      <c r="AJ595" s="922"/>
      <c r="AL595" s="853"/>
      <c r="AN595" s="853"/>
      <c r="AO595" s="853"/>
      <c r="AP595" s="853"/>
      <c r="AQ595" s="853"/>
      <c r="AR595" s="853"/>
      <c r="AS595" s="853"/>
      <c r="AT595" s="853"/>
      <c r="AU595" s="853"/>
      <c r="AV595" s="853"/>
      <c r="AW595" s="853"/>
      <c r="AX595" s="853"/>
      <c r="AY595" s="853"/>
      <c r="AZ595" s="853"/>
      <c r="BA595" s="853"/>
      <c r="BC595" s="922"/>
      <c r="BD595" s="922"/>
      <c r="BE595" s="922"/>
      <c r="BF595" s="922"/>
      <c r="BG595" s="922"/>
      <c r="BH595" s="922"/>
      <c r="BI595" s="922"/>
      <c r="BJ595" s="922"/>
      <c r="BK595" s="922"/>
      <c r="BL595" s="922"/>
      <c r="BM595" s="922"/>
      <c r="BN595" s="922"/>
      <c r="BO595" s="922"/>
      <c r="BP595" s="922"/>
      <c r="BQ595" s="922"/>
      <c r="BR595" s="922"/>
      <c r="BS595" s="922"/>
      <c r="BT595" s="922"/>
      <c r="BU595" s="922"/>
      <c r="BV595" s="922"/>
      <c r="BW595" s="922"/>
      <c r="BX595" s="922"/>
      <c r="BY595" s="922"/>
      <c r="BZ595" s="922"/>
      <c r="CA595" s="922"/>
      <c r="CB595" s="922"/>
      <c r="CC595" s="922"/>
      <c r="CD595" s="922"/>
      <c r="CE595" s="922"/>
      <c r="CF595" s="922"/>
      <c r="CG595" s="922"/>
      <c r="CH595" s="922"/>
      <c r="CI595" s="922"/>
      <c r="CJ595" s="922"/>
      <c r="CK595" s="922"/>
    </row>
    <row r="596" spans="2:89" ht="15">
      <c r="B596" s="922"/>
      <c r="C596" s="922"/>
      <c r="D596" s="922"/>
      <c r="E596" s="922"/>
      <c r="F596" s="922"/>
      <c r="G596" s="922"/>
      <c r="H596" s="922"/>
      <c r="I596" s="922"/>
      <c r="J596" s="922"/>
      <c r="K596" s="922"/>
      <c r="L596" s="922"/>
      <c r="M596" s="922"/>
      <c r="N596" s="922"/>
      <c r="O596" s="922"/>
      <c r="P596" s="922"/>
      <c r="Q596" s="922"/>
      <c r="R596" s="922"/>
      <c r="S596" s="922"/>
      <c r="T596" s="922"/>
      <c r="U596" s="922"/>
      <c r="V596" s="922"/>
      <c r="W596" s="922"/>
      <c r="X596" s="922"/>
      <c r="Y596" s="922"/>
      <c r="Z596" s="922"/>
      <c r="AA596" s="922"/>
      <c r="AB596" s="922"/>
      <c r="AC596" s="922"/>
      <c r="AD596" s="922"/>
      <c r="AE596" s="922"/>
      <c r="AF596" s="922"/>
      <c r="AG596" s="922"/>
      <c r="AH596" s="922"/>
      <c r="AI596" s="922"/>
      <c r="AJ596" s="922"/>
      <c r="AL596" s="853"/>
      <c r="AN596" s="853"/>
      <c r="AO596" s="853"/>
      <c r="AP596" s="853"/>
      <c r="AQ596" s="853"/>
      <c r="AR596" s="853"/>
      <c r="AS596" s="853"/>
      <c r="AT596" s="853"/>
      <c r="AU596" s="853"/>
      <c r="AV596" s="853"/>
      <c r="AW596" s="853"/>
      <c r="AX596" s="853"/>
      <c r="AY596" s="853"/>
      <c r="AZ596" s="853"/>
      <c r="BA596" s="853"/>
      <c r="BC596" s="922"/>
      <c r="BD596" s="922"/>
      <c r="BE596" s="922"/>
      <c r="BF596" s="922"/>
      <c r="BG596" s="922"/>
      <c r="BH596" s="922"/>
      <c r="BI596" s="922"/>
      <c r="BJ596" s="922"/>
      <c r="BK596" s="922"/>
      <c r="BL596" s="922"/>
      <c r="BM596" s="922"/>
      <c r="BN596" s="922"/>
      <c r="BO596" s="922"/>
      <c r="BP596" s="922"/>
      <c r="BQ596" s="922"/>
      <c r="BR596" s="922"/>
      <c r="BS596" s="922"/>
      <c r="BT596" s="922"/>
      <c r="BU596" s="922"/>
      <c r="BV596" s="922"/>
      <c r="BW596" s="922"/>
      <c r="BX596" s="922"/>
      <c r="BY596" s="922"/>
      <c r="BZ596" s="922"/>
      <c r="CA596" s="922"/>
      <c r="CB596" s="922"/>
      <c r="CC596" s="922"/>
      <c r="CD596" s="922"/>
      <c r="CE596" s="922"/>
      <c r="CF596" s="922"/>
      <c r="CG596" s="922"/>
      <c r="CH596" s="922"/>
      <c r="CI596" s="922"/>
      <c r="CJ596" s="922"/>
      <c r="CK596" s="922"/>
    </row>
    <row r="597" spans="2:89" ht="15">
      <c r="B597" s="922"/>
      <c r="C597" s="922"/>
      <c r="D597" s="922"/>
      <c r="E597" s="922"/>
      <c r="F597" s="922"/>
      <c r="G597" s="922"/>
      <c r="H597" s="922"/>
      <c r="I597" s="922"/>
      <c r="J597" s="922"/>
      <c r="K597" s="922"/>
      <c r="L597" s="922"/>
      <c r="M597" s="922"/>
      <c r="N597" s="922"/>
      <c r="O597" s="922"/>
      <c r="P597" s="922"/>
      <c r="Q597" s="922"/>
      <c r="R597" s="922"/>
      <c r="S597" s="922"/>
      <c r="T597" s="922"/>
      <c r="U597" s="922"/>
      <c r="V597" s="922"/>
      <c r="W597" s="922"/>
      <c r="X597" s="922"/>
      <c r="Y597" s="922"/>
      <c r="Z597" s="922"/>
      <c r="AA597" s="922"/>
      <c r="AB597" s="922"/>
      <c r="AC597" s="922"/>
      <c r="AD597" s="922"/>
      <c r="AE597" s="922"/>
      <c r="AF597" s="922"/>
      <c r="AG597" s="922"/>
      <c r="AH597" s="922"/>
      <c r="AI597" s="922"/>
      <c r="AJ597" s="922"/>
      <c r="AL597" s="853"/>
      <c r="AN597" s="853"/>
      <c r="AO597" s="853"/>
      <c r="AP597" s="853"/>
      <c r="AQ597" s="853"/>
      <c r="AR597" s="853"/>
      <c r="AS597" s="853"/>
      <c r="AT597" s="853"/>
      <c r="AU597" s="853"/>
      <c r="AV597" s="853"/>
      <c r="AW597" s="853"/>
      <c r="AX597" s="853"/>
      <c r="AY597" s="853"/>
      <c r="AZ597" s="853"/>
      <c r="BA597" s="853"/>
      <c r="BC597" s="922"/>
      <c r="BD597" s="922"/>
      <c r="BE597" s="922"/>
      <c r="BF597" s="922"/>
      <c r="BG597" s="922"/>
      <c r="BH597" s="922"/>
      <c r="BI597" s="922"/>
      <c r="BJ597" s="922"/>
      <c r="BK597" s="922"/>
      <c r="BL597" s="922"/>
      <c r="BM597" s="922"/>
      <c r="BN597" s="922"/>
      <c r="BO597" s="922"/>
      <c r="BP597" s="922"/>
      <c r="BQ597" s="922"/>
      <c r="BR597" s="922"/>
      <c r="BS597" s="922"/>
      <c r="BT597" s="922"/>
      <c r="BU597" s="922"/>
      <c r="BV597" s="922"/>
      <c r="BW597" s="922"/>
      <c r="BX597" s="922"/>
      <c r="BY597" s="922"/>
      <c r="BZ597" s="922"/>
      <c r="CA597" s="922"/>
      <c r="CB597" s="922"/>
      <c r="CC597" s="922"/>
      <c r="CD597" s="922"/>
      <c r="CE597" s="922"/>
      <c r="CF597" s="922"/>
      <c r="CG597" s="922"/>
      <c r="CH597" s="922"/>
      <c r="CI597" s="922"/>
      <c r="CJ597" s="922"/>
      <c r="CK597" s="922"/>
    </row>
    <row r="598" spans="2:89" ht="15">
      <c r="B598" s="922"/>
      <c r="C598" s="922"/>
      <c r="D598" s="922"/>
      <c r="E598" s="922"/>
      <c r="F598" s="922"/>
      <c r="G598" s="922"/>
      <c r="H598" s="922"/>
      <c r="I598" s="922"/>
      <c r="J598" s="922"/>
      <c r="K598" s="922"/>
      <c r="L598" s="922"/>
      <c r="M598" s="922"/>
      <c r="N598" s="922"/>
      <c r="O598" s="922"/>
      <c r="P598" s="922"/>
      <c r="Q598" s="922"/>
      <c r="R598" s="922"/>
      <c r="S598" s="922"/>
      <c r="T598" s="922"/>
      <c r="U598" s="922"/>
      <c r="V598" s="922"/>
      <c r="W598" s="922"/>
      <c r="X598" s="922"/>
      <c r="Y598" s="922"/>
      <c r="Z598" s="922"/>
      <c r="AA598" s="922"/>
      <c r="AB598" s="922"/>
      <c r="AC598" s="922"/>
      <c r="AD598" s="922"/>
      <c r="AE598" s="922"/>
      <c r="AF598" s="922"/>
      <c r="AG598" s="922"/>
      <c r="AH598" s="922"/>
      <c r="AI598" s="922"/>
      <c r="AJ598" s="922"/>
      <c r="AL598" s="853"/>
      <c r="AN598" s="853"/>
      <c r="AO598" s="853"/>
      <c r="AP598" s="853"/>
      <c r="AQ598" s="853"/>
      <c r="AR598" s="853"/>
      <c r="AS598" s="853"/>
      <c r="AT598" s="853"/>
      <c r="AU598" s="853"/>
      <c r="AV598" s="853"/>
      <c r="AW598" s="853"/>
      <c r="AX598" s="853"/>
      <c r="AY598" s="853"/>
      <c r="AZ598" s="853"/>
      <c r="BA598" s="853"/>
      <c r="BC598" s="922"/>
      <c r="BD598" s="922"/>
      <c r="BE598" s="922"/>
      <c r="BF598" s="922"/>
      <c r="BG598" s="922"/>
      <c r="BH598" s="922"/>
      <c r="BI598" s="922"/>
      <c r="BJ598" s="922"/>
      <c r="BK598" s="922"/>
      <c r="BL598" s="922"/>
      <c r="BM598" s="922"/>
      <c r="BN598" s="922"/>
      <c r="BO598" s="922"/>
      <c r="BP598" s="922"/>
      <c r="BQ598" s="922"/>
      <c r="BR598" s="922"/>
      <c r="BS598" s="922"/>
      <c r="BT598" s="922"/>
      <c r="BU598" s="922"/>
      <c r="BV598" s="922"/>
      <c r="BW598" s="922"/>
      <c r="BX598" s="922"/>
      <c r="BY598" s="922"/>
      <c r="BZ598" s="922"/>
      <c r="CA598" s="922"/>
      <c r="CB598" s="922"/>
      <c r="CC598" s="922"/>
      <c r="CD598" s="922"/>
      <c r="CE598" s="922"/>
      <c r="CF598" s="922"/>
      <c r="CG598" s="922"/>
      <c r="CH598" s="922"/>
      <c r="CI598" s="922"/>
      <c r="CJ598" s="922"/>
      <c r="CK598" s="922"/>
    </row>
    <row r="599" spans="2:89" ht="15">
      <c r="B599" s="922"/>
      <c r="C599" s="922"/>
      <c r="D599" s="922"/>
      <c r="E599" s="922"/>
      <c r="F599" s="922"/>
      <c r="G599" s="922"/>
      <c r="H599" s="922"/>
      <c r="I599" s="922"/>
      <c r="J599" s="922"/>
      <c r="K599" s="922"/>
      <c r="L599" s="922"/>
      <c r="M599" s="922"/>
      <c r="N599" s="922"/>
      <c r="O599" s="922"/>
      <c r="P599" s="922"/>
      <c r="Q599" s="922"/>
      <c r="R599" s="922"/>
      <c r="S599" s="922"/>
      <c r="T599" s="922"/>
      <c r="U599" s="922"/>
      <c r="V599" s="922"/>
      <c r="W599" s="922"/>
      <c r="X599" s="922"/>
      <c r="Y599" s="922"/>
      <c r="Z599" s="922"/>
      <c r="AA599" s="922"/>
      <c r="AB599" s="922"/>
      <c r="AC599" s="922"/>
      <c r="AD599" s="922"/>
      <c r="AE599" s="922"/>
      <c r="AF599" s="922"/>
      <c r="AG599" s="922"/>
      <c r="AH599" s="922"/>
      <c r="AI599" s="922"/>
      <c r="AJ599" s="922"/>
      <c r="AL599" s="853"/>
      <c r="AN599" s="853"/>
      <c r="AO599" s="853"/>
      <c r="AP599" s="853"/>
      <c r="AQ599" s="853"/>
      <c r="AR599" s="853"/>
      <c r="AS599" s="853"/>
      <c r="AT599" s="853"/>
      <c r="AU599" s="853"/>
      <c r="AV599" s="853"/>
      <c r="AW599" s="853"/>
      <c r="AX599" s="853"/>
      <c r="AY599" s="853"/>
      <c r="AZ599" s="853"/>
      <c r="BA599" s="853"/>
      <c r="BC599" s="922"/>
      <c r="BD599" s="922"/>
      <c r="BE599" s="922"/>
      <c r="BF599" s="922"/>
      <c r="BG599" s="922"/>
      <c r="BH599" s="922"/>
      <c r="BI599" s="922"/>
      <c r="BJ599" s="922"/>
      <c r="BK599" s="922"/>
      <c r="BL599" s="922"/>
      <c r="BM599" s="922"/>
      <c r="BN599" s="922"/>
      <c r="BO599" s="922"/>
      <c r="BP599" s="922"/>
      <c r="BQ599" s="922"/>
      <c r="BR599" s="922"/>
      <c r="BS599" s="922"/>
      <c r="BT599" s="922"/>
      <c r="BU599" s="922"/>
      <c r="BV599" s="922"/>
      <c r="BW599" s="922"/>
      <c r="BX599" s="922"/>
      <c r="BY599" s="922"/>
      <c r="BZ599" s="922"/>
      <c r="CA599" s="922"/>
      <c r="CB599" s="922"/>
      <c r="CC599" s="922"/>
      <c r="CD599" s="922"/>
      <c r="CE599" s="922"/>
      <c r="CF599" s="922"/>
      <c r="CG599" s="922"/>
      <c r="CH599" s="922"/>
      <c r="CI599" s="922"/>
      <c r="CJ599" s="922"/>
      <c r="CK599" s="922"/>
    </row>
    <row r="600" spans="2:89" ht="15">
      <c r="B600" s="922"/>
      <c r="C600" s="922"/>
      <c r="D600" s="922"/>
      <c r="E600" s="922"/>
      <c r="F600" s="922"/>
      <c r="G600" s="922"/>
      <c r="H600" s="922"/>
      <c r="I600" s="922"/>
      <c r="J600" s="922"/>
      <c r="K600" s="922"/>
      <c r="L600" s="922"/>
      <c r="M600" s="922"/>
      <c r="N600" s="922"/>
      <c r="O600" s="922"/>
      <c r="P600" s="922"/>
      <c r="Q600" s="922"/>
      <c r="R600" s="922"/>
      <c r="S600" s="922"/>
      <c r="T600" s="922"/>
      <c r="U600" s="922"/>
      <c r="V600" s="922"/>
      <c r="W600" s="922"/>
      <c r="X600" s="922"/>
      <c r="Y600" s="922"/>
      <c r="Z600" s="922"/>
      <c r="AA600" s="922"/>
      <c r="AB600" s="922"/>
      <c r="AC600" s="922"/>
      <c r="AD600" s="922"/>
      <c r="AE600" s="922"/>
      <c r="AF600" s="922"/>
      <c r="AG600" s="922"/>
      <c r="AH600" s="922"/>
      <c r="AI600" s="922"/>
      <c r="AJ600" s="922"/>
      <c r="AL600" s="853"/>
      <c r="AN600" s="853"/>
      <c r="AO600" s="853"/>
      <c r="AP600" s="853"/>
      <c r="AQ600" s="853"/>
      <c r="AR600" s="853"/>
      <c r="AS600" s="853"/>
      <c r="AT600" s="853"/>
      <c r="AU600" s="853"/>
      <c r="AV600" s="853"/>
      <c r="AW600" s="853"/>
      <c r="AX600" s="853"/>
      <c r="AY600" s="853"/>
      <c r="AZ600" s="853"/>
      <c r="BA600" s="853"/>
      <c r="BC600" s="922"/>
      <c r="BD600" s="922"/>
      <c r="BE600" s="922"/>
      <c r="BF600" s="922"/>
      <c r="BG600" s="922"/>
      <c r="BH600" s="922"/>
      <c r="BI600" s="922"/>
      <c r="BJ600" s="922"/>
      <c r="BK600" s="922"/>
      <c r="BL600" s="922"/>
      <c r="BM600" s="922"/>
      <c r="BN600" s="922"/>
      <c r="BO600" s="922"/>
      <c r="BP600" s="922"/>
      <c r="BQ600" s="922"/>
      <c r="BR600" s="922"/>
      <c r="BS600" s="922"/>
      <c r="BT600" s="922"/>
      <c r="BU600" s="922"/>
      <c r="BV600" s="922"/>
      <c r="BW600" s="922"/>
      <c r="BX600" s="922"/>
      <c r="BY600" s="922"/>
      <c r="BZ600" s="922"/>
      <c r="CA600" s="922"/>
      <c r="CB600" s="922"/>
      <c r="CC600" s="922"/>
      <c r="CD600" s="922"/>
      <c r="CE600" s="922"/>
      <c r="CF600" s="922"/>
      <c r="CG600" s="922"/>
      <c r="CH600" s="922"/>
      <c r="CI600" s="922"/>
      <c r="CJ600" s="922"/>
      <c r="CK600" s="922"/>
    </row>
    <row r="601" spans="2:89" ht="15">
      <c r="B601" s="922"/>
      <c r="C601" s="922"/>
      <c r="D601" s="922"/>
      <c r="E601" s="922"/>
      <c r="F601" s="922"/>
      <c r="G601" s="922"/>
      <c r="H601" s="922"/>
      <c r="I601" s="922"/>
      <c r="J601" s="922"/>
      <c r="K601" s="922"/>
      <c r="L601" s="922"/>
      <c r="M601" s="922"/>
      <c r="N601" s="922"/>
      <c r="O601" s="922"/>
      <c r="P601" s="922"/>
      <c r="Q601" s="922"/>
      <c r="R601" s="922"/>
      <c r="S601" s="922"/>
      <c r="T601" s="922"/>
      <c r="U601" s="922"/>
      <c r="V601" s="922"/>
      <c r="W601" s="922"/>
      <c r="X601" s="922"/>
      <c r="Y601" s="922"/>
      <c r="Z601" s="922"/>
      <c r="AA601" s="922"/>
      <c r="AB601" s="922"/>
      <c r="AC601" s="922"/>
      <c r="AD601" s="922"/>
      <c r="AE601" s="922"/>
      <c r="AF601" s="922"/>
      <c r="AG601" s="922"/>
      <c r="AH601" s="922"/>
      <c r="AI601" s="922"/>
      <c r="AJ601" s="922"/>
      <c r="AL601" s="853"/>
      <c r="AN601" s="853"/>
      <c r="AO601" s="853"/>
      <c r="AP601" s="853"/>
      <c r="AQ601" s="853"/>
      <c r="AR601" s="853"/>
      <c r="AS601" s="853"/>
      <c r="AT601" s="853"/>
      <c r="AU601" s="853"/>
      <c r="AV601" s="853"/>
      <c r="AW601" s="853"/>
      <c r="AX601" s="853"/>
      <c r="AY601" s="853"/>
      <c r="AZ601" s="853"/>
      <c r="BA601" s="853"/>
      <c r="BC601" s="922"/>
      <c r="BD601" s="922"/>
      <c r="BE601" s="922"/>
      <c r="BF601" s="922"/>
      <c r="BG601" s="922"/>
      <c r="BH601" s="922"/>
      <c r="BI601" s="922"/>
      <c r="BJ601" s="922"/>
      <c r="BK601" s="922"/>
      <c r="BL601" s="922"/>
      <c r="BM601" s="922"/>
      <c r="BN601" s="922"/>
      <c r="BO601" s="922"/>
      <c r="BP601" s="922"/>
      <c r="BQ601" s="922"/>
      <c r="BR601" s="922"/>
      <c r="BS601" s="922"/>
      <c r="BT601" s="922"/>
      <c r="BU601" s="922"/>
      <c r="BV601" s="922"/>
      <c r="BW601" s="922"/>
      <c r="BX601" s="922"/>
      <c r="BY601" s="922"/>
      <c r="BZ601" s="922"/>
      <c r="CA601" s="922"/>
      <c r="CB601" s="922"/>
      <c r="CC601" s="922"/>
      <c r="CD601" s="922"/>
      <c r="CE601" s="922"/>
      <c r="CF601" s="922"/>
      <c r="CG601" s="922"/>
      <c r="CH601" s="922"/>
      <c r="CI601" s="922"/>
      <c r="CJ601" s="922"/>
      <c r="CK601" s="922"/>
    </row>
    <row r="602" spans="2:89" ht="15">
      <c r="B602" s="922"/>
      <c r="C602" s="922"/>
      <c r="D602" s="922"/>
      <c r="E602" s="922"/>
      <c r="F602" s="922"/>
      <c r="G602" s="922"/>
      <c r="H602" s="922"/>
      <c r="I602" s="922"/>
      <c r="J602" s="922"/>
      <c r="K602" s="922"/>
      <c r="L602" s="922"/>
      <c r="M602" s="922"/>
      <c r="N602" s="922"/>
      <c r="O602" s="922"/>
      <c r="P602" s="922"/>
      <c r="Q602" s="922"/>
      <c r="R602" s="922"/>
      <c r="S602" s="922"/>
      <c r="T602" s="922"/>
      <c r="U602" s="922"/>
      <c r="V602" s="922"/>
      <c r="W602" s="922"/>
      <c r="X602" s="922"/>
      <c r="Y602" s="922"/>
      <c r="Z602" s="922"/>
      <c r="AA602" s="922"/>
      <c r="AB602" s="922"/>
      <c r="AC602" s="922"/>
      <c r="AD602" s="922"/>
      <c r="AE602" s="922"/>
      <c r="AF602" s="922"/>
      <c r="AG602" s="922"/>
      <c r="AH602" s="922"/>
      <c r="AI602" s="922"/>
      <c r="AJ602" s="922"/>
      <c r="AL602" s="853"/>
      <c r="AN602" s="853"/>
      <c r="AO602" s="853"/>
      <c r="AP602" s="853"/>
      <c r="AQ602" s="853"/>
      <c r="AR602" s="853"/>
      <c r="AS602" s="853"/>
      <c r="AT602" s="853"/>
      <c r="AU602" s="853"/>
      <c r="AV602" s="853"/>
      <c r="AW602" s="853"/>
      <c r="AX602" s="853"/>
      <c r="AY602" s="853"/>
      <c r="AZ602" s="853"/>
      <c r="BA602" s="853"/>
      <c r="BC602" s="922"/>
      <c r="BD602" s="922"/>
      <c r="BE602" s="922"/>
      <c r="BF602" s="922"/>
      <c r="BG602" s="922"/>
      <c r="BH602" s="922"/>
      <c r="BI602" s="922"/>
      <c r="BJ602" s="922"/>
      <c r="BK602" s="922"/>
      <c r="BL602" s="922"/>
      <c r="BM602" s="922"/>
      <c r="BN602" s="922"/>
      <c r="BO602" s="922"/>
      <c r="BP602" s="922"/>
      <c r="BQ602" s="922"/>
      <c r="BR602" s="922"/>
      <c r="BS602" s="922"/>
      <c r="BT602" s="922"/>
      <c r="BU602" s="922"/>
      <c r="BV602" s="922"/>
      <c r="BW602" s="922"/>
      <c r="BX602" s="922"/>
      <c r="BY602" s="922"/>
      <c r="BZ602" s="922"/>
      <c r="CA602" s="922"/>
      <c r="CB602" s="922"/>
      <c r="CC602" s="922"/>
      <c r="CD602" s="922"/>
      <c r="CE602" s="922"/>
      <c r="CF602" s="922"/>
      <c r="CG602" s="922"/>
      <c r="CH602" s="922"/>
      <c r="CI602" s="922"/>
      <c r="CJ602" s="922"/>
      <c r="CK602" s="922"/>
    </row>
    <row r="603" spans="2:89" ht="15">
      <c r="B603" s="922"/>
      <c r="C603" s="922"/>
      <c r="D603" s="922"/>
      <c r="E603" s="922"/>
      <c r="F603" s="922"/>
      <c r="G603" s="922"/>
      <c r="H603" s="922"/>
      <c r="I603" s="922"/>
      <c r="J603" s="922"/>
      <c r="K603" s="922"/>
      <c r="L603" s="922"/>
      <c r="M603" s="922"/>
      <c r="N603" s="922"/>
      <c r="O603" s="922"/>
      <c r="P603" s="922"/>
      <c r="Q603" s="922"/>
      <c r="R603" s="922"/>
      <c r="S603" s="922"/>
      <c r="T603" s="922"/>
      <c r="U603" s="922"/>
      <c r="V603" s="922"/>
      <c r="W603" s="922"/>
      <c r="X603" s="922"/>
      <c r="Y603" s="922"/>
      <c r="Z603" s="922"/>
      <c r="AA603" s="922"/>
      <c r="AB603" s="922"/>
      <c r="AC603" s="922"/>
      <c r="AD603" s="922"/>
      <c r="AE603" s="922"/>
      <c r="AF603" s="922"/>
      <c r="AG603" s="922"/>
      <c r="AH603" s="922"/>
      <c r="AI603" s="922"/>
      <c r="AJ603" s="922"/>
      <c r="AL603" s="853"/>
      <c r="AN603" s="853"/>
      <c r="AO603" s="853"/>
      <c r="AP603" s="853"/>
      <c r="AQ603" s="853"/>
      <c r="AR603" s="853"/>
      <c r="AS603" s="853"/>
      <c r="AT603" s="853"/>
      <c r="AU603" s="853"/>
      <c r="AV603" s="853"/>
      <c r="AW603" s="853"/>
      <c r="AX603" s="853"/>
      <c r="AY603" s="853"/>
      <c r="AZ603" s="853"/>
      <c r="BA603" s="853"/>
      <c r="BC603" s="922"/>
      <c r="BD603" s="922"/>
      <c r="BE603" s="922"/>
      <c r="BF603" s="922"/>
      <c r="BG603" s="922"/>
      <c r="BH603" s="922"/>
      <c r="BI603" s="922"/>
      <c r="BJ603" s="922"/>
      <c r="BK603" s="922"/>
      <c r="BL603" s="922"/>
      <c r="BM603" s="922"/>
      <c r="BN603" s="922"/>
      <c r="BO603" s="922"/>
      <c r="BP603" s="922"/>
      <c r="BQ603" s="922"/>
      <c r="BR603" s="922"/>
      <c r="BS603" s="922"/>
      <c r="BT603" s="922"/>
      <c r="BU603" s="922"/>
      <c r="BV603" s="922"/>
      <c r="BW603" s="922"/>
      <c r="BX603" s="922"/>
      <c r="BY603" s="922"/>
      <c r="BZ603" s="922"/>
      <c r="CA603" s="922"/>
      <c r="CB603" s="922"/>
      <c r="CC603" s="922"/>
      <c r="CD603" s="922"/>
      <c r="CE603" s="922"/>
      <c r="CF603" s="922"/>
      <c r="CG603" s="922"/>
      <c r="CH603" s="922"/>
      <c r="CI603" s="922"/>
      <c r="CJ603" s="922"/>
      <c r="CK603" s="922"/>
    </row>
    <row r="604" spans="2:89" ht="15">
      <c r="B604" s="922"/>
      <c r="C604" s="922"/>
      <c r="D604" s="922"/>
      <c r="E604" s="922"/>
      <c r="F604" s="922"/>
      <c r="G604" s="922"/>
      <c r="H604" s="922"/>
      <c r="I604" s="922"/>
      <c r="J604" s="922"/>
      <c r="K604" s="922"/>
      <c r="L604" s="922"/>
      <c r="M604" s="922"/>
      <c r="N604" s="922"/>
      <c r="O604" s="922"/>
      <c r="P604" s="922"/>
      <c r="Q604" s="922"/>
      <c r="R604" s="922"/>
      <c r="S604" s="922"/>
      <c r="T604" s="922"/>
      <c r="U604" s="922"/>
      <c r="V604" s="922"/>
      <c r="W604" s="922"/>
      <c r="X604" s="922"/>
      <c r="Y604" s="922"/>
      <c r="Z604" s="922"/>
      <c r="AA604" s="922"/>
      <c r="AB604" s="922"/>
      <c r="AC604" s="922"/>
      <c r="AD604" s="922"/>
      <c r="AE604" s="922"/>
      <c r="AF604" s="922"/>
      <c r="AG604" s="922"/>
      <c r="AH604" s="922"/>
      <c r="AI604" s="922"/>
      <c r="AJ604" s="922"/>
      <c r="AL604" s="853"/>
      <c r="AN604" s="853"/>
      <c r="AO604" s="853"/>
      <c r="AP604" s="853"/>
      <c r="AQ604" s="853"/>
      <c r="AR604" s="853"/>
      <c r="AS604" s="853"/>
      <c r="AT604" s="853"/>
      <c r="AU604" s="853"/>
      <c r="AV604" s="853"/>
      <c r="AW604" s="853"/>
      <c r="AX604" s="853"/>
      <c r="AY604" s="853"/>
      <c r="AZ604" s="853"/>
      <c r="BA604" s="853"/>
      <c r="BC604" s="922"/>
      <c r="BD604" s="922"/>
      <c r="BE604" s="922"/>
      <c r="BF604" s="922"/>
      <c r="BG604" s="922"/>
      <c r="BH604" s="922"/>
      <c r="BI604" s="922"/>
      <c r="BJ604" s="922"/>
      <c r="BK604" s="922"/>
      <c r="BL604" s="922"/>
      <c r="BM604" s="922"/>
      <c r="BN604" s="922"/>
      <c r="BO604" s="922"/>
      <c r="BP604" s="922"/>
      <c r="BQ604" s="922"/>
      <c r="BR604" s="922"/>
      <c r="BS604" s="922"/>
      <c r="BT604" s="922"/>
      <c r="BU604" s="922"/>
      <c r="BV604" s="922"/>
      <c r="BW604" s="922"/>
      <c r="BX604" s="922"/>
      <c r="BY604" s="922"/>
      <c r="BZ604" s="922"/>
      <c r="CA604" s="922"/>
      <c r="CB604" s="922"/>
      <c r="CC604" s="922"/>
      <c r="CD604" s="922"/>
      <c r="CE604" s="922"/>
      <c r="CF604" s="922"/>
      <c r="CG604" s="922"/>
      <c r="CH604" s="922"/>
      <c r="CI604" s="922"/>
      <c r="CJ604" s="922"/>
      <c r="CK604" s="922"/>
    </row>
    <row r="605" spans="2:89" ht="15">
      <c r="B605" s="922"/>
      <c r="C605" s="922"/>
      <c r="D605" s="922"/>
      <c r="E605" s="922"/>
      <c r="F605" s="922"/>
      <c r="G605" s="922"/>
      <c r="H605" s="922"/>
      <c r="I605" s="922"/>
      <c r="J605" s="922"/>
      <c r="K605" s="922"/>
      <c r="L605" s="922"/>
      <c r="M605" s="922"/>
      <c r="N605" s="922"/>
      <c r="O605" s="922"/>
      <c r="P605" s="922"/>
      <c r="Q605" s="922"/>
      <c r="R605" s="922"/>
      <c r="S605" s="922"/>
      <c r="T605" s="922"/>
      <c r="U605" s="922"/>
      <c r="V605" s="922"/>
      <c r="W605" s="922"/>
      <c r="X605" s="922"/>
      <c r="Y605" s="922"/>
      <c r="Z605" s="922"/>
      <c r="AA605" s="922"/>
      <c r="AB605" s="922"/>
      <c r="AC605" s="922"/>
      <c r="AD605" s="922"/>
      <c r="AE605" s="922"/>
      <c r="AF605" s="922"/>
      <c r="AG605" s="922"/>
      <c r="AH605" s="922"/>
      <c r="AI605" s="922"/>
      <c r="AJ605" s="922"/>
      <c r="AL605" s="853"/>
      <c r="AN605" s="853"/>
      <c r="AO605" s="853"/>
      <c r="AP605" s="853"/>
      <c r="AQ605" s="853"/>
      <c r="AR605" s="853"/>
      <c r="AS605" s="853"/>
      <c r="AT605" s="853"/>
      <c r="AU605" s="853"/>
      <c r="AV605" s="853"/>
      <c r="AW605" s="853"/>
      <c r="AX605" s="853"/>
      <c r="AY605" s="853"/>
      <c r="AZ605" s="853"/>
      <c r="BA605" s="853"/>
      <c r="BC605" s="922"/>
      <c r="BD605" s="922"/>
      <c r="BE605" s="922"/>
      <c r="BF605" s="922"/>
      <c r="BG605" s="922"/>
      <c r="BH605" s="922"/>
      <c r="BI605" s="922"/>
      <c r="BJ605" s="922"/>
      <c r="BK605" s="922"/>
      <c r="BL605" s="922"/>
      <c r="BM605" s="922"/>
      <c r="BN605" s="922"/>
      <c r="BO605" s="922"/>
      <c r="BP605" s="922"/>
      <c r="BQ605" s="922"/>
      <c r="BR605" s="922"/>
      <c r="BS605" s="922"/>
      <c r="BT605" s="922"/>
      <c r="BU605" s="922"/>
      <c r="BV605" s="922"/>
      <c r="BW605" s="922"/>
      <c r="BX605" s="922"/>
      <c r="BY605" s="922"/>
      <c r="BZ605" s="922"/>
      <c r="CA605" s="922"/>
      <c r="CB605" s="922"/>
      <c r="CC605" s="922"/>
      <c r="CD605" s="922"/>
      <c r="CE605" s="922"/>
      <c r="CF605" s="922"/>
      <c r="CG605" s="922"/>
      <c r="CH605" s="922"/>
      <c r="CI605" s="922"/>
      <c r="CJ605" s="922"/>
      <c r="CK605" s="922"/>
    </row>
    <row r="606" spans="2:89" ht="15">
      <c r="B606" s="922"/>
      <c r="C606" s="922"/>
      <c r="D606" s="922"/>
      <c r="E606" s="922"/>
      <c r="F606" s="922"/>
      <c r="G606" s="922"/>
      <c r="H606" s="922"/>
      <c r="I606" s="922"/>
      <c r="J606" s="922"/>
      <c r="K606" s="922"/>
      <c r="L606" s="922"/>
      <c r="M606" s="922"/>
      <c r="N606" s="922"/>
      <c r="O606" s="922"/>
      <c r="P606" s="922"/>
      <c r="Q606" s="922"/>
      <c r="R606" s="922"/>
      <c r="S606" s="922"/>
      <c r="T606" s="922"/>
      <c r="U606" s="922"/>
      <c r="V606" s="922"/>
      <c r="W606" s="922"/>
      <c r="X606" s="922"/>
      <c r="Y606" s="922"/>
      <c r="Z606" s="922"/>
      <c r="AA606" s="922"/>
      <c r="AB606" s="922"/>
      <c r="AC606" s="922"/>
      <c r="AD606" s="922"/>
      <c r="AE606" s="922"/>
      <c r="AF606" s="922"/>
      <c r="AG606" s="922"/>
      <c r="AH606" s="922"/>
      <c r="AI606" s="922"/>
      <c r="AJ606" s="922"/>
      <c r="AL606" s="853"/>
      <c r="AN606" s="853"/>
      <c r="AO606" s="853"/>
      <c r="AP606" s="853"/>
      <c r="AQ606" s="853"/>
      <c r="AR606" s="853"/>
      <c r="AS606" s="853"/>
      <c r="AT606" s="853"/>
      <c r="AU606" s="853"/>
      <c r="AV606" s="853"/>
      <c r="AW606" s="853"/>
      <c r="AX606" s="853"/>
      <c r="AY606" s="853"/>
      <c r="AZ606" s="853"/>
      <c r="BA606" s="853"/>
      <c r="BC606" s="922"/>
      <c r="BD606" s="922"/>
      <c r="BE606" s="922"/>
      <c r="BF606" s="922"/>
      <c r="BG606" s="922"/>
      <c r="BH606" s="922"/>
      <c r="BI606" s="922"/>
      <c r="BJ606" s="922"/>
      <c r="BK606" s="922"/>
      <c r="BL606" s="922"/>
      <c r="BM606" s="922"/>
      <c r="BN606" s="922"/>
      <c r="BO606" s="922"/>
      <c r="BP606" s="922"/>
      <c r="BQ606" s="922"/>
      <c r="BR606" s="922"/>
      <c r="BS606" s="922"/>
      <c r="BT606" s="922"/>
      <c r="BU606" s="922"/>
      <c r="BV606" s="922"/>
      <c r="BW606" s="922"/>
      <c r="BX606" s="922"/>
      <c r="BY606" s="922"/>
      <c r="BZ606" s="922"/>
      <c r="CA606" s="922"/>
      <c r="CB606" s="922"/>
      <c r="CC606" s="922"/>
      <c r="CD606" s="922"/>
      <c r="CE606" s="922"/>
      <c r="CF606" s="922"/>
      <c r="CG606" s="922"/>
      <c r="CH606" s="922"/>
      <c r="CI606" s="922"/>
      <c r="CJ606" s="922"/>
      <c r="CK606" s="922"/>
    </row>
    <row r="607" spans="2:89" ht="15">
      <c r="B607" s="922"/>
      <c r="C607" s="922"/>
      <c r="D607" s="922"/>
      <c r="E607" s="922"/>
      <c r="F607" s="922"/>
      <c r="G607" s="922"/>
      <c r="H607" s="922"/>
      <c r="I607" s="922"/>
      <c r="J607" s="922"/>
      <c r="K607" s="922"/>
      <c r="L607" s="922"/>
      <c r="M607" s="922"/>
      <c r="N607" s="922"/>
      <c r="O607" s="922"/>
      <c r="P607" s="922"/>
      <c r="Q607" s="922"/>
      <c r="R607" s="922"/>
      <c r="S607" s="922"/>
      <c r="T607" s="922"/>
      <c r="U607" s="922"/>
      <c r="V607" s="922"/>
      <c r="W607" s="922"/>
      <c r="X607" s="922"/>
      <c r="Y607" s="922"/>
      <c r="Z607" s="922"/>
      <c r="AA607" s="922"/>
      <c r="AB607" s="922"/>
      <c r="AC607" s="922"/>
      <c r="AD607" s="922"/>
      <c r="AE607" s="922"/>
      <c r="AF607" s="922"/>
      <c r="AG607" s="922"/>
      <c r="AH607" s="922"/>
      <c r="AI607" s="922"/>
      <c r="AJ607" s="922"/>
      <c r="AL607" s="853"/>
      <c r="AN607" s="853"/>
      <c r="AO607" s="853"/>
      <c r="AP607" s="853"/>
      <c r="AQ607" s="853"/>
      <c r="AR607" s="853"/>
      <c r="AS607" s="853"/>
      <c r="AT607" s="853"/>
      <c r="AU607" s="853"/>
      <c r="AV607" s="853"/>
      <c r="AW607" s="853"/>
      <c r="AX607" s="853"/>
      <c r="AY607" s="853"/>
      <c r="AZ607" s="853"/>
      <c r="BA607" s="853"/>
      <c r="BC607" s="922"/>
      <c r="BD607" s="922"/>
      <c r="BE607" s="922"/>
      <c r="BF607" s="922"/>
      <c r="BG607" s="922"/>
      <c r="BH607" s="922"/>
      <c r="BI607" s="922"/>
      <c r="BJ607" s="922"/>
      <c r="BK607" s="922"/>
      <c r="BL607" s="922"/>
      <c r="BM607" s="922"/>
      <c r="BN607" s="922"/>
      <c r="BO607" s="922"/>
      <c r="BP607" s="922"/>
      <c r="BQ607" s="922"/>
      <c r="BR607" s="922"/>
      <c r="BS607" s="922"/>
      <c r="BT607" s="922"/>
      <c r="BU607" s="922"/>
      <c r="BV607" s="922"/>
      <c r="BW607" s="922"/>
      <c r="BX607" s="922"/>
      <c r="BY607" s="922"/>
      <c r="BZ607" s="922"/>
      <c r="CA607" s="922"/>
      <c r="CB607" s="922"/>
      <c r="CC607" s="922"/>
      <c r="CD607" s="922"/>
      <c r="CE607" s="922"/>
      <c r="CF607" s="922"/>
      <c r="CG607" s="922"/>
      <c r="CH607" s="922"/>
      <c r="CI607" s="922"/>
      <c r="CJ607" s="922"/>
      <c r="CK607" s="922"/>
    </row>
    <row r="608" spans="2:89" ht="15">
      <c r="B608" s="922"/>
      <c r="C608" s="922"/>
      <c r="D608" s="922"/>
      <c r="E608" s="922"/>
      <c r="F608" s="922"/>
      <c r="G608" s="922"/>
      <c r="H608" s="922"/>
      <c r="I608" s="922"/>
      <c r="J608" s="922"/>
      <c r="K608" s="922"/>
      <c r="L608" s="922"/>
      <c r="M608" s="922"/>
      <c r="N608" s="922"/>
      <c r="O608" s="922"/>
      <c r="P608" s="922"/>
      <c r="Q608" s="922"/>
      <c r="R608" s="922"/>
      <c r="S608" s="922"/>
      <c r="T608" s="922"/>
      <c r="U608" s="922"/>
      <c r="V608" s="922"/>
      <c r="W608" s="922"/>
      <c r="X608" s="922"/>
      <c r="Y608" s="922"/>
      <c r="Z608" s="922"/>
      <c r="AA608" s="922"/>
      <c r="AB608" s="922"/>
      <c r="AC608" s="922"/>
      <c r="AD608" s="922"/>
      <c r="AE608" s="922"/>
      <c r="AF608" s="922"/>
      <c r="AG608" s="922"/>
      <c r="AH608" s="922"/>
      <c r="AI608" s="922"/>
      <c r="AJ608" s="922"/>
      <c r="AL608" s="853"/>
      <c r="AN608" s="853"/>
      <c r="AO608" s="853"/>
      <c r="AP608" s="853"/>
      <c r="AQ608" s="853"/>
      <c r="AR608" s="853"/>
      <c r="AS608" s="853"/>
      <c r="AT608" s="853"/>
      <c r="AU608" s="853"/>
      <c r="AV608" s="853"/>
      <c r="AW608" s="853"/>
      <c r="AX608" s="853"/>
      <c r="AY608" s="853"/>
      <c r="AZ608" s="853"/>
      <c r="BA608" s="853"/>
      <c r="BC608" s="922"/>
      <c r="BD608" s="922"/>
      <c r="BE608" s="922"/>
      <c r="BF608" s="922"/>
      <c r="BG608" s="922"/>
      <c r="BH608" s="922"/>
      <c r="BI608" s="922"/>
      <c r="BJ608" s="922"/>
      <c r="BK608" s="922"/>
      <c r="BL608" s="922"/>
      <c r="BM608" s="922"/>
      <c r="BN608" s="922"/>
      <c r="BO608" s="922"/>
      <c r="BP608" s="922"/>
      <c r="BQ608" s="922"/>
      <c r="BR608" s="922"/>
      <c r="BS608" s="922"/>
      <c r="BT608" s="922"/>
      <c r="BU608" s="922"/>
      <c r="BV608" s="922"/>
      <c r="BW608" s="922"/>
      <c r="BX608" s="922"/>
      <c r="BY608" s="922"/>
      <c r="BZ608" s="922"/>
      <c r="CA608" s="922"/>
      <c r="CB608" s="922"/>
      <c r="CC608" s="922"/>
      <c r="CD608" s="922"/>
      <c r="CE608" s="922"/>
      <c r="CF608" s="922"/>
      <c r="CG608" s="922"/>
      <c r="CH608" s="922"/>
      <c r="CI608" s="922"/>
      <c r="CJ608" s="922"/>
      <c r="CK608" s="922"/>
    </row>
    <row r="609" spans="2:89" ht="15">
      <c r="B609" s="922"/>
      <c r="C609" s="922"/>
      <c r="D609" s="922"/>
      <c r="E609" s="922"/>
      <c r="F609" s="922"/>
      <c r="G609" s="922"/>
      <c r="H609" s="922"/>
      <c r="I609" s="922"/>
      <c r="J609" s="922"/>
      <c r="K609" s="922"/>
      <c r="L609" s="922"/>
      <c r="M609" s="922"/>
      <c r="N609" s="922"/>
      <c r="O609" s="922"/>
      <c r="P609" s="922"/>
      <c r="Q609" s="922"/>
      <c r="R609" s="922"/>
      <c r="S609" s="922"/>
      <c r="T609" s="922"/>
      <c r="U609" s="922"/>
      <c r="V609" s="922"/>
      <c r="W609" s="922"/>
      <c r="X609" s="922"/>
      <c r="Y609" s="922"/>
      <c r="Z609" s="922"/>
      <c r="AA609" s="922"/>
      <c r="AB609" s="922"/>
      <c r="AC609" s="922"/>
      <c r="AD609" s="922"/>
      <c r="AE609" s="922"/>
      <c r="AF609" s="922"/>
      <c r="AG609" s="922"/>
      <c r="AH609" s="922"/>
      <c r="AI609" s="922"/>
      <c r="AJ609" s="922"/>
      <c r="AL609" s="853"/>
      <c r="AN609" s="853"/>
      <c r="AO609" s="853"/>
      <c r="AP609" s="853"/>
      <c r="AQ609" s="853"/>
      <c r="AR609" s="853"/>
      <c r="AS609" s="853"/>
      <c r="AT609" s="853"/>
      <c r="AU609" s="853"/>
      <c r="AV609" s="853"/>
      <c r="AW609" s="853"/>
      <c r="AX609" s="853"/>
      <c r="AY609" s="853"/>
      <c r="AZ609" s="853"/>
      <c r="BA609" s="853"/>
      <c r="BC609" s="922"/>
      <c r="BD609" s="922"/>
      <c r="BE609" s="922"/>
      <c r="BF609" s="922"/>
      <c r="BG609" s="922"/>
      <c r="BH609" s="922"/>
      <c r="BI609" s="922"/>
      <c r="BJ609" s="922"/>
      <c r="BK609" s="922"/>
      <c r="BL609" s="922"/>
      <c r="BM609" s="922"/>
      <c r="BN609" s="922"/>
      <c r="BO609" s="922"/>
      <c r="BP609" s="922"/>
      <c r="BQ609" s="922"/>
      <c r="BR609" s="922"/>
      <c r="BS609" s="922"/>
      <c r="BT609" s="922"/>
      <c r="BU609" s="922"/>
      <c r="BV609" s="922"/>
      <c r="BW609" s="922"/>
      <c r="BX609" s="922"/>
      <c r="BY609" s="922"/>
      <c r="BZ609" s="922"/>
      <c r="CA609" s="922"/>
      <c r="CB609" s="922"/>
      <c r="CC609" s="922"/>
      <c r="CD609" s="922"/>
      <c r="CE609" s="922"/>
      <c r="CF609" s="922"/>
      <c r="CG609" s="922"/>
      <c r="CH609" s="922"/>
      <c r="CI609" s="922"/>
      <c r="CJ609" s="922"/>
      <c r="CK609" s="922"/>
    </row>
    <row r="610" spans="2:89" ht="15">
      <c r="B610" s="922"/>
      <c r="C610" s="922"/>
      <c r="D610" s="922"/>
      <c r="E610" s="922"/>
      <c r="F610" s="922"/>
      <c r="G610" s="922"/>
      <c r="H610" s="922"/>
      <c r="I610" s="922"/>
      <c r="J610" s="922"/>
      <c r="K610" s="922"/>
      <c r="L610" s="922"/>
      <c r="M610" s="922"/>
      <c r="N610" s="922"/>
      <c r="O610" s="922"/>
      <c r="P610" s="922"/>
      <c r="Q610" s="922"/>
      <c r="R610" s="922"/>
      <c r="S610" s="922"/>
      <c r="T610" s="922"/>
      <c r="U610" s="922"/>
      <c r="V610" s="922"/>
      <c r="W610" s="922"/>
      <c r="X610" s="922"/>
      <c r="Y610" s="922"/>
      <c r="Z610" s="922"/>
      <c r="AA610" s="922"/>
      <c r="AB610" s="922"/>
      <c r="AC610" s="922"/>
      <c r="AD610" s="922"/>
      <c r="AE610" s="922"/>
      <c r="AF610" s="922"/>
      <c r="AG610" s="922"/>
      <c r="AH610" s="922"/>
      <c r="AI610" s="922"/>
      <c r="AJ610" s="922"/>
      <c r="AL610" s="853"/>
      <c r="AN610" s="853"/>
      <c r="AO610" s="853"/>
      <c r="AP610" s="853"/>
      <c r="AQ610" s="853"/>
      <c r="AR610" s="853"/>
      <c r="AS610" s="853"/>
      <c r="AT610" s="853"/>
      <c r="AU610" s="853"/>
      <c r="AV610" s="853"/>
      <c r="AW610" s="853"/>
      <c r="AX610" s="853"/>
      <c r="AY610" s="853"/>
      <c r="AZ610" s="853"/>
      <c r="BA610" s="853"/>
      <c r="BC610" s="922"/>
      <c r="BD610" s="922"/>
      <c r="BE610" s="922"/>
      <c r="BF610" s="922"/>
      <c r="BG610" s="922"/>
      <c r="BH610" s="922"/>
      <c r="BI610" s="922"/>
      <c r="BJ610" s="922"/>
      <c r="BK610" s="922"/>
      <c r="BL610" s="922"/>
      <c r="BM610" s="922"/>
      <c r="BN610" s="922"/>
      <c r="BO610" s="922"/>
      <c r="BP610" s="922"/>
      <c r="BQ610" s="922"/>
      <c r="BR610" s="922"/>
      <c r="BS610" s="922"/>
      <c r="BT610" s="922"/>
      <c r="BU610" s="922"/>
      <c r="BV610" s="922"/>
      <c r="BW610" s="922"/>
      <c r="BX610" s="922"/>
      <c r="BY610" s="922"/>
      <c r="BZ610" s="922"/>
      <c r="CA610" s="922"/>
      <c r="CB610" s="922"/>
      <c r="CC610" s="922"/>
      <c r="CD610" s="922"/>
      <c r="CE610" s="922"/>
      <c r="CF610" s="922"/>
      <c r="CG610" s="922"/>
      <c r="CH610" s="922"/>
      <c r="CI610" s="922"/>
      <c r="CJ610" s="922"/>
      <c r="CK610" s="922"/>
    </row>
    <row r="611" spans="2:89" ht="15">
      <c r="B611" s="922"/>
      <c r="C611" s="922"/>
      <c r="D611" s="922"/>
      <c r="E611" s="922"/>
      <c r="F611" s="922"/>
      <c r="G611" s="922"/>
      <c r="H611" s="922"/>
      <c r="I611" s="922"/>
      <c r="J611" s="922"/>
      <c r="K611" s="922"/>
      <c r="L611" s="922"/>
      <c r="M611" s="922"/>
      <c r="N611" s="922"/>
      <c r="O611" s="922"/>
      <c r="P611" s="922"/>
      <c r="Q611" s="922"/>
      <c r="R611" s="922"/>
      <c r="S611" s="922"/>
      <c r="T611" s="922"/>
      <c r="U611" s="922"/>
      <c r="V611" s="922"/>
      <c r="W611" s="922"/>
      <c r="X611" s="922"/>
      <c r="Y611" s="922"/>
      <c r="Z611" s="922"/>
      <c r="AA611" s="922"/>
      <c r="AB611" s="922"/>
      <c r="AC611" s="922"/>
      <c r="AD611" s="922"/>
      <c r="AE611" s="922"/>
      <c r="AF611" s="922"/>
      <c r="AG611" s="922"/>
      <c r="AH611" s="922"/>
      <c r="AI611" s="922"/>
      <c r="AJ611" s="922"/>
      <c r="AL611" s="853"/>
      <c r="AN611" s="853"/>
      <c r="AO611" s="853"/>
      <c r="AP611" s="853"/>
      <c r="AQ611" s="853"/>
      <c r="AR611" s="853"/>
      <c r="AS611" s="853"/>
      <c r="AT611" s="853"/>
      <c r="AU611" s="853"/>
      <c r="AV611" s="853"/>
      <c r="AW611" s="853"/>
      <c r="AX611" s="853"/>
      <c r="AY611" s="853"/>
      <c r="AZ611" s="853"/>
      <c r="BA611" s="853"/>
      <c r="BC611" s="922"/>
      <c r="BD611" s="922"/>
      <c r="BE611" s="922"/>
      <c r="BF611" s="922"/>
      <c r="BG611" s="922"/>
      <c r="BH611" s="922"/>
      <c r="BI611" s="922"/>
      <c r="BJ611" s="922"/>
      <c r="BK611" s="922"/>
      <c r="BL611" s="922"/>
      <c r="BM611" s="922"/>
      <c r="BN611" s="922"/>
      <c r="BO611" s="922"/>
      <c r="BP611" s="922"/>
      <c r="BQ611" s="922"/>
      <c r="BR611" s="922"/>
      <c r="BS611" s="922"/>
      <c r="BT611" s="922"/>
      <c r="BU611" s="922"/>
      <c r="BV611" s="922"/>
      <c r="BW611" s="922"/>
      <c r="BX611" s="922"/>
      <c r="BY611" s="922"/>
      <c r="BZ611" s="922"/>
      <c r="CA611" s="922"/>
      <c r="CB611" s="922"/>
      <c r="CC611" s="922"/>
      <c r="CD611" s="922"/>
      <c r="CE611" s="922"/>
      <c r="CF611" s="922"/>
      <c r="CG611" s="922"/>
      <c r="CH611" s="922"/>
      <c r="CI611" s="922"/>
      <c r="CJ611" s="922"/>
      <c r="CK611" s="922"/>
    </row>
    <row r="612" spans="2:89" ht="15">
      <c r="B612" s="922"/>
      <c r="C612" s="922"/>
      <c r="D612" s="922"/>
      <c r="E612" s="922"/>
      <c r="F612" s="922"/>
      <c r="G612" s="922"/>
      <c r="H612" s="922"/>
      <c r="I612" s="922"/>
      <c r="J612" s="922"/>
      <c r="K612" s="922"/>
      <c r="L612" s="922"/>
      <c r="M612" s="922"/>
      <c r="N612" s="922"/>
      <c r="O612" s="922"/>
      <c r="P612" s="922"/>
      <c r="Q612" s="922"/>
      <c r="R612" s="922"/>
      <c r="S612" s="922"/>
      <c r="T612" s="922"/>
      <c r="U612" s="922"/>
      <c r="V612" s="922"/>
      <c r="W612" s="922"/>
      <c r="X612" s="922"/>
      <c r="Y612" s="922"/>
      <c r="Z612" s="922"/>
      <c r="AA612" s="922"/>
      <c r="AB612" s="922"/>
      <c r="AC612" s="922"/>
      <c r="AD612" s="922"/>
      <c r="AE612" s="922"/>
      <c r="AF612" s="922"/>
      <c r="AG612" s="922"/>
      <c r="AH612" s="922"/>
      <c r="AI612" s="922"/>
      <c r="AJ612" s="922"/>
      <c r="AL612" s="853"/>
      <c r="AN612" s="853"/>
      <c r="AO612" s="853"/>
      <c r="AP612" s="853"/>
      <c r="AQ612" s="853"/>
      <c r="AR612" s="853"/>
      <c r="AS612" s="853"/>
      <c r="AT612" s="853"/>
      <c r="AU612" s="853"/>
      <c r="AV612" s="853"/>
      <c r="AW612" s="853"/>
      <c r="AX612" s="853"/>
      <c r="AY612" s="853"/>
      <c r="AZ612" s="853"/>
      <c r="BA612" s="853"/>
      <c r="BC612" s="922"/>
      <c r="BD612" s="922"/>
      <c r="BE612" s="922"/>
      <c r="BF612" s="922"/>
      <c r="BG612" s="922"/>
      <c r="BH612" s="922"/>
      <c r="BI612" s="922"/>
      <c r="BJ612" s="922"/>
      <c r="BK612" s="922"/>
      <c r="BL612" s="922"/>
      <c r="BM612" s="922"/>
      <c r="BN612" s="922"/>
      <c r="BO612" s="922"/>
      <c r="BP612" s="922"/>
      <c r="BQ612" s="922"/>
      <c r="BR612" s="922"/>
      <c r="BS612" s="922"/>
      <c r="BT612" s="922"/>
      <c r="BU612" s="922"/>
      <c r="BV612" s="922"/>
      <c r="BW612" s="922"/>
      <c r="BX612" s="922"/>
      <c r="BY612" s="922"/>
      <c r="BZ612" s="922"/>
      <c r="CA612" s="922"/>
      <c r="CB612" s="922"/>
      <c r="CC612" s="922"/>
      <c r="CD612" s="922"/>
      <c r="CE612" s="922"/>
      <c r="CF612" s="922"/>
      <c r="CG612" s="922"/>
      <c r="CH612" s="922"/>
      <c r="CI612" s="922"/>
      <c r="CJ612" s="922"/>
      <c r="CK612" s="922"/>
    </row>
    <row r="613" spans="2:89" ht="15">
      <c r="B613" s="922"/>
      <c r="C613" s="922"/>
      <c r="D613" s="922"/>
      <c r="E613" s="922"/>
      <c r="F613" s="922"/>
      <c r="G613" s="922"/>
      <c r="H613" s="922"/>
      <c r="I613" s="922"/>
      <c r="J613" s="922"/>
      <c r="K613" s="922"/>
      <c r="L613" s="922"/>
      <c r="M613" s="922"/>
      <c r="N613" s="922"/>
      <c r="O613" s="922"/>
      <c r="P613" s="922"/>
      <c r="Q613" s="922"/>
      <c r="R613" s="922"/>
      <c r="S613" s="922"/>
      <c r="T613" s="922"/>
      <c r="U613" s="922"/>
      <c r="V613" s="922"/>
      <c r="W613" s="922"/>
      <c r="X613" s="922"/>
      <c r="Y613" s="922"/>
      <c r="Z613" s="922"/>
      <c r="AA613" s="922"/>
      <c r="AB613" s="922"/>
      <c r="AC613" s="922"/>
      <c r="AD613" s="922"/>
      <c r="AE613" s="922"/>
      <c r="AF613" s="922"/>
      <c r="AG613" s="922"/>
      <c r="AH613" s="922"/>
      <c r="AI613" s="922"/>
      <c r="AJ613" s="922"/>
      <c r="AL613" s="853"/>
      <c r="AN613" s="853"/>
      <c r="AO613" s="853"/>
      <c r="AP613" s="853"/>
      <c r="AQ613" s="853"/>
      <c r="AR613" s="853"/>
      <c r="AS613" s="853"/>
      <c r="AT613" s="853"/>
      <c r="AU613" s="853"/>
      <c r="AV613" s="853"/>
      <c r="AW613" s="853"/>
      <c r="AX613" s="853"/>
      <c r="AY613" s="853"/>
      <c r="AZ613" s="853"/>
      <c r="BA613" s="853"/>
      <c r="BC613" s="922"/>
      <c r="BD613" s="922"/>
      <c r="BE613" s="922"/>
      <c r="BF613" s="922"/>
      <c r="BG613" s="922"/>
      <c r="BH613" s="922"/>
      <c r="BI613" s="922"/>
      <c r="BJ613" s="922"/>
      <c r="BK613" s="922"/>
      <c r="BL613" s="922"/>
      <c r="BM613" s="922"/>
      <c r="BN613" s="922"/>
      <c r="BO613" s="922"/>
      <c r="BP613" s="922"/>
      <c r="BQ613" s="922"/>
      <c r="BR613" s="922"/>
      <c r="BS613" s="922"/>
      <c r="BT613" s="922"/>
      <c r="BU613" s="922"/>
      <c r="BV613" s="922"/>
      <c r="BW613" s="922"/>
      <c r="BX613" s="922"/>
      <c r="BY613" s="922"/>
      <c r="BZ613" s="922"/>
      <c r="CA613" s="922"/>
      <c r="CB613" s="922"/>
      <c r="CC613" s="922"/>
      <c r="CD613" s="922"/>
      <c r="CE613" s="922"/>
      <c r="CF613" s="922"/>
      <c r="CG613" s="922"/>
      <c r="CH613" s="922"/>
      <c r="CI613" s="922"/>
      <c r="CJ613" s="922"/>
      <c r="CK613" s="922"/>
    </row>
    <row r="614" spans="2:89" ht="15">
      <c r="B614" s="922"/>
      <c r="C614" s="922"/>
      <c r="D614" s="922"/>
      <c r="E614" s="922"/>
      <c r="F614" s="922"/>
      <c r="G614" s="922"/>
      <c r="H614" s="922"/>
      <c r="I614" s="922"/>
      <c r="J614" s="922"/>
      <c r="K614" s="922"/>
      <c r="L614" s="922"/>
      <c r="M614" s="922"/>
      <c r="N614" s="922"/>
      <c r="O614" s="922"/>
      <c r="P614" s="922"/>
      <c r="Q614" s="922"/>
      <c r="R614" s="922"/>
      <c r="S614" s="922"/>
      <c r="T614" s="922"/>
      <c r="U614" s="922"/>
      <c r="V614" s="922"/>
      <c r="W614" s="922"/>
      <c r="X614" s="922"/>
      <c r="Y614" s="922"/>
      <c r="Z614" s="922"/>
      <c r="AA614" s="922"/>
      <c r="AB614" s="922"/>
      <c r="AC614" s="922"/>
      <c r="AD614" s="922"/>
      <c r="AE614" s="922"/>
      <c r="AF614" s="922"/>
      <c r="AG614" s="922"/>
      <c r="AH614" s="922"/>
      <c r="AI614" s="922"/>
      <c r="AJ614" s="922"/>
      <c r="AL614" s="853"/>
      <c r="AN614" s="853"/>
      <c r="AO614" s="853"/>
      <c r="AP614" s="853"/>
      <c r="AQ614" s="853"/>
      <c r="AR614" s="853"/>
      <c r="AS614" s="853"/>
      <c r="AT614" s="853"/>
      <c r="AU614" s="853"/>
      <c r="AV614" s="853"/>
      <c r="AW614" s="853"/>
      <c r="AX614" s="853"/>
      <c r="AY614" s="853"/>
      <c r="AZ614" s="853"/>
      <c r="BA614" s="853"/>
      <c r="BC614" s="922"/>
      <c r="BD614" s="922"/>
      <c r="BE614" s="922"/>
      <c r="BF614" s="922"/>
      <c r="BG614" s="922"/>
      <c r="BH614" s="922"/>
      <c r="BI614" s="922"/>
      <c r="BJ614" s="922"/>
      <c r="BK614" s="922"/>
      <c r="BL614" s="922"/>
      <c r="BM614" s="922"/>
      <c r="BN614" s="922"/>
      <c r="BO614" s="922"/>
      <c r="BP614" s="922"/>
      <c r="BQ614" s="922"/>
      <c r="BR614" s="922"/>
      <c r="BS614" s="922"/>
      <c r="BT614" s="922"/>
      <c r="BU614" s="922"/>
      <c r="BV614" s="922"/>
      <c r="BW614" s="922"/>
      <c r="BX614" s="922"/>
      <c r="BY614" s="922"/>
      <c r="BZ614" s="922"/>
      <c r="CA614" s="922"/>
      <c r="CB614" s="922"/>
      <c r="CC614" s="922"/>
      <c r="CD614" s="922"/>
      <c r="CE614" s="922"/>
      <c r="CF614" s="922"/>
      <c r="CG614" s="922"/>
      <c r="CH614" s="922"/>
      <c r="CI614" s="922"/>
      <c r="CJ614" s="922"/>
      <c r="CK614" s="922"/>
    </row>
    <row r="615" spans="2:89" ht="15">
      <c r="B615" s="922"/>
      <c r="C615" s="922"/>
      <c r="D615" s="922"/>
      <c r="E615" s="922"/>
      <c r="F615" s="922"/>
      <c r="G615" s="922"/>
      <c r="H615" s="922"/>
      <c r="I615" s="922"/>
      <c r="J615" s="922"/>
      <c r="K615" s="922"/>
      <c r="L615" s="922"/>
      <c r="M615" s="922"/>
      <c r="N615" s="922"/>
      <c r="O615" s="922"/>
      <c r="P615" s="922"/>
      <c r="Q615" s="922"/>
      <c r="R615" s="922"/>
      <c r="S615" s="922"/>
      <c r="T615" s="922"/>
      <c r="U615" s="922"/>
      <c r="V615" s="922"/>
      <c r="W615" s="922"/>
      <c r="X615" s="922"/>
      <c r="Y615" s="922"/>
      <c r="Z615" s="922"/>
      <c r="AA615" s="922"/>
      <c r="AB615" s="922"/>
      <c r="AC615" s="922"/>
      <c r="AD615" s="922"/>
      <c r="AE615" s="922"/>
      <c r="AF615" s="922"/>
      <c r="AG615" s="922"/>
      <c r="AH615" s="922"/>
      <c r="AI615" s="922"/>
      <c r="AJ615" s="922"/>
      <c r="AL615" s="853"/>
      <c r="AN615" s="853"/>
      <c r="AO615" s="853"/>
      <c r="AP615" s="853"/>
      <c r="AQ615" s="853"/>
      <c r="AR615" s="853"/>
      <c r="AS615" s="853"/>
      <c r="AT615" s="853"/>
      <c r="AU615" s="853"/>
      <c r="AV615" s="853"/>
      <c r="AW615" s="853"/>
      <c r="AX615" s="853"/>
      <c r="AY615" s="853"/>
      <c r="AZ615" s="853"/>
      <c r="BA615" s="853"/>
      <c r="BC615" s="922"/>
      <c r="BD615" s="922"/>
      <c r="BE615" s="922"/>
      <c r="BF615" s="922"/>
      <c r="BG615" s="922"/>
      <c r="BH615" s="922"/>
      <c r="BI615" s="922"/>
      <c r="BJ615" s="922"/>
      <c r="BK615" s="922"/>
      <c r="BL615" s="922"/>
      <c r="BM615" s="922"/>
      <c r="BN615" s="922"/>
      <c r="BO615" s="922"/>
      <c r="BP615" s="922"/>
      <c r="BQ615" s="922"/>
      <c r="BR615" s="922"/>
      <c r="BS615" s="922"/>
      <c r="BT615" s="922"/>
      <c r="BU615" s="922"/>
      <c r="BV615" s="922"/>
      <c r="BW615" s="922"/>
      <c r="BX615" s="922"/>
      <c r="BY615" s="922"/>
      <c r="BZ615" s="922"/>
      <c r="CA615" s="922"/>
      <c r="CB615" s="922"/>
      <c r="CC615" s="922"/>
      <c r="CD615" s="922"/>
      <c r="CE615" s="922"/>
      <c r="CF615" s="922"/>
      <c r="CG615" s="922"/>
      <c r="CH615" s="922"/>
      <c r="CI615" s="922"/>
      <c r="CJ615" s="922"/>
      <c r="CK615" s="922"/>
    </row>
    <row r="616" spans="2:89" ht="15">
      <c r="B616" s="922"/>
      <c r="C616" s="922"/>
      <c r="D616" s="922"/>
      <c r="E616" s="922"/>
      <c r="F616" s="922"/>
      <c r="G616" s="922"/>
      <c r="H616" s="922"/>
      <c r="I616" s="922"/>
      <c r="J616" s="922"/>
      <c r="K616" s="922"/>
      <c r="L616" s="922"/>
      <c r="M616" s="922"/>
      <c r="N616" s="922"/>
      <c r="O616" s="922"/>
      <c r="P616" s="922"/>
      <c r="Q616" s="922"/>
      <c r="R616" s="922"/>
      <c r="S616" s="922"/>
      <c r="T616" s="922"/>
      <c r="U616" s="922"/>
      <c r="V616" s="922"/>
      <c r="W616" s="922"/>
      <c r="X616" s="922"/>
      <c r="Y616" s="922"/>
      <c r="Z616" s="922"/>
      <c r="AA616" s="922"/>
      <c r="AB616" s="922"/>
      <c r="AC616" s="922"/>
      <c r="AD616" s="922"/>
      <c r="AE616" s="922"/>
      <c r="AF616" s="922"/>
      <c r="AG616" s="922"/>
      <c r="AH616" s="922"/>
      <c r="AI616" s="922"/>
      <c r="AJ616" s="922"/>
      <c r="AL616" s="853"/>
      <c r="AN616" s="853"/>
      <c r="AO616" s="853"/>
      <c r="AP616" s="853"/>
      <c r="AQ616" s="853"/>
      <c r="AR616" s="853"/>
      <c r="AS616" s="853"/>
      <c r="AT616" s="853"/>
      <c r="AU616" s="853"/>
      <c r="AV616" s="853"/>
      <c r="AW616" s="853"/>
      <c r="AX616" s="853"/>
      <c r="AY616" s="853"/>
      <c r="AZ616" s="853"/>
      <c r="BA616" s="853"/>
      <c r="BC616" s="922"/>
      <c r="BD616" s="922"/>
      <c r="BE616" s="922"/>
      <c r="BF616" s="922"/>
      <c r="BG616" s="922"/>
      <c r="BH616" s="922"/>
      <c r="BI616" s="922"/>
      <c r="BJ616" s="922"/>
      <c r="BK616" s="922"/>
      <c r="BL616" s="922"/>
      <c r="BM616" s="922"/>
      <c r="BN616" s="922"/>
      <c r="BO616" s="922"/>
      <c r="BP616" s="922"/>
      <c r="BQ616" s="922"/>
      <c r="BR616" s="922"/>
      <c r="BS616" s="922"/>
      <c r="BT616" s="922"/>
      <c r="BU616" s="922"/>
      <c r="BV616" s="922"/>
      <c r="BW616" s="922"/>
      <c r="BX616" s="922"/>
      <c r="BY616" s="922"/>
      <c r="BZ616" s="922"/>
      <c r="CA616" s="922"/>
      <c r="CB616" s="922"/>
      <c r="CC616" s="922"/>
      <c r="CD616" s="922"/>
      <c r="CE616" s="922"/>
      <c r="CF616" s="922"/>
      <c r="CG616" s="922"/>
      <c r="CH616" s="922"/>
      <c r="CI616" s="922"/>
      <c r="CJ616" s="922"/>
      <c r="CK616" s="922"/>
    </row>
    <row r="617" spans="2:89" ht="15">
      <c r="B617" s="922"/>
      <c r="C617" s="922"/>
      <c r="D617" s="922"/>
      <c r="E617" s="922"/>
      <c r="F617" s="922"/>
      <c r="G617" s="922"/>
      <c r="H617" s="922"/>
      <c r="I617" s="922"/>
      <c r="J617" s="922"/>
      <c r="K617" s="922"/>
      <c r="L617" s="922"/>
      <c r="M617" s="922"/>
      <c r="N617" s="922"/>
      <c r="O617" s="922"/>
      <c r="P617" s="922"/>
      <c r="Q617" s="922"/>
      <c r="R617" s="922"/>
      <c r="S617" s="922"/>
      <c r="T617" s="922"/>
      <c r="U617" s="922"/>
      <c r="V617" s="922"/>
      <c r="W617" s="922"/>
      <c r="X617" s="922"/>
      <c r="Y617" s="922"/>
      <c r="Z617" s="922"/>
      <c r="AA617" s="922"/>
      <c r="AB617" s="922"/>
      <c r="AC617" s="922"/>
      <c r="AD617" s="922"/>
      <c r="AE617" s="922"/>
      <c r="AF617" s="922"/>
      <c r="AG617" s="922"/>
      <c r="AH617" s="922"/>
      <c r="AI617" s="922"/>
      <c r="AJ617" s="922"/>
      <c r="AL617" s="853"/>
      <c r="AN617" s="853"/>
      <c r="AO617" s="853"/>
      <c r="AP617" s="853"/>
      <c r="AQ617" s="853"/>
      <c r="AR617" s="853"/>
      <c r="AS617" s="853"/>
      <c r="AT617" s="853"/>
      <c r="AU617" s="853"/>
      <c r="AV617" s="853"/>
      <c r="AW617" s="853"/>
      <c r="AX617" s="853"/>
      <c r="AY617" s="853"/>
      <c r="AZ617" s="853"/>
      <c r="BA617" s="853"/>
      <c r="BC617" s="922"/>
      <c r="BD617" s="922"/>
      <c r="BE617" s="922"/>
      <c r="BF617" s="922"/>
      <c r="BG617" s="922"/>
      <c r="BH617" s="922"/>
      <c r="BI617" s="922"/>
      <c r="BJ617" s="922"/>
      <c r="BK617" s="922"/>
      <c r="BL617" s="922"/>
      <c r="BM617" s="922"/>
      <c r="BN617" s="922"/>
      <c r="BO617" s="922"/>
      <c r="BP617" s="922"/>
      <c r="BQ617" s="922"/>
      <c r="BR617" s="922"/>
      <c r="BS617" s="922"/>
      <c r="BT617" s="922"/>
      <c r="BU617" s="922"/>
      <c r="BV617" s="922"/>
      <c r="BW617" s="922"/>
      <c r="BX617" s="922"/>
      <c r="BY617" s="922"/>
      <c r="BZ617" s="922"/>
      <c r="CA617" s="922"/>
      <c r="CB617" s="922"/>
      <c r="CC617" s="922"/>
      <c r="CD617" s="922"/>
      <c r="CE617" s="922"/>
      <c r="CF617" s="922"/>
      <c r="CG617" s="922"/>
      <c r="CH617" s="922"/>
      <c r="CI617" s="922"/>
      <c r="CJ617" s="922"/>
      <c r="CK617" s="922"/>
    </row>
    <row r="618" spans="2:89" ht="15">
      <c r="B618" s="922"/>
      <c r="C618" s="922"/>
      <c r="D618" s="922"/>
      <c r="E618" s="922"/>
      <c r="F618" s="922"/>
      <c r="G618" s="922"/>
      <c r="H618" s="922"/>
      <c r="I618" s="922"/>
      <c r="J618" s="922"/>
      <c r="K618" s="922"/>
      <c r="L618" s="922"/>
      <c r="M618" s="922"/>
      <c r="N618" s="922"/>
      <c r="O618" s="922"/>
      <c r="P618" s="922"/>
      <c r="Q618" s="922"/>
      <c r="R618" s="922"/>
      <c r="S618" s="922"/>
      <c r="T618" s="922"/>
      <c r="U618" s="922"/>
      <c r="V618" s="922"/>
      <c r="W618" s="922"/>
      <c r="X618" s="922"/>
      <c r="Y618" s="922"/>
      <c r="Z618" s="922"/>
      <c r="AA618" s="922"/>
      <c r="AB618" s="922"/>
      <c r="AC618" s="922"/>
      <c r="AD618" s="922"/>
      <c r="AE618" s="922"/>
      <c r="AF618" s="922"/>
      <c r="AG618" s="922"/>
      <c r="AH618" s="922"/>
      <c r="AI618" s="922"/>
      <c r="AJ618" s="922"/>
      <c r="AL618" s="853"/>
      <c r="AN618" s="853"/>
      <c r="AO618" s="853"/>
      <c r="AP618" s="853"/>
      <c r="AQ618" s="853"/>
      <c r="AR618" s="853"/>
      <c r="AS618" s="853"/>
      <c r="AT618" s="853"/>
      <c r="AU618" s="853"/>
      <c r="AV618" s="853"/>
      <c r="AW618" s="853"/>
      <c r="AX618" s="853"/>
      <c r="AY618" s="853"/>
      <c r="AZ618" s="853"/>
      <c r="BA618" s="853"/>
      <c r="BC618" s="922"/>
      <c r="BD618" s="922"/>
      <c r="BE618" s="922"/>
      <c r="BF618" s="922"/>
      <c r="BG618" s="922"/>
      <c r="BH618" s="922"/>
      <c r="BI618" s="922"/>
      <c r="BJ618" s="922"/>
      <c r="BK618" s="922"/>
      <c r="BL618" s="922"/>
      <c r="BM618" s="922"/>
      <c r="BN618" s="922"/>
      <c r="BO618" s="922"/>
      <c r="BP618" s="922"/>
      <c r="BQ618" s="922"/>
      <c r="BR618" s="922"/>
      <c r="BS618" s="922"/>
      <c r="BT618" s="922"/>
      <c r="BU618" s="922"/>
      <c r="BV618" s="922"/>
      <c r="BW618" s="922"/>
      <c r="BX618" s="922"/>
      <c r="BY618" s="922"/>
      <c r="BZ618" s="922"/>
      <c r="CA618" s="922"/>
      <c r="CB618" s="922"/>
      <c r="CC618" s="922"/>
      <c r="CD618" s="922"/>
      <c r="CE618" s="922"/>
      <c r="CF618" s="922"/>
      <c r="CG618" s="922"/>
      <c r="CH618" s="922"/>
      <c r="CI618" s="922"/>
      <c r="CJ618" s="922"/>
      <c r="CK618" s="922"/>
    </row>
    <row r="619" spans="2:89" ht="15">
      <c r="B619" s="922"/>
      <c r="C619" s="922"/>
      <c r="D619" s="922"/>
      <c r="E619" s="922"/>
      <c r="F619" s="922"/>
      <c r="G619" s="922"/>
      <c r="H619" s="922"/>
      <c r="I619" s="922"/>
      <c r="J619" s="922"/>
      <c r="K619" s="922"/>
      <c r="L619" s="922"/>
      <c r="M619" s="922"/>
      <c r="N619" s="922"/>
      <c r="O619" s="922"/>
      <c r="P619" s="922"/>
      <c r="Q619" s="922"/>
      <c r="R619" s="922"/>
      <c r="S619" s="922"/>
      <c r="T619" s="922"/>
      <c r="U619" s="922"/>
      <c r="V619" s="922"/>
      <c r="W619" s="922"/>
      <c r="X619" s="922"/>
      <c r="Y619" s="922"/>
      <c r="Z619" s="922"/>
      <c r="AA619" s="922"/>
      <c r="AB619" s="922"/>
      <c r="AC619" s="922"/>
      <c r="AD619" s="922"/>
      <c r="AE619" s="922"/>
      <c r="AF619" s="922"/>
      <c r="AG619" s="922"/>
      <c r="AH619" s="922"/>
      <c r="AI619" s="922"/>
      <c r="AJ619" s="922"/>
      <c r="AL619" s="853"/>
      <c r="AN619" s="853"/>
      <c r="AO619" s="853"/>
      <c r="AP619" s="853"/>
      <c r="AQ619" s="853"/>
      <c r="AR619" s="853"/>
      <c r="AS619" s="853"/>
      <c r="AT619" s="853"/>
      <c r="AU619" s="853"/>
      <c r="AV619" s="853"/>
      <c r="AW619" s="853"/>
      <c r="AX619" s="853"/>
      <c r="AY619" s="853"/>
      <c r="AZ619" s="853"/>
      <c r="BA619" s="853"/>
      <c r="BC619" s="922"/>
      <c r="BD619" s="922"/>
      <c r="BE619" s="922"/>
      <c r="BF619" s="922"/>
      <c r="BG619" s="922"/>
      <c r="BH619" s="922"/>
      <c r="BI619" s="922"/>
      <c r="BJ619" s="922"/>
      <c r="BK619" s="922"/>
      <c r="BL619" s="922"/>
      <c r="BM619" s="922"/>
      <c r="BN619" s="922"/>
      <c r="BO619" s="922"/>
      <c r="BP619" s="922"/>
      <c r="BQ619" s="922"/>
      <c r="BR619" s="922"/>
      <c r="BS619" s="922"/>
      <c r="BT619" s="922"/>
      <c r="BU619" s="922"/>
      <c r="BV619" s="922"/>
      <c r="BW619" s="922"/>
      <c r="BX619" s="922"/>
      <c r="BY619" s="922"/>
      <c r="BZ619" s="922"/>
      <c r="CA619" s="922"/>
      <c r="CB619" s="922"/>
      <c r="CC619" s="922"/>
      <c r="CD619" s="922"/>
      <c r="CE619" s="922"/>
      <c r="CF619" s="922"/>
      <c r="CG619" s="922"/>
      <c r="CH619" s="922"/>
      <c r="CI619" s="922"/>
      <c r="CJ619" s="922"/>
      <c r="CK619" s="922"/>
    </row>
    <row r="620" spans="2:89" ht="15">
      <c r="B620" s="922"/>
      <c r="C620" s="922"/>
      <c r="D620" s="922"/>
      <c r="E620" s="922"/>
      <c r="F620" s="922"/>
      <c r="G620" s="922"/>
      <c r="H620" s="922"/>
      <c r="I620" s="922"/>
      <c r="J620" s="922"/>
      <c r="K620" s="922"/>
      <c r="L620" s="922"/>
      <c r="M620" s="922"/>
      <c r="N620" s="922"/>
      <c r="O620" s="922"/>
      <c r="P620" s="922"/>
      <c r="Q620" s="922"/>
      <c r="R620" s="922"/>
      <c r="S620" s="922"/>
      <c r="T620" s="922"/>
      <c r="U620" s="922"/>
      <c r="V620" s="922"/>
      <c r="W620" s="922"/>
      <c r="X620" s="922"/>
      <c r="Y620" s="922"/>
      <c r="Z620" s="922"/>
      <c r="AA620" s="922"/>
      <c r="AB620" s="922"/>
      <c r="AC620" s="922"/>
      <c r="AD620" s="922"/>
      <c r="AE620" s="922"/>
      <c r="AF620" s="922"/>
      <c r="AG620" s="922"/>
      <c r="AH620" s="922"/>
      <c r="AI620" s="922"/>
      <c r="AJ620" s="922"/>
      <c r="AL620" s="853"/>
      <c r="AN620" s="853"/>
      <c r="AO620" s="853"/>
      <c r="AP620" s="853"/>
      <c r="AQ620" s="853"/>
      <c r="AR620" s="853"/>
      <c r="AS620" s="853"/>
      <c r="AT620" s="853"/>
      <c r="AU620" s="853"/>
      <c r="AV620" s="853"/>
      <c r="AW620" s="853"/>
      <c r="AX620" s="853"/>
      <c r="AY620" s="853"/>
      <c r="AZ620" s="853"/>
      <c r="BA620" s="853"/>
      <c r="BC620" s="922"/>
      <c r="BD620" s="922"/>
      <c r="BE620" s="922"/>
      <c r="BF620" s="922"/>
      <c r="BG620" s="922"/>
      <c r="BH620" s="922"/>
      <c r="BI620" s="922"/>
      <c r="BJ620" s="922"/>
      <c r="BK620" s="922"/>
      <c r="BL620" s="922"/>
      <c r="BM620" s="922"/>
      <c r="BN620" s="922"/>
      <c r="BO620" s="922"/>
      <c r="BP620" s="922"/>
      <c r="BQ620" s="922"/>
      <c r="BR620" s="922"/>
      <c r="BS620" s="922"/>
      <c r="BT620" s="922"/>
      <c r="BU620" s="922"/>
      <c r="BV620" s="922"/>
      <c r="BW620" s="922"/>
      <c r="BX620" s="922"/>
      <c r="BY620" s="922"/>
      <c r="BZ620" s="922"/>
      <c r="CA620" s="922"/>
      <c r="CB620" s="922"/>
      <c r="CC620" s="922"/>
      <c r="CD620" s="922"/>
      <c r="CE620" s="922"/>
      <c r="CF620" s="922"/>
      <c r="CG620" s="922"/>
      <c r="CH620" s="922"/>
      <c r="CI620" s="922"/>
      <c r="CJ620" s="922"/>
      <c r="CK620" s="922"/>
    </row>
    <row r="621" spans="2:89" ht="15">
      <c r="B621" s="922"/>
      <c r="C621" s="922"/>
      <c r="D621" s="922"/>
      <c r="E621" s="922"/>
      <c r="F621" s="922"/>
      <c r="G621" s="922"/>
      <c r="H621" s="922"/>
      <c r="I621" s="922"/>
      <c r="J621" s="922"/>
      <c r="K621" s="922"/>
      <c r="L621" s="922"/>
      <c r="M621" s="922"/>
      <c r="N621" s="922"/>
      <c r="O621" s="922"/>
      <c r="P621" s="922"/>
      <c r="Q621" s="922"/>
      <c r="R621" s="922"/>
      <c r="S621" s="922"/>
      <c r="T621" s="922"/>
      <c r="U621" s="922"/>
      <c r="V621" s="922"/>
      <c r="W621" s="922"/>
      <c r="X621" s="922"/>
      <c r="Y621" s="922"/>
      <c r="Z621" s="922"/>
      <c r="AA621" s="922"/>
      <c r="AB621" s="922"/>
      <c r="AC621" s="922"/>
      <c r="AD621" s="922"/>
      <c r="AE621" s="922"/>
      <c r="AF621" s="922"/>
      <c r="AG621" s="922"/>
      <c r="AH621" s="922"/>
      <c r="AI621" s="922"/>
      <c r="AJ621" s="922"/>
      <c r="AL621" s="853"/>
      <c r="AN621" s="853"/>
      <c r="AO621" s="853"/>
      <c r="AP621" s="853"/>
      <c r="AQ621" s="853"/>
      <c r="AR621" s="853"/>
      <c r="AS621" s="853"/>
      <c r="AT621" s="853"/>
      <c r="AU621" s="853"/>
      <c r="AV621" s="853"/>
      <c r="AW621" s="853"/>
      <c r="AX621" s="853"/>
      <c r="AY621" s="853"/>
      <c r="AZ621" s="853"/>
      <c r="BA621" s="853"/>
      <c r="BC621" s="922"/>
      <c r="BD621" s="922"/>
      <c r="BE621" s="922"/>
      <c r="BF621" s="922"/>
      <c r="BG621" s="922"/>
      <c r="BH621" s="922"/>
      <c r="BI621" s="922"/>
      <c r="BJ621" s="922"/>
      <c r="BK621" s="922"/>
      <c r="BL621" s="922"/>
      <c r="BM621" s="922"/>
      <c r="BN621" s="922"/>
      <c r="BO621" s="922"/>
      <c r="BP621" s="922"/>
      <c r="BQ621" s="922"/>
      <c r="BR621" s="922"/>
      <c r="BS621" s="922"/>
      <c r="BT621" s="922"/>
      <c r="BU621" s="922"/>
      <c r="BV621" s="922"/>
      <c r="BW621" s="922"/>
      <c r="BX621" s="922"/>
      <c r="BY621" s="922"/>
      <c r="BZ621" s="922"/>
      <c r="CA621" s="922"/>
      <c r="CB621" s="922"/>
      <c r="CC621" s="922"/>
      <c r="CD621" s="922"/>
      <c r="CE621" s="922"/>
      <c r="CF621" s="922"/>
      <c r="CG621" s="922"/>
      <c r="CH621" s="922"/>
      <c r="CI621" s="922"/>
      <c r="CJ621" s="922"/>
      <c r="CK621" s="922"/>
    </row>
    <row r="622" spans="2:89" ht="15">
      <c r="B622" s="922"/>
      <c r="C622" s="922"/>
      <c r="D622" s="922"/>
      <c r="E622" s="922"/>
      <c r="F622" s="922"/>
      <c r="G622" s="922"/>
      <c r="H622" s="922"/>
      <c r="I622" s="922"/>
      <c r="J622" s="922"/>
      <c r="K622" s="922"/>
      <c r="L622" s="922"/>
      <c r="M622" s="922"/>
      <c r="N622" s="922"/>
      <c r="O622" s="922"/>
      <c r="P622" s="922"/>
      <c r="Q622" s="922"/>
      <c r="R622" s="922"/>
      <c r="S622" s="922"/>
      <c r="T622" s="922"/>
      <c r="U622" s="922"/>
      <c r="V622" s="922"/>
      <c r="W622" s="922"/>
      <c r="X622" s="922"/>
      <c r="Y622" s="922"/>
      <c r="Z622" s="922"/>
      <c r="AA622" s="922"/>
      <c r="AB622" s="922"/>
      <c r="AC622" s="922"/>
      <c r="AD622" s="922"/>
      <c r="AE622" s="922"/>
      <c r="AF622" s="922"/>
      <c r="AG622" s="922"/>
      <c r="AH622" s="922"/>
      <c r="AI622" s="922"/>
      <c r="AJ622" s="922"/>
      <c r="AL622" s="853"/>
      <c r="AN622" s="853"/>
      <c r="AO622" s="853"/>
      <c r="AP622" s="853"/>
      <c r="AQ622" s="853"/>
      <c r="AR622" s="853"/>
      <c r="AS622" s="853"/>
      <c r="AT622" s="853"/>
      <c r="AU622" s="853"/>
      <c r="AV622" s="853"/>
      <c r="AW622" s="853"/>
      <c r="AX622" s="853"/>
      <c r="AY622" s="853"/>
      <c r="AZ622" s="853"/>
      <c r="BA622" s="853"/>
      <c r="BC622" s="922"/>
      <c r="BD622" s="922"/>
      <c r="BE622" s="922"/>
      <c r="BF622" s="922"/>
      <c r="BG622" s="922"/>
      <c r="BH622" s="922"/>
      <c r="BI622" s="922"/>
      <c r="BJ622" s="922"/>
      <c r="BK622" s="922"/>
      <c r="BL622" s="922"/>
      <c r="BM622" s="922"/>
      <c r="BN622" s="922"/>
      <c r="BO622" s="922"/>
      <c r="BP622" s="922"/>
      <c r="BQ622" s="922"/>
      <c r="BR622" s="922"/>
      <c r="BS622" s="922"/>
      <c r="BT622" s="922"/>
      <c r="BU622" s="922"/>
      <c r="BV622" s="922"/>
      <c r="BW622" s="922"/>
      <c r="BX622" s="922"/>
      <c r="BY622" s="922"/>
      <c r="BZ622" s="922"/>
      <c r="CA622" s="922"/>
      <c r="CB622" s="922"/>
      <c r="CC622" s="922"/>
      <c r="CD622" s="922"/>
      <c r="CE622" s="922"/>
      <c r="CF622" s="922"/>
      <c r="CG622" s="922"/>
      <c r="CH622" s="922"/>
      <c r="CI622" s="922"/>
      <c r="CJ622" s="922"/>
      <c r="CK622" s="922"/>
    </row>
    <row r="623" spans="2:89" ht="15">
      <c r="B623" s="922"/>
      <c r="C623" s="922"/>
      <c r="D623" s="922"/>
      <c r="E623" s="922"/>
      <c r="F623" s="922"/>
      <c r="G623" s="922"/>
      <c r="H623" s="922"/>
      <c r="I623" s="922"/>
      <c r="J623" s="922"/>
      <c r="K623" s="922"/>
      <c r="L623" s="922"/>
      <c r="M623" s="922"/>
      <c r="N623" s="922"/>
      <c r="O623" s="922"/>
      <c r="P623" s="922"/>
      <c r="Q623" s="922"/>
      <c r="R623" s="922"/>
      <c r="S623" s="922"/>
      <c r="T623" s="922"/>
      <c r="U623" s="922"/>
      <c r="V623" s="922"/>
      <c r="W623" s="922"/>
      <c r="X623" s="922"/>
      <c r="Y623" s="922"/>
      <c r="Z623" s="922"/>
      <c r="AA623" s="922"/>
      <c r="AB623" s="922"/>
      <c r="AC623" s="922"/>
      <c r="AD623" s="922"/>
      <c r="AE623" s="922"/>
      <c r="AF623" s="922"/>
      <c r="AG623" s="922"/>
      <c r="AH623" s="922"/>
      <c r="AI623" s="922"/>
      <c r="AJ623" s="922"/>
      <c r="AL623" s="853"/>
      <c r="AN623" s="853"/>
      <c r="AO623" s="853"/>
      <c r="AP623" s="853"/>
      <c r="AQ623" s="853"/>
      <c r="AR623" s="853"/>
      <c r="AS623" s="853"/>
      <c r="AT623" s="853"/>
      <c r="AU623" s="853"/>
      <c r="AV623" s="853"/>
      <c r="AW623" s="853"/>
      <c r="AX623" s="853"/>
      <c r="AY623" s="853"/>
      <c r="AZ623" s="853"/>
      <c r="BA623" s="853"/>
      <c r="BC623" s="922"/>
      <c r="BD623" s="922"/>
      <c r="BE623" s="922"/>
      <c r="BF623" s="922"/>
      <c r="BG623" s="922"/>
      <c r="BH623" s="922"/>
      <c r="BI623" s="922"/>
      <c r="BJ623" s="922"/>
      <c r="BK623" s="922"/>
      <c r="BL623" s="922"/>
      <c r="BM623" s="922"/>
      <c r="BN623" s="922"/>
      <c r="BO623" s="922"/>
      <c r="BP623" s="922"/>
      <c r="BQ623" s="922"/>
      <c r="BR623" s="922"/>
      <c r="BS623" s="922"/>
      <c r="BT623" s="922"/>
      <c r="BU623" s="922"/>
      <c r="BV623" s="922"/>
      <c r="BW623" s="922"/>
      <c r="BX623" s="922"/>
      <c r="BY623" s="922"/>
      <c r="BZ623" s="922"/>
      <c r="CA623" s="922"/>
      <c r="CB623" s="922"/>
      <c r="CC623" s="922"/>
      <c r="CD623" s="922"/>
      <c r="CE623" s="922"/>
      <c r="CF623" s="922"/>
      <c r="CG623" s="922"/>
      <c r="CH623" s="922"/>
      <c r="CI623" s="922"/>
      <c r="CJ623" s="922"/>
      <c r="CK623" s="922"/>
    </row>
    <row r="624" spans="2:89" ht="15">
      <c r="B624" s="922"/>
      <c r="C624" s="922"/>
      <c r="D624" s="922"/>
      <c r="E624" s="922"/>
      <c r="F624" s="922"/>
      <c r="G624" s="922"/>
      <c r="H624" s="922"/>
      <c r="I624" s="922"/>
      <c r="J624" s="922"/>
      <c r="K624" s="922"/>
      <c r="L624" s="922"/>
      <c r="M624" s="922"/>
      <c r="N624" s="922"/>
      <c r="O624" s="922"/>
      <c r="P624" s="922"/>
      <c r="Q624" s="922"/>
      <c r="R624" s="922"/>
      <c r="S624" s="922"/>
      <c r="T624" s="922"/>
      <c r="U624" s="922"/>
      <c r="V624" s="922"/>
      <c r="W624" s="922"/>
      <c r="X624" s="922"/>
      <c r="Y624" s="922"/>
      <c r="Z624" s="922"/>
      <c r="AA624" s="922"/>
      <c r="AB624" s="922"/>
      <c r="AC624" s="922"/>
      <c r="AD624" s="922"/>
      <c r="AE624" s="922"/>
      <c r="AF624" s="922"/>
      <c r="AG624" s="922"/>
      <c r="AH624" s="922"/>
      <c r="AI624" s="922"/>
      <c r="AJ624" s="922"/>
      <c r="AL624" s="853"/>
      <c r="AN624" s="853"/>
      <c r="AO624" s="853"/>
      <c r="AP624" s="853"/>
      <c r="AQ624" s="853"/>
      <c r="AR624" s="853"/>
      <c r="AS624" s="853"/>
      <c r="AT624" s="853"/>
      <c r="AU624" s="853"/>
      <c r="AV624" s="853"/>
      <c r="AW624" s="853"/>
      <c r="AX624" s="853"/>
      <c r="AY624" s="853"/>
      <c r="AZ624" s="853"/>
      <c r="BA624" s="853"/>
      <c r="BC624" s="922"/>
      <c r="BD624" s="922"/>
      <c r="BE624" s="922"/>
      <c r="BF624" s="922"/>
      <c r="BG624" s="922"/>
      <c r="BH624" s="922"/>
      <c r="BI624" s="922"/>
      <c r="BJ624" s="922"/>
      <c r="BK624" s="922"/>
      <c r="BL624" s="922"/>
      <c r="BM624" s="922"/>
      <c r="BN624" s="922"/>
      <c r="BO624" s="922"/>
      <c r="BP624" s="922"/>
      <c r="BQ624" s="922"/>
      <c r="BR624" s="922"/>
      <c r="BS624" s="922"/>
      <c r="BT624" s="922"/>
      <c r="BU624" s="922"/>
      <c r="BV624" s="922"/>
      <c r="BW624" s="922"/>
      <c r="BX624" s="922"/>
      <c r="BY624" s="922"/>
      <c r="BZ624" s="922"/>
      <c r="CA624" s="922"/>
      <c r="CB624" s="922"/>
      <c r="CC624" s="922"/>
      <c r="CD624" s="922"/>
      <c r="CE624" s="922"/>
      <c r="CF624" s="922"/>
      <c r="CG624" s="922"/>
      <c r="CH624" s="922"/>
      <c r="CI624" s="922"/>
      <c r="CJ624" s="922"/>
      <c r="CK624" s="922"/>
    </row>
    <row r="625" spans="2:89" ht="15">
      <c r="B625" s="922"/>
      <c r="C625" s="922"/>
      <c r="D625" s="922"/>
      <c r="E625" s="922"/>
      <c r="F625" s="922"/>
      <c r="G625" s="922"/>
      <c r="H625" s="922"/>
      <c r="I625" s="922"/>
      <c r="J625" s="922"/>
      <c r="K625" s="922"/>
      <c r="L625" s="922"/>
      <c r="M625" s="922"/>
      <c r="N625" s="922"/>
      <c r="O625" s="922"/>
      <c r="P625" s="922"/>
      <c r="Q625" s="922"/>
      <c r="R625" s="922"/>
      <c r="S625" s="922"/>
      <c r="T625" s="922"/>
      <c r="U625" s="922"/>
      <c r="V625" s="922"/>
      <c r="W625" s="922"/>
      <c r="X625" s="922"/>
      <c r="Y625" s="922"/>
      <c r="Z625" s="922"/>
      <c r="AA625" s="922"/>
      <c r="AB625" s="922"/>
      <c r="AC625" s="922"/>
      <c r="AD625" s="922"/>
      <c r="AE625" s="922"/>
      <c r="AF625" s="922"/>
      <c r="AG625" s="922"/>
      <c r="AH625" s="922"/>
      <c r="AI625" s="922"/>
      <c r="AJ625" s="922"/>
      <c r="AL625" s="853"/>
      <c r="AN625" s="853"/>
      <c r="AO625" s="853"/>
      <c r="AP625" s="853"/>
      <c r="AQ625" s="853"/>
      <c r="AR625" s="853"/>
      <c r="AS625" s="853"/>
      <c r="AT625" s="853"/>
      <c r="AU625" s="853"/>
      <c r="AV625" s="853"/>
      <c r="AW625" s="853"/>
      <c r="AX625" s="853"/>
      <c r="AY625" s="853"/>
      <c r="AZ625" s="853"/>
      <c r="BA625" s="853"/>
      <c r="BC625" s="922"/>
      <c r="BD625" s="922"/>
      <c r="BE625" s="922"/>
      <c r="BF625" s="922"/>
      <c r="BG625" s="922"/>
      <c r="BH625" s="922"/>
      <c r="BI625" s="922"/>
      <c r="BJ625" s="922"/>
      <c r="BK625" s="922"/>
      <c r="BL625" s="922"/>
      <c r="BM625" s="922"/>
      <c r="BN625" s="922"/>
      <c r="BO625" s="922"/>
      <c r="BP625" s="922"/>
      <c r="BQ625" s="922"/>
      <c r="BR625" s="922"/>
      <c r="BS625" s="922"/>
      <c r="BT625" s="922"/>
      <c r="BU625" s="922"/>
      <c r="BV625" s="922"/>
      <c r="BW625" s="922"/>
      <c r="BX625" s="922"/>
      <c r="BY625" s="922"/>
      <c r="BZ625" s="922"/>
      <c r="CA625" s="922"/>
      <c r="CB625" s="922"/>
      <c r="CC625" s="922"/>
      <c r="CD625" s="922"/>
      <c r="CE625" s="922"/>
      <c r="CF625" s="922"/>
      <c r="CG625" s="922"/>
      <c r="CH625" s="922"/>
      <c r="CI625" s="922"/>
      <c r="CJ625" s="922"/>
      <c r="CK625" s="922"/>
    </row>
    <row r="626" spans="2:89" ht="15">
      <c r="B626" s="922"/>
      <c r="C626" s="922"/>
      <c r="D626" s="922"/>
      <c r="E626" s="922"/>
      <c r="F626" s="922"/>
      <c r="G626" s="922"/>
      <c r="H626" s="922"/>
      <c r="I626" s="922"/>
      <c r="J626" s="922"/>
      <c r="K626" s="922"/>
      <c r="L626" s="922"/>
      <c r="M626" s="922"/>
      <c r="N626" s="922"/>
      <c r="O626" s="922"/>
      <c r="P626" s="922"/>
      <c r="Q626" s="922"/>
      <c r="R626" s="922"/>
      <c r="S626" s="922"/>
      <c r="T626" s="922"/>
      <c r="U626" s="922"/>
      <c r="V626" s="922"/>
      <c r="W626" s="922"/>
      <c r="X626" s="922"/>
      <c r="Y626" s="922"/>
      <c r="Z626" s="922"/>
      <c r="AA626" s="922"/>
      <c r="AB626" s="922"/>
      <c r="AC626" s="922"/>
      <c r="AD626" s="922"/>
      <c r="AE626" s="922"/>
      <c r="AF626" s="922"/>
      <c r="AG626" s="922"/>
      <c r="AH626" s="922"/>
      <c r="AI626" s="922"/>
      <c r="AJ626" s="922"/>
      <c r="AL626" s="853"/>
      <c r="AN626" s="853"/>
      <c r="AO626" s="853"/>
      <c r="AP626" s="853"/>
      <c r="AQ626" s="853"/>
      <c r="AR626" s="853"/>
      <c r="AS626" s="853"/>
      <c r="AT626" s="853"/>
      <c r="AU626" s="853"/>
      <c r="AV626" s="853"/>
      <c r="AW626" s="853"/>
      <c r="AX626" s="853"/>
      <c r="AY626" s="853"/>
      <c r="AZ626" s="853"/>
      <c r="BA626" s="853"/>
      <c r="BC626" s="922"/>
      <c r="BD626" s="922"/>
      <c r="BE626" s="922"/>
      <c r="BF626" s="922"/>
      <c r="BG626" s="922"/>
      <c r="BH626" s="922"/>
      <c r="BI626" s="922"/>
      <c r="BJ626" s="922"/>
      <c r="BK626" s="922"/>
      <c r="BL626" s="922"/>
      <c r="BM626" s="922"/>
      <c r="BN626" s="922"/>
      <c r="BO626" s="922"/>
      <c r="BP626" s="922"/>
      <c r="BQ626" s="922"/>
      <c r="BR626" s="922"/>
      <c r="BS626" s="922"/>
      <c r="BT626" s="922"/>
      <c r="BU626" s="922"/>
      <c r="BV626" s="922"/>
      <c r="BW626" s="922"/>
      <c r="BX626" s="922"/>
      <c r="BY626" s="922"/>
      <c r="BZ626" s="922"/>
      <c r="CA626" s="922"/>
      <c r="CB626" s="922"/>
      <c r="CC626" s="922"/>
      <c r="CD626" s="922"/>
      <c r="CE626" s="922"/>
      <c r="CF626" s="922"/>
      <c r="CG626" s="922"/>
      <c r="CH626" s="922"/>
      <c r="CI626" s="922"/>
      <c r="CJ626" s="922"/>
      <c r="CK626" s="922"/>
    </row>
    <row r="627" spans="2:89" ht="15">
      <c r="B627" s="922"/>
      <c r="C627" s="922"/>
      <c r="D627" s="922"/>
      <c r="E627" s="922"/>
      <c r="F627" s="922"/>
      <c r="G627" s="922"/>
      <c r="H627" s="922"/>
      <c r="I627" s="922"/>
      <c r="J627" s="922"/>
      <c r="K627" s="922"/>
      <c r="L627" s="922"/>
      <c r="M627" s="922"/>
      <c r="N627" s="922"/>
      <c r="O627" s="922"/>
      <c r="P627" s="922"/>
      <c r="Q627" s="922"/>
      <c r="R627" s="922"/>
      <c r="S627" s="922"/>
      <c r="T627" s="922"/>
      <c r="U627" s="922"/>
      <c r="V627" s="922"/>
      <c r="W627" s="922"/>
      <c r="X627" s="922"/>
      <c r="Y627" s="922"/>
      <c r="Z627" s="922"/>
      <c r="AA627" s="922"/>
      <c r="AB627" s="922"/>
      <c r="AC627" s="922"/>
      <c r="AD627" s="922"/>
      <c r="AE627" s="922"/>
      <c r="AF627" s="922"/>
      <c r="AG627" s="922"/>
      <c r="AH627" s="922"/>
      <c r="AI627" s="922"/>
      <c r="AJ627" s="922"/>
      <c r="AL627" s="853"/>
      <c r="AN627" s="853"/>
      <c r="AO627" s="853"/>
      <c r="AP627" s="853"/>
      <c r="AQ627" s="853"/>
      <c r="AR627" s="853"/>
      <c r="AS627" s="853"/>
      <c r="AT627" s="853"/>
      <c r="AU627" s="853"/>
      <c r="AV627" s="853"/>
      <c r="AW627" s="853"/>
      <c r="AX627" s="853"/>
      <c r="AY627" s="853"/>
      <c r="AZ627" s="853"/>
      <c r="BA627" s="853"/>
      <c r="BC627" s="922"/>
      <c r="BD627" s="922"/>
      <c r="BE627" s="922"/>
      <c r="BF627" s="922"/>
      <c r="BG627" s="922"/>
      <c r="BH627" s="922"/>
      <c r="BI627" s="922"/>
      <c r="BJ627" s="922"/>
      <c r="BK627" s="922"/>
      <c r="BL627" s="922"/>
      <c r="BM627" s="922"/>
      <c r="BN627" s="922"/>
      <c r="BO627" s="922"/>
      <c r="BP627" s="922"/>
      <c r="BQ627" s="922"/>
      <c r="BR627" s="922"/>
      <c r="BS627" s="922"/>
      <c r="BT627" s="922"/>
      <c r="BU627" s="922"/>
      <c r="BV627" s="922"/>
      <c r="BW627" s="922"/>
      <c r="BX627" s="922"/>
      <c r="BY627" s="922"/>
      <c r="BZ627" s="922"/>
      <c r="CA627" s="922"/>
      <c r="CB627" s="922"/>
      <c r="CC627" s="922"/>
      <c r="CD627" s="922"/>
      <c r="CE627" s="922"/>
      <c r="CF627" s="922"/>
      <c r="CG627" s="922"/>
      <c r="CH627" s="922"/>
      <c r="CI627" s="922"/>
      <c r="CJ627" s="922"/>
      <c r="CK627" s="922"/>
    </row>
    <row r="628" spans="2:89" ht="15">
      <c r="B628" s="922"/>
      <c r="C628" s="922"/>
      <c r="D628" s="922"/>
      <c r="E628" s="922"/>
      <c r="F628" s="922"/>
      <c r="G628" s="922"/>
      <c r="H628" s="922"/>
      <c r="I628" s="922"/>
      <c r="J628" s="922"/>
      <c r="K628" s="922"/>
      <c r="L628" s="922"/>
      <c r="M628" s="922"/>
      <c r="N628" s="922"/>
      <c r="O628" s="922"/>
      <c r="P628" s="922"/>
      <c r="Q628" s="922"/>
      <c r="R628" s="922"/>
      <c r="S628" s="922"/>
      <c r="T628" s="922"/>
      <c r="U628" s="922"/>
      <c r="V628" s="922"/>
      <c r="W628" s="922"/>
      <c r="X628" s="922"/>
      <c r="Y628" s="922"/>
      <c r="Z628" s="922"/>
      <c r="AA628" s="922"/>
      <c r="AB628" s="922"/>
      <c r="AC628" s="922"/>
      <c r="AD628" s="922"/>
      <c r="AE628" s="922"/>
      <c r="AF628" s="922"/>
      <c r="AG628" s="922"/>
      <c r="AH628" s="922"/>
      <c r="AI628" s="922"/>
      <c r="AJ628" s="922"/>
      <c r="AL628" s="853"/>
      <c r="AN628" s="853"/>
      <c r="AO628" s="853"/>
      <c r="AP628" s="853"/>
      <c r="AQ628" s="853"/>
      <c r="AR628" s="853"/>
      <c r="AS628" s="853"/>
      <c r="AT628" s="853"/>
      <c r="AU628" s="853"/>
      <c r="AV628" s="853"/>
      <c r="AW628" s="853"/>
      <c r="AX628" s="853"/>
      <c r="AY628" s="853"/>
      <c r="AZ628" s="853"/>
      <c r="BA628" s="853"/>
      <c r="BC628" s="922"/>
      <c r="BD628" s="922"/>
      <c r="BE628" s="922"/>
      <c r="BF628" s="922"/>
      <c r="BG628" s="922"/>
      <c r="BH628" s="922"/>
      <c r="BI628" s="922"/>
      <c r="BJ628" s="922"/>
      <c r="BK628" s="922"/>
      <c r="BL628" s="922"/>
      <c r="BM628" s="922"/>
      <c r="BN628" s="922"/>
      <c r="BO628" s="922"/>
      <c r="BP628" s="922"/>
      <c r="BQ628" s="922"/>
      <c r="BR628" s="922"/>
      <c r="BS628" s="922"/>
      <c r="BT628" s="922"/>
      <c r="BU628" s="922"/>
      <c r="BV628" s="922"/>
      <c r="BW628" s="922"/>
      <c r="BX628" s="922"/>
      <c r="BY628" s="922"/>
      <c r="BZ628" s="922"/>
      <c r="CA628" s="922"/>
      <c r="CB628" s="922"/>
      <c r="CC628" s="922"/>
      <c r="CD628" s="922"/>
      <c r="CE628" s="922"/>
      <c r="CF628" s="922"/>
      <c r="CG628" s="922"/>
      <c r="CH628" s="922"/>
      <c r="CI628" s="922"/>
      <c r="CJ628" s="922"/>
      <c r="CK628" s="922"/>
    </row>
    <row r="629" spans="2:89" ht="15">
      <c r="B629" s="922"/>
      <c r="C629" s="922"/>
      <c r="D629" s="922"/>
      <c r="E629" s="922"/>
      <c r="F629" s="922"/>
      <c r="G629" s="922"/>
      <c r="H629" s="922"/>
      <c r="I629" s="922"/>
      <c r="J629" s="922"/>
      <c r="K629" s="922"/>
      <c r="L629" s="922"/>
      <c r="M629" s="922"/>
      <c r="N629" s="922"/>
      <c r="O629" s="922"/>
      <c r="P629" s="922"/>
      <c r="Q629" s="922"/>
      <c r="R629" s="922"/>
      <c r="S629" s="922"/>
      <c r="T629" s="922"/>
      <c r="U629" s="922"/>
      <c r="V629" s="922"/>
      <c r="W629" s="922"/>
      <c r="X629" s="922"/>
      <c r="Y629" s="922"/>
      <c r="Z629" s="922"/>
      <c r="AA629" s="922"/>
      <c r="AB629" s="922"/>
      <c r="AC629" s="922"/>
      <c r="AD629" s="922"/>
      <c r="AE629" s="922"/>
      <c r="AF629" s="922"/>
      <c r="AG629" s="922"/>
      <c r="AH629" s="922"/>
      <c r="AI629" s="922"/>
      <c r="AJ629" s="922"/>
      <c r="AL629" s="853"/>
      <c r="AN629" s="853"/>
      <c r="AO629" s="853"/>
      <c r="AP629" s="853"/>
      <c r="AQ629" s="853"/>
      <c r="AR629" s="853"/>
      <c r="AS629" s="853"/>
      <c r="AT629" s="853"/>
      <c r="AU629" s="853"/>
      <c r="AV629" s="853"/>
      <c r="AW629" s="853"/>
      <c r="AX629" s="853"/>
      <c r="AY629" s="853"/>
      <c r="AZ629" s="853"/>
      <c r="BA629" s="853"/>
      <c r="BC629" s="922"/>
      <c r="BD629" s="922"/>
      <c r="BE629" s="922"/>
      <c r="BF629" s="922"/>
      <c r="BG629" s="922"/>
      <c r="BH629" s="922"/>
      <c r="BI629" s="922"/>
      <c r="BJ629" s="922"/>
      <c r="BK629" s="922"/>
      <c r="BL629" s="922"/>
      <c r="BM629" s="922"/>
      <c r="BN629" s="922"/>
      <c r="BO629" s="922"/>
      <c r="BP629" s="922"/>
      <c r="BQ629" s="922"/>
      <c r="BR629" s="922"/>
      <c r="BS629" s="922"/>
      <c r="BT629" s="922"/>
      <c r="BU629" s="922"/>
      <c r="BV629" s="922"/>
      <c r="BW629" s="922"/>
      <c r="BX629" s="922"/>
      <c r="BY629" s="922"/>
      <c r="BZ629" s="922"/>
      <c r="CA629" s="922"/>
      <c r="CB629" s="922"/>
      <c r="CC629" s="922"/>
      <c r="CD629" s="922"/>
      <c r="CE629" s="922"/>
      <c r="CF629" s="922"/>
      <c r="CG629" s="922"/>
      <c r="CH629" s="922"/>
      <c r="CI629" s="922"/>
      <c r="CJ629" s="922"/>
      <c r="CK629" s="922"/>
    </row>
    <row r="630" spans="2:89" ht="15">
      <c r="B630" s="922"/>
      <c r="C630" s="922"/>
      <c r="D630" s="922"/>
      <c r="E630" s="922"/>
      <c r="F630" s="922"/>
      <c r="G630" s="922"/>
      <c r="H630" s="922"/>
      <c r="I630" s="922"/>
      <c r="J630" s="922"/>
      <c r="K630" s="922"/>
      <c r="L630" s="922"/>
      <c r="M630" s="922"/>
      <c r="N630" s="922"/>
      <c r="O630" s="922"/>
      <c r="P630" s="922"/>
      <c r="Q630" s="922"/>
      <c r="R630" s="922"/>
      <c r="S630" s="922"/>
      <c r="T630" s="922"/>
      <c r="U630" s="922"/>
      <c r="V630" s="922"/>
      <c r="W630" s="922"/>
      <c r="X630" s="922"/>
      <c r="Y630" s="922"/>
      <c r="Z630" s="922"/>
      <c r="AA630" s="922"/>
      <c r="AB630" s="922"/>
      <c r="AC630" s="922"/>
      <c r="AD630" s="922"/>
      <c r="AE630" s="922"/>
      <c r="AF630" s="922"/>
      <c r="AG630" s="922"/>
      <c r="AH630" s="922"/>
      <c r="AI630" s="922"/>
      <c r="AJ630" s="922"/>
      <c r="AL630" s="853"/>
      <c r="AN630" s="853"/>
      <c r="AO630" s="853"/>
      <c r="AP630" s="853"/>
      <c r="AQ630" s="853"/>
      <c r="AR630" s="853"/>
      <c r="AS630" s="853"/>
      <c r="AT630" s="853"/>
      <c r="AU630" s="853"/>
      <c r="AV630" s="853"/>
      <c r="AW630" s="853"/>
      <c r="AX630" s="853"/>
      <c r="AY630" s="853"/>
      <c r="AZ630" s="853"/>
      <c r="BA630" s="853"/>
      <c r="BC630" s="922"/>
      <c r="BD630" s="922"/>
      <c r="BE630" s="922"/>
      <c r="BF630" s="922"/>
      <c r="BG630" s="922"/>
      <c r="BH630" s="922"/>
      <c r="BI630" s="922"/>
      <c r="BJ630" s="922"/>
      <c r="BK630" s="922"/>
      <c r="BL630" s="922"/>
      <c r="BM630" s="922"/>
      <c r="BN630" s="922"/>
      <c r="BO630" s="922"/>
      <c r="BP630" s="922"/>
      <c r="BQ630" s="922"/>
      <c r="BR630" s="922"/>
      <c r="BS630" s="922"/>
      <c r="BT630" s="922"/>
      <c r="BU630" s="922"/>
      <c r="BV630" s="922"/>
      <c r="BW630" s="922"/>
      <c r="BX630" s="922"/>
      <c r="BY630" s="922"/>
      <c r="BZ630" s="922"/>
      <c r="CA630" s="922"/>
      <c r="CB630" s="922"/>
      <c r="CC630" s="922"/>
      <c r="CD630" s="922"/>
      <c r="CE630" s="922"/>
      <c r="CF630" s="922"/>
      <c r="CG630" s="922"/>
      <c r="CH630" s="922"/>
      <c r="CI630" s="922"/>
      <c r="CJ630" s="922"/>
      <c r="CK630" s="922"/>
    </row>
    <row r="631" spans="2:89" ht="15">
      <c r="B631" s="922"/>
      <c r="C631" s="922"/>
      <c r="D631" s="922"/>
      <c r="E631" s="922"/>
      <c r="F631" s="922"/>
      <c r="G631" s="922"/>
      <c r="H631" s="922"/>
      <c r="I631" s="922"/>
      <c r="J631" s="922"/>
      <c r="K631" s="922"/>
      <c r="L631" s="922"/>
      <c r="M631" s="922"/>
      <c r="N631" s="922"/>
      <c r="O631" s="922"/>
      <c r="P631" s="922"/>
      <c r="Q631" s="922"/>
      <c r="R631" s="922"/>
      <c r="S631" s="922"/>
      <c r="T631" s="922"/>
      <c r="U631" s="922"/>
      <c r="V631" s="922"/>
      <c r="W631" s="922"/>
      <c r="X631" s="922"/>
      <c r="Y631" s="922"/>
      <c r="Z631" s="922"/>
      <c r="AA631" s="922"/>
      <c r="AB631" s="922"/>
      <c r="AC631" s="922"/>
      <c r="AD631" s="922"/>
      <c r="AE631" s="922"/>
      <c r="AF631" s="922"/>
      <c r="AG631" s="922"/>
      <c r="AH631" s="922"/>
      <c r="AI631" s="922"/>
      <c r="AJ631" s="922"/>
      <c r="AL631" s="853"/>
      <c r="AN631" s="853"/>
      <c r="AO631" s="853"/>
      <c r="AP631" s="853"/>
      <c r="AQ631" s="853"/>
      <c r="AR631" s="853"/>
      <c r="AS631" s="853"/>
      <c r="AT631" s="853"/>
      <c r="AU631" s="853"/>
      <c r="AV631" s="853"/>
      <c r="AW631" s="853"/>
      <c r="AX631" s="853"/>
      <c r="AY631" s="853"/>
      <c r="AZ631" s="853"/>
      <c r="BA631" s="853"/>
      <c r="BC631" s="922"/>
      <c r="BD631" s="922"/>
      <c r="BE631" s="922"/>
      <c r="BF631" s="922"/>
      <c r="BG631" s="922"/>
      <c r="BH631" s="922"/>
      <c r="BI631" s="922"/>
      <c r="BJ631" s="922"/>
      <c r="BK631" s="922"/>
      <c r="BL631" s="922"/>
      <c r="BM631" s="922"/>
      <c r="BN631" s="922"/>
      <c r="BO631" s="922"/>
      <c r="BP631" s="922"/>
      <c r="BQ631" s="922"/>
      <c r="BR631" s="922"/>
      <c r="BS631" s="922"/>
      <c r="BT631" s="922"/>
      <c r="BU631" s="922"/>
      <c r="BV631" s="922"/>
      <c r="BW631" s="922"/>
      <c r="BX631" s="922"/>
      <c r="BY631" s="922"/>
      <c r="BZ631" s="922"/>
      <c r="CA631" s="922"/>
      <c r="CB631" s="922"/>
      <c r="CC631" s="922"/>
      <c r="CD631" s="922"/>
      <c r="CE631" s="922"/>
      <c r="CF631" s="922"/>
      <c r="CG631" s="922"/>
      <c r="CH631" s="922"/>
      <c r="CI631" s="922"/>
      <c r="CJ631" s="922"/>
      <c r="CK631" s="922"/>
    </row>
    <row r="632" spans="2:89" ht="15">
      <c r="B632" s="922"/>
      <c r="C632" s="922"/>
      <c r="D632" s="922"/>
      <c r="E632" s="922"/>
      <c r="F632" s="922"/>
      <c r="G632" s="922"/>
      <c r="H632" s="922"/>
      <c r="I632" s="922"/>
      <c r="J632" s="922"/>
      <c r="K632" s="922"/>
      <c r="L632" s="922"/>
      <c r="M632" s="922"/>
      <c r="N632" s="922"/>
      <c r="O632" s="922"/>
      <c r="P632" s="922"/>
      <c r="Q632" s="922"/>
      <c r="R632" s="922"/>
      <c r="S632" s="922"/>
      <c r="T632" s="922"/>
      <c r="U632" s="922"/>
      <c r="V632" s="922"/>
      <c r="W632" s="922"/>
      <c r="X632" s="922"/>
      <c r="Y632" s="922"/>
      <c r="Z632" s="922"/>
      <c r="AA632" s="922"/>
      <c r="AB632" s="922"/>
      <c r="AC632" s="922"/>
      <c r="AD632" s="922"/>
      <c r="AE632" s="922"/>
      <c r="AF632" s="922"/>
      <c r="AG632" s="922"/>
      <c r="AH632" s="922"/>
      <c r="AI632" s="922"/>
      <c r="AJ632" s="922"/>
      <c r="AL632" s="853"/>
      <c r="AN632" s="853"/>
      <c r="AO632" s="853"/>
      <c r="AP632" s="853"/>
      <c r="AQ632" s="853"/>
      <c r="AR632" s="853"/>
      <c r="AS632" s="853"/>
      <c r="AT632" s="853"/>
      <c r="AU632" s="853"/>
      <c r="AV632" s="853"/>
      <c r="AW632" s="853"/>
      <c r="AX632" s="853"/>
      <c r="AY632" s="853"/>
      <c r="AZ632" s="853"/>
      <c r="BA632" s="853"/>
      <c r="BC632" s="922"/>
      <c r="BD632" s="922"/>
      <c r="BE632" s="922"/>
      <c r="BF632" s="922"/>
      <c r="BG632" s="922"/>
      <c r="BH632" s="922"/>
      <c r="BI632" s="922"/>
      <c r="BJ632" s="922"/>
      <c r="BK632" s="922"/>
      <c r="BL632" s="922"/>
      <c r="BM632" s="922"/>
      <c r="BN632" s="922"/>
      <c r="BO632" s="922"/>
      <c r="BP632" s="922"/>
      <c r="BQ632" s="922"/>
      <c r="BR632" s="922"/>
      <c r="BS632" s="922"/>
      <c r="BT632" s="922"/>
      <c r="BU632" s="922"/>
      <c r="BV632" s="922"/>
      <c r="BW632" s="922"/>
      <c r="BX632" s="922"/>
      <c r="BY632" s="922"/>
      <c r="BZ632" s="922"/>
      <c r="CA632" s="922"/>
      <c r="CB632" s="922"/>
      <c r="CC632" s="922"/>
      <c r="CD632" s="922"/>
      <c r="CE632" s="922"/>
      <c r="CF632" s="922"/>
      <c r="CG632" s="922"/>
      <c r="CH632" s="922"/>
      <c r="CI632" s="922"/>
      <c r="CJ632" s="922"/>
      <c r="CK632" s="922"/>
    </row>
    <row r="633" spans="2:89" ht="15">
      <c r="B633" s="922"/>
      <c r="C633" s="922"/>
      <c r="D633" s="922"/>
      <c r="E633" s="922"/>
      <c r="F633" s="922"/>
      <c r="G633" s="922"/>
      <c r="H633" s="922"/>
      <c r="I633" s="922"/>
      <c r="J633" s="922"/>
      <c r="K633" s="922"/>
      <c r="L633" s="922"/>
      <c r="M633" s="922"/>
      <c r="N633" s="922"/>
      <c r="O633" s="922"/>
      <c r="P633" s="922"/>
      <c r="Q633" s="922"/>
      <c r="R633" s="922"/>
      <c r="S633" s="922"/>
      <c r="T633" s="922"/>
      <c r="U633" s="922"/>
      <c r="V633" s="922"/>
      <c r="W633" s="922"/>
      <c r="X633" s="922"/>
      <c r="Y633" s="922"/>
      <c r="Z633" s="922"/>
      <c r="AA633" s="922"/>
      <c r="AB633" s="922"/>
      <c r="AC633" s="922"/>
      <c r="AD633" s="922"/>
      <c r="AE633" s="922"/>
      <c r="AF633" s="922"/>
      <c r="AG633" s="922"/>
      <c r="AH633" s="922"/>
      <c r="AI633" s="922"/>
      <c r="AJ633" s="922"/>
      <c r="AL633" s="853"/>
      <c r="AN633" s="853"/>
      <c r="AO633" s="853"/>
      <c r="AP633" s="853"/>
      <c r="AQ633" s="853"/>
      <c r="AR633" s="853"/>
      <c r="AS633" s="853"/>
      <c r="AT633" s="853"/>
      <c r="AU633" s="853"/>
      <c r="AV633" s="853"/>
      <c r="AW633" s="853"/>
      <c r="AX633" s="853"/>
      <c r="AY633" s="853"/>
      <c r="AZ633" s="853"/>
      <c r="BA633" s="853"/>
      <c r="BC633" s="922"/>
      <c r="BD633" s="922"/>
      <c r="BE633" s="922"/>
      <c r="BF633" s="922"/>
      <c r="BG633" s="922"/>
      <c r="BH633" s="922"/>
      <c r="BI633" s="922"/>
      <c r="BJ633" s="922"/>
      <c r="BK633" s="922"/>
      <c r="BL633" s="922"/>
      <c r="BM633" s="922"/>
      <c r="BN633" s="922"/>
      <c r="BO633" s="922"/>
      <c r="BP633" s="922"/>
      <c r="BQ633" s="922"/>
      <c r="BR633" s="922"/>
      <c r="BS633" s="922"/>
      <c r="BT633" s="922"/>
      <c r="BU633" s="922"/>
      <c r="BV633" s="922"/>
      <c r="BW633" s="922"/>
      <c r="BX633" s="922"/>
      <c r="BY633" s="922"/>
      <c r="BZ633" s="922"/>
      <c r="CA633" s="922"/>
      <c r="CB633" s="922"/>
      <c r="CC633" s="922"/>
      <c r="CD633" s="922"/>
      <c r="CE633" s="922"/>
      <c r="CF633" s="922"/>
      <c r="CG633" s="922"/>
      <c r="CH633" s="922"/>
      <c r="CI633" s="922"/>
      <c r="CJ633" s="922"/>
      <c r="CK633" s="922"/>
    </row>
    <row r="634" spans="2:89" ht="15">
      <c r="B634" s="922"/>
      <c r="C634" s="922"/>
      <c r="D634" s="922"/>
      <c r="E634" s="922"/>
      <c r="F634" s="922"/>
      <c r="G634" s="922"/>
      <c r="H634" s="922"/>
      <c r="I634" s="922"/>
      <c r="J634" s="922"/>
      <c r="K634" s="922"/>
      <c r="L634" s="922"/>
      <c r="M634" s="922"/>
      <c r="N634" s="922"/>
      <c r="O634" s="922"/>
      <c r="P634" s="922"/>
      <c r="Q634" s="922"/>
      <c r="R634" s="922"/>
      <c r="S634" s="922"/>
      <c r="T634" s="922"/>
      <c r="U634" s="922"/>
      <c r="V634" s="922"/>
      <c r="W634" s="922"/>
      <c r="X634" s="922"/>
      <c r="Y634" s="922"/>
      <c r="Z634" s="922"/>
      <c r="AA634" s="922"/>
      <c r="AB634" s="922"/>
      <c r="AC634" s="922"/>
      <c r="AD634" s="922"/>
      <c r="AE634" s="922"/>
      <c r="AF634" s="922"/>
      <c r="AG634" s="922"/>
      <c r="AH634" s="922"/>
      <c r="AI634" s="922"/>
      <c r="AJ634" s="922"/>
      <c r="AL634" s="853"/>
      <c r="AN634" s="853"/>
      <c r="AO634" s="853"/>
      <c r="AP634" s="853"/>
      <c r="AQ634" s="853"/>
      <c r="AR634" s="853"/>
      <c r="AS634" s="853"/>
      <c r="AT634" s="853"/>
      <c r="AU634" s="853"/>
      <c r="AV634" s="853"/>
      <c r="AW634" s="853"/>
      <c r="AX634" s="853"/>
      <c r="AY634" s="853"/>
      <c r="AZ634" s="853"/>
      <c r="BA634" s="853"/>
      <c r="BC634" s="922"/>
      <c r="BD634" s="922"/>
      <c r="BE634" s="922"/>
      <c r="BF634" s="922"/>
      <c r="BG634" s="922"/>
      <c r="BH634" s="922"/>
      <c r="BI634" s="922"/>
      <c r="BJ634" s="922"/>
      <c r="BK634" s="922"/>
      <c r="BL634" s="922"/>
      <c r="BM634" s="922"/>
      <c r="BN634" s="922"/>
      <c r="BO634" s="922"/>
      <c r="BP634" s="922"/>
      <c r="BQ634" s="922"/>
      <c r="BR634" s="922"/>
      <c r="BS634" s="922"/>
      <c r="BT634" s="922"/>
      <c r="BU634" s="922"/>
      <c r="BV634" s="922"/>
      <c r="BW634" s="922"/>
      <c r="BX634" s="922"/>
      <c r="BY634" s="922"/>
      <c r="BZ634" s="922"/>
      <c r="CA634" s="922"/>
      <c r="CB634" s="922"/>
      <c r="CC634" s="922"/>
      <c r="CD634" s="922"/>
      <c r="CE634" s="922"/>
      <c r="CF634" s="922"/>
      <c r="CG634" s="922"/>
      <c r="CH634" s="922"/>
      <c r="CI634" s="922"/>
      <c r="CJ634" s="922"/>
      <c r="CK634" s="922"/>
    </row>
    <row r="635" spans="2:89" ht="15">
      <c r="B635" s="922"/>
      <c r="C635" s="922"/>
      <c r="D635" s="922"/>
      <c r="E635" s="922"/>
      <c r="F635" s="922"/>
      <c r="G635" s="922"/>
      <c r="H635" s="922"/>
      <c r="I635" s="922"/>
      <c r="J635" s="922"/>
      <c r="K635" s="922"/>
      <c r="L635" s="922"/>
      <c r="M635" s="922"/>
      <c r="N635" s="922"/>
      <c r="O635" s="922"/>
      <c r="P635" s="922"/>
      <c r="Q635" s="922"/>
      <c r="R635" s="922"/>
      <c r="S635" s="922"/>
      <c r="T635" s="922"/>
      <c r="U635" s="922"/>
      <c r="V635" s="922"/>
      <c r="W635" s="922"/>
      <c r="X635" s="922"/>
      <c r="Y635" s="922"/>
      <c r="Z635" s="922"/>
      <c r="AA635" s="922"/>
      <c r="AB635" s="922"/>
      <c r="AC635" s="922"/>
      <c r="AD635" s="922"/>
      <c r="AE635" s="922"/>
      <c r="AF635" s="922"/>
      <c r="AG635" s="922"/>
      <c r="AH635" s="922"/>
      <c r="AI635" s="922"/>
      <c r="AJ635" s="922"/>
      <c r="AL635" s="853"/>
      <c r="AN635" s="853"/>
      <c r="AO635" s="853"/>
      <c r="AP635" s="853"/>
      <c r="AQ635" s="853"/>
      <c r="AR635" s="853"/>
      <c r="AS635" s="853"/>
      <c r="AT635" s="853"/>
      <c r="AU635" s="853"/>
      <c r="AV635" s="853"/>
      <c r="AW635" s="853"/>
      <c r="AX635" s="853"/>
      <c r="AY635" s="853"/>
      <c r="AZ635" s="853"/>
      <c r="BA635" s="853"/>
      <c r="BC635" s="922"/>
      <c r="BD635" s="922"/>
      <c r="BE635" s="922"/>
      <c r="BF635" s="922"/>
      <c r="BG635" s="922"/>
      <c r="BH635" s="922"/>
      <c r="BI635" s="922"/>
      <c r="BJ635" s="922"/>
      <c r="BK635" s="922"/>
      <c r="BL635" s="922"/>
      <c r="BM635" s="922"/>
      <c r="BN635" s="922"/>
      <c r="BO635" s="922"/>
      <c r="BP635" s="922"/>
      <c r="BQ635" s="922"/>
      <c r="BR635" s="922"/>
      <c r="BS635" s="922"/>
      <c r="BT635" s="922"/>
      <c r="BU635" s="922"/>
      <c r="BV635" s="922"/>
      <c r="BW635" s="922"/>
      <c r="BX635" s="922"/>
      <c r="BY635" s="922"/>
      <c r="BZ635" s="922"/>
      <c r="CA635" s="922"/>
      <c r="CB635" s="922"/>
      <c r="CC635" s="922"/>
      <c r="CD635" s="922"/>
      <c r="CE635" s="922"/>
      <c r="CF635" s="922"/>
      <c r="CG635" s="922"/>
      <c r="CH635" s="922"/>
      <c r="CI635" s="922"/>
      <c r="CJ635" s="922"/>
      <c r="CK635" s="922"/>
    </row>
    <row r="636" spans="2:89" ht="15">
      <c r="B636" s="922"/>
      <c r="C636" s="922"/>
      <c r="D636" s="922"/>
      <c r="E636" s="922"/>
      <c r="F636" s="922"/>
      <c r="G636" s="922"/>
      <c r="H636" s="922"/>
      <c r="I636" s="922"/>
      <c r="J636" s="922"/>
      <c r="K636" s="922"/>
      <c r="L636" s="922"/>
      <c r="M636" s="922"/>
      <c r="N636" s="922"/>
      <c r="O636" s="922"/>
      <c r="P636" s="922"/>
      <c r="Q636" s="922"/>
      <c r="R636" s="922"/>
      <c r="S636" s="922"/>
      <c r="T636" s="922"/>
      <c r="U636" s="922"/>
      <c r="V636" s="922"/>
      <c r="W636" s="922"/>
      <c r="X636" s="922"/>
      <c r="Y636" s="922"/>
      <c r="Z636" s="922"/>
      <c r="AA636" s="922"/>
      <c r="AB636" s="922"/>
      <c r="AC636" s="922"/>
      <c r="AD636" s="922"/>
      <c r="AE636" s="922"/>
      <c r="AF636" s="922"/>
      <c r="AG636" s="922"/>
      <c r="AH636" s="922"/>
      <c r="AI636" s="922"/>
      <c r="AJ636" s="922"/>
      <c r="AL636" s="853"/>
      <c r="AN636" s="853"/>
      <c r="AO636" s="853"/>
      <c r="AP636" s="853"/>
      <c r="AQ636" s="853"/>
      <c r="AR636" s="853"/>
      <c r="AS636" s="853"/>
      <c r="AT636" s="853"/>
      <c r="AU636" s="853"/>
      <c r="AV636" s="853"/>
      <c r="AW636" s="853"/>
      <c r="AX636" s="853"/>
      <c r="AY636" s="853"/>
      <c r="AZ636" s="853"/>
      <c r="BA636" s="853"/>
      <c r="BC636" s="922"/>
      <c r="BD636" s="922"/>
      <c r="BE636" s="922"/>
      <c r="BF636" s="922"/>
      <c r="BG636" s="922"/>
      <c r="BH636" s="922"/>
      <c r="BI636" s="922"/>
      <c r="BJ636" s="922"/>
      <c r="BK636" s="922"/>
      <c r="BL636" s="922"/>
      <c r="BM636" s="922"/>
      <c r="BN636" s="922"/>
      <c r="BO636" s="922"/>
      <c r="BP636" s="922"/>
      <c r="BQ636" s="922"/>
      <c r="BR636" s="922"/>
      <c r="BS636" s="922"/>
      <c r="BT636" s="922"/>
      <c r="BU636" s="922"/>
      <c r="BV636" s="922"/>
      <c r="BW636" s="922"/>
      <c r="BX636" s="922"/>
      <c r="BY636" s="922"/>
      <c r="BZ636" s="922"/>
      <c r="CA636" s="922"/>
      <c r="CB636" s="922"/>
      <c r="CC636" s="922"/>
      <c r="CD636" s="922"/>
      <c r="CE636" s="922"/>
      <c r="CF636" s="922"/>
      <c r="CG636" s="922"/>
      <c r="CH636" s="922"/>
      <c r="CI636" s="922"/>
      <c r="CJ636" s="922"/>
      <c r="CK636" s="922"/>
    </row>
    <row r="637" spans="2:89" ht="15">
      <c r="B637" s="922"/>
      <c r="C637" s="922"/>
      <c r="D637" s="922"/>
      <c r="E637" s="922"/>
      <c r="F637" s="922"/>
      <c r="G637" s="922"/>
      <c r="H637" s="922"/>
      <c r="I637" s="922"/>
      <c r="J637" s="922"/>
      <c r="K637" s="922"/>
      <c r="L637" s="922"/>
      <c r="M637" s="922"/>
      <c r="N637" s="922"/>
      <c r="O637" s="922"/>
      <c r="P637" s="922"/>
      <c r="Q637" s="922"/>
      <c r="R637" s="922"/>
      <c r="S637" s="922"/>
      <c r="T637" s="922"/>
      <c r="U637" s="922"/>
      <c r="V637" s="922"/>
      <c r="W637" s="922"/>
      <c r="X637" s="922"/>
      <c r="Y637" s="922"/>
      <c r="Z637" s="922"/>
      <c r="AA637" s="922"/>
      <c r="AB637" s="922"/>
      <c r="AC637" s="922"/>
      <c r="AD637" s="922"/>
      <c r="AE637" s="922"/>
      <c r="AF637" s="922"/>
      <c r="AG637" s="922"/>
      <c r="AH637" s="922"/>
      <c r="AI637" s="922"/>
      <c r="AJ637" s="922"/>
      <c r="AL637" s="853"/>
      <c r="AN637" s="853"/>
      <c r="AO637" s="853"/>
      <c r="AP637" s="853"/>
      <c r="AQ637" s="853"/>
      <c r="AR637" s="853"/>
      <c r="AS637" s="853"/>
      <c r="AT637" s="853"/>
      <c r="AU637" s="853"/>
      <c r="AV637" s="853"/>
      <c r="AW637" s="853"/>
      <c r="AX637" s="853"/>
      <c r="AY637" s="853"/>
      <c r="AZ637" s="853"/>
      <c r="BA637" s="853"/>
      <c r="BC637" s="922"/>
      <c r="BD637" s="922"/>
      <c r="BE637" s="922"/>
      <c r="BF637" s="922"/>
      <c r="BG637" s="922"/>
      <c r="BH637" s="922"/>
      <c r="BI637" s="922"/>
      <c r="BJ637" s="922"/>
      <c r="BK637" s="922"/>
      <c r="BL637" s="922"/>
      <c r="BM637" s="922"/>
      <c r="BN637" s="922"/>
      <c r="BO637" s="922"/>
      <c r="BP637" s="922"/>
      <c r="BQ637" s="922"/>
      <c r="BR637" s="922"/>
      <c r="BS637" s="922"/>
      <c r="BT637" s="922"/>
      <c r="BU637" s="922"/>
      <c r="BV637" s="922"/>
      <c r="BW637" s="922"/>
      <c r="BX637" s="922"/>
      <c r="BY637" s="922"/>
      <c r="BZ637" s="922"/>
      <c r="CA637" s="922"/>
      <c r="CB637" s="922"/>
      <c r="CC637" s="922"/>
      <c r="CD637" s="922"/>
      <c r="CE637" s="922"/>
      <c r="CF637" s="922"/>
      <c r="CG637" s="922"/>
      <c r="CH637" s="922"/>
      <c r="CI637" s="922"/>
      <c r="CJ637" s="922"/>
      <c r="CK637" s="922"/>
    </row>
    <row r="638" spans="2:89" ht="15">
      <c r="B638" s="922"/>
      <c r="C638" s="922"/>
      <c r="D638" s="922"/>
      <c r="E638" s="922"/>
      <c r="F638" s="922"/>
      <c r="G638" s="922"/>
      <c r="H638" s="922"/>
      <c r="I638" s="922"/>
      <c r="J638" s="922"/>
      <c r="K638" s="922"/>
      <c r="L638" s="922"/>
      <c r="M638" s="922"/>
      <c r="N638" s="922"/>
      <c r="O638" s="922"/>
      <c r="P638" s="922"/>
      <c r="Q638" s="922"/>
      <c r="R638" s="922"/>
      <c r="S638" s="922"/>
      <c r="T638" s="922"/>
      <c r="U638" s="922"/>
      <c r="V638" s="922"/>
      <c r="W638" s="922"/>
      <c r="X638" s="922"/>
      <c r="Y638" s="922"/>
      <c r="Z638" s="922"/>
      <c r="AA638" s="922"/>
      <c r="AB638" s="922"/>
      <c r="AC638" s="922"/>
      <c r="AD638" s="922"/>
      <c r="AE638" s="922"/>
      <c r="AF638" s="922"/>
      <c r="AG638" s="922"/>
      <c r="AH638" s="922"/>
      <c r="AI638" s="922"/>
      <c r="AJ638" s="922"/>
      <c r="AL638" s="853"/>
      <c r="AN638" s="853"/>
      <c r="AO638" s="853"/>
      <c r="AP638" s="853"/>
      <c r="AQ638" s="853"/>
      <c r="AR638" s="853"/>
      <c r="AS638" s="853"/>
      <c r="AT638" s="853"/>
      <c r="AU638" s="853"/>
      <c r="AV638" s="853"/>
      <c r="AW638" s="853"/>
      <c r="AX638" s="853"/>
      <c r="AY638" s="853"/>
      <c r="AZ638" s="853"/>
      <c r="BA638" s="853"/>
      <c r="BC638" s="922"/>
      <c r="BD638" s="922"/>
      <c r="BE638" s="922"/>
      <c r="BF638" s="922"/>
      <c r="BG638" s="922"/>
      <c r="BH638" s="922"/>
      <c r="BI638" s="922"/>
      <c r="BJ638" s="922"/>
      <c r="BK638" s="922"/>
      <c r="BL638" s="922"/>
      <c r="BM638" s="922"/>
      <c r="BN638" s="922"/>
      <c r="BO638" s="922"/>
      <c r="BP638" s="922"/>
      <c r="BQ638" s="922"/>
      <c r="BR638" s="922"/>
      <c r="BS638" s="922"/>
      <c r="BT638" s="922"/>
      <c r="BU638" s="922"/>
      <c r="BV638" s="922"/>
      <c r="BW638" s="922"/>
      <c r="BX638" s="922"/>
      <c r="BY638" s="922"/>
      <c r="BZ638" s="922"/>
      <c r="CA638" s="922"/>
      <c r="CB638" s="922"/>
      <c r="CC638" s="922"/>
      <c r="CD638" s="922"/>
      <c r="CE638" s="922"/>
      <c r="CF638" s="922"/>
      <c r="CG638" s="922"/>
      <c r="CH638" s="922"/>
      <c r="CI638" s="922"/>
      <c r="CJ638" s="922"/>
      <c r="CK638" s="922"/>
    </row>
    <row r="639" spans="2:89" ht="15">
      <c r="B639" s="922"/>
      <c r="C639" s="922"/>
      <c r="D639" s="922"/>
      <c r="E639" s="922"/>
      <c r="F639" s="922"/>
      <c r="G639" s="922"/>
      <c r="H639" s="922"/>
      <c r="I639" s="922"/>
      <c r="J639" s="922"/>
      <c r="K639" s="922"/>
      <c r="L639" s="922"/>
      <c r="M639" s="922"/>
      <c r="N639" s="922"/>
      <c r="O639" s="922"/>
      <c r="P639" s="922"/>
      <c r="Q639" s="922"/>
      <c r="R639" s="922"/>
      <c r="S639" s="922"/>
      <c r="T639" s="922"/>
      <c r="U639" s="922"/>
      <c r="V639" s="922"/>
      <c r="W639" s="922"/>
      <c r="X639" s="922"/>
      <c r="Y639" s="922"/>
      <c r="Z639" s="922"/>
      <c r="AA639" s="922"/>
      <c r="AB639" s="922"/>
      <c r="AC639" s="922"/>
      <c r="AD639" s="922"/>
      <c r="AE639" s="922"/>
      <c r="AF639" s="922"/>
      <c r="AG639" s="922"/>
      <c r="AH639" s="922"/>
      <c r="AI639" s="922"/>
      <c r="AJ639" s="922"/>
      <c r="AL639" s="853"/>
      <c r="AN639" s="853"/>
      <c r="AO639" s="853"/>
      <c r="AP639" s="853"/>
      <c r="AQ639" s="853"/>
      <c r="AR639" s="853"/>
      <c r="AS639" s="853"/>
      <c r="AT639" s="853"/>
      <c r="AU639" s="853"/>
      <c r="AV639" s="853"/>
      <c r="AW639" s="853"/>
      <c r="AX639" s="853"/>
      <c r="AY639" s="853"/>
      <c r="AZ639" s="853"/>
      <c r="BA639" s="853"/>
      <c r="BC639" s="922"/>
      <c r="BD639" s="922"/>
      <c r="BE639" s="922"/>
      <c r="BF639" s="922"/>
      <c r="BG639" s="922"/>
      <c r="BH639" s="922"/>
      <c r="BI639" s="922"/>
      <c r="BJ639" s="922"/>
      <c r="BK639" s="922"/>
      <c r="BL639" s="922"/>
      <c r="BM639" s="922"/>
      <c r="BN639" s="922"/>
      <c r="BO639" s="922"/>
      <c r="BP639" s="922"/>
      <c r="BQ639" s="922"/>
      <c r="BR639" s="922"/>
      <c r="BS639" s="922"/>
      <c r="BT639" s="922"/>
      <c r="BU639" s="922"/>
      <c r="BV639" s="922"/>
      <c r="BW639" s="922"/>
      <c r="BX639" s="922"/>
      <c r="BY639" s="922"/>
      <c r="BZ639" s="922"/>
      <c r="CA639" s="922"/>
      <c r="CB639" s="922"/>
      <c r="CC639" s="922"/>
      <c r="CD639" s="922"/>
      <c r="CE639" s="922"/>
      <c r="CF639" s="922"/>
      <c r="CG639" s="922"/>
      <c r="CH639" s="922"/>
      <c r="CI639" s="922"/>
      <c r="CJ639" s="922"/>
      <c r="CK639" s="922"/>
    </row>
    <row r="640" spans="2:89" ht="15">
      <c r="B640" s="922"/>
      <c r="C640" s="922"/>
      <c r="D640" s="922"/>
      <c r="E640" s="922"/>
      <c r="F640" s="922"/>
      <c r="G640" s="922"/>
      <c r="H640" s="922"/>
      <c r="I640" s="922"/>
      <c r="J640" s="922"/>
      <c r="K640" s="922"/>
      <c r="L640" s="922"/>
      <c r="M640" s="922"/>
      <c r="N640" s="922"/>
      <c r="O640" s="922"/>
      <c r="P640" s="922"/>
      <c r="Q640" s="922"/>
      <c r="R640" s="922"/>
      <c r="S640" s="922"/>
      <c r="T640" s="922"/>
      <c r="U640" s="922"/>
      <c r="V640" s="922"/>
      <c r="W640" s="922"/>
      <c r="X640" s="922"/>
      <c r="Y640" s="922"/>
      <c r="Z640" s="922"/>
      <c r="AA640" s="922"/>
      <c r="AB640" s="922"/>
      <c r="AC640" s="922"/>
      <c r="AD640" s="922"/>
      <c r="AE640" s="922"/>
      <c r="AF640" s="922"/>
      <c r="AG640" s="922"/>
      <c r="AH640" s="922"/>
      <c r="AI640" s="922"/>
      <c r="AJ640" s="922"/>
      <c r="AL640" s="853"/>
      <c r="AN640" s="853"/>
      <c r="AO640" s="853"/>
      <c r="AP640" s="853"/>
      <c r="AQ640" s="853"/>
      <c r="AR640" s="853"/>
      <c r="AS640" s="853"/>
      <c r="AT640" s="853"/>
      <c r="AU640" s="853"/>
      <c r="AV640" s="853"/>
      <c r="AW640" s="853"/>
      <c r="AX640" s="853"/>
      <c r="AY640" s="853"/>
      <c r="AZ640" s="853"/>
      <c r="BA640" s="853"/>
      <c r="BC640" s="922"/>
      <c r="BD640" s="922"/>
      <c r="BE640" s="922"/>
      <c r="BF640" s="922"/>
      <c r="BG640" s="922"/>
      <c r="BH640" s="922"/>
      <c r="BI640" s="922"/>
      <c r="BJ640" s="922"/>
      <c r="BK640" s="922"/>
      <c r="BL640" s="922"/>
      <c r="BM640" s="922"/>
      <c r="BN640" s="922"/>
      <c r="BO640" s="922"/>
      <c r="BP640" s="922"/>
      <c r="BQ640" s="922"/>
      <c r="BR640" s="922"/>
      <c r="BS640" s="922"/>
      <c r="BT640" s="922"/>
      <c r="BU640" s="922"/>
      <c r="BV640" s="922"/>
      <c r="BW640" s="922"/>
      <c r="BX640" s="922"/>
      <c r="BY640" s="922"/>
      <c r="BZ640" s="922"/>
      <c r="CA640" s="922"/>
      <c r="CB640" s="922"/>
      <c r="CC640" s="922"/>
      <c r="CD640" s="922"/>
      <c r="CE640" s="922"/>
      <c r="CF640" s="922"/>
      <c r="CG640" s="922"/>
      <c r="CH640" s="922"/>
      <c r="CI640" s="922"/>
      <c r="CJ640" s="922"/>
      <c r="CK640" s="922"/>
    </row>
    <row r="641" spans="2:89" ht="15">
      <c r="B641" s="922"/>
      <c r="C641" s="922"/>
      <c r="D641" s="922"/>
      <c r="E641" s="922"/>
      <c r="F641" s="922"/>
      <c r="G641" s="922"/>
      <c r="H641" s="922"/>
      <c r="I641" s="922"/>
      <c r="J641" s="922"/>
      <c r="K641" s="922"/>
      <c r="L641" s="922"/>
      <c r="M641" s="922"/>
      <c r="N641" s="922"/>
      <c r="O641" s="922"/>
      <c r="P641" s="922"/>
      <c r="Q641" s="922"/>
      <c r="R641" s="922"/>
      <c r="S641" s="922"/>
      <c r="T641" s="922"/>
      <c r="U641" s="922"/>
      <c r="V641" s="922"/>
      <c r="W641" s="922"/>
      <c r="X641" s="922"/>
      <c r="Y641" s="922"/>
      <c r="Z641" s="922"/>
      <c r="AA641" s="922"/>
      <c r="AB641" s="922"/>
      <c r="AC641" s="922"/>
      <c r="AD641" s="922"/>
      <c r="AE641" s="922"/>
      <c r="AF641" s="922"/>
      <c r="AG641" s="922"/>
      <c r="AH641" s="922"/>
      <c r="AI641" s="922"/>
      <c r="AJ641" s="922"/>
      <c r="AL641" s="853"/>
      <c r="AN641" s="853"/>
      <c r="AO641" s="853"/>
      <c r="AP641" s="853"/>
      <c r="AQ641" s="853"/>
      <c r="AR641" s="853"/>
      <c r="AS641" s="853"/>
      <c r="AT641" s="853"/>
      <c r="AU641" s="853"/>
      <c r="AV641" s="853"/>
      <c r="AW641" s="853"/>
      <c r="AX641" s="853"/>
      <c r="AY641" s="853"/>
      <c r="AZ641" s="853"/>
      <c r="BA641" s="853"/>
      <c r="BC641" s="922"/>
      <c r="BD641" s="922"/>
      <c r="BE641" s="922"/>
      <c r="BF641" s="922"/>
      <c r="BG641" s="922"/>
      <c r="BH641" s="922"/>
      <c r="BI641" s="922"/>
      <c r="BJ641" s="922"/>
      <c r="BK641" s="922"/>
      <c r="BL641" s="922"/>
      <c r="BM641" s="922"/>
      <c r="BN641" s="922"/>
      <c r="BO641" s="922"/>
      <c r="BP641" s="922"/>
      <c r="BQ641" s="922"/>
      <c r="BR641" s="922"/>
      <c r="BS641" s="922"/>
      <c r="BT641" s="922"/>
      <c r="BU641" s="922"/>
      <c r="BV641" s="922"/>
      <c r="BW641" s="922"/>
      <c r="BX641" s="922"/>
      <c r="BY641" s="922"/>
      <c r="BZ641" s="922"/>
      <c r="CA641" s="922"/>
      <c r="CB641" s="922"/>
      <c r="CC641" s="922"/>
      <c r="CD641" s="922"/>
      <c r="CE641" s="922"/>
      <c r="CF641" s="922"/>
      <c r="CG641" s="922"/>
      <c r="CH641" s="922"/>
      <c r="CI641" s="922"/>
      <c r="CJ641" s="922"/>
      <c r="CK641" s="922"/>
    </row>
    <row r="642" spans="2:89" ht="15">
      <c r="B642" s="922"/>
      <c r="C642" s="922"/>
      <c r="D642" s="922"/>
      <c r="E642" s="922"/>
      <c r="F642" s="922"/>
      <c r="G642" s="922"/>
      <c r="H642" s="922"/>
      <c r="I642" s="922"/>
      <c r="J642" s="922"/>
      <c r="K642" s="922"/>
      <c r="L642" s="922"/>
      <c r="M642" s="922"/>
      <c r="N642" s="922"/>
      <c r="O642" s="922"/>
      <c r="P642" s="922"/>
      <c r="Q642" s="922"/>
      <c r="R642" s="922"/>
      <c r="S642" s="922"/>
      <c r="T642" s="922"/>
      <c r="U642" s="922"/>
      <c r="V642" s="922"/>
      <c r="W642" s="922"/>
      <c r="X642" s="922"/>
      <c r="Y642" s="922"/>
      <c r="Z642" s="922"/>
      <c r="AA642" s="922"/>
      <c r="AB642" s="922"/>
      <c r="AC642" s="922"/>
      <c r="AD642" s="922"/>
      <c r="AE642" s="922"/>
      <c r="AF642" s="922"/>
      <c r="AG642" s="922"/>
      <c r="AH642" s="922"/>
      <c r="AI642" s="922"/>
      <c r="AJ642" s="922"/>
      <c r="AL642" s="853"/>
      <c r="AN642" s="853"/>
      <c r="AO642" s="853"/>
      <c r="AP642" s="853"/>
      <c r="AQ642" s="853"/>
      <c r="AR642" s="853"/>
      <c r="AS642" s="853"/>
      <c r="AT642" s="853"/>
      <c r="AU642" s="853"/>
      <c r="AV642" s="853"/>
      <c r="AW642" s="853"/>
      <c r="AX642" s="853"/>
      <c r="AY642" s="853"/>
      <c r="AZ642" s="853"/>
      <c r="BA642" s="853"/>
      <c r="BC642" s="922"/>
      <c r="BD642" s="922"/>
      <c r="BE642" s="922"/>
      <c r="BF642" s="922"/>
      <c r="BG642" s="922"/>
      <c r="BH642" s="922"/>
      <c r="BI642" s="922"/>
      <c r="BJ642" s="922"/>
      <c r="BK642" s="922"/>
      <c r="BL642" s="922"/>
      <c r="BM642" s="922"/>
      <c r="BN642" s="922"/>
      <c r="BO642" s="922"/>
      <c r="BP642" s="922"/>
      <c r="BQ642" s="922"/>
      <c r="BR642" s="922"/>
      <c r="BS642" s="922"/>
      <c r="BT642" s="922"/>
      <c r="BU642" s="922"/>
      <c r="BV642" s="922"/>
      <c r="BW642" s="922"/>
      <c r="BX642" s="922"/>
      <c r="BY642" s="922"/>
      <c r="BZ642" s="922"/>
      <c r="CA642" s="922"/>
      <c r="CB642" s="922"/>
      <c r="CC642" s="922"/>
      <c r="CD642" s="922"/>
      <c r="CE642" s="922"/>
      <c r="CF642" s="922"/>
      <c r="CG642" s="922"/>
      <c r="CH642" s="922"/>
      <c r="CI642" s="922"/>
      <c r="CJ642" s="922"/>
      <c r="CK642" s="922"/>
    </row>
    <row r="643" spans="2:89" ht="15">
      <c r="B643" s="922"/>
      <c r="C643" s="922"/>
      <c r="D643" s="922"/>
      <c r="E643" s="922"/>
      <c r="F643" s="922"/>
      <c r="G643" s="922"/>
      <c r="H643" s="922"/>
      <c r="I643" s="922"/>
      <c r="J643" s="922"/>
      <c r="K643" s="922"/>
      <c r="L643" s="922"/>
      <c r="M643" s="922"/>
      <c r="N643" s="922"/>
      <c r="O643" s="922"/>
      <c r="P643" s="922"/>
      <c r="Q643" s="922"/>
      <c r="R643" s="922"/>
      <c r="S643" s="922"/>
      <c r="T643" s="922"/>
      <c r="U643" s="922"/>
      <c r="V643" s="922"/>
      <c r="W643" s="922"/>
      <c r="X643" s="922"/>
      <c r="Y643" s="922"/>
      <c r="Z643" s="922"/>
      <c r="AA643" s="922"/>
      <c r="AB643" s="922"/>
      <c r="AC643" s="922"/>
      <c r="AD643" s="922"/>
      <c r="AE643" s="922"/>
      <c r="AF643" s="922"/>
      <c r="AG643" s="922"/>
      <c r="AH643" s="922"/>
      <c r="AI643" s="922"/>
      <c r="AJ643" s="922"/>
      <c r="AL643" s="853"/>
      <c r="AN643" s="853"/>
      <c r="AO643" s="853"/>
      <c r="AP643" s="853"/>
      <c r="AQ643" s="853"/>
      <c r="AR643" s="853"/>
      <c r="AS643" s="853"/>
      <c r="AT643" s="853"/>
      <c r="AU643" s="853"/>
      <c r="AV643" s="853"/>
      <c r="AW643" s="853"/>
      <c r="AX643" s="853"/>
      <c r="AY643" s="853"/>
      <c r="AZ643" s="853"/>
      <c r="BA643" s="853"/>
      <c r="BC643" s="922"/>
      <c r="BD643" s="922"/>
      <c r="BE643" s="922"/>
      <c r="BF643" s="922"/>
      <c r="BG643" s="922"/>
      <c r="BH643" s="922"/>
      <c r="BI643" s="922"/>
      <c r="BJ643" s="922"/>
      <c r="BK643" s="922"/>
      <c r="BL643" s="922"/>
      <c r="BM643" s="922"/>
      <c r="BN643" s="922"/>
      <c r="BO643" s="922"/>
      <c r="BP643" s="922"/>
      <c r="BQ643" s="922"/>
      <c r="BR643" s="922"/>
      <c r="BS643" s="922"/>
      <c r="BT643" s="922"/>
      <c r="BU643" s="922"/>
      <c r="BV643" s="922"/>
      <c r="BW643" s="922"/>
      <c r="BX643" s="922"/>
      <c r="BY643" s="922"/>
      <c r="BZ643" s="922"/>
      <c r="CA643" s="922"/>
      <c r="CB643" s="922"/>
      <c r="CC643" s="922"/>
      <c r="CD643" s="922"/>
      <c r="CE643" s="922"/>
      <c r="CF643" s="922"/>
      <c r="CG643" s="922"/>
      <c r="CH643" s="922"/>
      <c r="CI643" s="922"/>
      <c r="CJ643" s="922"/>
      <c r="CK643" s="922"/>
    </row>
    <row r="644" spans="2:89" ht="15">
      <c r="B644" s="922"/>
      <c r="C644" s="922"/>
      <c r="D644" s="922"/>
      <c r="E644" s="922"/>
      <c r="F644" s="922"/>
      <c r="G644" s="922"/>
      <c r="H644" s="922"/>
      <c r="I644" s="922"/>
      <c r="J644" s="922"/>
      <c r="K644" s="922"/>
      <c r="L644" s="922"/>
      <c r="M644" s="922"/>
      <c r="N644" s="922"/>
      <c r="O644" s="922"/>
      <c r="P644" s="922"/>
      <c r="Q644" s="922"/>
      <c r="R644" s="922"/>
      <c r="S644" s="922"/>
      <c r="T644" s="922"/>
      <c r="U644" s="922"/>
      <c r="V644" s="922"/>
      <c r="W644" s="922"/>
      <c r="X644" s="922"/>
      <c r="Y644" s="922"/>
      <c r="Z644" s="922"/>
      <c r="AA644" s="922"/>
      <c r="AB644" s="922"/>
      <c r="AC644" s="922"/>
      <c r="AD644" s="922"/>
      <c r="AE644" s="922"/>
      <c r="AF644" s="922"/>
      <c r="AG644" s="922"/>
      <c r="AH644" s="922"/>
      <c r="AI644" s="922"/>
      <c r="AJ644" s="922"/>
      <c r="AL644" s="853"/>
      <c r="AN644" s="853"/>
      <c r="AO644" s="853"/>
      <c r="AP644" s="853"/>
      <c r="AQ644" s="853"/>
      <c r="AR644" s="853"/>
      <c r="AS644" s="853"/>
      <c r="AT644" s="853"/>
      <c r="AU644" s="853"/>
      <c r="AV644" s="853"/>
      <c r="AW644" s="853"/>
      <c r="AX644" s="853"/>
      <c r="AY644" s="853"/>
      <c r="AZ644" s="853"/>
      <c r="BA644" s="853"/>
      <c r="BC644" s="922"/>
      <c r="BD644" s="922"/>
      <c r="BE644" s="922"/>
      <c r="BF644" s="922"/>
      <c r="BG644" s="922"/>
      <c r="BH644" s="922"/>
      <c r="BI644" s="922"/>
      <c r="BJ644" s="922"/>
      <c r="BK644" s="922"/>
      <c r="BL644" s="922"/>
      <c r="BM644" s="922"/>
      <c r="BN644" s="922"/>
      <c r="BO644" s="922"/>
      <c r="BP644" s="922"/>
      <c r="BQ644" s="922"/>
      <c r="BR644" s="922"/>
      <c r="BS644" s="922"/>
      <c r="BT644" s="922"/>
      <c r="BU644" s="922"/>
      <c r="BV644" s="922"/>
      <c r="BW644" s="922"/>
      <c r="BX644" s="922"/>
      <c r="BY644" s="922"/>
      <c r="BZ644" s="922"/>
      <c r="CA644" s="922"/>
      <c r="CB644" s="922"/>
      <c r="CC644" s="922"/>
      <c r="CD644" s="922"/>
      <c r="CE644" s="922"/>
      <c r="CF644" s="922"/>
      <c r="CG644" s="922"/>
      <c r="CH644" s="922"/>
      <c r="CI644" s="922"/>
      <c r="CJ644" s="922"/>
      <c r="CK644" s="922"/>
    </row>
    <row r="645" spans="2:89" ht="15">
      <c r="B645" s="922"/>
      <c r="C645" s="922"/>
      <c r="D645" s="922"/>
      <c r="E645" s="922"/>
      <c r="F645" s="922"/>
      <c r="G645" s="922"/>
      <c r="H645" s="922"/>
      <c r="I645" s="922"/>
      <c r="J645" s="922"/>
      <c r="K645" s="922"/>
      <c r="L645" s="922"/>
      <c r="M645" s="922"/>
      <c r="N645" s="922"/>
      <c r="O645" s="922"/>
      <c r="P645" s="922"/>
      <c r="Q645" s="922"/>
      <c r="R645" s="922"/>
      <c r="S645" s="922"/>
      <c r="T645" s="922"/>
      <c r="U645" s="922"/>
      <c r="V645" s="922"/>
      <c r="W645" s="922"/>
      <c r="X645" s="922"/>
      <c r="Y645" s="922"/>
      <c r="Z645" s="922"/>
      <c r="AA645" s="922"/>
      <c r="AB645" s="922"/>
      <c r="AC645" s="922"/>
      <c r="AD645" s="922"/>
      <c r="AE645" s="922"/>
      <c r="AF645" s="922"/>
      <c r="AG645" s="922"/>
      <c r="AH645" s="922"/>
      <c r="AI645" s="922"/>
      <c r="AJ645" s="922"/>
      <c r="AL645" s="853"/>
      <c r="AN645" s="853"/>
      <c r="AO645" s="853"/>
      <c r="AP645" s="853"/>
      <c r="AQ645" s="853"/>
      <c r="AR645" s="853"/>
      <c r="AS645" s="853"/>
      <c r="AT645" s="853"/>
      <c r="AU645" s="853"/>
      <c r="AV645" s="853"/>
      <c r="AW645" s="853"/>
      <c r="AX645" s="853"/>
      <c r="AY645" s="853"/>
      <c r="AZ645" s="853"/>
      <c r="BA645" s="853"/>
      <c r="BC645" s="922"/>
      <c r="BD645" s="922"/>
      <c r="BE645" s="922"/>
      <c r="BF645" s="922"/>
      <c r="BG645" s="922"/>
      <c r="BH645" s="922"/>
      <c r="BI645" s="922"/>
      <c r="BJ645" s="922"/>
      <c r="BK645" s="922"/>
      <c r="BL645" s="922"/>
      <c r="BM645" s="922"/>
      <c r="BN645" s="922"/>
      <c r="BO645" s="922"/>
      <c r="BP645" s="922"/>
      <c r="BQ645" s="922"/>
      <c r="BR645" s="922"/>
      <c r="BS645" s="922"/>
      <c r="BT645" s="922"/>
      <c r="BU645" s="922"/>
      <c r="BV645" s="922"/>
      <c r="BW645" s="922"/>
      <c r="BX645" s="922"/>
      <c r="BY645" s="922"/>
      <c r="BZ645" s="922"/>
      <c r="CA645" s="922"/>
      <c r="CB645" s="922"/>
      <c r="CC645" s="922"/>
      <c r="CD645" s="922"/>
      <c r="CE645" s="922"/>
      <c r="CF645" s="922"/>
      <c r="CG645" s="922"/>
      <c r="CH645" s="922"/>
      <c r="CI645" s="922"/>
      <c r="CJ645" s="922"/>
      <c r="CK645" s="922"/>
    </row>
    <row r="646" spans="2:89" ht="15">
      <c r="B646" s="922"/>
      <c r="C646" s="922"/>
      <c r="D646" s="922"/>
      <c r="E646" s="922"/>
      <c r="F646" s="922"/>
      <c r="G646" s="922"/>
      <c r="H646" s="922"/>
      <c r="I646" s="922"/>
      <c r="J646" s="922"/>
      <c r="K646" s="922"/>
      <c r="L646" s="922"/>
      <c r="M646" s="922"/>
      <c r="N646" s="922"/>
      <c r="O646" s="922"/>
      <c r="P646" s="922"/>
      <c r="Q646" s="922"/>
      <c r="R646" s="922"/>
      <c r="S646" s="922"/>
      <c r="T646" s="922"/>
      <c r="U646" s="922"/>
      <c r="V646" s="922"/>
      <c r="W646" s="922"/>
      <c r="X646" s="922"/>
      <c r="Y646" s="922"/>
      <c r="Z646" s="922"/>
      <c r="AA646" s="922"/>
      <c r="AB646" s="922"/>
      <c r="AC646" s="922"/>
      <c r="AD646" s="922"/>
      <c r="AE646" s="922"/>
      <c r="AF646" s="922"/>
      <c r="AG646" s="922"/>
      <c r="AH646" s="922"/>
      <c r="AI646" s="922"/>
      <c r="AJ646" s="922"/>
      <c r="AL646" s="853"/>
      <c r="AN646" s="853"/>
      <c r="AO646" s="853"/>
      <c r="AP646" s="853"/>
      <c r="AQ646" s="853"/>
      <c r="AR646" s="853"/>
      <c r="AS646" s="853"/>
      <c r="AT646" s="853"/>
      <c r="AU646" s="853"/>
      <c r="AV646" s="853"/>
      <c r="AW646" s="853"/>
      <c r="AX646" s="853"/>
      <c r="AY646" s="853"/>
      <c r="AZ646" s="853"/>
      <c r="BA646" s="853"/>
      <c r="BC646" s="922"/>
      <c r="BD646" s="922"/>
      <c r="BE646" s="922"/>
      <c r="BF646" s="922"/>
      <c r="BG646" s="922"/>
      <c r="BH646" s="922"/>
      <c r="BI646" s="922"/>
      <c r="BJ646" s="922"/>
      <c r="BK646" s="922"/>
      <c r="BL646" s="922"/>
      <c r="BM646" s="922"/>
      <c r="BN646" s="922"/>
      <c r="BO646" s="922"/>
      <c r="BP646" s="922"/>
      <c r="BQ646" s="922"/>
      <c r="BR646" s="922"/>
      <c r="BS646" s="922"/>
      <c r="BT646" s="922"/>
      <c r="BU646" s="922"/>
      <c r="BV646" s="922"/>
      <c r="BW646" s="922"/>
      <c r="BX646" s="922"/>
      <c r="BY646" s="922"/>
      <c r="BZ646" s="922"/>
      <c r="CA646" s="922"/>
      <c r="CB646" s="922"/>
      <c r="CC646" s="922"/>
      <c r="CD646" s="922"/>
      <c r="CE646" s="922"/>
      <c r="CF646" s="922"/>
      <c r="CG646" s="922"/>
      <c r="CH646" s="922"/>
      <c r="CI646" s="922"/>
      <c r="CJ646" s="922"/>
      <c r="CK646" s="922"/>
    </row>
    <row r="647" spans="2:89" ht="15">
      <c r="B647" s="922"/>
      <c r="C647" s="922"/>
      <c r="D647" s="922"/>
      <c r="E647" s="922"/>
      <c r="F647" s="922"/>
      <c r="G647" s="922"/>
      <c r="H647" s="922"/>
      <c r="I647" s="922"/>
      <c r="J647" s="922"/>
      <c r="K647" s="922"/>
      <c r="L647" s="922"/>
      <c r="M647" s="922"/>
      <c r="N647" s="922"/>
      <c r="O647" s="922"/>
      <c r="P647" s="922"/>
      <c r="Q647" s="922"/>
      <c r="R647" s="922"/>
      <c r="S647" s="922"/>
      <c r="T647" s="922"/>
      <c r="U647" s="922"/>
      <c r="V647" s="922"/>
      <c r="W647" s="922"/>
      <c r="X647" s="922"/>
      <c r="Y647" s="922"/>
      <c r="Z647" s="922"/>
      <c r="AA647" s="922"/>
      <c r="AB647" s="922"/>
      <c r="AC647" s="922"/>
      <c r="AD647" s="922"/>
      <c r="AE647" s="922"/>
      <c r="AF647" s="922"/>
      <c r="AG647" s="922"/>
      <c r="AH647" s="922"/>
      <c r="AI647" s="922"/>
      <c r="AJ647" s="922"/>
      <c r="AL647" s="853"/>
      <c r="AN647" s="853"/>
      <c r="AO647" s="853"/>
      <c r="AP647" s="853"/>
      <c r="AQ647" s="853"/>
      <c r="AR647" s="853"/>
      <c r="AS647" s="853"/>
      <c r="AT647" s="853"/>
      <c r="AU647" s="853"/>
      <c r="AV647" s="853"/>
      <c r="AW647" s="853"/>
      <c r="AX647" s="853"/>
      <c r="AY647" s="853"/>
      <c r="AZ647" s="853"/>
      <c r="BA647" s="853"/>
      <c r="BC647" s="922"/>
      <c r="BD647" s="922"/>
      <c r="BE647" s="922"/>
      <c r="BF647" s="922"/>
      <c r="BG647" s="922"/>
      <c r="BH647" s="922"/>
      <c r="BI647" s="922"/>
      <c r="BJ647" s="922"/>
      <c r="BK647" s="922"/>
      <c r="BL647" s="922"/>
      <c r="BM647" s="922"/>
      <c r="BN647" s="922"/>
      <c r="BO647" s="922"/>
      <c r="BP647" s="922"/>
      <c r="BQ647" s="922"/>
      <c r="BR647" s="922"/>
      <c r="BS647" s="922"/>
      <c r="BT647" s="922"/>
      <c r="BU647" s="922"/>
      <c r="BV647" s="922"/>
      <c r="BW647" s="922"/>
      <c r="BX647" s="922"/>
      <c r="BY647" s="922"/>
      <c r="BZ647" s="922"/>
      <c r="CA647" s="922"/>
      <c r="CB647" s="922"/>
      <c r="CC647" s="922"/>
      <c r="CD647" s="922"/>
      <c r="CE647" s="922"/>
      <c r="CF647" s="922"/>
      <c r="CG647" s="922"/>
      <c r="CH647" s="922"/>
      <c r="CI647" s="922"/>
      <c r="CJ647" s="922"/>
      <c r="CK647" s="922"/>
    </row>
    <row r="648" spans="2:89" ht="15">
      <c r="B648" s="922"/>
      <c r="C648" s="922"/>
      <c r="D648" s="922"/>
      <c r="E648" s="922"/>
      <c r="F648" s="922"/>
      <c r="G648" s="922"/>
      <c r="H648" s="922"/>
      <c r="I648" s="922"/>
      <c r="J648" s="922"/>
      <c r="K648" s="922"/>
      <c r="L648" s="922"/>
      <c r="M648" s="922"/>
      <c r="N648" s="922"/>
      <c r="O648" s="922"/>
      <c r="P648" s="922"/>
      <c r="Q648" s="922"/>
      <c r="R648" s="922"/>
      <c r="S648" s="922"/>
      <c r="T648" s="922"/>
      <c r="U648" s="922"/>
      <c r="V648" s="922"/>
      <c r="W648" s="922"/>
      <c r="X648" s="922"/>
      <c r="Y648" s="922"/>
      <c r="Z648" s="922"/>
      <c r="AA648" s="922"/>
      <c r="AB648" s="922"/>
      <c r="AC648" s="922"/>
      <c r="AD648" s="922"/>
      <c r="AE648" s="922"/>
      <c r="AF648" s="922"/>
      <c r="AG648" s="922"/>
      <c r="AH648" s="922"/>
      <c r="AI648" s="922"/>
      <c r="AJ648" s="922"/>
      <c r="AL648" s="853"/>
      <c r="AN648" s="853"/>
      <c r="AO648" s="853"/>
      <c r="AP648" s="853"/>
      <c r="AQ648" s="853"/>
      <c r="AR648" s="853"/>
      <c r="AS648" s="853"/>
      <c r="AT648" s="853"/>
      <c r="AU648" s="853"/>
      <c r="AV648" s="853"/>
      <c r="AW648" s="853"/>
      <c r="AX648" s="853"/>
      <c r="AY648" s="853"/>
      <c r="AZ648" s="853"/>
      <c r="BA648" s="853"/>
      <c r="BC648" s="922"/>
      <c r="BD648" s="922"/>
      <c r="BE648" s="922"/>
      <c r="BF648" s="922"/>
      <c r="BG648" s="922"/>
      <c r="BH648" s="922"/>
      <c r="BI648" s="922"/>
      <c r="BJ648" s="922"/>
      <c r="BK648" s="922"/>
      <c r="BL648" s="922"/>
      <c r="BM648" s="922"/>
      <c r="BN648" s="922"/>
      <c r="BO648" s="922"/>
      <c r="BP648" s="922"/>
      <c r="BQ648" s="922"/>
      <c r="BR648" s="922"/>
      <c r="BS648" s="922"/>
      <c r="BT648" s="922"/>
      <c r="BU648" s="922"/>
      <c r="BV648" s="922"/>
      <c r="BW648" s="922"/>
      <c r="BX648" s="922"/>
      <c r="BY648" s="922"/>
      <c r="BZ648" s="922"/>
      <c r="CA648" s="922"/>
      <c r="CB648" s="922"/>
      <c r="CC648" s="922"/>
      <c r="CD648" s="922"/>
      <c r="CE648" s="922"/>
      <c r="CF648" s="922"/>
      <c r="CG648" s="922"/>
      <c r="CH648" s="922"/>
      <c r="CI648" s="922"/>
      <c r="CJ648" s="922"/>
      <c r="CK648" s="922"/>
    </row>
    <row r="649" spans="2:89" ht="15">
      <c r="B649" s="922"/>
      <c r="C649" s="922"/>
      <c r="D649" s="922"/>
      <c r="E649" s="922"/>
      <c r="F649" s="922"/>
      <c r="G649" s="922"/>
      <c r="H649" s="922"/>
      <c r="I649" s="922"/>
      <c r="J649" s="922"/>
      <c r="K649" s="922"/>
      <c r="L649" s="922"/>
      <c r="M649" s="922"/>
      <c r="N649" s="922"/>
      <c r="O649" s="922"/>
      <c r="P649" s="922"/>
      <c r="Q649" s="922"/>
      <c r="R649" s="922"/>
      <c r="S649" s="922"/>
      <c r="T649" s="922"/>
      <c r="U649" s="922"/>
      <c r="V649" s="922"/>
      <c r="W649" s="922"/>
      <c r="X649" s="922"/>
      <c r="Y649" s="922"/>
      <c r="Z649" s="922"/>
      <c r="AA649" s="922"/>
      <c r="AB649" s="922"/>
      <c r="AC649" s="922"/>
      <c r="AD649" s="922"/>
      <c r="AE649" s="922"/>
      <c r="AF649" s="922"/>
      <c r="AG649" s="922"/>
      <c r="AH649" s="922"/>
      <c r="AI649" s="922"/>
      <c r="AJ649" s="922"/>
      <c r="AL649" s="853"/>
      <c r="AN649" s="853"/>
      <c r="AO649" s="853"/>
      <c r="AP649" s="853"/>
      <c r="AQ649" s="853"/>
      <c r="AR649" s="853"/>
      <c r="AS649" s="853"/>
      <c r="AT649" s="853"/>
      <c r="AU649" s="853"/>
      <c r="AV649" s="853"/>
      <c r="AW649" s="853"/>
      <c r="AX649" s="853"/>
      <c r="AY649" s="853"/>
      <c r="AZ649" s="853"/>
      <c r="BA649" s="853"/>
      <c r="BC649" s="922"/>
      <c r="BD649" s="922"/>
      <c r="BE649" s="922"/>
      <c r="BF649" s="922"/>
      <c r="BG649" s="922"/>
      <c r="BH649" s="922"/>
      <c r="BI649" s="922"/>
      <c r="BJ649" s="922"/>
      <c r="BK649" s="922"/>
      <c r="BL649" s="922"/>
      <c r="BM649" s="922"/>
      <c r="BN649" s="922"/>
      <c r="BO649" s="922"/>
      <c r="BP649" s="922"/>
      <c r="BQ649" s="922"/>
      <c r="BR649" s="922"/>
      <c r="BS649" s="922"/>
      <c r="BT649" s="922"/>
      <c r="BU649" s="922"/>
      <c r="BV649" s="922"/>
      <c r="BW649" s="922"/>
      <c r="BX649" s="922"/>
      <c r="BY649" s="922"/>
      <c r="BZ649" s="922"/>
      <c r="CA649" s="922"/>
      <c r="CB649" s="922"/>
      <c r="CC649" s="922"/>
      <c r="CD649" s="922"/>
      <c r="CE649" s="922"/>
      <c r="CF649" s="922"/>
      <c r="CG649" s="922"/>
      <c r="CH649" s="922"/>
      <c r="CI649" s="922"/>
      <c r="CJ649" s="922"/>
      <c r="CK649" s="922"/>
    </row>
    <row r="650" spans="2:89" ht="15">
      <c r="B650" s="922"/>
      <c r="C650" s="922"/>
      <c r="D650" s="922"/>
      <c r="E650" s="922"/>
      <c r="F650" s="922"/>
      <c r="G650" s="922"/>
      <c r="H650" s="922"/>
      <c r="I650" s="922"/>
      <c r="J650" s="922"/>
      <c r="K650" s="922"/>
      <c r="L650" s="922"/>
      <c r="M650" s="922"/>
      <c r="N650" s="922"/>
      <c r="O650" s="922"/>
      <c r="P650" s="922"/>
      <c r="Q650" s="922"/>
      <c r="R650" s="922"/>
      <c r="S650" s="922"/>
      <c r="T650" s="922"/>
      <c r="U650" s="922"/>
      <c r="V650" s="922"/>
      <c r="W650" s="922"/>
      <c r="X650" s="922"/>
      <c r="Y650" s="922"/>
      <c r="Z650" s="922"/>
      <c r="AA650" s="922"/>
      <c r="AB650" s="922"/>
      <c r="AC650" s="922"/>
      <c r="AD650" s="922"/>
      <c r="AE650" s="922"/>
      <c r="AF650" s="922"/>
      <c r="AG650" s="922"/>
      <c r="AH650" s="922"/>
      <c r="AI650" s="922"/>
      <c r="AJ650" s="922"/>
      <c r="AL650" s="853"/>
      <c r="AN650" s="853"/>
      <c r="AO650" s="853"/>
      <c r="AP650" s="853"/>
      <c r="AQ650" s="853"/>
      <c r="AR650" s="853"/>
      <c r="AS650" s="853"/>
      <c r="AT650" s="853"/>
      <c r="AU650" s="853"/>
      <c r="AV650" s="853"/>
      <c r="AW650" s="853"/>
      <c r="AX650" s="853"/>
      <c r="AY650" s="853"/>
      <c r="AZ650" s="853"/>
      <c r="BA650" s="853"/>
      <c r="BC650" s="922"/>
      <c r="BD650" s="922"/>
      <c r="BE650" s="922"/>
      <c r="BF650" s="922"/>
      <c r="BG650" s="922"/>
      <c r="BH650" s="922"/>
      <c r="BI650" s="922"/>
      <c r="BJ650" s="922"/>
      <c r="BK650" s="922"/>
      <c r="BL650" s="922"/>
      <c r="BM650" s="922"/>
      <c r="BN650" s="922"/>
      <c r="BO650" s="922"/>
      <c r="BP650" s="922"/>
      <c r="BQ650" s="922"/>
      <c r="BR650" s="922"/>
      <c r="BS650" s="922"/>
      <c r="BT650" s="922"/>
      <c r="BU650" s="922"/>
      <c r="BV650" s="922"/>
      <c r="BW650" s="922"/>
      <c r="BX650" s="922"/>
      <c r="BY650" s="922"/>
      <c r="BZ650" s="922"/>
      <c r="CA650" s="922"/>
      <c r="CB650" s="922"/>
      <c r="CC650" s="922"/>
      <c r="CD650" s="922"/>
      <c r="CE650" s="922"/>
      <c r="CF650" s="922"/>
      <c r="CG650" s="922"/>
      <c r="CH650" s="922"/>
      <c r="CI650" s="922"/>
      <c r="CJ650" s="922"/>
      <c r="CK650" s="922"/>
    </row>
    <row r="651" spans="2:89" ht="15">
      <c r="B651" s="922"/>
      <c r="C651" s="922"/>
      <c r="D651" s="922"/>
      <c r="E651" s="922"/>
      <c r="F651" s="922"/>
      <c r="G651" s="922"/>
      <c r="H651" s="922"/>
      <c r="I651" s="922"/>
      <c r="J651" s="922"/>
      <c r="K651" s="922"/>
      <c r="L651" s="922"/>
      <c r="M651" s="922"/>
      <c r="N651" s="922"/>
      <c r="O651" s="922"/>
      <c r="P651" s="922"/>
      <c r="Q651" s="922"/>
      <c r="R651" s="922"/>
      <c r="S651" s="922"/>
      <c r="T651" s="922"/>
      <c r="U651" s="922"/>
      <c r="V651" s="922"/>
      <c r="W651" s="922"/>
      <c r="X651" s="922"/>
      <c r="Y651" s="922"/>
      <c r="Z651" s="922"/>
      <c r="AA651" s="922"/>
      <c r="AB651" s="922"/>
      <c r="AC651" s="922"/>
      <c r="AD651" s="922"/>
      <c r="AE651" s="922"/>
      <c r="AF651" s="922"/>
      <c r="AG651" s="922"/>
      <c r="AH651" s="922"/>
      <c r="AI651" s="922"/>
      <c r="AJ651" s="922"/>
      <c r="AL651" s="853"/>
      <c r="AN651" s="853"/>
      <c r="AO651" s="853"/>
      <c r="AP651" s="853"/>
      <c r="AQ651" s="853"/>
      <c r="AR651" s="853"/>
      <c r="AS651" s="853"/>
      <c r="AT651" s="853"/>
      <c r="AU651" s="853"/>
      <c r="AV651" s="853"/>
      <c r="AW651" s="853"/>
      <c r="AX651" s="853"/>
      <c r="AY651" s="853"/>
      <c r="AZ651" s="853"/>
      <c r="BA651" s="853"/>
      <c r="BC651" s="922"/>
      <c r="BD651" s="922"/>
      <c r="BE651" s="922"/>
      <c r="BF651" s="922"/>
      <c r="BG651" s="922"/>
      <c r="BH651" s="922"/>
      <c r="BI651" s="922"/>
      <c r="BJ651" s="922"/>
      <c r="BK651" s="922"/>
      <c r="BL651" s="922"/>
      <c r="BM651" s="922"/>
      <c r="BN651" s="922"/>
      <c r="BO651" s="922"/>
      <c r="BP651" s="922"/>
      <c r="BQ651" s="922"/>
      <c r="BR651" s="922"/>
      <c r="BS651" s="922"/>
      <c r="BT651" s="922"/>
      <c r="BU651" s="922"/>
      <c r="BV651" s="922"/>
      <c r="BW651" s="922"/>
      <c r="BX651" s="922"/>
      <c r="BY651" s="922"/>
      <c r="BZ651" s="922"/>
      <c r="CA651" s="922"/>
      <c r="CB651" s="922"/>
      <c r="CC651" s="922"/>
      <c r="CD651" s="922"/>
      <c r="CE651" s="922"/>
      <c r="CF651" s="922"/>
      <c r="CG651" s="922"/>
      <c r="CH651" s="922"/>
      <c r="CI651" s="922"/>
      <c r="CJ651" s="922"/>
      <c r="CK651" s="922"/>
    </row>
    <row r="652" spans="2:89" ht="15">
      <c r="B652" s="922"/>
      <c r="C652" s="922"/>
      <c r="D652" s="922"/>
      <c r="E652" s="922"/>
      <c r="F652" s="922"/>
      <c r="G652" s="922"/>
      <c r="H652" s="922"/>
      <c r="I652" s="922"/>
      <c r="J652" s="922"/>
      <c r="K652" s="922"/>
      <c r="L652" s="922"/>
      <c r="M652" s="922"/>
      <c r="N652" s="922"/>
      <c r="O652" s="922"/>
      <c r="P652" s="922"/>
      <c r="Q652" s="922"/>
      <c r="R652" s="922"/>
      <c r="S652" s="922"/>
      <c r="T652" s="922"/>
      <c r="U652" s="922"/>
      <c r="V652" s="922"/>
      <c r="W652" s="922"/>
      <c r="X652" s="922"/>
      <c r="Y652" s="922"/>
      <c r="Z652" s="922"/>
      <c r="AA652" s="922"/>
      <c r="AB652" s="922"/>
      <c r="AC652" s="922"/>
      <c r="AD652" s="922"/>
      <c r="AE652" s="922"/>
      <c r="AF652" s="922"/>
      <c r="AG652" s="922"/>
      <c r="AH652" s="922"/>
      <c r="AI652" s="922"/>
      <c r="AJ652" s="922"/>
      <c r="AL652" s="853"/>
      <c r="AN652" s="853"/>
      <c r="AO652" s="853"/>
      <c r="AP652" s="853"/>
      <c r="AQ652" s="853"/>
      <c r="AR652" s="853"/>
      <c r="AS652" s="853"/>
      <c r="AT652" s="853"/>
      <c r="AU652" s="853"/>
      <c r="AV652" s="853"/>
      <c r="AW652" s="853"/>
      <c r="AX652" s="853"/>
      <c r="AY652" s="853"/>
      <c r="AZ652" s="853"/>
      <c r="BA652" s="853"/>
      <c r="BC652" s="922"/>
      <c r="BD652" s="922"/>
      <c r="BE652" s="922"/>
      <c r="BF652" s="922"/>
      <c r="BG652" s="922"/>
      <c r="BH652" s="922"/>
      <c r="BI652" s="922"/>
      <c r="BJ652" s="922"/>
      <c r="BK652" s="922"/>
      <c r="BL652" s="922"/>
      <c r="BM652" s="922"/>
      <c r="BN652" s="922"/>
      <c r="BO652" s="922"/>
      <c r="BP652" s="922"/>
      <c r="BQ652" s="922"/>
      <c r="BR652" s="922"/>
      <c r="BS652" s="922"/>
      <c r="BT652" s="922"/>
      <c r="BU652" s="922"/>
      <c r="BV652" s="922"/>
      <c r="BW652" s="922"/>
      <c r="BX652" s="922"/>
      <c r="BY652" s="922"/>
      <c r="BZ652" s="922"/>
      <c r="CA652" s="922"/>
      <c r="CB652" s="922"/>
      <c r="CC652" s="922"/>
      <c r="CD652" s="922"/>
      <c r="CE652" s="922"/>
      <c r="CF652" s="922"/>
      <c r="CG652" s="922"/>
      <c r="CH652" s="922"/>
      <c r="CI652" s="922"/>
      <c r="CJ652" s="922"/>
      <c r="CK652" s="922"/>
    </row>
    <row r="653" spans="2:89" ht="15">
      <c r="B653" s="922"/>
      <c r="C653" s="922"/>
      <c r="D653" s="922"/>
      <c r="E653" s="922"/>
      <c r="F653" s="922"/>
      <c r="G653" s="922"/>
      <c r="H653" s="922"/>
      <c r="I653" s="922"/>
      <c r="J653" s="922"/>
      <c r="K653" s="922"/>
      <c r="L653" s="922"/>
      <c r="M653" s="922"/>
      <c r="N653" s="922"/>
      <c r="O653" s="922"/>
      <c r="P653" s="922"/>
      <c r="Q653" s="922"/>
      <c r="R653" s="922"/>
      <c r="S653" s="922"/>
      <c r="T653" s="922"/>
      <c r="U653" s="922"/>
      <c r="V653" s="922"/>
      <c r="W653" s="922"/>
      <c r="X653" s="922"/>
      <c r="Y653" s="922"/>
      <c r="Z653" s="922"/>
      <c r="AA653" s="922"/>
      <c r="AB653" s="922"/>
      <c r="AC653" s="922"/>
      <c r="AD653" s="922"/>
      <c r="AE653" s="922"/>
      <c r="AF653" s="922"/>
      <c r="AG653" s="922"/>
      <c r="AH653" s="922"/>
      <c r="AI653" s="922"/>
      <c r="AJ653" s="922"/>
      <c r="AL653" s="853"/>
      <c r="AN653" s="853"/>
      <c r="AO653" s="853"/>
      <c r="AP653" s="853"/>
      <c r="AQ653" s="853"/>
      <c r="AR653" s="853"/>
      <c r="AS653" s="853"/>
      <c r="AT653" s="853"/>
      <c r="AU653" s="853"/>
      <c r="AV653" s="853"/>
      <c r="AW653" s="853"/>
      <c r="AX653" s="853"/>
      <c r="AY653" s="853"/>
      <c r="AZ653" s="853"/>
      <c r="BA653" s="853"/>
      <c r="BC653" s="922"/>
      <c r="BD653" s="922"/>
      <c r="BE653" s="922"/>
      <c r="BF653" s="922"/>
      <c r="BG653" s="922"/>
      <c r="BH653" s="922"/>
      <c r="BI653" s="922"/>
      <c r="BJ653" s="922"/>
      <c r="BK653" s="922"/>
      <c r="BL653" s="922"/>
      <c r="BM653" s="922"/>
      <c r="BN653" s="922"/>
      <c r="BO653" s="922"/>
      <c r="BP653" s="922"/>
      <c r="BQ653" s="922"/>
      <c r="BR653" s="922"/>
      <c r="BS653" s="922"/>
      <c r="BT653" s="922"/>
      <c r="BU653" s="922"/>
      <c r="BV653" s="922"/>
      <c r="BW653" s="922"/>
      <c r="BX653" s="922"/>
      <c r="BY653" s="922"/>
      <c r="BZ653" s="922"/>
      <c r="CA653" s="922"/>
      <c r="CB653" s="922"/>
      <c r="CC653" s="922"/>
      <c r="CD653" s="922"/>
      <c r="CE653" s="922"/>
      <c r="CF653" s="922"/>
      <c r="CG653" s="922"/>
      <c r="CH653" s="922"/>
      <c r="CI653" s="922"/>
      <c r="CJ653" s="922"/>
      <c r="CK653" s="922"/>
    </row>
    <row r="654" spans="2:89" ht="15">
      <c r="B654" s="922"/>
      <c r="C654" s="922"/>
      <c r="D654" s="922"/>
      <c r="E654" s="922"/>
      <c r="F654" s="922"/>
      <c r="G654" s="922"/>
      <c r="H654" s="922"/>
      <c r="I654" s="922"/>
      <c r="J654" s="922"/>
      <c r="K654" s="922"/>
      <c r="L654" s="922"/>
      <c r="M654" s="922"/>
      <c r="N654" s="922"/>
      <c r="O654" s="922"/>
      <c r="P654" s="922"/>
      <c r="Q654" s="922"/>
      <c r="R654" s="922"/>
      <c r="S654" s="922"/>
      <c r="T654" s="922"/>
      <c r="U654" s="922"/>
      <c r="V654" s="922"/>
      <c r="W654" s="922"/>
      <c r="X654" s="922"/>
      <c r="Y654" s="922"/>
      <c r="Z654" s="922"/>
      <c r="AA654" s="922"/>
      <c r="AB654" s="922"/>
      <c r="AC654" s="922"/>
      <c r="AD654" s="922"/>
      <c r="AE654" s="922"/>
      <c r="AF654" s="922"/>
      <c r="AG654" s="922"/>
      <c r="AH654" s="922"/>
      <c r="AI654" s="922"/>
      <c r="AJ654" s="922"/>
      <c r="AL654" s="853"/>
      <c r="AN654" s="853"/>
      <c r="AO654" s="853"/>
      <c r="AP654" s="853"/>
      <c r="AQ654" s="853"/>
      <c r="AR654" s="853"/>
      <c r="AS654" s="853"/>
      <c r="AT654" s="853"/>
      <c r="AU654" s="853"/>
      <c r="AV654" s="853"/>
      <c r="AW654" s="853"/>
      <c r="AX654" s="853"/>
      <c r="AY654" s="853"/>
      <c r="AZ654" s="853"/>
      <c r="BA654" s="853"/>
      <c r="BC654" s="922"/>
      <c r="BD654" s="922"/>
      <c r="BE654" s="922"/>
      <c r="BF654" s="922"/>
      <c r="BG654" s="922"/>
      <c r="BH654" s="922"/>
      <c r="BI654" s="922"/>
      <c r="BJ654" s="922"/>
      <c r="BK654" s="922"/>
      <c r="BL654" s="922"/>
      <c r="BM654" s="922"/>
      <c r="BN654" s="922"/>
      <c r="BO654" s="922"/>
      <c r="BP654" s="922"/>
      <c r="BQ654" s="922"/>
      <c r="BR654" s="922"/>
      <c r="BS654" s="922"/>
      <c r="BT654" s="922"/>
      <c r="BU654" s="922"/>
      <c r="BV654" s="922"/>
      <c r="BW654" s="922"/>
      <c r="BX654" s="922"/>
      <c r="BY654" s="922"/>
      <c r="BZ654" s="922"/>
      <c r="CA654" s="922"/>
      <c r="CB654" s="922"/>
      <c r="CC654" s="922"/>
      <c r="CD654" s="922"/>
      <c r="CE654" s="922"/>
      <c r="CF654" s="922"/>
      <c r="CG654" s="922"/>
      <c r="CH654" s="922"/>
      <c r="CI654" s="922"/>
      <c r="CJ654" s="922"/>
      <c r="CK654" s="922"/>
    </row>
    <row r="655" spans="2:89" ht="15">
      <c r="B655" s="922"/>
      <c r="C655" s="922"/>
      <c r="D655" s="922"/>
      <c r="E655" s="922"/>
      <c r="F655" s="922"/>
      <c r="G655" s="922"/>
      <c r="H655" s="922"/>
      <c r="I655" s="922"/>
      <c r="J655" s="922"/>
      <c r="K655" s="922"/>
      <c r="L655" s="922"/>
      <c r="M655" s="922"/>
      <c r="N655" s="922"/>
      <c r="O655" s="922"/>
      <c r="P655" s="922"/>
      <c r="Q655" s="922"/>
      <c r="R655" s="922"/>
      <c r="S655" s="922"/>
      <c r="T655" s="922"/>
      <c r="U655" s="922"/>
      <c r="V655" s="922"/>
      <c r="W655" s="922"/>
      <c r="X655" s="922"/>
      <c r="Y655" s="922"/>
      <c r="Z655" s="922"/>
      <c r="AA655" s="922"/>
      <c r="AB655" s="922"/>
      <c r="AC655" s="922"/>
      <c r="AD655" s="922"/>
      <c r="AE655" s="922"/>
      <c r="AF655" s="922"/>
      <c r="AG655" s="922"/>
      <c r="AH655" s="922"/>
      <c r="AI655" s="922"/>
      <c r="AJ655" s="922"/>
      <c r="AL655" s="853"/>
      <c r="AN655" s="853"/>
      <c r="AO655" s="853"/>
      <c r="AP655" s="853"/>
      <c r="AQ655" s="853"/>
      <c r="AR655" s="853"/>
      <c r="AS655" s="853"/>
      <c r="AT655" s="853"/>
      <c r="AU655" s="853"/>
      <c r="AV655" s="853"/>
      <c r="AW655" s="853"/>
      <c r="AX655" s="853"/>
      <c r="AY655" s="853"/>
      <c r="AZ655" s="853"/>
      <c r="BA655" s="853"/>
      <c r="BC655" s="922"/>
      <c r="BD655" s="922"/>
      <c r="BE655" s="922"/>
      <c r="BF655" s="922"/>
      <c r="BG655" s="922"/>
      <c r="BH655" s="922"/>
      <c r="BI655" s="922"/>
      <c r="BJ655" s="922"/>
      <c r="BK655" s="922"/>
      <c r="BL655" s="922"/>
      <c r="BM655" s="922"/>
      <c r="BN655" s="922"/>
      <c r="BO655" s="922"/>
      <c r="BP655" s="922"/>
      <c r="BQ655" s="922"/>
      <c r="BR655" s="922"/>
      <c r="BS655" s="922"/>
      <c r="BT655" s="922"/>
      <c r="BU655" s="922"/>
      <c r="BV655" s="922"/>
      <c r="BW655" s="922"/>
      <c r="BX655" s="922"/>
      <c r="BY655" s="922"/>
      <c r="BZ655" s="922"/>
      <c r="CA655" s="922"/>
      <c r="CB655" s="922"/>
      <c r="CC655" s="922"/>
      <c r="CD655" s="922"/>
      <c r="CE655" s="922"/>
      <c r="CF655" s="922"/>
      <c r="CG655" s="922"/>
      <c r="CH655" s="922"/>
      <c r="CI655" s="922"/>
      <c r="CJ655" s="922"/>
      <c r="CK655" s="922"/>
    </row>
    <row r="656" spans="2:89" ht="15">
      <c r="B656" s="922"/>
      <c r="C656" s="922"/>
      <c r="D656" s="922"/>
      <c r="E656" s="922"/>
      <c r="F656" s="922"/>
      <c r="G656" s="922"/>
      <c r="H656" s="922"/>
      <c r="I656" s="922"/>
      <c r="J656" s="922"/>
      <c r="K656" s="922"/>
      <c r="L656" s="922"/>
      <c r="M656" s="922"/>
      <c r="N656" s="922"/>
      <c r="O656" s="922"/>
      <c r="P656" s="922"/>
      <c r="Q656" s="922"/>
      <c r="R656" s="922"/>
      <c r="S656" s="922"/>
      <c r="T656" s="922"/>
      <c r="U656" s="922"/>
      <c r="V656" s="922"/>
      <c r="W656" s="922"/>
      <c r="X656" s="922"/>
      <c r="Y656" s="922"/>
      <c r="Z656" s="922"/>
      <c r="AA656" s="922"/>
      <c r="AB656" s="922"/>
      <c r="AC656" s="922"/>
      <c r="AD656" s="922"/>
      <c r="AE656" s="922"/>
      <c r="AF656" s="922"/>
      <c r="AG656" s="922"/>
      <c r="AH656" s="922"/>
      <c r="AI656" s="922"/>
      <c r="AJ656" s="922"/>
      <c r="AL656" s="853"/>
      <c r="AN656" s="853"/>
      <c r="AO656" s="853"/>
      <c r="AP656" s="853"/>
      <c r="AQ656" s="853"/>
      <c r="AR656" s="853"/>
      <c r="AS656" s="853"/>
      <c r="AT656" s="853"/>
      <c r="AU656" s="853"/>
      <c r="AV656" s="853"/>
      <c r="AW656" s="853"/>
      <c r="AX656" s="853"/>
      <c r="AY656" s="853"/>
      <c r="AZ656" s="853"/>
      <c r="BA656" s="853"/>
      <c r="BC656" s="922"/>
      <c r="BD656" s="922"/>
      <c r="BE656" s="922"/>
      <c r="BF656" s="922"/>
      <c r="BG656" s="922"/>
      <c r="BH656" s="922"/>
      <c r="BI656" s="922"/>
      <c r="BJ656" s="922"/>
      <c r="BK656" s="922"/>
      <c r="BL656" s="922"/>
      <c r="BM656" s="922"/>
      <c r="BN656" s="922"/>
      <c r="BO656" s="922"/>
      <c r="BP656" s="922"/>
      <c r="BQ656" s="922"/>
      <c r="BR656" s="922"/>
      <c r="BS656" s="922"/>
      <c r="BT656" s="922"/>
      <c r="BU656" s="922"/>
      <c r="BV656" s="922"/>
      <c r="BW656" s="922"/>
      <c r="BX656" s="922"/>
      <c r="BY656" s="922"/>
      <c r="BZ656" s="922"/>
      <c r="CA656" s="922"/>
      <c r="CB656" s="922"/>
      <c r="CC656" s="922"/>
      <c r="CD656" s="922"/>
      <c r="CE656" s="922"/>
      <c r="CF656" s="922"/>
      <c r="CG656" s="922"/>
      <c r="CH656" s="922"/>
      <c r="CI656" s="922"/>
      <c r="CJ656" s="922"/>
      <c r="CK656" s="922"/>
    </row>
    <row r="657" spans="2:89" ht="15">
      <c r="B657" s="922"/>
      <c r="C657" s="922"/>
      <c r="D657" s="922"/>
      <c r="E657" s="922"/>
      <c r="F657" s="922"/>
      <c r="G657" s="922"/>
      <c r="H657" s="922"/>
      <c r="I657" s="922"/>
      <c r="J657" s="922"/>
      <c r="K657" s="922"/>
      <c r="L657" s="922"/>
      <c r="M657" s="922"/>
      <c r="N657" s="922"/>
      <c r="O657" s="922"/>
      <c r="P657" s="922"/>
      <c r="Q657" s="922"/>
      <c r="R657" s="922"/>
      <c r="S657" s="922"/>
      <c r="T657" s="922"/>
      <c r="U657" s="922"/>
      <c r="V657" s="922"/>
      <c r="W657" s="922"/>
      <c r="X657" s="922"/>
      <c r="Y657" s="922"/>
      <c r="Z657" s="922"/>
      <c r="AA657" s="922"/>
      <c r="AB657" s="922"/>
      <c r="AC657" s="922"/>
      <c r="AD657" s="922"/>
      <c r="AE657" s="922"/>
      <c r="AF657" s="922"/>
      <c r="AG657" s="922"/>
      <c r="AH657" s="922"/>
      <c r="AI657" s="922"/>
      <c r="AJ657" s="922"/>
      <c r="AL657" s="853"/>
      <c r="AN657" s="853"/>
      <c r="AO657" s="853"/>
      <c r="AP657" s="853"/>
      <c r="AQ657" s="853"/>
      <c r="AR657" s="853"/>
      <c r="AS657" s="853"/>
      <c r="AT657" s="853"/>
      <c r="AU657" s="853"/>
      <c r="AV657" s="853"/>
      <c r="AW657" s="853"/>
      <c r="AX657" s="853"/>
      <c r="AY657" s="853"/>
      <c r="AZ657" s="853"/>
      <c r="BA657" s="853"/>
      <c r="BC657" s="922"/>
      <c r="BD657" s="922"/>
      <c r="BE657" s="922"/>
      <c r="BF657" s="922"/>
      <c r="BG657" s="922"/>
      <c r="BH657" s="922"/>
      <c r="BI657" s="922"/>
      <c r="BJ657" s="922"/>
      <c r="BK657" s="922"/>
      <c r="BL657" s="922"/>
      <c r="BM657" s="922"/>
      <c r="BN657" s="922"/>
      <c r="BO657" s="922"/>
      <c r="BP657" s="922"/>
      <c r="BQ657" s="922"/>
      <c r="BR657" s="922"/>
      <c r="BS657" s="922"/>
      <c r="BT657" s="922"/>
      <c r="BU657" s="922"/>
      <c r="BV657" s="922"/>
      <c r="BW657" s="922"/>
      <c r="BX657" s="922"/>
      <c r="BY657" s="922"/>
      <c r="BZ657" s="922"/>
      <c r="CA657" s="922"/>
      <c r="CB657" s="922"/>
      <c r="CC657" s="922"/>
      <c r="CD657" s="922"/>
      <c r="CE657" s="922"/>
      <c r="CF657" s="922"/>
      <c r="CG657" s="922"/>
      <c r="CH657" s="922"/>
      <c r="CI657" s="922"/>
      <c r="CJ657" s="922"/>
      <c r="CK657" s="922"/>
    </row>
    <row r="658" spans="2:89" ht="15">
      <c r="B658" s="922"/>
      <c r="C658" s="922"/>
      <c r="D658" s="922"/>
      <c r="E658" s="922"/>
      <c r="F658" s="922"/>
      <c r="G658" s="922"/>
      <c r="H658" s="922"/>
      <c r="I658" s="922"/>
      <c r="J658" s="922"/>
      <c r="K658" s="922"/>
      <c r="L658" s="922"/>
      <c r="M658" s="922"/>
      <c r="N658" s="922"/>
      <c r="O658" s="922"/>
      <c r="P658" s="922"/>
      <c r="Q658" s="922"/>
      <c r="R658" s="922"/>
      <c r="S658" s="922"/>
      <c r="T658" s="922"/>
      <c r="U658" s="922"/>
      <c r="V658" s="922"/>
      <c r="W658" s="922"/>
      <c r="X658" s="922"/>
      <c r="Y658" s="922"/>
      <c r="Z658" s="922"/>
      <c r="AA658" s="922"/>
      <c r="AB658" s="922"/>
      <c r="AC658" s="922"/>
      <c r="AD658" s="922"/>
      <c r="AE658" s="922"/>
      <c r="AF658" s="922"/>
      <c r="AG658" s="922"/>
      <c r="AH658" s="922"/>
      <c r="AI658" s="922"/>
      <c r="AJ658" s="922"/>
      <c r="AL658" s="853"/>
      <c r="AN658" s="853"/>
      <c r="AO658" s="853"/>
      <c r="AP658" s="853"/>
      <c r="AQ658" s="853"/>
      <c r="AR658" s="853"/>
      <c r="AS658" s="853"/>
      <c r="AT658" s="853"/>
      <c r="AU658" s="853"/>
      <c r="AV658" s="853"/>
      <c r="AW658" s="853"/>
      <c r="AX658" s="853"/>
      <c r="AY658" s="853"/>
      <c r="AZ658" s="853"/>
      <c r="BA658" s="853"/>
      <c r="BC658" s="922"/>
      <c r="BD658" s="922"/>
      <c r="BE658" s="922"/>
      <c r="BF658" s="922"/>
      <c r="BG658" s="922"/>
      <c r="BH658" s="922"/>
      <c r="BI658" s="922"/>
      <c r="BJ658" s="922"/>
      <c r="BK658" s="922"/>
      <c r="BL658" s="922"/>
      <c r="BM658" s="922"/>
      <c r="BN658" s="922"/>
      <c r="BO658" s="922"/>
      <c r="BP658" s="922"/>
      <c r="BQ658" s="922"/>
      <c r="BR658" s="922"/>
      <c r="BS658" s="922"/>
      <c r="BT658" s="922"/>
      <c r="BU658" s="922"/>
      <c r="BV658" s="922"/>
      <c r="BW658" s="922"/>
      <c r="BX658" s="922"/>
      <c r="BY658" s="922"/>
      <c r="BZ658" s="922"/>
      <c r="CA658" s="922"/>
      <c r="CB658" s="922"/>
      <c r="CC658" s="922"/>
      <c r="CD658" s="922"/>
      <c r="CE658" s="922"/>
      <c r="CF658" s="922"/>
      <c r="CG658" s="922"/>
      <c r="CH658" s="922"/>
      <c r="CI658" s="922"/>
      <c r="CJ658" s="922"/>
      <c r="CK658" s="922"/>
    </row>
    <row r="659" spans="2:89" ht="15">
      <c r="B659" s="922"/>
      <c r="C659" s="922"/>
      <c r="D659" s="922"/>
      <c r="E659" s="922"/>
      <c r="F659" s="922"/>
      <c r="G659" s="922"/>
      <c r="H659" s="922"/>
      <c r="I659" s="922"/>
      <c r="J659" s="922"/>
      <c r="K659" s="922"/>
      <c r="L659" s="922"/>
      <c r="M659" s="922"/>
      <c r="N659" s="922"/>
      <c r="O659" s="922"/>
      <c r="P659" s="922"/>
      <c r="Q659" s="922"/>
      <c r="R659" s="922"/>
      <c r="S659" s="922"/>
      <c r="T659" s="922"/>
      <c r="U659" s="922"/>
      <c r="V659" s="922"/>
      <c r="W659" s="922"/>
      <c r="X659" s="922"/>
      <c r="Y659" s="922"/>
      <c r="Z659" s="922"/>
      <c r="AA659" s="922"/>
      <c r="AB659" s="922"/>
      <c r="AC659" s="922"/>
      <c r="AD659" s="922"/>
      <c r="AE659" s="922"/>
      <c r="AF659" s="922"/>
      <c r="AG659" s="922"/>
      <c r="AH659" s="922"/>
      <c r="AI659" s="922"/>
      <c r="AJ659" s="922"/>
      <c r="AL659" s="853"/>
      <c r="AN659" s="853"/>
      <c r="AO659" s="853"/>
      <c r="AP659" s="853"/>
      <c r="AQ659" s="853"/>
      <c r="AR659" s="853"/>
      <c r="AS659" s="853"/>
      <c r="AT659" s="853"/>
      <c r="AU659" s="853"/>
      <c r="AV659" s="853"/>
      <c r="AW659" s="853"/>
      <c r="AX659" s="853"/>
      <c r="AY659" s="853"/>
      <c r="AZ659" s="853"/>
      <c r="BA659" s="853"/>
      <c r="BC659" s="922"/>
      <c r="BD659" s="922"/>
      <c r="BE659" s="922"/>
      <c r="BF659" s="922"/>
      <c r="BG659" s="922"/>
      <c r="BH659" s="922"/>
      <c r="BI659" s="922"/>
      <c r="BJ659" s="922"/>
      <c r="BK659" s="922"/>
      <c r="BL659" s="922"/>
      <c r="BM659" s="922"/>
      <c r="BN659" s="922"/>
      <c r="BO659" s="922"/>
      <c r="BP659" s="922"/>
      <c r="BQ659" s="922"/>
      <c r="BR659" s="922"/>
      <c r="BS659" s="922"/>
      <c r="BT659" s="922"/>
      <c r="BU659" s="922"/>
      <c r="BV659" s="922"/>
      <c r="BW659" s="922"/>
      <c r="BX659" s="922"/>
      <c r="BY659" s="922"/>
      <c r="BZ659" s="922"/>
      <c r="CA659" s="922"/>
      <c r="CB659" s="922"/>
      <c r="CC659" s="922"/>
      <c r="CD659" s="922"/>
      <c r="CE659" s="922"/>
      <c r="CF659" s="922"/>
      <c r="CG659" s="922"/>
      <c r="CH659" s="922"/>
      <c r="CI659" s="922"/>
      <c r="CJ659" s="922"/>
      <c r="CK659" s="922"/>
    </row>
    <row r="660" spans="2:89" ht="15">
      <c r="B660" s="922"/>
      <c r="C660" s="922"/>
      <c r="D660" s="922"/>
      <c r="E660" s="922"/>
      <c r="F660" s="922"/>
      <c r="G660" s="922"/>
      <c r="H660" s="922"/>
      <c r="I660" s="922"/>
      <c r="J660" s="922"/>
      <c r="K660" s="922"/>
      <c r="L660" s="922"/>
      <c r="M660" s="922"/>
      <c r="N660" s="922"/>
      <c r="O660" s="922"/>
      <c r="P660" s="922"/>
      <c r="Q660" s="922"/>
      <c r="R660" s="922"/>
      <c r="S660" s="922"/>
      <c r="T660" s="922"/>
      <c r="U660" s="922"/>
      <c r="V660" s="922"/>
      <c r="W660" s="922"/>
      <c r="X660" s="922"/>
      <c r="Y660" s="922"/>
      <c r="Z660" s="922"/>
      <c r="AA660" s="922"/>
      <c r="AB660" s="922"/>
      <c r="AC660" s="922"/>
      <c r="AD660" s="922"/>
      <c r="AE660" s="922"/>
      <c r="AF660" s="922"/>
      <c r="AG660" s="922"/>
      <c r="AH660" s="922"/>
      <c r="AI660" s="922"/>
      <c r="AJ660" s="922"/>
      <c r="AL660" s="853"/>
      <c r="AN660" s="853"/>
      <c r="AO660" s="853"/>
      <c r="AP660" s="853"/>
      <c r="AQ660" s="853"/>
      <c r="AR660" s="853"/>
      <c r="AS660" s="853"/>
      <c r="AT660" s="853"/>
      <c r="AU660" s="853"/>
      <c r="AV660" s="853"/>
      <c r="AW660" s="853"/>
      <c r="AX660" s="853"/>
      <c r="AY660" s="853"/>
      <c r="AZ660" s="853"/>
      <c r="BA660" s="853"/>
      <c r="BC660" s="922"/>
      <c r="BD660" s="922"/>
      <c r="BE660" s="922"/>
      <c r="BF660" s="922"/>
      <c r="BG660" s="922"/>
      <c r="BH660" s="922"/>
      <c r="BI660" s="922"/>
      <c r="BJ660" s="922"/>
      <c r="BK660" s="922"/>
      <c r="BL660" s="922"/>
      <c r="BM660" s="922"/>
      <c r="BN660" s="922"/>
      <c r="BO660" s="922"/>
      <c r="BP660" s="922"/>
      <c r="BQ660" s="922"/>
      <c r="BR660" s="922"/>
      <c r="BS660" s="922"/>
      <c r="BT660" s="922"/>
      <c r="BU660" s="922"/>
      <c r="BV660" s="922"/>
      <c r="BW660" s="922"/>
      <c r="BX660" s="922"/>
      <c r="BY660" s="922"/>
      <c r="BZ660" s="922"/>
      <c r="CA660" s="922"/>
      <c r="CB660" s="922"/>
      <c r="CC660" s="922"/>
      <c r="CD660" s="922"/>
      <c r="CE660" s="922"/>
      <c r="CF660" s="922"/>
      <c r="CG660" s="922"/>
      <c r="CH660" s="922"/>
      <c r="CI660" s="922"/>
      <c r="CJ660" s="922"/>
      <c r="CK660" s="922"/>
    </row>
    <row r="661" spans="2:89" ht="15">
      <c r="B661" s="922"/>
      <c r="C661" s="922"/>
      <c r="D661" s="922"/>
      <c r="E661" s="922"/>
      <c r="F661" s="922"/>
      <c r="G661" s="922"/>
      <c r="H661" s="922"/>
      <c r="I661" s="922"/>
      <c r="J661" s="922"/>
      <c r="K661" s="922"/>
      <c r="L661" s="922"/>
      <c r="M661" s="922"/>
      <c r="N661" s="922"/>
      <c r="O661" s="922"/>
      <c r="P661" s="922"/>
      <c r="Q661" s="922"/>
      <c r="R661" s="922"/>
      <c r="S661" s="922"/>
      <c r="T661" s="922"/>
      <c r="U661" s="922"/>
      <c r="V661" s="922"/>
      <c r="W661" s="922"/>
      <c r="X661" s="922"/>
      <c r="Y661" s="922"/>
      <c r="Z661" s="922"/>
      <c r="AA661" s="922"/>
      <c r="AB661" s="922"/>
      <c r="AC661" s="922"/>
      <c r="AD661" s="922"/>
      <c r="AE661" s="922"/>
      <c r="AF661" s="922"/>
      <c r="AG661" s="922"/>
      <c r="AH661" s="922"/>
      <c r="AI661" s="922"/>
      <c r="AJ661" s="922"/>
      <c r="AL661" s="853"/>
      <c r="AN661" s="853"/>
      <c r="AO661" s="853"/>
      <c r="AP661" s="853"/>
      <c r="AQ661" s="853"/>
      <c r="AR661" s="853"/>
      <c r="AS661" s="853"/>
      <c r="AT661" s="853"/>
      <c r="AU661" s="853"/>
      <c r="AV661" s="853"/>
      <c r="AW661" s="853"/>
      <c r="AX661" s="853"/>
      <c r="AY661" s="853"/>
      <c r="AZ661" s="853"/>
      <c r="BA661" s="853"/>
      <c r="BC661" s="922"/>
      <c r="BD661" s="922"/>
      <c r="BE661" s="922"/>
      <c r="BF661" s="922"/>
      <c r="BG661" s="922"/>
      <c r="BH661" s="922"/>
      <c r="BI661" s="922"/>
      <c r="BJ661" s="922"/>
      <c r="BK661" s="922"/>
      <c r="BL661" s="922"/>
      <c r="BM661" s="922"/>
      <c r="BN661" s="922"/>
      <c r="BO661" s="922"/>
      <c r="BP661" s="922"/>
      <c r="BQ661" s="922"/>
      <c r="BR661" s="922"/>
      <c r="BS661" s="922"/>
      <c r="BT661" s="922"/>
      <c r="BU661" s="922"/>
      <c r="BV661" s="922"/>
      <c r="BW661" s="922"/>
      <c r="BX661" s="922"/>
      <c r="BY661" s="922"/>
      <c r="BZ661" s="922"/>
      <c r="CA661" s="922"/>
      <c r="CB661" s="922"/>
      <c r="CC661" s="922"/>
      <c r="CD661" s="922"/>
      <c r="CE661" s="922"/>
      <c r="CF661" s="922"/>
      <c r="CG661" s="922"/>
      <c r="CH661" s="922"/>
      <c r="CI661" s="922"/>
      <c r="CJ661" s="922"/>
      <c r="CK661" s="922"/>
    </row>
    <row r="662" spans="2:89" ht="15">
      <c r="B662" s="922"/>
      <c r="C662" s="922"/>
      <c r="D662" s="922"/>
      <c r="E662" s="922"/>
      <c r="F662" s="922"/>
      <c r="G662" s="922"/>
      <c r="H662" s="922"/>
      <c r="I662" s="922"/>
      <c r="J662" s="922"/>
      <c r="K662" s="922"/>
      <c r="L662" s="922"/>
      <c r="M662" s="922"/>
      <c r="N662" s="922"/>
      <c r="O662" s="922"/>
      <c r="P662" s="922"/>
      <c r="Q662" s="922"/>
      <c r="R662" s="922"/>
      <c r="S662" s="922"/>
      <c r="T662" s="922"/>
      <c r="U662" s="922"/>
      <c r="V662" s="922"/>
      <c r="W662" s="922"/>
      <c r="X662" s="922"/>
      <c r="Y662" s="922"/>
      <c r="Z662" s="922"/>
      <c r="AA662" s="922"/>
      <c r="AB662" s="922"/>
      <c r="AC662" s="922"/>
      <c r="AD662" s="922"/>
      <c r="AE662" s="922"/>
      <c r="AF662" s="922"/>
      <c r="AG662" s="922"/>
      <c r="AH662" s="922"/>
      <c r="AI662" s="922"/>
      <c r="AJ662" s="922"/>
      <c r="AL662" s="853"/>
      <c r="AN662" s="853"/>
      <c r="AO662" s="853"/>
      <c r="AP662" s="853"/>
      <c r="AQ662" s="853"/>
      <c r="AR662" s="853"/>
      <c r="AS662" s="853"/>
      <c r="AT662" s="853"/>
      <c r="AU662" s="853"/>
      <c r="AV662" s="853"/>
      <c r="AW662" s="853"/>
      <c r="AX662" s="853"/>
      <c r="AY662" s="853"/>
      <c r="AZ662" s="853"/>
      <c r="BA662" s="853"/>
      <c r="BC662" s="922"/>
      <c r="BD662" s="922"/>
      <c r="BE662" s="922"/>
      <c r="BF662" s="922"/>
      <c r="BG662" s="922"/>
      <c r="BH662" s="922"/>
      <c r="BI662" s="922"/>
      <c r="BJ662" s="922"/>
      <c r="BK662" s="922"/>
      <c r="BL662" s="922"/>
      <c r="BM662" s="922"/>
      <c r="BN662" s="922"/>
      <c r="BO662" s="922"/>
      <c r="BP662" s="922"/>
      <c r="BQ662" s="922"/>
      <c r="BR662" s="922"/>
      <c r="BS662" s="922"/>
      <c r="BT662" s="922"/>
      <c r="BU662" s="922"/>
      <c r="BV662" s="922"/>
      <c r="BW662" s="922"/>
      <c r="BX662" s="922"/>
      <c r="BY662" s="922"/>
      <c r="BZ662" s="922"/>
      <c r="CA662" s="922"/>
      <c r="CB662" s="922"/>
      <c r="CC662" s="922"/>
      <c r="CD662" s="922"/>
      <c r="CE662" s="922"/>
      <c r="CF662" s="922"/>
      <c r="CG662" s="922"/>
      <c r="CH662" s="922"/>
      <c r="CI662" s="922"/>
      <c r="CJ662" s="922"/>
      <c r="CK662" s="922"/>
    </row>
    <row r="663" spans="2:89" ht="15">
      <c r="B663" s="922"/>
      <c r="C663" s="922"/>
      <c r="D663" s="922"/>
      <c r="E663" s="922"/>
      <c r="F663" s="922"/>
      <c r="G663" s="922"/>
      <c r="H663" s="922"/>
      <c r="I663" s="922"/>
      <c r="J663" s="922"/>
      <c r="K663" s="922"/>
      <c r="L663" s="922"/>
      <c r="M663" s="922"/>
      <c r="N663" s="922"/>
      <c r="O663" s="922"/>
      <c r="P663" s="922"/>
      <c r="Q663" s="922"/>
      <c r="R663" s="922"/>
      <c r="S663" s="922"/>
      <c r="T663" s="922"/>
      <c r="U663" s="922"/>
      <c r="V663" s="922"/>
      <c r="W663" s="922"/>
      <c r="X663" s="922"/>
      <c r="Y663" s="922"/>
      <c r="Z663" s="922"/>
      <c r="AA663" s="922"/>
      <c r="AB663" s="922"/>
      <c r="AC663" s="922"/>
      <c r="AD663" s="922"/>
      <c r="AE663" s="922"/>
      <c r="AF663" s="922"/>
      <c r="AG663" s="922"/>
      <c r="AH663" s="922"/>
      <c r="AI663" s="922"/>
      <c r="AJ663" s="922"/>
      <c r="AL663" s="853"/>
      <c r="AN663" s="853"/>
      <c r="AO663" s="853"/>
      <c r="AP663" s="853"/>
      <c r="AQ663" s="853"/>
      <c r="AR663" s="853"/>
      <c r="AS663" s="853"/>
      <c r="AT663" s="853"/>
      <c r="AU663" s="853"/>
      <c r="AV663" s="853"/>
      <c r="AW663" s="853"/>
      <c r="AX663" s="853"/>
      <c r="AY663" s="853"/>
      <c r="AZ663" s="853"/>
      <c r="BA663" s="853"/>
      <c r="BC663" s="922"/>
      <c r="BD663" s="922"/>
      <c r="BE663" s="922"/>
      <c r="BF663" s="922"/>
      <c r="BG663" s="922"/>
      <c r="BH663" s="922"/>
      <c r="BI663" s="922"/>
      <c r="BJ663" s="922"/>
      <c r="BK663" s="922"/>
      <c r="BL663" s="922"/>
      <c r="BM663" s="922"/>
      <c r="BN663" s="922"/>
      <c r="BO663" s="922"/>
      <c r="BP663" s="922"/>
      <c r="BQ663" s="922"/>
      <c r="BR663" s="922"/>
      <c r="BS663" s="922"/>
      <c r="BT663" s="922"/>
      <c r="BU663" s="922"/>
      <c r="BV663" s="922"/>
      <c r="BW663" s="922"/>
      <c r="BX663" s="922"/>
      <c r="BY663" s="922"/>
      <c r="BZ663" s="922"/>
      <c r="CA663" s="922"/>
      <c r="CB663" s="922"/>
      <c r="CC663" s="922"/>
      <c r="CD663" s="922"/>
      <c r="CE663" s="922"/>
      <c r="CF663" s="922"/>
      <c r="CG663" s="922"/>
      <c r="CH663" s="922"/>
      <c r="CI663" s="922"/>
      <c r="CJ663" s="922"/>
      <c r="CK663" s="922"/>
    </row>
    <row r="664" spans="2:89" ht="15">
      <c r="B664" s="922"/>
      <c r="C664" s="922"/>
      <c r="D664" s="922"/>
      <c r="E664" s="922"/>
      <c r="F664" s="922"/>
      <c r="G664" s="922"/>
      <c r="H664" s="922"/>
      <c r="I664" s="922"/>
      <c r="J664" s="922"/>
      <c r="K664" s="922"/>
      <c r="L664" s="922"/>
      <c r="M664" s="922"/>
      <c r="N664" s="922"/>
      <c r="O664" s="922"/>
      <c r="P664" s="922"/>
      <c r="Q664" s="922"/>
      <c r="R664" s="922"/>
      <c r="S664" s="922"/>
      <c r="T664" s="922"/>
      <c r="U664" s="922"/>
      <c r="V664" s="922"/>
      <c r="W664" s="922"/>
      <c r="X664" s="922"/>
      <c r="Y664" s="922"/>
      <c r="Z664" s="922"/>
      <c r="AA664" s="922"/>
      <c r="AB664" s="922"/>
      <c r="AC664" s="922"/>
      <c r="AD664" s="922"/>
      <c r="AE664" s="922"/>
      <c r="AF664" s="922"/>
      <c r="AG664" s="922"/>
      <c r="AH664" s="922"/>
      <c r="AI664" s="922"/>
      <c r="AJ664" s="922"/>
      <c r="AL664" s="853"/>
      <c r="AN664" s="853"/>
      <c r="AO664" s="853"/>
      <c r="AP664" s="853"/>
      <c r="AQ664" s="853"/>
      <c r="AR664" s="853"/>
      <c r="AS664" s="853"/>
      <c r="AT664" s="853"/>
      <c r="AU664" s="853"/>
      <c r="AV664" s="853"/>
      <c r="AW664" s="853"/>
      <c r="AX664" s="853"/>
      <c r="AY664" s="853"/>
      <c r="AZ664" s="853"/>
      <c r="BA664" s="853"/>
      <c r="BC664" s="922"/>
      <c r="BD664" s="922"/>
      <c r="BE664" s="922"/>
      <c r="BF664" s="922"/>
      <c r="BG664" s="922"/>
      <c r="BH664" s="922"/>
      <c r="BI664" s="922"/>
      <c r="BJ664" s="922"/>
      <c r="BK664" s="922"/>
      <c r="BL664" s="922"/>
      <c r="BM664" s="922"/>
      <c r="BN664" s="922"/>
      <c r="BO664" s="922"/>
      <c r="BP664" s="922"/>
      <c r="BQ664" s="922"/>
      <c r="BR664" s="922"/>
      <c r="BS664" s="922"/>
      <c r="BT664" s="922"/>
      <c r="BU664" s="922"/>
      <c r="BV664" s="922"/>
      <c r="BW664" s="922"/>
      <c r="BX664" s="922"/>
      <c r="BY664" s="922"/>
      <c r="BZ664" s="922"/>
      <c r="CA664" s="922"/>
      <c r="CB664" s="922"/>
      <c r="CC664" s="922"/>
      <c r="CD664" s="922"/>
      <c r="CE664" s="922"/>
      <c r="CF664" s="922"/>
      <c r="CG664" s="922"/>
      <c r="CH664" s="922"/>
      <c r="CI664" s="922"/>
      <c r="CJ664" s="922"/>
      <c r="CK664" s="922"/>
    </row>
    <row r="665" spans="2:89" ht="15">
      <c r="B665" s="922"/>
      <c r="C665" s="922"/>
      <c r="D665" s="922"/>
      <c r="E665" s="922"/>
      <c r="F665" s="922"/>
      <c r="G665" s="922"/>
      <c r="H665" s="922"/>
      <c r="I665" s="922"/>
      <c r="J665" s="922"/>
      <c r="K665" s="922"/>
      <c r="L665" s="922"/>
      <c r="M665" s="922"/>
      <c r="N665" s="922"/>
      <c r="O665" s="922"/>
      <c r="P665" s="922"/>
      <c r="Q665" s="922"/>
      <c r="R665" s="922"/>
      <c r="S665" s="922"/>
      <c r="T665" s="922"/>
      <c r="U665" s="922"/>
      <c r="V665" s="922"/>
      <c r="W665" s="922"/>
      <c r="X665" s="922"/>
      <c r="Y665" s="922"/>
      <c r="Z665" s="922"/>
      <c r="AA665" s="922"/>
      <c r="AB665" s="922"/>
      <c r="AC665" s="922"/>
      <c r="AD665" s="922"/>
      <c r="AE665" s="922"/>
      <c r="AF665" s="922"/>
      <c r="AG665" s="922"/>
      <c r="AH665" s="922"/>
      <c r="AI665" s="922"/>
      <c r="AJ665" s="922"/>
      <c r="AL665" s="853"/>
      <c r="AN665" s="853"/>
      <c r="AO665" s="853"/>
      <c r="AP665" s="853"/>
      <c r="AQ665" s="853"/>
      <c r="AR665" s="853"/>
      <c r="AS665" s="853"/>
      <c r="AT665" s="853"/>
      <c r="AU665" s="853"/>
      <c r="AV665" s="853"/>
      <c r="AW665" s="853"/>
      <c r="AX665" s="853"/>
      <c r="AY665" s="853"/>
      <c r="AZ665" s="853"/>
      <c r="BA665" s="853"/>
      <c r="BC665" s="922"/>
      <c r="BD665" s="922"/>
      <c r="BE665" s="922"/>
      <c r="BF665" s="922"/>
      <c r="BG665" s="922"/>
      <c r="BH665" s="922"/>
      <c r="BI665" s="922"/>
      <c r="BJ665" s="922"/>
      <c r="BK665" s="922"/>
      <c r="BL665" s="922"/>
      <c r="BM665" s="922"/>
      <c r="BN665" s="922"/>
      <c r="BO665" s="922"/>
      <c r="BP665" s="922"/>
      <c r="BQ665" s="922"/>
      <c r="BR665" s="922"/>
      <c r="BS665" s="922"/>
      <c r="BT665" s="922"/>
      <c r="BU665" s="922"/>
      <c r="BV665" s="922"/>
      <c r="BW665" s="922"/>
      <c r="BX665" s="922"/>
      <c r="BY665" s="922"/>
      <c r="BZ665" s="922"/>
      <c r="CA665" s="922"/>
      <c r="CB665" s="922"/>
      <c r="CC665" s="922"/>
      <c r="CD665" s="922"/>
      <c r="CE665" s="922"/>
      <c r="CF665" s="922"/>
      <c r="CG665" s="922"/>
      <c r="CH665" s="922"/>
      <c r="CI665" s="922"/>
      <c r="CJ665" s="922"/>
      <c r="CK665" s="922"/>
    </row>
    <row r="666" spans="2:89" ht="15">
      <c r="B666" s="922"/>
      <c r="C666" s="922"/>
      <c r="D666" s="922"/>
      <c r="E666" s="922"/>
      <c r="F666" s="922"/>
      <c r="G666" s="922"/>
      <c r="H666" s="922"/>
      <c r="I666" s="922"/>
      <c r="J666" s="922"/>
      <c r="K666" s="922"/>
      <c r="L666" s="922"/>
      <c r="M666" s="922"/>
      <c r="N666" s="922"/>
      <c r="O666" s="922"/>
      <c r="P666" s="922"/>
      <c r="Q666" s="922"/>
      <c r="R666" s="922"/>
      <c r="S666" s="922"/>
      <c r="T666" s="922"/>
      <c r="U666" s="922"/>
      <c r="V666" s="922"/>
      <c r="W666" s="922"/>
      <c r="X666" s="922"/>
      <c r="Y666" s="922"/>
      <c r="Z666" s="922"/>
      <c r="AA666" s="922"/>
      <c r="AB666" s="922"/>
      <c r="AC666" s="922"/>
      <c r="AD666" s="922"/>
      <c r="AE666" s="922"/>
      <c r="AF666" s="922"/>
      <c r="AG666" s="922"/>
      <c r="AH666" s="922"/>
      <c r="AI666" s="922"/>
      <c r="AJ666" s="922"/>
      <c r="AL666" s="853"/>
      <c r="AN666" s="853"/>
      <c r="AO666" s="853"/>
      <c r="AP666" s="853"/>
      <c r="AQ666" s="853"/>
      <c r="AR666" s="853"/>
      <c r="AS666" s="853"/>
      <c r="AT666" s="853"/>
      <c r="AU666" s="853"/>
      <c r="AV666" s="853"/>
      <c r="AW666" s="853"/>
      <c r="AX666" s="853"/>
      <c r="AY666" s="853"/>
      <c r="AZ666" s="853"/>
      <c r="BA666" s="853"/>
      <c r="BC666" s="922"/>
      <c r="BD666" s="922"/>
      <c r="BE666" s="922"/>
      <c r="BF666" s="922"/>
      <c r="BG666" s="922"/>
      <c r="BH666" s="922"/>
      <c r="BI666" s="922"/>
      <c r="BJ666" s="922"/>
      <c r="BK666" s="922"/>
      <c r="BL666" s="922"/>
      <c r="BM666" s="922"/>
      <c r="BN666" s="922"/>
      <c r="BO666" s="922"/>
      <c r="BP666" s="922"/>
      <c r="BQ666" s="922"/>
      <c r="BR666" s="922"/>
      <c r="BS666" s="922"/>
      <c r="BT666" s="922"/>
      <c r="BU666" s="922"/>
      <c r="BV666" s="922"/>
      <c r="BW666" s="922"/>
      <c r="BX666" s="922"/>
      <c r="BY666" s="922"/>
      <c r="BZ666" s="922"/>
      <c r="CA666" s="922"/>
      <c r="CB666" s="922"/>
      <c r="CC666" s="922"/>
      <c r="CD666" s="922"/>
      <c r="CE666" s="922"/>
      <c r="CF666" s="922"/>
      <c r="CG666" s="922"/>
      <c r="CH666" s="922"/>
      <c r="CI666" s="922"/>
      <c r="CJ666" s="922"/>
      <c r="CK666" s="922"/>
    </row>
    <row r="667" spans="2:89" ht="15">
      <c r="B667" s="922"/>
      <c r="C667" s="922"/>
      <c r="D667" s="922"/>
      <c r="E667" s="922"/>
      <c r="F667" s="922"/>
      <c r="G667" s="922"/>
      <c r="H667" s="922"/>
      <c r="I667" s="922"/>
      <c r="J667" s="922"/>
      <c r="K667" s="922"/>
      <c r="L667" s="922"/>
      <c r="M667" s="922"/>
      <c r="N667" s="922"/>
      <c r="O667" s="922"/>
      <c r="P667" s="922"/>
      <c r="Q667" s="922"/>
      <c r="R667" s="922"/>
      <c r="S667" s="922"/>
      <c r="T667" s="922"/>
      <c r="U667" s="922"/>
      <c r="V667" s="922"/>
      <c r="W667" s="922"/>
      <c r="X667" s="922"/>
      <c r="Y667" s="922"/>
      <c r="Z667" s="922"/>
      <c r="AA667" s="922"/>
      <c r="AB667" s="922"/>
      <c r="AC667" s="922"/>
      <c r="AD667" s="922"/>
      <c r="AE667" s="922"/>
      <c r="AF667" s="922"/>
      <c r="AG667" s="922"/>
      <c r="AH667" s="922"/>
      <c r="AI667" s="922"/>
      <c r="AJ667" s="922"/>
      <c r="AL667" s="853"/>
      <c r="AN667" s="853"/>
      <c r="AO667" s="853"/>
      <c r="AP667" s="853"/>
      <c r="AQ667" s="853"/>
      <c r="AR667" s="853"/>
      <c r="AS667" s="853"/>
      <c r="AT667" s="853"/>
      <c r="AU667" s="853"/>
      <c r="AV667" s="853"/>
      <c r="AW667" s="853"/>
      <c r="AX667" s="853"/>
      <c r="AY667" s="853"/>
      <c r="AZ667" s="853"/>
      <c r="BA667" s="853"/>
      <c r="BC667" s="922"/>
      <c r="BD667" s="922"/>
      <c r="BE667" s="922"/>
      <c r="BF667" s="922"/>
      <c r="BG667" s="922"/>
      <c r="BH667" s="922"/>
      <c r="BI667" s="922"/>
      <c r="BJ667" s="922"/>
      <c r="BK667" s="922"/>
      <c r="BL667" s="922"/>
      <c r="BM667" s="922"/>
      <c r="BN667" s="922"/>
      <c r="BO667" s="922"/>
      <c r="BP667" s="922"/>
      <c r="BQ667" s="922"/>
      <c r="BR667" s="922"/>
      <c r="BS667" s="922"/>
      <c r="BT667" s="922"/>
      <c r="BU667" s="922"/>
      <c r="BV667" s="922"/>
      <c r="BW667" s="922"/>
      <c r="BX667" s="922"/>
      <c r="BY667" s="922"/>
      <c r="BZ667" s="922"/>
      <c r="CA667" s="922"/>
      <c r="CB667" s="922"/>
      <c r="CC667" s="922"/>
      <c r="CD667" s="922"/>
      <c r="CE667" s="922"/>
      <c r="CF667" s="922"/>
      <c r="CG667" s="922"/>
      <c r="CH667" s="922"/>
      <c r="CI667" s="922"/>
      <c r="CJ667" s="922"/>
      <c r="CK667" s="922"/>
    </row>
    <row r="668" spans="2:89" ht="15">
      <c r="B668" s="922"/>
      <c r="C668" s="922"/>
      <c r="D668" s="922"/>
      <c r="E668" s="922"/>
      <c r="F668" s="922"/>
      <c r="G668" s="922"/>
      <c r="H668" s="922"/>
      <c r="I668" s="922"/>
      <c r="J668" s="922"/>
      <c r="K668" s="922"/>
      <c r="L668" s="922"/>
      <c r="M668" s="922"/>
      <c r="N668" s="922"/>
      <c r="O668" s="922"/>
      <c r="P668" s="922"/>
      <c r="Q668" s="922"/>
      <c r="R668" s="922"/>
      <c r="S668" s="922"/>
      <c r="T668" s="922"/>
      <c r="U668" s="922"/>
      <c r="V668" s="922"/>
      <c r="W668" s="922"/>
      <c r="X668" s="922"/>
      <c r="Y668" s="922"/>
      <c r="Z668" s="922"/>
      <c r="AA668" s="922"/>
      <c r="AB668" s="922"/>
      <c r="AC668" s="922"/>
      <c r="AD668" s="922"/>
      <c r="AE668" s="922"/>
      <c r="AF668" s="922"/>
      <c r="AG668" s="922"/>
      <c r="AH668" s="922"/>
      <c r="AI668" s="922"/>
      <c r="AJ668" s="922"/>
      <c r="AL668" s="853"/>
      <c r="AN668" s="853"/>
      <c r="AO668" s="853"/>
      <c r="AP668" s="853"/>
      <c r="AQ668" s="853"/>
      <c r="AR668" s="853"/>
      <c r="AS668" s="853"/>
      <c r="AT668" s="853"/>
      <c r="AU668" s="853"/>
      <c r="AV668" s="853"/>
      <c r="AW668" s="853"/>
      <c r="AX668" s="853"/>
      <c r="AY668" s="853"/>
      <c r="AZ668" s="853"/>
      <c r="BA668" s="853"/>
      <c r="BC668" s="922"/>
      <c r="BD668" s="922"/>
      <c r="BE668" s="922"/>
      <c r="BF668" s="922"/>
      <c r="BG668" s="922"/>
      <c r="BH668" s="922"/>
      <c r="BI668" s="922"/>
      <c r="BJ668" s="922"/>
      <c r="BK668" s="922"/>
      <c r="BL668" s="922"/>
      <c r="BM668" s="922"/>
      <c r="BN668" s="922"/>
      <c r="BO668" s="922"/>
      <c r="BP668" s="922"/>
      <c r="BQ668" s="922"/>
      <c r="BR668" s="922"/>
      <c r="BS668" s="922"/>
      <c r="BT668" s="922"/>
      <c r="BU668" s="922"/>
      <c r="BV668" s="922"/>
      <c r="BW668" s="922"/>
      <c r="BX668" s="922"/>
      <c r="BY668" s="922"/>
      <c r="BZ668" s="922"/>
      <c r="CA668" s="922"/>
      <c r="CB668" s="922"/>
      <c r="CC668" s="922"/>
      <c r="CD668" s="922"/>
      <c r="CE668" s="922"/>
      <c r="CF668" s="922"/>
      <c r="CG668" s="922"/>
      <c r="CH668" s="922"/>
      <c r="CI668" s="922"/>
      <c r="CJ668" s="922"/>
      <c r="CK668" s="922"/>
    </row>
    <row r="669" spans="2:89" ht="15">
      <c r="B669" s="922"/>
      <c r="C669" s="922"/>
      <c r="D669" s="922"/>
      <c r="E669" s="922"/>
      <c r="F669" s="922"/>
      <c r="G669" s="922"/>
      <c r="H669" s="922"/>
      <c r="I669" s="922"/>
      <c r="J669" s="922"/>
      <c r="K669" s="922"/>
      <c r="L669" s="922"/>
      <c r="M669" s="922"/>
      <c r="N669" s="922"/>
      <c r="O669" s="922"/>
      <c r="P669" s="922"/>
      <c r="Q669" s="922"/>
      <c r="R669" s="922"/>
      <c r="S669" s="922"/>
      <c r="T669" s="922"/>
      <c r="U669" s="922"/>
      <c r="V669" s="922"/>
      <c r="W669" s="922"/>
      <c r="X669" s="922"/>
      <c r="Y669" s="922"/>
      <c r="Z669" s="922"/>
      <c r="AA669" s="922"/>
      <c r="AB669" s="922"/>
      <c r="AC669" s="922"/>
      <c r="AD669" s="922"/>
      <c r="AE669" s="922"/>
      <c r="AF669" s="922"/>
      <c r="AG669" s="922"/>
      <c r="AH669" s="922"/>
      <c r="AI669" s="922"/>
      <c r="AJ669" s="922"/>
      <c r="AL669" s="853"/>
      <c r="AN669" s="853"/>
      <c r="AO669" s="853"/>
      <c r="AP669" s="853"/>
      <c r="AQ669" s="853"/>
      <c r="AR669" s="853"/>
      <c r="AS669" s="853"/>
      <c r="AT669" s="853"/>
      <c r="AU669" s="853"/>
      <c r="AV669" s="853"/>
      <c r="AW669" s="853"/>
      <c r="AX669" s="853"/>
      <c r="AY669" s="853"/>
      <c r="AZ669" s="853"/>
      <c r="BA669" s="853"/>
      <c r="BC669" s="922"/>
      <c r="BD669" s="922"/>
      <c r="BE669" s="922"/>
      <c r="BF669" s="922"/>
      <c r="BG669" s="922"/>
      <c r="BH669" s="922"/>
      <c r="BI669" s="922"/>
      <c r="BJ669" s="922"/>
      <c r="BK669" s="922"/>
      <c r="BL669" s="922"/>
      <c r="BM669" s="922"/>
      <c r="BN669" s="922"/>
      <c r="BO669" s="922"/>
      <c r="BP669" s="922"/>
      <c r="BQ669" s="922"/>
      <c r="BR669" s="922"/>
      <c r="BS669" s="922"/>
      <c r="BT669" s="922"/>
      <c r="BU669" s="922"/>
      <c r="BV669" s="922"/>
      <c r="BW669" s="922"/>
      <c r="BX669" s="922"/>
      <c r="BY669" s="922"/>
      <c r="BZ669" s="922"/>
      <c r="CA669" s="922"/>
      <c r="CB669" s="922"/>
      <c r="CC669" s="922"/>
      <c r="CD669" s="922"/>
      <c r="CE669" s="922"/>
      <c r="CF669" s="922"/>
      <c r="CG669" s="922"/>
      <c r="CH669" s="922"/>
      <c r="CI669" s="922"/>
      <c r="CJ669" s="922"/>
      <c r="CK669" s="922"/>
    </row>
    <row r="670" spans="2:89" ht="15">
      <c r="B670" s="922"/>
      <c r="C670" s="922"/>
      <c r="D670" s="922"/>
      <c r="E670" s="922"/>
      <c r="F670" s="922"/>
      <c r="G670" s="922"/>
      <c r="H670" s="922"/>
      <c r="I670" s="922"/>
      <c r="J670" s="922"/>
      <c r="K670" s="922"/>
      <c r="L670" s="922"/>
      <c r="M670" s="922"/>
      <c r="N670" s="922"/>
      <c r="O670" s="922"/>
      <c r="P670" s="922"/>
      <c r="Q670" s="922"/>
      <c r="R670" s="922"/>
      <c r="S670" s="922"/>
      <c r="T670" s="922"/>
      <c r="U670" s="922"/>
      <c r="V670" s="922"/>
      <c r="W670" s="922"/>
      <c r="X670" s="922"/>
      <c r="Y670" s="922"/>
      <c r="Z670" s="922"/>
      <c r="AA670" s="922"/>
      <c r="AB670" s="922"/>
      <c r="AC670" s="922"/>
      <c r="AD670" s="922"/>
      <c r="AE670" s="922"/>
      <c r="AF670" s="922"/>
      <c r="AG670" s="922"/>
      <c r="AH670" s="922"/>
      <c r="AI670" s="922"/>
      <c r="AJ670" s="922"/>
      <c r="AL670" s="853"/>
      <c r="AN670" s="853"/>
      <c r="AO670" s="853"/>
      <c r="AP670" s="853"/>
      <c r="AQ670" s="853"/>
      <c r="AR670" s="853"/>
      <c r="AS670" s="853"/>
      <c r="AT670" s="853"/>
      <c r="AU670" s="853"/>
      <c r="AV670" s="853"/>
      <c r="AW670" s="853"/>
      <c r="AX670" s="853"/>
      <c r="AY670" s="853"/>
      <c r="AZ670" s="853"/>
      <c r="BA670" s="853"/>
      <c r="BC670" s="922"/>
      <c r="BD670" s="922"/>
      <c r="BE670" s="922"/>
      <c r="BF670" s="922"/>
      <c r="BG670" s="922"/>
      <c r="BH670" s="922"/>
      <c r="BI670" s="922"/>
      <c r="BJ670" s="922"/>
      <c r="BK670" s="922"/>
      <c r="BL670" s="922"/>
      <c r="BM670" s="922"/>
      <c r="BN670" s="922"/>
      <c r="BO670" s="922"/>
      <c r="BP670" s="922"/>
      <c r="BQ670" s="922"/>
      <c r="BR670" s="922"/>
      <c r="BS670" s="922"/>
      <c r="BT670" s="922"/>
      <c r="BU670" s="922"/>
      <c r="BV670" s="922"/>
      <c r="BW670" s="922"/>
      <c r="BX670" s="922"/>
      <c r="BY670" s="922"/>
      <c r="BZ670" s="922"/>
      <c r="CA670" s="922"/>
      <c r="CB670" s="922"/>
      <c r="CC670" s="922"/>
      <c r="CD670" s="922"/>
      <c r="CE670" s="922"/>
      <c r="CF670" s="922"/>
      <c r="CG670" s="922"/>
      <c r="CH670" s="922"/>
      <c r="CI670" s="922"/>
      <c r="CJ670" s="922"/>
      <c r="CK670" s="922"/>
    </row>
    <row r="671" spans="2:89" ht="15">
      <c r="B671" s="922"/>
      <c r="C671" s="922"/>
      <c r="D671" s="922"/>
      <c r="E671" s="922"/>
      <c r="F671" s="922"/>
      <c r="G671" s="922"/>
      <c r="H671" s="922"/>
      <c r="I671" s="922"/>
      <c r="J671" s="922"/>
      <c r="K671" s="922"/>
      <c r="L671" s="922"/>
      <c r="M671" s="922"/>
      <c r="N671" s="922"/>
      <c r="O671" s="922"/>
      <c r="P671" s="922"/>
      <c r="Q671" s="922"/>
      <c r="R671" s="922"/>
      <c r="S671" s="922"/>
      <c r="T671" s="922"/>
      <c r="U671" s="922"/>
      <c r="V671" s="922"/>
      <c r="W671" s="922"/>
      <c r="X671" s="922"/>
      <c r="Y671" s="922"/>
      <c r="Z671" s="922"/>
      <c r="AA671" s="922"/>
      <c r="AB671" s="922"/>
      <c r="AC671" s="922"/>
      <c r="AD671" s="922"/>
      <c r="AE671" s="922"/>
      <c r="AF671" s="922"/>
      <c r="AG671" s="922"/>
      <c r="AH671" s="922"/>
      <c r="AI671" s="922"/>
      <c r="AJ671" s="922"/>
      <c r="AL671" s="853"/>
      <c r="AN671" s="853"/>
      <c r="AO671" s="853"/>
      <c r="AP671" s="853"/>
      <c r="AQ671" s="853"/>
      <c r="AR671" s="853"/>
      <c r="AS671" s="853"/>
      <c r="AT671" s="853"/>
      <c r="AU671" s="853"/>
      <c r="AV671" s="853"/>
      <c r="AW671" s="853"/>
      <c r="AX671" s="853"/>
      <c r="AY671" s="853"/>
      <c r="AZ671" s="853"/>
      <c r="BA671" s="853"/>
      <c r="BC671" s="922"/>
      <c r="BD671" s="922"/>
      <c r="BE671" s="922"/>
      <c r="BF671" s="922"/>
      <c r="BG671" s="922"/>
      <c r="BH671" s="922"/>
      <c r="BI671" s="922"/>
      <c r="BJ671" s="922"/>
      <c r="BK671" s="922"/>
      <c r="BL671" s="922"/>
      <c r="BM671" s="922"/>
      <c r="BN671" s="922"/>
      <c r="BO671" s="922"/>
      <c r="BP671" s="922"/>
      <c r="BQ671" s="922"/>
      <c r="BR671" s="922"/>
      <c r="BS671" s="922"/>
      <c r="BT671" s="922"/>
      <c r="BU671" s="922"/>
      <c r="BV671" s="922"/>
      <c r="BW671" s="922"/>
      <c r="BX671" s="922"/>
      <c r="BY671" s="922"/>
      <c r="BZ671" s="922"/>
      <c r="CA671" s="922"/>
      <c r="CB671" s="922"/>
      <c r="CC671" s="922"/>
      <c r="CD671" s="922"/>
      <c r="CE671" s="922"/>
      <c r="CF671" s="922"/>
      <c r="CG671" s="922"/>
      <c r="CH671" s="922"/>
      <c r="CI671" s="922"/>
      <c r="CJ671" s="922"/>
      <c r="CK671" s="922"/>
    </row>
    <row r="672" spans="2:89" ht="15">
      <c r="B672" s="922"/>
      <c r="C672" s="922"/>
      <c r="D672" s="922"/>
      <c r="E672" s="922"/>
      <c r="F672" s="922"/>
      <c r="G672" s="922"/>
      <c r="H672" s="922"/>
      <c r="I672" s="922"/>
      <c r="J672" s="922"/>
      <c r="K672" s="922"/>
      <c r="L672" s="922"/>
      <c r="M672" s="922"/>
      <c r="N672" s="922"/>
      <c r="O672" s="922"/>
      <c r="P672" s="922"/>
      <c r="Q672" s="922"/>
      <c r="R672" s="922"/>
      <c r="S672" s="922"/>
      <c r="T672" s="922"/>
      <c r="U672" s="922"/>
      <c r="V672" s="922"/>
      <c r="W672" s="922"/>
      <c r="X672" s="922"/>
      <c r="Y672" s="922"/>
      <c r="Z672" s="922"/>
      <c r="AA672" s="922"/>
      <c r="AB672" s="922"/>
      <c r="AC672" s="922"/>
      <c r="AD672" s="922"/>
      <c r="AE672" s="922"/>
      <c r="AF672" s="922"/>
      <c r="AG672" s="922"/>
      <c r="AH672" s="922"/>
      <c r="AI672" s="922"/>
      <c r="AJ672" s="922"/>
      <c r="AL672" s="853"/>
      <c r="AN672" s="853"/>
      <c r="AO672" s="853"/>
      <c r="AP672" s="853"/>
      <c r="AQ672" s="853"/>
      <c r="AR672" s="853"/>
      <c r="AS672" s="853"/>
      <c r="AT672" s="853"/>
      <c r="AU672" s="853"/>
      <c r="AV672" s="853"/>
      <c r="AW672" s="853"/>
      <c r="AX672" s="853"/>
      <c r="AY672" s="853"/>
      <c r="AZ672" s="853"/>
      <c r="BA672" s="853"/>
      <c r="BC672" s="922"/>
      <c r="BD672" s="922"/>
      <c r="BE672" s="922"/>
      <c r="BF672" s="922"/>
      <c r="BG672" s="922"/>
      <c r="BH672" s="922"/>
      <c r="BI672" s="922"/>
      <c r="BJ672" s="922"/>
      <c r="BK672" s="922"/>
      <c r="BL672" s="922"/>
      <c r="BM672" s="922"/>
      <c r="BN672" s="922"/>
      <c r="BO672" s="922"/>
      <c r="BP672" s="922"/>
      <c r="BQ672" s="922"/>
      <c r="BR672" s="922"/>
      <c r="BS672" s="922"/>
      <c r="BT672" s="922"/>
      <c r="BU672" s="922"/>
      <c r="BV672" s="922"/>
      <c r="BW672" s="922"/>
      <c r="BX672" s="922"/>
      <c r="BY672" s="922"/>
      <c r="BZ672" s="922"/>
      <c r="CA672" s="922"/>
      <c r="CB672" s="922"/>
      <c r="CC672" s="922"/>
      <c r="CD672" s="922"/>
      <c r="CE672" s="922"/>
      <c r="CF672" s="922"/>
      <c r="CG672" s="922"/>
      <c r="CH672" s="922"/>
      <c r="CI672" s="922"/>
      <c r="CJ672" s="922"/>
      <c r="CK672" s="922"/>
    </row>
    <row r="673" spans="2:89" ht="15">
      <c r="B673" s="922"/>
      <c r="C673" s="922"/>
      <c r="D673" s="922"/>
      <c r="E673" s="922"/>
      <c r="F673" s="922"/>
      <c r="G673" s="922"/>
      <c r="H673" s="922"/>
      <c r="I673" s="922"/>
      <c r="J673" s="922"/>
      <c r="K673" s="922"/>
      <c r="L673" s="922"/>
      <c r="M673" s="922"/>
      <c r="N673" s="922"/>
      <c r="O673" s="922"/>
      <c r="P673" s="922"/>
      <c r="Q673" s="922"/>
      <c r="R673" s="922"/>
      <c r="S673" s="922"/>
      <c r="T673" s="922"/>
      <c r="U673" s="922"/>
      <c r="V673" s="922"/>
      <c r="W673" s="922"/>
      <c r="X673" s="922"/>
      <c r="Y673" s="922"/>
      <c r="Z673" s="922"/>
      <c r="AA673" s="922"/>
      <c r="AB673" s="922"/>
      <c r="AC673" s="922"/>
      <c r="AD673" s="922"/>
      <c r="AE673" s="922"/>
      <c r="AF673" s="922"/>
      <c r="AG673" s="922"/>
      <c r="AH673" s="922"/>
      <c r="AI673" s="922"/>
      <c r="AJ673" s="922"/>
      <c r="AL673" s="853"/>
      <c r="AN673" s="853"/>
      <c r="AO673" s="853"/>
      <c r="AP673" s="853"/>
      <c r="AQ673" s="853"/>
      <c r="AR673" s="853"/>
      <c r="AS673" s="853"/>
      <c r="AT673" s="853"/>
      <c r="AU673" s="853"/>
      <c r="AV673" s="853"/>
      <c r="AW673" s="853"/>
      <c r="AX673" s="853"/>
      <c r="AY673" s="853"/>
      <c r="AZ673" s="853"/>
      <c r="BA673" s="853"/>
      <c r="BC673" s="922"/>
      <c r="BD673" s="922"/>
      <c r="BE673" s="922"/>
      <c r="BF673" s="922"/>
      <c r="BG673" s="922"/>
      <c r="BH673" s="922"/>
      <c r="BI673" s="922"/>
      <c r="BJ673" s="922"/>
      <c r="BK673" s="922"/>
      <c r="BL673" s="922"/>
      <c r="BM673" s="922"/>
      <c r="BN673" s="922"/>
      <c r="BO673" s="922"/>
      <c r="BP673" s="922"/>
      <c r="BQ673" s="922"/>
      <c r="BR673" s="922"/>
      <c r="BS673" s="922"/>
      <c r="BT673" s="922"/>
      <c r="BU673" s="922"/>
      <c r="BV673" s="922"/>
      <c r="BW673" s="922"/>
      <c r="BX673" s="922"/>
      <c r="BY673" s="922"/>
      <c r="BZ673" s="922"/>
      <c r="CA673" s="922"/>
      <c r="CB673" s="922"/>
      <c r="CC673" s="922"/>
      <c r="CD673" s="922"/>
      <c r="CE673" s="922"/>
      <c r="CF673" s="922"/>
      <c r="CG673" s="922"/>
      <c r="CH673" s="922"/>
      <c r="CI673" s="922"/>
      <c r="CJ673" s="922"/>
      <c r="CK673" s="922"/>
    </row>
    <row r="674" spans="2:89" ht="15">
      <c r="B674" s="922"/>
      <c r="C674" s="922"/>
      <c r="D674" s="922"/>
      <c r="E674" s="922"/>
      <c r="F674" s="922"/>
      <c r="G674" s="922"/>
      <c r="H674" s="922"/>
      <c r="I674" s="922"/>
      <c r="J674" s="922"/>
      <c r="K674" s="922"/>
      <c r="L674" s="922"/>
      <c r="M674" s="922"/>
      <c r="N674" s="922"/>
      <c r="O674" s="922"/>
      <c r="P674" s="922"/>
      <c r="Q674" s="922"/>
      <c r="R674" s="922"/>
      <c r="S674" s="922"/>
      <c r="T674" s="922"/>
      <c r="U674" s="922"/>
      <c r="V674" s="922"/>
      <c r="W674" s="922"/>
      <c r="X674" s="922"/>
      <c r="Y674" s="922"/>
      <c r="Z674" s="922"/>
      <c r="AA674" s="922"/>
      <c r="AB674" s="922"/>
      <c r="AC674" s="922"/>
      <c r="AD674" s="922"/>
      <c r="AE674" s="922"/>
      <c r="AF674" s="922"/>
      <c r="AG674" s="922"/>
      <c r="AH674" s="922"/>
      <c r="AI674" s="922"/>
      <c r="AJ674" s="922"/>
      <c r="AL674" s="853"/>
      <c r="AN674" s="853"/>
      <c r="AO674" s="853"/>
      <c r="AP674" s="853"/>
      <c r="AQ674" s="853"/>
      <c r="AR674" s="853"/>
      <c r="AS674" s="853"/>
      <c r="AT674" s="853"/>
      <c r="AU674" s="853"/>
      <c r="AV674" s="853"/>
      <c r="AW674" s="853"/>
      <c r="AX674" s="853"/>
      <c r="AY674" s="853"/>
      <c r="AZ674" s="853"/>
      <c r="BA674" s="853"/>
      <c r="BC674" s="922"/>
      <c r="BD674" s="922"/>
      <c r="BE674" s="922"/>
      <c r="BF674" s="922"/>
      <c r="BG674" s="922"/>
      <c r="BH674" s="922"/>
      <c r="BI674" s="922"/>
      <c r="BJ674" s="922"/>
      <c r="BK674" s="922"/>
      <c r="BL674" s="922"/>
      <c r="BM674" s="922"/>
      <c r="BN674" s="922"/>
      <c r="BO674" s="922"/>
      <c r="BP674" s="922"/>
      <c r="BQ674" s="922"/>
      <c r="BR674" s="922"/>
      <c r="BS674" s="922"/>
      <c r="BT674" s="922"/>
      <c r="BU674" s="922"/>
      <c r="BV674" s="922"/>
      <c r="BW674" s="922"/>
      <c r="BX674" s="922"/>
      <c r="BY674" s="922"/>
      <c r="BZ674" s="922"/>
      <c r="CA674" s="922"/>
      <c r="CB674" s="922"/>
      <c r="CC674" s="922"/>
      <c r="CD674" s="922"/>
      <c r="CE674" s="922"/>
      <c r="CF674" s="922"/>
      <c r="CG674" s="922"/>
      <c r="CH674" s="922"/>
      <c r="CI674" s="922"/>
      <c r="CJ674" s="922"/>
      <c r="CK674" s="922"/>
    </row>
    <row r="675" spans="2:89" ht="15">
      <c r="B675" s="922"/>
      <c r="C675" s="922"/>
      <c r="D675" s="922"/>
      <c r="E675" s="922"/>
      <c r="F675" s="922"/>
      <c r="G675" s="922"/>
      <c r="H675" s="922"/>
      <c r="I675" s="922"/>
      <c r="J675" s="922"/>
      <c r="K675" s="922"/>
      <c r="L675" s="922"/>
      <c r="M675" s="922"/>
      <c r="N675" s="922"/>
      <c r="O675" s="922"/>
      <c r="P675" s="922"/>
      <c r="Q675" s="922"/>
      <c r="R675" s="922"/>
      <c r="S675" s="922"/>
      <c r="T675" s="922"/>
      <c r="U675" s="922"/>
      <c r="V675" s="922"/>
      <c r="W675" s="922"/>
      <c r="X675" s="922"/>
      <c r="Y675" s="922"/>
      <c r="Z675" s="922"/>
      <c r="AA675" s="922"/>
      <c r="AB675" s="922"/>
      <c r="AC675" s="922"/>
      <c r="AD675" s="922"/>
      <c r="AE675" s="922"/>
      <c r="AF675" s="922"/>
      <c r="AG675" s="922"/>
      <c r="AH675" s="922"/>
      <c r="AI675" s="922"/>
      <c r="AJ675" s="922"/>
      <c r="AL675" s="853"/>
      <c r="AN675" s="853"/>
      <c r="AO675" s="853"/>
      <c r="AP675" s="853"/>
      <c r="AQ675" s="853"/>
      <c r="AR675" s="853"/>
      <c r="AS675" s="853"/>
      <c r="AT675" s="853"/>
      <c r="AU675" s="853"/>
      <c r="AV675" s="853"/>
      <c r="AW675" s="853"/>
      <c r="AX675" s="853"/>
      <c r="AY675" s="853"/>
      <c r="AZ675" s="853"/>
      <c r="BA675" s="853"/>
      <c r="BC675" s="922"/>
      <c r="BD675" s="922"/>
      <c r="BE675" s="922"/>
      <c r="BF675" s="922"/>
      <c r="BG675" s="922"/>
      <c r="BH675" s="922"/>
      <c r="BI675" s="922"/>
      <c r="BJ675" s="922"/>
      <c r="BK675" s="922"/>
      <c r="BL675" s="922"/>
      <c r="BM675" s="922"/>
      <c r="BN675" s="922"/>
      <c r="BO675" s="922"/>
      <c r="BP675" s="922"/>
      <c r="BQ675" s="922"/>
      <c r="BR675" s="922"/>
      <c r="BS675" s="922"/>
      <c r="BT675" s="922"/>
      <c r="BU675" s="922"/>
      <c r="BV675" s="922"/>
      <c r="BW675" s="922"/>
      <c r="BX675" s="922"/>
      <c r="BY675" s="922"/>
      <c r="BZ675" s="922"/>
      <c r="CA675" s="922"/>
      <c r="CB675" s="922"/>
      <c r="CC675" s="922"/>
      <c r="CD675" s="922"/>
      <c r="CE675" s="922"/>
      <c r="CF675" s="922"/>
      <c r="CG675" s="922"/>
      <c r="CH675" s="922"/>
      <c r="CI675" s="922"/>
      <c r="CJ675" s="922"/>
      <c r="CK675" s="922"/>
    </row>
    <row r="676" spans="2:89" ht="15">
      <c r="B676" s="922"/>
      <c r="C676" s="922"/>
      <c r="D676" s="922"/>
      <c r="E676" s="922"/>
      <c r="F676" s="922"/>
      <c r="G676" s="922"/>
      <c r="H676" s="922"/>
      <c r="I676" s="922"/>
      <c r="J676" s="922"/>
      <c r="K676" s="922"/>
      <c r="L676" s="922"/>
      <c r="M676" s="922"/>
      <c r="N676" s="922"/>
      <c r="O676" s="922"/>
      <c r="P676" s="922"/>
      <c r="Q676" s="922"/>
      <c r="R676" s="922"/>
      <c r="S676" s="922"/>
      <c r="T676" s="922"/>
      <c r="U676" s="922"/>
      <c r="V676" s="922"/>
      <c r="W676" s="922"/>
      <c r="X676" s="922"/>
      <c r="Y676" s="922"/>
      <c r="Z676" s="922"/>
      <c r="AA676" s="922"/>
      <c r="AB676" s="922"/>
      <c r="AC676" s="922"/>
      <c r="AD676" s="922"/>
      <c r="AE676" s="922"/>
      <c r="AF676" s="922"/>
      <c r="AG676" s="922"/>
      <c r="AH676" s="922"/>
      <c r="AI676" s="922"/>
      <c r="AJ676" s="922"/>
      <c r="AL676" s="853"/>
      <c r="AN676" s="853"/>
      <c r="AO676" s="853"/>
      <c r="AP676" s="853"/>
      <c r="AQ676" s="853"/>
      <c r="AR676" s="853"/>
      <c r="AS676" s="853"/>
      <c r="AT676" s="853"/>
      <c r="AU676" s="853"/>
      <c r="AV676" s="853"/>
      <c r="AW676" s="853"/>
      <c r="AX676" s="853"/>
      <c r="AY676" s="853"/>
      <c r="AZ676" s="853"/>
      <c r="BA676" s="853"/>
      <c r="BC676" s="922"/>
      <c r="BD676" s="922"/>
      <c r="BE676" s="922"/>
      <c r="BF676" s="922"/>
      <c r="BG676" s="922"/>
      <c r="BH676" s="922"/>
      <c r="BI676" s="922"/>
      <c r="BJ676" s="922"/>
      <c r="BK676" s="922"/>
      <c r="BL676" s="922"/>
      <c r="BM676" s="922"/>
      <c r="BN676" s="922"/>
      <c r="BO676" s="922"/>
      <c r="BP676" s="922"/>
      <c r="BQ676" s="922"/>
      <c r="BR676" s="922"/>
      <c r="BS676" s="922"/>
      <c r="BT676" s="922"/>
      <c r="BU676" s="922"/>
      <c r="BV676" s="922"/>
      <c r="BW676" s="922"/>
      <c r="BX676" s="922"/>
      <c r="BY676" s="922"/>
      <c r="BZ676" s="922"/>
      <c r="CA676" s="922"/>
      <c r="CB676" s="922"/>
      <c r="CC676" s="922"/>
      <c r="CD676" s="922"/>
      <c r="CE676" s="922"/>
      <c r="CF676" s="922"/>
      <c r="CG676" s="922"/>
      <c r="CH676" s="922"/>
      <c r="CI676" s="922"/>
      <c r="CJ676" s="922"/>
      <c r="CK676" s="922"/>
    </row>
    <row r="677" spans="2:89" ht="15">
      <c r="B677" s="922"/>
      <c r="C677" s="922"/>
      <c r="D677" s="922"/>
      <c r="E677" s="922"/>
      <c r="F677" s="922"/>
      <c r="G677" s="922"/>
      <c r="H677" s="922"/>
      <c r="I677" s="922"/>
      <c r="J677" s="922"/>
      <c r="K677" s="922"/>
      <c r="L677" s="922"/>
      <c r="M677" s="922"/>
      <c r="N677" s="922"/>
      <c r="O677" s="922"/>
      <c r="P677" s="922"/>
      <c r="Q677" s="922"/>
      <c r="R677" s="922"/>
      <c r="S677" s="922"/>
      <c r="T677" s="922"/>
      <c r="U677" s="922"/>
      <c r="V677" s="922"/>
      <c r="W677" s="922"/>
      <c r="X677" s="922"/>
      <c r="Y677" s="922"/>
      <c r="Z677" s="922"/>
      <c r="AA677" s="922"/>
      <c r="AB677" s="922"/>
      <c r="AC677" s="922"/>
      <c r="AD677" s="922"/>
      <c r="AE677" s="922"/>
      <c r="AF677" s="922"/>
      <c r="AG677" s="922"/>
      <c r="AH677" s="922"/>
      <c r="AI677" s="922"/>
      <c r="AJ677" s="922"/>
      <c r="AL677" s="853"/>
      <c r="AN677" s="853"/>
      <c r="AO677" s="853"/>
      <c r="AP677" s="853"/>
      <c r="AQ677" s="853"/>
      <c r="AR677" s="853"/>
      <c r="AS677" s="853"/>
      <c r="AT677" s="853"/>
      <c r="AU677" s="853"/>
      <c r="AV677" s="853"/>
      <c r="AW677" s="853"/>
      <c r="AX677" s="853"/>
      <c r="AY677" s="853"/>
      <c r="AZ677" s="853"/>
      <c r="BA677" s="853"/>
      <c r="BC677" s="922"/>
      <c r="BD677" s="922"/>
      <c r="BE677" s="922"/>
      <c r="BF677" s="922"/>
      <c r="BG677" s="922"/>
      <c r="BH677" s="922"/>
      <c r="BI677" s="922"/>
      <c r="BJ677" s="922"/>
      <c r="BK677" s="922"/>
      <c r="BL677" s="922"/>
      <c r="BM677" s="922"/>
      <c r="BN677" s="922"/>
      <c r="BO677" s="922"/>
      <c r="BP677" s="922"/>
      <c r="BQ677" s="922"/>
      <c r="BR677" s="922"/>
      <c r="BS677" s="922"/>
      <c r="BT677" s="922"/>
      <c r="BU677" s="922"/>
      <c r="BV677" s="922"/>
      <c r="BW677" s="922"/>
      <c r="BX677" s="922"/>
      <c r="BY677" s="922"/>
      <c r="BZ677" s="922"/>
      <c r="CA677" s="922"/>
      <c r="CB677" s="922"/>
      <c r="CC677" s="922"/>
      <c r="CD677" s="922"/>
      <c r="CE677" s="922"/>
      <c r="CF677" s="922"/>
      <c r="CG677" s="922"/>
      <c r="CH677" s="922"/>
      <c r="CI677" s="922"/>
      <c r="CJ677" s="922"/>
      <c r="CK677" s="922"/>
    </row>
    <row r="678" spans="2:89" ht="15">
      <c r="B678" s="922"/>
      <c r="C678" s="922"/>
      <c r="D678" s="922"/>
      <c r="E678" s="922"/>
      <c r="F678" s="922"/>
      <c r="G678" s="922"/>
      <c r="H678" s="922"/>
      <c r="I678" s="922"/>
      <c r="J678" s="922"/>
      <c r="K678" s="922"/>
      <c r="L678" s="922"/>
      <c r="M678" s="922"/>
      <c r="N678" s="922"/>
      <c r="O678" s="922"/>
      <c r="P678" s="922"/>
      <c r="Q678" s="922"/>
      <c r="R678" s="922"/>
      <c r="S678" s="922"/>
      <c r="T678" s="922"/>
      <c r="U678" s="922"/>
      <c r="V678" s="922"/>
      <c r="W678" s="922"/>
      <c r="X678" s="922"/>
      <c r="Y678" s="922"/>
      <c r="Z678" s="922"/>
      <c r="AA678" s="922"/>
      <c r="AB678" s="922"/>
      <c r="AC678" s="922"/>
      <c r="AD678" s="922"/>
      <c r="AE678" s="922"/>
      <c r="AF678" s="922"/>
      <c r="AG678" s="922"/>
      <c r="AH678" s="922"/>
      <c r="AI678" s="922"/>
      <c r="AJ678" s="922"/>
      <c r="AL678" s="853"/>
      <c r="AN678" s="853"/>
      <c r="AO678" s="853"/>
      <c r="AP678" s="853"/>
      <c r="AQ678" s="853"/>
      <c r="AR678" s="853"/>
      <c r="AS678" s="853"/>
      <c r="AT678" s="853"/>
      <c r="AU678" s="853"/>
      <c r="AV678" s="853"/>
      <c r="AW678" s="853"/>
      <c r="AX678" s="853"/>
      <c r="AY678" s="853"/>
      <c r="AZ678" s="853"/>
      <c r="BA678" s="853"/>
      <c r="BC678" s="922"/>
      <c r="BD678" s="922"/>
      <c r="BE678" s="922"/>
      <c r="BF678" s="922"/>
      <c r="BG678" s="922"/>
      <c r="BH678" s="922"/>
      <c r="BI678" s="922"/>
      <c r="BJ678" s="922"/>
      <c r="BK678" s="922"/>
      <c r="BL678" s="922"/>
      <c r="BM678" s="922"/>
      <c r="BN678" s="922"/>
      <c r="BO678" s="922"/>
      <c r="BP678" s="922"/>
      <c r="BQ678" s="922"/>
      <c r="BR678" s="922"/>
      <c r="BS678" s="922"/>
      <c r="BT678" s="922"/>
      <c r="BU678" s="922"/>
      <c r="BV678" s="922"/>
      <c r="BW678" s="922"/>
      <c r="BX678" s="922"/>
      <c r="BY678" s="922"/>
      <c r="BZ678" s="922"/>
      <c r="CA678" s="922"/>
      <c r="CB678" s="922"/>
      <c r="CC678" s="922"/>
      <c r="CD678" s="922"/>
      <c r="CE678" s="922"/>
      <c r="CF678" s="922"/>
      <c r="CG678" s="922"/>
      <c r="CH678" s="922"/>
      <c r="CI678" s="922"/>
      <c r="CJ678" s="922"/>
      <c r="CK678" s="922"/>
    </row>
    <row r="679" spans="2:89" ht="15">
      <c r="B679" s="922"/>
      <c r="C679" s="922"/>
      <c r="D679" s="922"/>
      <c r="E679" s="922"/>
      <c r="F679" s="922"/>
      <c r="G679" s="922"/>
      <c r="H679" s="922"/>
      <c r="I679" s="922"/>
      <c r="J679" s="922"/>
      <c r="K679" s="922"/>
      <c r="L679" s="922"/>
      <c r="M679" s="922"/>
      <c r="N679" s="922"/>
      <c r="O679" s="922"/>
      <c r="P679" s="922"/>
      <c r="Q679" s="922"/>
      <c r="R679" s="922"/>
      <c r="S679" s="922"/>
      <c r="T679" s="922"/>
      <c r="U679" s="922"/>
      <c r="V679" s="922"/>
      <c r="W679" s="922"/>
      <c r="X679" s="922"/>
      <c r="Y679" s="922"/>
      <c r="Z679" s="922"/>
      <c r="AA679" s="922"/>
      <c r="AB679" s="922"/>
      <c r="AC679" s="922"/>
      <c r="AD679" s="922"/>
      <c r="AE679" s="922"/>
      <c r="AF679" s="922"/>
      <c r="AG679" s="922"/>
      <c r="AH679" s="922"/>
      <c r="AI679" s="922"/>
      <c r="AJ679" s="922"/>
      <c r="AL679" s="853"/>
      <c r="AN679" s="853"/>
      <c r="AO679" s="853"/>
      <c r="AP679" s="853"/>
      <c r="AQ679" s="853"/>
      <c r="AR679" s="853"/>
      <c r="AS679" s="853"/>
      <c r="AT679" s="853"/>
      <c r="AU679" s="853"/>
      <c r="AV679" s="853"/>
      <c r="AW679" s="853"/>
      <c r="AX679" s="853"/>
      <c r="AY679" s="853"/>
      <c r="AZ679" s="853"/>
      <c r="BA679" s="853"/>
      <c r="BC679" s="922"/>
      <c r="BD679" s="922"/>
      <c r="BE679" s="922"/>
      <c r="BF679" s="922"/>
      <c r="BG679" s="922"/>
      <c r="BH679" s="922"/>
      <c r="BI679" s="922"/>
      <c r="BJ679" s="922"/>
      <c r="BK679" s="922"/>
      <c r="BL679" s="922"/>
      <c r="BM679" s="922"/>
      <c r="BN679" s="922"/>
      <c r="BO679" s="922"/>
      <c r="BP679" s="922"/>
      <c r="BQ679" s="922"/>
      <c r="BR679" s="922"/>
      <c r="BS679" s="922"/>
      <c r="BT679" s="922"/>
      <c r="BU679" s="922"/>
      <c r="BV679" s="922"/>
      <c r="BW679" s="922"/>
      <c r="BX679" s="922"/>
      <c r="BY679" s="922"/>
      <c r="BZ679" s="922"/>
      <c r="CA679" s="922"/>
      <c r="CB679" s="922"/>
      <c r="CC679" s="922"/>
      <c r="CD679" s="922"/>
      <c r="CE679" s="922"/>
      <c r="CF679" s="922"/>
      <c r="CG679" s="922"/>
      <c r="CH679" s="922"/>
      <c r="CI679" s="922"/>
      <c r="CJ679" s="922"/>
      <c r="CK679" s="922"/>
    </row>
    <row r="680" spans="2:89" ht="15">
      <c r="B680" s="922"/>
      <c r="C680" s="922"/>
      <c r="D680" s="922"/>
      <c r="E680" s="922"/>
      <c r="F680" s="922"/>
      <c r="G680" s="922"/>
      <c r="H680" s="922"/>
      <c r="I680" s="922"/>
      <c r="J680" s="922"/>
      <c r="K680" s="922"/>
      <c r="L680" s="922"/>
      <c r="M680" s="922"/>
      <c r="N680" s="922"/>
      <c r="O680" s="922"/>
      <c r="P680" s="922"/>
      <c r="Q680" s="922"/>
      <c r="R680" s="922"/>
      <c r="S680" s="922"/>
      <c r="T680" s="922"/>
      <c r="U680" s="922"/>
      <c r="V680" s="922"/>
      <c r="W680" s="922"/>
      <c r="X680" s="922"/>
      <c r="Y680" s="922"/>
      <c r="Z680" s="922"/>
      <c r="AA680" s="922"/>
      <c r="AB680" s="922"/>
      <c r="AC680" s="922"/>
      <c r="AD680" s="922"/>
      <c r="AE680" s="922"/>
      <c r="AF680" s="922"/>
      <c r="AG680" s="922"/>
      <c r="AH680" s="922"/>
      <c r="AI680" s="922"/>
      <c r="AJ680" s="922"/>
      <c r="AL680" s="853"/>
      <c r="AN680" s="853"/>
      <c r="AO680" s="853"/>
      <c r="AP680" s="853"/>
      <c r="AQ680" s="853"/>
      <c r="AR680" s="853"/>
      <c r="AS680" s="853"/>
      <c r="AT680" s="853"/>
      <c r="AU680" s="853"/>
      <c r="AV680" s="853"/>
      <c r="AW680" s="853"/>
      <c r="AX680" s="853"/>
      <c r="AY680" s="853"/>
      <c r="AZ680" s="853"/>
      <c r="BA680" s="853"/>
      <c r="BC680" s="922"/>
      <c r="BD680" s="922"/>
      <c r="BE680" s="922"/>
      <c r="BF680" s="922"/>
      <c r="BG680" s="922"/>
      <c r="BH680" s="922"/>
      <c r="BI680" s="922"/>
      <c r="BJ680" s="922"/>
      <c r="BK680" s="922"/>
      <c r="BL680" s="922"/>
      <c r="BM680" s="922"/>
      <c r="BN680" s="922"/>
      <c r="BO680" s="922"/>
      <c r="BP680" s="922"/>
      <c r="BQ680" s="922"/>
      <c r="BR680" s="922"/>
      <c r="BS680" s="922"/>
      <c r="BT680" s="922"/>
      <c r="BU680" s="922"/>
      <c r="BV680" s="922"/>
      <c r="BW680" s="922"/>
      <c r="BX680" s="922"/>
      <c r="BY680" s="922"/>
      <c r="BZ680" s="922"/>
      <c r="CA680" s="922"/>
      <c r="CB680" s="922"/>
      <c r="CC680" s="922"/>
      <c r="CD680" s="922"/>
      <c r="CE680" s="922"/>
      <c r="CF680" s="922"/>
      <c r="CG680" s="922"/>
      <c r="CH680" s="922"/>
      <c r="CI680" s="922"/>
      <c r="CJ680" s="922"/>
      <c r="CK680" s="922"/>
    </row>
    <row r="681" spans="2:89" ht="15">
      <c r="B681" s="922"/>
      <c r="C681" s="922"/>
      <c r="D681" s="922"/>
      <c r="E681" s="922"/>
      <c r="F681" s="922"/>
      <c r="G681" s="922"/>
      <c r="H681" s="922"/>
      <c r="I681" s="922"/>
      <c r="J681" s="922"/>
      <c r="K681" s="922"/>
      <c r="L681" s="922"/>
      <c r="M681" s="922"/>
      <c r="N681" s="922"/>
      <c r="O681" s="922"/>
      <c r="P681" s="922"/>
      <c r="Q681" s="922"/>
      <c r="R681" s="922"/>
      <c r="S681" s="922"/>
      <c r="T681" s="922"/>
      <c r="U681" s="922"/>
      <c r="V681" s="922"/>
      <c r="W681" s="922"/>
      <c r="X681" s="922"/>
      <c r="Y681" s="922"/>
      <c r="Z681" s="922"/>
      <c r="AA681" s="922"/>
      <c r="AB681" s="922"/>
      <c r="AC681" s="922"/>
      <c r="AD681" s="922"/>
      <c r="AE681" s="922"/>
      <c r="AF681" s="922"/>
      <c r="AG681" s="922"/>
      <c r="AH681" s="922"/>
      <c r="AI681" s="922"/>
      <c r="AJ681" s="922"/>
      <c r="AL681" s="853"/>
      <c r="AN681" s="853"/>
      <c r="AO681" s="853"/>
      <c r="AP681" s="853"/>
      <c r="AQ681" s="853"/>
      <c r="AR681" s="853"/>
      <c r="AS681" s="853"/>
      <c r="AT681" s="853"/>
      <c r="AU681" s="853"/>
      <c r="AV681" s="853"/>
      <c r="AW681" s="853"/>
      <c r="AX681" s="853"/>
      <c r="AY681" s="853"/>
      <c r="AZ681" s="853"/>
      <c r="BA681" s="853"/>
      <c r="BC681" s="922"/>
      <c r="BD681" s="922"/>
      <c r="BE681" s="922"/>
      <c r="BF681" s="922"/>
      <c r="BG681" s="922"/>
      <c r="BH681" s="922"/>
      <c r="BI681" s="922"/>
      <c r="BJ681" s="922"/>
      <c r="BK681" s="922"/>
      <c r="BL681" s="922"/>
      <c r="BM681" s="922"/>
      <c r="BN681" s="922"/>
      <c r="BO681" s="922"/>
      <c r="BP681" s="922"/>
      <c r="BQ681" s="922"/>
      <c r="BR681" s="922"/>
      <c r="BS681" s="922"/>
      <c r="BT681" s="922"/>
      <c r="BU681" s="922"/>
      <c r="BV681" s="922"/>
      <c r="BW681" s="922"/>
      <c r="BX681" s="922"/>
      <c r="BY681" s="922"/>
      <c r="BZ681" s="922"/>
      <c r="CA681" s="922"/>
      <c r="CB681" s="922"/>
      <c r="CC681" s="922"/>
      <c r="CD681" s="922"/>
      <c r="CE681" s="922"/>
      <c r="CF681" s="922"/>
      <c r="CG681" s="922"/>
      <c r="CH681" s="922"/>
      <c r="CI681" s="922"/>
      <c r="CJ681" s="922"/>
      <c r="CK681" s="922"/>
    </row>
    <row r="682" spans="2:89" ht="15">
      <c r="B682" s="922"/>
      <c r="C682" s="922"/>
      <c r="D682" s="922"/>
      <c r="E682" s="922"/>
      <c r="F682" s="922"/>
      <c r="G682" s="922"/>
      <c r="H682" s="922"/>
      <c r="I682" s="922"/>
      <c r="J682" s="922"/>
      <c r="K682" s="922"/>
      <c r="L682" s="922"/>
      <c r="M682" s="922"/>
      <c r="N682" s="922"/>
      <c r="O682" s="922"/>
      <c r="P682" s="922"/>
      <c r="Q682" s="922"/>
      <c r="R682" s="922"/>
      <c r="S682" s="922"/>
      <c r="T682" s="922"/>
      <c r="U682" s="922"/>
      <c r="V682" s="922"/>
      <c r="W682" s="922"/>
      <c r="X682" s="922"/>
      <c r="Y682" s="922"/>
      <c r="Z682" s="922"/>
      <c r="AA682" s="922"/>
      <c r="AB682" s="922"/>
      <c r="AC682" s="922"/>
      <c r="AD682" s="922"/>
      <c r="AE682" s="922"/>
      <c r="AF682" s="922"/>
      <c r="AG682" s="922"/>
      <c r="AH682" s="922"/>
      <c r="AI682" s="922"/>
      <c r="AJ682" s="922"/>
      <c r="AL682" s="853"/>
      <c r="AN682" s="853"/>
      <c r="AO682" s="853"/>
      <c r="AP682" s="853"/>
      <c r="AQ682" s="853"/>
      <c r="AR682" s="853"/>
      <c r="AS682" s="853"/>
      <c r="AT682" s="853"/>
      <c r="AU682" s="853"/>
      <c r="AV682" s="853"/>
      <c r="AW682" s="853"/>
      <c r="AX682" s="853"/>
      <c r="AY682" s="853"/>
      <c r="AZ682" s="853"/>
      <c r="BA682" s="853"/>
      <c r="BC682" s="922"/>
      <c r="BD682" s="922"/>
      <c r="BE682" s="922"/>
      <c r="BF682" s="922"/>
      <c r="BG682" s="922"/>
      <c r="BH682" s="922"/>
      <c r="BI682" s="922"/>
      <c r="BJ682" s="922"/>
      <c r="BK682" s="922"/>
      <c r="BL682" s="922"/>
      <c r="BM682" s="922"/>
      <c r="BN682" s="922"/>
      <c r="BO682" s="922"/>
      <c r="BP682" s="922"/>
      <c r="BQ682" s="922"/>
      <c r="BR682" s="922"/>
      <c r="BS682" s="922"/>
      <c r="BT682" s="922"/>
      <c r="BU682" s="922"/>
      <c r="BV682" s="922"/>
      <c r="BW682" s="922"/>
      <c r="BX682" s="922"/>
      <c r="BY682" s="922"/>
      <c r="BZ682" s="922"/>
      <c r="CA682" s="922"/>
      <c r="CB682" s="922"/>
      <c r="CC682" s="922"/>
      <c r="CD682" s="922"/>
      <c r="CE682" s="922"/>
      <c r="CF682" s="922"/>
      <c r="CG682" s="922"/>
      <c r="CH682" s="922"/>
      <c r="CI682" s="922"/>
      <c r="CJ682" s="922"/>
      <c r="CK682" s="922"/>
    </row>
    <row r="683" spans="2:89" ht="15">
      <c r="B683" s="922"/>
      <c r="C683" s="922"/>
      <c r="D683" s="922"/>
      <c r="E683" s="922"/>
      <c r="F683" s="922"/>
      <c r="G683" s="922"/>
      <c r="H683" s="922"/>
      <c r="I683" s="922"/>
      <c r="J683" s="922"/>
      <c r="K683" s="922"/>
      <c r="L683" s="922"/>
      <c r="M683" s="922"/>
      <c r="N683" s="922"/>
      <c r="O683" s="922"/>
      <c r="P683" s="922"/>
      <c r="Q683" s="922"/>
      <c r="R683" s="922"/>
      <c r="S683" s="922"/>
      <c r="T683" s="922"/>
      <c r="U683" s="922"/>
      <c r="V683" s="922"/>
      <c r="W683" s="922"/>
      <c r="X683" s="922"/>
      <c r="Y683" s="922"/>
      <c r="Z683" s="922"/>
      <c r="AA683" s="922"/>
      <c r="AB683" s="922"/>
      <c r="AC683" s="922"/>
      <c r="AD683" s="922"/>
      <c r="AE683" s="922"/>
      <c r="AF683" s="922"/>
      <c r="AG683" s="922"/>
      <c r="AH683" s="922"/>
      <c r="AI683" s="922"/>
      <c r="AJ683" s="922"/>
      <c r="AL683" s="853"/>
      <c r="AN683" s="853"/>
      <c r="AO683" s="853"/>
      <c r="AP683" s="853"/>
      <c r="AQ683" s="853"/>
      <c r="AR683" s="853"/>
      <c r="AS683" s="853"/>
      <c r="AT683" s="853"/>
      <c r="AU683" s="853"/>
      <c r="AV683" s="853"/>
      <c r="AW683" s="853"/>
      <c r="AX683" s="853"/>
      <c r="AY683" s="853"/>
      <c r="AZ683" s="853"/>
      <c r="BA683" s="853"/>
      <c r="BC683" s="922"/>
      <c r="BD683" s="922"/>
      <c r="BE683" s="922"/>
      <c r="BF683" s="922"/>
      <c r="BG683" s="922"/>
      <c r="BH683" s="922"/>
      <c r="BI683" s="922"/>
      <c r="BJ683" s="922"/>
      <c r="BK683" s="922"/>
      <c r="BL683" s="922"/>
      <c r="BM683" s="922"/>
      <c r="BN683" s="922"/>
      <c r="BO683" s="922"/>
      <c r="BP683" s="922"/>
      <c r="BQ683" s="922"/>
      <c r="BR683" s="922"/>
      <c r="BS683" s="922"/>
      <c r="BT683" s="922"/>
      <c r="BU683" s="922"/>
      <c r="BV683" s="922"/>
      <c r="BW683" s="922"/>
      <c r="BX683" s="922"/>
      <c r="BY683" s="922"/>
      <c r="BZ683" s="922"/>
      <c r="CA683" s="922"/>
      <c r="CB683" s="922"/>
      <c r="CC683" s="922"/>
      <c r="CD683" s="922"/>
      <c r="CE683" s="922"/>
      <c r="CF683" s="922"/>
      <c r="CG683" s="922"/>
      <c r="CH683" s="922"/>
      <c r="CI683" s="922"/>
      <c r="CJ683" s="922"/>
      <c r="CK683" s="922"/>
    </row>
    <row r="684" spans="2:89" ht="15">
      <c r="B684" s="922"/>
      <c r="C684" s="922"/>
      <c r="D684" s="922"/>
      <c r="E684" s="922"/>
      <c r="F684" s="922"/>
      <c r="G684" s="922"/>
      <c r="H684" s="922"/>
      <c r="I684" s="922"/>
      <c r="J684" s="922"/>
      <c r="K684" s="922"/>
      <c r="L684" s="922"/>
      <c r="M684" s="922"/>
      <c r="N684" s="922"/>
      <c r="O684" s="922"/>
      <c r="P684" s="922"/>
      <c r="Q684" s="922"/>
      <c r="R684" s="922"/>
      <c r="S684" s="922"/>
      <c r="T684" s="922"/>
      <c r="U684" s="922"/>
      <c r="V684" s="922"/>
      <c r="W684" s="922"/>
      <c r="X684" s="922"/>
      <c r="Y684" s="922"/>
      <c r="Z684" s="922"/>
      <c r="AA684" s="922"/>
      <c r="AB684" s="922"/>
      <c r="AC684" s="922"/>
      <c r="AD684" s="922"/>
      <c r="AE684" s="922"/>
      <c r="AF684" s="922"/>
      <c r="AG684" s="922"/>
      <c r="AH684" s="922"/>
      <c r="AI684" s="922"/>
      <c r="AJ684" s="922"/>
      <c r="AL684" s="853"/>
      <c r="AN684" s="853"/>
      <c r="AO684" s="853"/>
      <c r="AP684" s="853"/>
      <c r="AQ684" s="853"/>
      <c r="AR684" s="853"/>
      <c r="AS684" s="853"/>
      <c r="AT684" s="853"/>
      <c r="AU684" s="853"/>
      <c r="AV684" s="853"/>
      <c r="AW684" s="853"/>
      <c r="AX684" s="853"/>
      <c r="AY684" s="853"/>
      <c r="AZ684" s="853"/>
      <c r="BA684" s="853"/>
      <c r="BC684" s="922"/>
      <c r="BD684" s="922"/>
      <c r="BE684" s="922"/>
      <c r="BF684" s="922"/>
      <c r="BG684" s="922"/>
      <c r="BH684" s="922"/>
      <c r="BI684" s="922"/>
      <c r="BJ684" s="922"/>
      <c r="BK684" s="922"/>
      <c r="BL684" s="922"/>
      <c r="BM684" s="922"/>
      <c r="BN684" s="922"/>
      <c r="BO684" s="922"/>
      <c r="BP684" s="922"/>
      <c r="BQ684" s="922"/>
      <c r="BR684" s="922"/>
      <c r="BS684" s="922"/>
      <c r="BT684" s="922"/>
      <c r="BU684" s="922"/>
      <c r="BV684" s="922"/>
      <c r="BW684" s="922"/>
      <c r="BX684" s="922"/>
      <c r="BY684" s="922"/>
      <c r="BZ684" s="922"/>
      <c r="CA684" s="922"/>
      <c r="CB684" s="922"/>
      <c r="CC684" s="922"/>
      <c r="CD684" s="922"/>
      <c r="CE684" s="922"/>
      <c r="CF684" s="922"/>
      <c r="CG684" s="922"/>
      <c r="CH684" s="922"/>
      <c r="CI684" s="922"/>
      <c r="CJ684" s="922"/>
      <c r="CK684" s="922"/>
    </row>
    <row r="685" spans="2:89" ht="15">
      <c r="B685" s="922"/>
      <c r="C685" s="922"/>
      <c r="D685" s="922"/>
      <c r="E685" s="922"/>
      <c r="F685" s="922"/>
      <c r="G685" s="922"/>
      <c r="H685" s="922"/>
      <c r="I685" s="922"/>
      <c r="J685" s="922"/>
      <c r="K685" s="922"/>
      <c r="L685" s="922"/>
      <c r="M685" s="922"/>
      <c r="N685" s="922"/>
      <c r="O685" s="922"/>
      <c r="P685" s="922"/>
      <c r="Q685" s="922"/>
      <c r="R685" s="922"/>
      <c r="S685" s="922"/>
      <c r="T685" s="922"/>
      <c r="U685" s="922"/>
      <c r="V685" s="922"/>
      <c r="W685" s="922"/>
      <c r="X685" s="922"/>
      <c r="Y685" s="922"/>
      <c r="Z685" s="922"/>
      <c r="AA685" s="922"/>
      <c r="AB685" s="922"/>
      <c r="AC685" s="922"/>
      <c r="AD685" s="922"/>
      <c r="AE685" s="922"/>
      <c r="AF685" s="922"/>
      <c r="AG685" s="922"/>
      <c r="AH685" s="922"/>
      <c r="AI685" s="922"/>
      <c r="AJ685" s="922"/>
      <c r="AL685" s="853"/>
      <c r="AN685" s="853"/>
      <c r="AO685" s="853"/>
      <c r="AP685" s="853"/>
      <c r="AQ685" s="853"/>
      <c r="AR685" s="853"/>
      <c r="AS685" s="853"/>
      <c r="AT685" s="853"/>
      <c r="AU685" s="853"/>
      <c r="AV685" s="853"/>
      <c r="AW685" s="853"/>
      <c r="AX685" s="853"/>
      <c r="AY685" s="853"/>
      <c r="AZ685" s="853"/>
      <c r="BA685" s="853"/>
      <c r="BC685" s="922"/>
      <c r="BD685" s="922"/>
      <c r="BE685" s="922"/>
      <c r="BF685" s="922"/>
      <c r="BG685" s="922"/>
      <c r="BH685" s="922"/>
      <c r="BI685" s="922"/>
      <c r="BJ685" s="922"/>
      <c r="BK685" s="922"/>
      <c r="BL685" s="922"/>
      <c r="BM685" s="922"/>
      <c r="BN685" s="922"/>
      <c r="BO685" s="922"/>
      <c r="BP685" s="922"/>
      <c r="BQ685" s="922"/>
      <c r="BR685" s="922"/>
      <c r="BS685" s="922"/>
      <c r="BT685" s="922"/>
      <c r="BU685" s="922"/>
      <c r="BV685" s="922"/>
      <c r="BW685" s="922"/>
      <c r="BX685" s="922"/>
      <c r="BY685" s="922"/>
      <c r="BZ685" s="922"/>
      <c r="CA685" s="922"/>
      <c r="CB685" s="922"/>
      <c r="CC685" s="922"/>
      <c r="CD685" s="922"/>
      <c r="CE685" s="922"/>
      <c r="CF685" s="922"/>
      <c r="CG685" s="922"/>
      <c r="CH685" s="922"/>
      <c r="CI685" s="922"/>
      <c r="CJ685" s="922"/>
      <c r="CK685" s="922"/>
    </row>
    <row r="686" spans="2:89" ht="15">
      <c r="B686" s="922"/>
      <c r="C686" s="922"/>
      <c r="D686" s="922"/>
      <c r="E686" s="922"/>
      <c r="F686" s="922"/>
      <c r="G686" s="922"/>
      <c r="H686" s="922"/>
      <c r="I686" s="922"/>
      <c r="J686" s="922"/>
      <c r="K686" s="922"/>
      <c r="L686" s="922"/>
      <c r="M686" s="922"/>
      <c r="N686" s="922"/>
      <c r="O686" s="922"/>
      <c r="P686" s="922"/>
      <c r="Q686" s="922"/>
      <c r="R686" s="922"/>
      <c r="S686" s="922"/>
      <c r="T686" s="922"/>
      <c r="U686" s="922"/>
      <c r="V686" s="922"/>
      <c r="W686" s="922"/>
      <c r="X686" s="922"/>
      <c r="Y686" s="922"/>
      <c r="Z686" s="922"/>
      <c r="AA686" s="922"/>
      <c r="AB686" s="922"/>
      <c r="AC686" s="922"/>
      <c r="AD686" s="922"/>
      <c r="AE686" s="922"/>
      <c r="AF686" s="922"/>
      <c r="AG686" s="922"/>
      <c r="AH686" s="922"/>
      <c r="AI686" s="922"/>
      <c r="AJ686" s="922"/>
      <c r="AL686" s="853"/>
      <c r="AN686" s="853"/>
      <c r="AO686" s="853"/>
      <c r="AP686" s="853"/>
      <c r="AQ686" s="853"/>
      <c r="AR686" s="853"/>
      <c r="AS686" s="853"/>
      <c r="AT686" s="853"/>
      <c r="AU686" s="853"/>
      <c r="AV686" s="853"/>
      <c r="AW686" s="853"/>
      <c r="AX686" s="853"/>
      <c r="AY686" s="853"/>
      <c r="AZ686" s="853"/>
      <c r="BA686" s="853"/>
      <c r="BC686" s="922"/>
      <c r="BD686" s="922"/>
      <c r="BE686" s="922"/>
      <c r="BF686" s="922"/>
      <c r="BG686" s="922"/>
      <c r="BH686" s="922"/>
      <c r="BI686" s="922"/>
      <c r="BJ686" s="922"/>
      <c r="BK686" s="922"/>
      <c r="BL686" s="922"/>
      <c r="BM686" s="922"/>
      <c r="BN686" s="922"/>
      <c r="BO686" s="922"/>
      <c r="BP686" s="922"/>
      <c r="BQ686" s="922"/>
      <c r="BR686" s="922"/>
      <c r="BS686" s="922"/>
      <c r="BT686" s="922"/>
      <c r="BU686" s="922"/>
      <c r="BV686" s="922"/>
      <c r="BW686" s="922"/>
      <c r="BX686" s="922"/>
      <c r="BY686" s="922"/>
      <c r="BZ686" s="922"/>
      <c r="CA686" s="922"/>
      <c r="CB686" s="922"/>
      <c r="CC686" s="922"/>
      <c r="CD686" s="922"/>
      <c r="CE686" s="922"/>
      <c r="CF686" s="922"/>
      <c r="CG686" s="922"/>
      <c r="CH686" s="922"/>
      <c r="CI686" s="922"/>
      <c r="CJ686" s="922"/>
      <c r="CK686" s="922"/>
    </row>
    <row r="687" spans="2:89" ht="15">
      <c r="B687" s="922"/>
      <c r="C687" s="922"/>
      <c r="D687" s="922"/>
      <c r="E687" s="922"/>
      <c r="F687" s="922"/>
      <c r="G687" s="922"/>
      <c r="H687" s="922"/>
      <c r="I687" s="922"/>
      <c r="J687" s="922"/>
      <c r="K687" s="922"/>
      <c r="L687" s="922"/>
      <c r="M687" s="922"/>
      <c r="N687" s="922"/>
      <c r="O687" s="922"/>
      <c r="P687" s="922"/>
      <c r="Q687" s="922"/>
      <c r="R687" s="922"/>
      <c r="S687" s="922"/>
      <c r="T687" s="922"/>
      <c r="U687" s="922"/>
      <c r="V687" s="922"/>
      <c r="W687" s="922"/>
      <c r="X687" s="922"/>
      <c r="Y687" s="922"/>
      <c r="Z687" s="922"/>
      <c r="AA687" s="922"/>
      <c r="AB687" s="922"/>
      <c r="AC687" s="922"/>
      <c r="AD687" s="922"/>
      <c r="AE687" s="922"/>
      <c r="AF687" s="922"/>
      <c r="AG687" s="922"/>
      <c r="AH687" s="922"/>
      <c r="AI687" s="922"/>
      <c r="AJ687" s="922"/>
      <c r="AL687" s="853"/>
      <c r="AN687" s="853"/>
      <c r="AO687" s="853"/>
      <c r="AP687" s="853"/>
      <c r="AQ687" s="853"/>
      <c r="AR687" s="853"/>
      <c r="AS687" s="853"/>
      <c r="AT687" s="853"/>
      <c r="AU687" s="853"/>
      <c r="AV687" s="853"/>
      <c r="AW687" s="853"/>
      <c r="AX687" s="853"/>
      <c r="AY687" s="853"/>
      <c r="AZ687" s="853"/>
      <c r="BA687" s="853"/>
      <c r="BC687" s="922"/>
      <c r="BD687" s="922"/>
      <c r="BE687" s="922"/>
      <c r="BF687" s="922"/>
      <c r="BG687" s="922"/>
      <c r="BH687" s="922"/>
      <c r="BI687" s="922"/>
      <c r="BJ687" s="922"/>
      <c r="BK687" s="922"/>
      <c r="BL687" s="922"/>
      <c r="BM687" s="922"/>
      <c r="BN687" s="922"/>
      <c r="BO687" s="922"/>
      <c r="BP687" s="922"/>
      <c r="BQ687" s="922"/>
      <c r="BR687" s="922"/>
      <c r="BS687" s="922"/>
      <c r="BT687" s="922"/>
      <c r="BU687" s="922"/>
      <c r="BV687" s="922"/>
      <c r="BW687" s="922"/>
      <c r="BX687" s="922"/>
      <c r="BY687" s="922"/>
      <c r="BZ687" s="922"/>
      <c r="CA687" s="922"/>
      <c r="CB687" s="922"/>
      <c r="CC687" s="922"/>
      <c r="CD687" s="922"/>
      <c r="CE687" s="922"/>
      <c r="CF687" s="922"/>
      <c r="CG687" s="922"/>
      <c r="CH687" s="922"/>
      <c r="CI687" s="922"/>
      <c r="CJ687" s="922"/>
      <c r="CK687" s="922"/>
    </row>
    <row r="688" spans="2:89" ht="15">
      <c r="B688" s="922"/>
      <c r="C688" s="922"/>
      <c r="D688" s="922"/>
      <c r="E688" s="922"/>
      <c r="F688" s="922"/>
      <c r="G688" s="922"/>
      <c r="H688" s="922"/>
      <c r="I688" s="922"/>
      <c r="J688" s="922"/>
      <c r="K688" s="922"/>
      <c r="L688" s="922"/>
      <c r="M688" s="922"/>
      <c r="N688" s="922"/>
      <c r="O688" s="922"/>
      <c r="P688" s="922"/>
      <c r="Q688" s="922"/>
      <c r="R688" s="922"/>
      <c r="S688" s="922"/>
      <c r="T688" s="922"/>
      <c r="U688" s="922"/>
      <c r="V688" s="922"/>
      <c r="W688" s="922"/>
      <c r="X688" s="922"/>
      <c r="Y688" s="922"/>
      <c r="Z688" s="922"/>
      <c r="AA688" s="922"/>
      <c r="AB688" s="922"/>
      <c r="AC688" s="922"/>
      <c r="AD688" s="922"/>
      <c r="AE688" s="922"/>
      <c r="AF688" s="922"/>
      <c r="AG688" s="922"/>
      <c r="AH688" s="922"/>
      <c r="AI688" s="922"/>
      <c r="AJ688" s="922"/>
      <c r="AL688" s="853"/>
      <c r="AN688" s="853"/>
      <c r="AO688" s="853"/>
      <c r="AP688" s="853"/>
      <c r="AQ688" s="853"/>
      <c r="AR688" s="853"/>
      <c r="AS688" s="853"/>
      <c r="AT688" s="853"/>
      <c r="AU688" s="853"/>
      <c r="AV688" s="853"/>
      <c r="AW688" s="853"/>
      <c r="AX688" s="853"/>
      <c r="AY688" s="853"/>
      <c r="AZ688" s="853"/>
      <c r="BA688" s="853"/>
      <c r="BC688" s="922"/>
      <c r="BD688" s="922"/>
      <c r="BE688" s="922"/>
      <c r="BF688" s="922"/>
      <c r="BG688" s="922"/>
      <c r="BH688" s="922"/>
      <c r="BI688" s="922"/>
      <c r="BJ688" s="922"/>
      <c r="BK688" s="922"/>
      <c r="BL688" s="922"/>
      <c r="BM688" s="922"/>
      <c r="BN688" s="922"/>
      <c r="BO688" s="922"/>
      <c r="BP688" s="922"/>
      <c r="BQ688" s="922"/>
      <c r="BR688" s="922"/>
      <c r="BS688" s="922"/>
      <c r="BT688" s="922"/>
      <c r="BU688" s="922"/>
      <c r="BV688" s="922"/>
      <c r="BW688" s="922"/>
      <c r="BX688" s="922"/>
      <c r="BY688" s="922"/>
      <c r="BZ688" s="922"/>
      <c r="CA688" s="922"/>
      <c r="CB688" s="922"/>
      <c r="CC688" s="922"/>
      <c r="CD688" s="922"/>
      <c r="CE688" s="922"/>
      <c r="CF688" s="922"/>
      <c r="CG688" s="922"/>
      <c r="CH688" s="922"/>
      <c r="CI688" s="922"/>
      <c r="CJ688" s="922"/>
      <c r="CK688" s="922"/>
    </row>
    <row r="689" spans="2:89" ht="15">
      <c r="B689" s="922"/>
      <c r="C689" s="922"/>
      <c r="D689" s="922"/>
      <c r="E689" s="922"/>
      <c r="F689" s="922"/>
      <c r="G689" s="922"/>
      <c r="H689" s="922"/>
      <c r="I689" s="922"/>
      <c r="J689" s="922"/>
      <c r="K689" s="922"/>
      <c r="L689" s="922"/>
      <c r="M689" s="922"/>
      <c r="N689" s="922"/>
      <c r="O689" s="922"/>
      <c r="P689" s="922"/>
      <c r="Q689" s="922"/>
      <c r="R689" s="922"/>
      <c r="S689" s="922"/>
      <c r="T689" s="922"/>
      <c r="U689" s="922"/>
      <c r="V689" s="922"/>
      <c r="W689" s="922"/>
      <c r="X689" s="922"/>
      <c r="Y689" s="922"/>
      <c r="Z689" s="922"/>
      <c r="AA689" s="922"/>
      <c r="AB689" s="922"/>
      <c r="AC689" s="922"/>
      <c r="AD689" s="922"/>
      <c r="AE689" s="922"/>
      <c r="AF689" s="922"/>
      <c r="AG689" s="922"/>
      <c r="AH689" s="922"/>
      <c r="AI689" s="922"/>
      <c r="AJ689" s="922"/>
      <c r="AL689" s="853"/>
      <c r="AN689" s="853"/>
      <c r="AO689" s="853"/>
      <c r="AP689" s="853"/>
      <c r="AQ689" s="853"/>
      <c r="AR689" s="853"/>
      <c r="AS689" s="853"/>
      <c r="AT689" s="853"/>
      <c r="AU689" s="853"/>
      <c r="AV689" s="853"/>
      <c r="AW689" s="853"/>
      <c r="AX689" s="853"/>
      <c r="AY689" s="853"/>
      <c r="AZ689" s="853"/>
      <c r="BA689" s="853"/>
      <c r="BC689" s="922"/>
      <c r="BD689" s="922"/>
      <c r="BE689" s="922"/>
      <c r="BF689" s="922"/>
      <c r="BG689" s="922"/>
      <c r="BH689" s="922"/>
      <c r="BI689" s="922"/>
      <c r="BJ689" s="922"/>
      <c r="BK689" s="922"/>
      <c r="BL689" s="922"/>
      <c r="BM689" s="922"/>
      <c r="BN689" s="922"/>
      <c r="BO689" s="922"/>
      <c r="BP689" s="922"/>
      <c r="BQ689" s="922"/>
      <c r="BR689" s="922"/>
      <c r="BS689" s="922"/>
      <c r="BT689" s="922"/>
      <c r="BU689" s="922"/>
      <c r="BV689" s="922"/>
      <c r="BW689" s="922"/>
      <c r="BX689" s="922"/>
      <c r="BY689" s="922"/>
      <c r="BZ689" s="922"/>
      <c r="CA689" s="922"/>
      <c r="CB689" s="922"/>
      <c r="CC689" s="922"/>
      <c r="CD689" s="922"/>
      <c r="CE689" s="922"/>
      <c r="CF689" s="922"/>
      <c r="CG689" s="922"/>
      <c r="CH689" s="922"/>
      <c r="CI689" s="922"/>
      <c r="CJ689" s="922"/>
      <c r="CK689" s="922"/>
    </row>
    <row r="690" spans="2:89" ht="15">
      <c r="B690" s="922"/>
      <c r="C690" s="922"/>
      <c r="D690" s="922"/>
      <c r="E690" s="922"/>
      <c r="F690" s="922"/>
      <c r="G690" s="922"/>
      <c r="H690" s="922"/>
      <c r="I690" s="922"/>
      <c r="J690" s="922"/>
      <c r="K690" s="922"/>
      <c r="L690" s="922"/>
      <c r="M690" s="922"/>
      <c r="N690" s="922"/>
      <c r="O690" s="922"/>
      <c r="P690" s="922"/>
      <c r="Q690" s="922"/>
      <c r="R690" s="922"/>
      <c r="S690" s="922"/>
      <c r="T690" s="922"/>
      <c r="U690" s="922"/>
      <c r="V690" s="922"/>
      <c r="W690" s="922"/>
      <c r="X690" s="922"/>
      <c r="Y690" s="922"/>
      <c r="Z690" s="922"/>
      <c r="AA690" s="922"/>
      <c r="AB690" s="922"/>
      <c r="AC690" s="922"/>
      <c r="AD690" s="922"/>
      <c r="AE690" s="922"/>
      <c r="AF690" s="922"/>
      <c r="AG690" s="922"/>
      <c r="AH690" s="922"/>
      <c r="AI690" s="922"/>
      <c r="AJ690" s="922"/>
      <c r="AL690" s="853"/>
      <c r="AN690" s="853"/>
      <c r="AO690" s="853"/>
      <c r="AP690" s="853"/>
      <c r="AQ690" s="853"/>
      <c r="AR690" s="853"/>
      <c r="AS690" s="853"/>
      <c r="AT690" s="853"/>
      <c r="AU690" s="853"/>
      <c r="AV690" s="853"/>
      <c r="AW690" s="853"/>
      <c r="AX690" s="853"/>
      <c r="AY690" s="853"/>
      <c r="AZ690" s="853"/>
      <c r="BA690" s="853"/>
      <c r="BC690" s="922"/>
      <c r="BD690" s="922"/>
      <c r="BE690" s="922"/>
      <c r="BF690" s="922"/>
      <c r="BG690" s="922"/>
      <c r="BH690" s="922"/>
      <c r="BI690" s="922"/>
      <c r="BJ690" s="922"/>
      <c r="BK690" s="922"/>
      <c r="BL690" s="922"/>
      <c r="BM690" s="922"/>
      <c r="BN690" s="922"/>
      <c r="BO690" s="922"/>
      <c r="BP690" s="922"/>
      <c r="BQ690" s="922"/>
      <c r="BR690" s="922"/>
      <c r="BS690" s="922"/>
      <c r="BT690" s="922"/>
      <c r="BU690" s="922"/>
      <c r="BV690" s="922"/>
      <c r="BW690" s="922"/>
      <c r="BX690" s="922"/>
      <c r="BY690" s="922"/>
      <c r="BZ690" s="922"/>
      <c r="CA690" s="922"/>
      <c r="CB690" s="922"/>
      <c r="CC690" s="922"/>
      <c r="CD690" s="922"/>
      <c r="CE690" s="922"/>
      <c r="CF690" s="922"/>
      <c r="CG690" s="922"/>
      <c r="CH690" s="922"/>
      <c r="CI690" s="922"/>
      <c r="CJ690" s="922"/>
      <c r="CK690" s="922"/>
    </row>
    <row r="691" spans="2:89" ht="15">
      <c r="B691" s="922"/>
      <c r="C691" s="922"/>
      <c r="D691" s="922"/>
      <c r="E691" s="922"/>
      <c r="F691" s="922"/>
      <c r="G691" s="922"/>
      <c r="H691" s="922"/>
      <c r="I691" s="922"/>
      <c r="J691" s="922"/>
      <c r="K691" s="922"/>
      <c r="L691" s="922"/>
      <c r="M691" s="922"/>
      <c r="N691" s="922"/>
      <c r="O691" s="922"/>
      <c r="P691" s="922"/>
      <c r="Q691" s="922"/>
      <c r="R691" s="922"/>
      <c r="S691" s="922"/>
      <c r="T691" s="922"/>
      <c r="U691" s="922"/>
      <c r="V691" s="922"/>
      <c r="W691" s="922"/>
      <c r="X691" s="922"/>
      <c r="Y691" s="922"/>
      <c r="Z691" s="922"/>
      <c r="AA691" s="922"/>
      <c r="AB691" s="922"/>
      <c r="AC691" s="922"/>
      <c r="AD691" s="922"/>
      <c r="AE691" s="922"/>
      <c r="AF691" s="922"/>
      <c r="AG691" s="922"/>
      <c r="AH691" s="922"/>
      <c r="AI691" s="922"/>
      <c r="AJ691" s="922"/>
      <c r="AL691" s="853"/>
      <c r="AN691" s="853"/>
      <c r="AO691" s="853"/>
      <c r="AP691" s="853"/>
      <c r="AQ691" s="853"/>
      <c r="AR691" s="853"/>
      <c r="AS691" s="853"/>
      <c r="AT691" s="853"/>
      <c r="AU691" s="853"/>
      <c r="AV691" s="853"/>
      <c r="AW691" s="853"/>
      <c r="AX691" s="853"/>
      <c r="AY691" s="853"/>
      <c r="AZ691" s="853"/>
      <c r="BA691" s="853"/>
      <c r="BC691" s="922"/>
      <c r="BD691" s="922"/>
      <c r="BE691" s="922"/>
      <c r="BF691" s="922"/>
      <c r="BG691" s="922"/>
      <c r="BH691" s="922"/>
      <c r="BI691" s="922"/>
      <c r="BJ691" s="922"/>
      <c r="BK691" s="922"/>
      <c r="BL691" s="922"/>
      <c r="BM691" s="922"/>
      <c r="BN691" s="922"/>
      <c r="BO691" s="922"/>
      <c r="BP691" s="922"/>
      <c r="BQ691" s="922"/>
      <c r="BR691" s="922"/>
      <c r="BS691" s="922"/>
      <c r="BT691" s="922"/>
      <c r="BU691" s="922"/>
      <c r="BV691" s="922"/>
      <c r="BW691" s="922"/>
      <c r="BX691" s="922"/>
      <c r="BY691" s="922"/>
      <c r="BZ691" s="922"/>
      <c r="CA691" s="922"/>
      <c r="CB691" s="922"/>
      <c r="CC691" s="922"/>
      <c r="CD691" s="922"/>
      <c r="CE691" s="922"/>
      <c r="CF691" s="922"/>
      <c r="CG691" s="922"/>
      <c r="CH691" s="922"/>
      <c r="CI691" s="922"/>
      <c r="CJ691" s="922"/>
      <c r="CK691" s="922"/>
    </row>
    <row r="692" spans="2:89" ht="15">
      <c r="B692" s="922"/>
      <c r="C692" s="922"/>
      <c r="D692" s="922"/>
      <c r="E692" s="922"/>
      <c r="F692" s="922"/>
      <c r="G692" s="922"/>
      <c r="H692" s="922"/>
      <c r="I692" s="922"/>
      <c r="J692" s="922"/>
      <c r="K692" s="922"/>
      <c r="L692" s="922"/>
      <c r="M692" s="922"/>
      <c r="N692" s="922"/>
      <c r="O692" s="922"/>
      <c r="P692" s="922"/>
      <c r="Q692" s="922"/>
      <c r="R692" s="922"/>
      <c r="S692" s="922"/>
      <c r="T692" s="922"/>
      <c r="U692" s="922"/>
      <c r="V692" s="922"/>
      <c r="W692" s="922"/>
      <c r="X692" s="922"/>
      <c r="Y692" s="922"/>
      <c r="Z692" s="922"/>
      <c r="AA692" s="922"/>
      <c r="AB692" s="922"/>
      <c r="AC692" s="922"/>
      <c r="AD692" s="922"/>
      <c r="AE692" s="922"/>
      <c r="AF692" s="922"/>
      <c r="AG692" s="922"/>
      <c r="AH692" s="922"/>
      <c r="AI692" s="922"/>
      <c r="AJ692" s="922"/>
      <c r="AL692" s="853"/>
      <c r="AN692" s="853"/>
      <c r="AO692" s="853"/>
      <c r="AP692" s="853"/>
      <c r="AQ692" s="853"/>
      <c r="AR692" s="853"/>
      <c r="AS692" s="853"/>
      <c r="AT692" s="853"/>
      <c r="AU692" s="853"/>
      <c r="AV692" s="853"/>
      <c r="AW692" s="853"/>
      <c r="AX692" s="853"/>
      <c r="AY692" s="853"/>
      <c r="AZ692" s="853"/>
      <c r="BA692" s="853"/>
      <c r="BC692" s="922"/>
      <c r="BD692" s="922"/>
      <c r="BE692" s="922"/>
      <c r="BF692" s="922"/>
      <c r="BG692" s="922"/>
      <c r="BH692" s="922"/>
      <c r="BI692" s="922"/>
      <c r="BJ692" s="922"/>
      <c r="BK692" s="922"/>
      <c r="BL692" s="922"/>
      <c r="BM692" s="922"/>
      <c r="BN692" s="922"/>
      <c r="BO692" s="922"/>
      <c r="BP692" s="922"/>
      <c r="BQ692" s="922"/>
      <c r="BR692" s="922"/>
      <c r="BS692" s="922"/>
      <c r="BT692" s="922"/>
      <c r="BU692" s="922"/>
      <c r="BV692" s="922"/>
      <c r="BW692" s="922"/>
      <c r="BX692" s="922"/>
      <c r="BY692" s="922"/>
      <c r="BZ692" s="922"/>
      <c r="CA692" s="922"/>
      <c r="CB692" s="922"/>
      <c r="CC692" s="922"/>
      <c r="CD692" s="922"/>
      <c r="CE692" s="922"/>
      <c r="CF692" s="922"/>
      <c r="CG692" s="922"/>
      <c r="CH692" s="922"/>
      <c r="CI692" s="922"/>
      <c r="CJ692" s="922"/>
      <c r="CK692" s="922"/>
    </row>
    <row r="693" spans="2:89" ht="15">
      <c r="B693" s="922"/>
      <c r="C693" s="922"/>
      <c r="D693" s="922"/>
      <c r="E693" s="922"/>
      <c r="F693" s="922"/>
      <c r="G693" s="922"/>
      <c r="H693" s="922"/>
      <c r="I693" s="922"/>
      <c r="J693" s="922"/>
      <c r="K693" s="922"/>
      <c r="L693" s="922"/>
      <c r="M693" s="922"/>
      <c r="N693" s="922"/>
      <c r="O693" s="922"/>
      <c r="P693" s="922"/>
      <c r="Q693" s="922"/>
      <c r="R693" s="922"/>
      <c r="S693" s="922"/>
      <c r="T693" s="922"/>
      <c r="U693" s="922"/>
      <c r="V693" s="922"/>
      <c r="W693" s="922"/>
      <c r="X693" s="922"/>
      <c r="Y693" s="922"/>
      <c r="Z693" s="922"/>
      <c r="AA693" s="922"/>
      <c r="AB693" s="922"/>
      <c r="AC693" s="922"/>
      <c r="AD693" s="922"/>
      <c r="AE693" s="922"/>
      <c r="AF693" s="922"/>
      <c r="AG693" s="922"/>
      <c r="AH693" s="922"/>
      <c r="AI693" s="922"/>
      <c r="AJ693" s="922"/>
      <c r="AL693" s="853"/>
      <c r="AN693" s="853"/>
      <c r="AO693" s="853"/>
      <c r="AP693" s="853"/>
      <c r="AQ693" s="853"/>
      <c r="AR693" s="853"/>
      <c r="AS693" s="853"/>
      <c r="AT693" s="853"/>
      <c r="AU693" s="853"/>
      <c r="AV693" s="853"/>
      <c r="AW693" s="853"/>
      <c r="AX693" s="853"/>
      <c r="AY693" s="853"/>
      <c r="AZ693" s="853"/>
      <c r="BA693" s="853"/>
      <c r="BC693" s="922"/>
      <c r="BD693" s="922"/>
      <c r="BE693" s="922"/>
      <c r="BF693" s="922"/>
      <c r="BG693" s="922"/>
      <c r="BH693" s="922"/>
      <c r="BI693" s="922"/>
      <c r="BJ693" s="922"/>
      <c r="BK693" s="922"/>
      <c r="BL693" s="922"/>
      <c r="BM693" s="922"/>
      <c r="BN693" s="922"/>
      <c r="BO693" s="922"/>
      <c r="BP693" s="922"/>
      <c r="BQ693" s="922"/>
      <c r="BR693" s="922"/>
      <c r="BS693" s="922"/>
      <c r="BT693" s="922"/>
      <c r="BU693" s="922"/>
      <c r="BV693" s="922"/>
      <c r="BW693" s="922"/>
      <c r="BX693" s="922"/>
      <c r="BY693" s="922"/>
      <c r="BZ693" s="922"/>
      <c r="CA693" s="922"/>
      <c r="CB693" s="922"/>
      <c r="CC693" s="922"/>
      <c r="CD693" s="922"/>
      <c r="CE693" s="922"/>
      <c r="CF693" s="922"/>
      <c r="CG693" s="922"/>
      <c r="CH693" s="922"/>
      <c r="CI693" s="922"/>
      <c r="CJ693" s="922"/>
      <c r="CK693" s="922"/>
    </row>
    <row r="694" spans="2:89" ht="15">
      <c r="B694" s="922"/>
      <c r="C694" s="922"/>
      <c r="D694" s="922"/>
      <c r="E694" s="922"/>
      <c r="F694" s="922"/>
      <c r="G694" s="922"/>
      <c r="H694" s="922"/>
      <c r="I694" s="922"/>
      <c r="J694" s="922"/>
      <c r="K694" s="922"/>
      <c r="L694" s="922"/>
      <c r="M694" s="922"/>
      <c r="N694" s="922"/>
      <c r="O694" s="922"/>
      <c r="P694" s="922"/>
      <c r="Q694" s="922"/>
      <c r="R694" s="922"/>
      <c r="S694" s="922"/>
      <c r="T694" s="922"/>
      <c r="U694" s="922"/>
      <c r="V694" s="922"/>
      <c r="W694" s="922"/>
      <c r="X694" s="922"/>
      <c r="Y694" s="922"/>
      <c r="Z694" s="922"/>
      <c r="AA694" s="922"/>
      <c r="AB694" s="922"/>
      <c r="AC694" s="922"/>
      <c r="AD694" s="922"/>
      <c r="AE694" s="922"/>
      <c r="AF694" s="922"/>
      <c r="AG694" s="922"/>
      <c r="AH694" s="922"/>
      <c r="AI694" s="922"/>
      <c r="AJ694" s="922"/>
      <c r="AL694" s="853"/>
      <c r="AN694" s="853"/>
      <c r="AO694" s="853"/>
      <c r="AP694" s="853"/>
      <c r="AQ694" s="853"/>
      <c r="AR694" s="853"/>
      <c r="AS694" s="853"/>
      <c r="AT694" s="853"/>
      <c r="AU694" s="853"/>
      <c r="AV694" s="853"/>
      <c r="AW694" s="853"/>
      <c r="AX694" s="853"/>
      <c r="AY694" s="853"/>
      <c r="AZ694" s="853"/>
      <c r="BA694" s="853"/>
      <c r="BC694" s="922"/>
      <c r="BD694" s="922"/>
      <c r="BE694" s="922"/>
      <c r="BF694" s="922"/>
      <c r="BG694" s="922"/>
      <c r="BH694" s="922"/>
      <c r="BI694" s="922"/>
      <c r="BJ694" s="922"/>
      <c r="BK694" s="922"/>
      <c r="BL694" s="922"/>
      <c r="BM694" s="922"/>
      <c r="BN694" s="922"/>
      <c r="BO694" s="922"/>
      <c r="BP694" s="922"/>
      <c r="BQ694" s="922"/>
      <c r="BR694" s="922"/>
      <c r="BS694" s="922"/>
      <c r="BT694" s="922"/>
      <c r="BU694" s="922"/>
      <c r="BV694" s="922"/>
      <c r="BW694" s="922"/>
      <c r="BX694" s="922"/>
      <c r="BY694" s="922"/>
      <c r="BZ694" s="922"/>
      <c r="CA694" s="922"/>
      <c r="CB694" s="922"/>
      <c r="CC694" s="922"/>
      <c r="CD694" s="922"/>
      <c r="CE694" s="922"/>
      <c r="CF694" s="922"/>
      <c r="CG694" s="922"/>
      <c r="CH694" s="922"/>
      <c r="CI694" s="922"/>
      <c r="CJ694" s="922"/>
      <c r="CK694" s="922"/>
    </row>
    <row r="695" spans="2:89" ht="15">
      <c r="B695" s="922"/>
      <c r="C695" s="922"/>
      <c r="D695" s="922"/>
      <c r="E695" s="922"/>
      <c r="F695" s="922"/>
      <c r="G695" s="922"/>
      <c r="H695" s="922"/>
      <c r="I695" s="922"/>
      <c r="J695" s="922"/>
      <c r="K695" s="922"/>
      <c r="L695" s="922"/>
      <c r="M695" s="922"/>
      <c r="N695" s="922"/>
      <c r="O695" s="922"/>
      <c r="P695" s="922"/>
      <c r="Q695" s="922"/>
      <c r="R695" s="922"/>
      <c r="S695" s="922"/>
      <c r="T695" s="922"/>
      <c r="U695" s="922"/>
      <c r="V695" s="922"/>
      <c r="W695" s="922"/>
      <c r="X695" s="922"/>
      <c r="Y695" s="922"/>
      <c r="Z695" s="922"/>
      <c r="AA695" s="922"/>
      <c r="AB695" s="922"/>
      <c r="AC695" s="922"/>
      <c r="AD695" s="922"/>
      <c r="AE695" s="922"/>
      <c r="AF695" s="922"/>
      <c r="AG695" s="922"/>
      <c r="AH695" s="922"/>
      <c r="AI695" s="922"/>
      <c r="AJ695" s="922"/>
      <c r="AL695" s="853"/>
      <c r="AN695" s="853"/>
      <c r="AO695" s="853"/>
      <c r="AP695" s="853"/>
      <c r="AQ695" s="853"/>
      <c r="AR695" s="853"/>
      <c r="AS695" s="853"/>
      <c r="AT695" s="853"/>
      <c r="AU695" s="853"/>
      <c r="AV695" s="853"/>
      <c r="AW695" s="853"/>
      <c r="AX695" s="853"/>
      <c r="AY695" s="853"/>
      <c r="AZ695" s="853"/>
      <c r="BA695" s="853"/>
      <c r="BC695" s="922"/>
      <c r="BD695" s="922"/>
      <c r="BE695" s="922"/>
      <c r="BF695" s="922"/>
      <c r="BG695" s="922"/>
      <c r="BH695" s="922"/>
      <c r="BI695" s="922"/>
      <c r="BJ695" s="922"/>
      <c r="BK695" s="922"/>
      <c r="BL695" s="922"/>
      <c r="BM695" s="922"/>
      <c r="BN695" s="922"/>
      <c r="BO695" s="922"/>
      <c r="BP695" s="922"/>
      <c r="BQ695" s="922"/>
      <c r="BR695" s="922"/>
      <c r="BS695" s="922"/>
      <c r="BT695" s="922"/>
      <c r="BU695" s="922"/>
      <c r="BV695" s="922"/>
      <c r="BW695" s="922"/>
      <c r="BX695" s="922"/>
      <c r="BY695" s="922"/>
      <c r="BZ695" s="922"/>
      <c r="CA695" s="922"/>
      <c r="CB695" s="922"/>
      <c r="CC695" s="922"/>
      <c r="CD695" s="922"/>
      <c r="CE695" s="922"/>
      <c r="CF695" s="922"/>
      <c r="CG695" s="922"/>
      <c r="CH695" s="922"/>
      <c r="CI695" s="922"/>
      <c r="CJ695" s="922"/>
      <c r="CK695" s="922"/>
    </row>
    <row r="696" spans="2:89" ht="15">
      <c r="B696" s="922"/>
      <c r="C696" s="922"/>
      <c r="D696" s="922"/>
      <c r="E696" s="922"/>
      <c r="F696" s="922"/>
      <c r="G696" s="922"/>
      <c r="H696" s="922"/>
      <c r="I696" s="922"/>
      <c r="J696" s="922"/>
      <c r="K696" s="922"/>
      <c r="L696" s="922"/>
      <c r="M696" s="922"/>
      <c r="N696" s="922"/>
      <c r="O696" s="922"/>
      <c r="P696" s="922"/>
      <c r="Q696" s="922"/>
      <c r="R696" s="922"/>
      <c r="S696" s="922"/>
      <c r="T696" s="922"/>
      <c r="U696" s="922"/>
      <c r="V696" s="922"/>
      <c r="W696" s="922"/>
      <c r="X696" s="922"/>
      <c r="Y696" s="922"/>
      <c r="Z696" s="922"/>
      <c r="AA696" s="922"/>
      <c r="AB696" s="922"/>
      <c r="AC696" s="922"/>
      <c r="AD696" s="922"/>
      <c r="AE696" s="922"/>
      <c r="AF696" s="922"/>
      <c r="AG696" s="922"/>
      <c r="AH696" s="922"/>
      <c r="AI696" s="922"/>
      <c r="AJ696" s="922"/>
      <c r="AL696" s="853"/>
      <c r="AN696" s="853"/>
      <c r="AO696" s="853"/>
      <c r="AP696" s="853"/>
      <c r="AQ696" s="853"/>
      <c r="AR696" s="853"/>
      <c r="AS696" s="853"/>
      <c r="AT696" s="853"/>
      <c r="AU696" s="853"/>
      <c r="AV696" s="853"/>
      <c r="AW696" s="853"/>
      <c r="AX696" s="853"/>
      <c r="AY696" s="853"/>
      <c r="AZ696" s="853"/>
      <c r="BA696" s="853"/>
      <c r="BC696" s="922"/>
      <c r="BD696" s="922"/>
      <c r="BE696" s="922"/>
      <c r="BF696" s="922"/>
      <c r="BG696" s="922"/>
      <c r="BH696" s="922"/>
      <c r="BI696" s="922"/>
      <c r="BJ696" s="922"/>
      <c r="BK696" s="922"/>
      <c r="BL696" s="922"/>
      <c r="BM696" s="922"/>
      <c r="BN696" s="922"/>
      <c r="BO696" s="922"/>
      <c r="BP696" s="922"/>
      <c r="BQ696" s="922"/>
      <c r="BR696" s="922"/>
      <c r="BS696" s="922"/>
      <c r="BT696" s="922"/>
      <c r="BU696" s="922"/>
      <c r="BV696" s="922"/>
      <c r="BW696" s="922"/>
      <c r="BX696" s="922"/>
      <c r="BY696" s="922"/>
      <c r="BZ696" s="922"/>
      <c r="CA696" s="922"/>
      <c r="CB696" s="922"/>
      <c r="CC696" s="922"/>
      <c r="CD696" s="922"/>
      <c r="CE696" s="922"/>
      <c r="CF696" s="922"/>
      <c r="CG696" s="922"/>
      <c r="CH696" s="922"/>
      <c r="CI696" s="922"/>
      <c r="CJ696" s="922"/>
      <c r="CK696" s="922"/>
    </row>
    <row r="697" spans="2:89" ht="15">
      <c r="B697" s="922"/>
      <c r="C697" s="922"/>
      <c r="D697" s="922"/>
      <c r="E697" s="922"/>
      <c r="F697" s="922"/>
      <c r="G697" s="922"/>
      <c r="H697" s="922"/>
      <c r="I697" s="922"/>
      <c r="J697" s="922"/>
      <c r="K697" s="922"/>
      <c r="L697" s="922"/>
      <c r="M697" s="922"/>
      <c r="N697" s="922"/>
      <c r="O697" s="922"/>
      <c r="P697" s="922"/>
      <c r="Q697" s="922"/>
      <c r="R697" s="922"/>
      <c r="S697" s="922"/>
      <c r="T697" s="922"/>
      <c r="U697" s="922"/>
      <c r="V697" s="922"/>
      <c r="W697" s="922"/>
      <c r="X697" s="922"/>
      <c r="Y697" s="922"/>
      <c r="Z697" s="922"/>
      <c r="AA697" s="922"/>
      <c r="AB697" s="922"/>
      <c r="AC697" s="922"/>
      <c r="AD697" s="922"/>
      <c r="AE697" s="922"/>
      <c r="AF697" s="922"/>
      <c r="AG697" s="922"/>
      <c r="AH697" s="922"/>
      <c r="AI697" s="922"/>
      <c r="AJ697" s="922"/>
      <c r="AL697" s="853"/>
      <c r="AN697" s="853"/>
      <c r="AO697" s="853"/>
      <c r="AP697" s="853"/>
      <c r="AQ697" s="853"/>
      <c r="AR697" s="853"/>
      <c r="AS697" s="853"/>
      <c r="AT697" s="853"/>
      <c r="AU697" s="853"/>
      <c r="AV697" s="853"/>
      <c r="AW697" s="853"/>
      <c r="AX697" s="853"/>
      <c r="AY697" s="853"/>
      <c r="AZ697" s="853"/>
      <c r="BA697" s="853"/>
      <c r="BC697" s="922"/>
      <c r="BD697" s="922"/>
      <c r="BE697" s="922"/>
      <c r="BF697" s="922"/>
      <c r="BG697" s="922"/>
      <c r="BH697" s="922"/>
      <c r="BI697" s="922"/>
      <c r="BJ697" s="922"/>
      <c r="BK697" s="922"/>
      <c r="BL697" s="922"/>
      <c r="BM697" s="922"/>
      <c r="BN697" s="922"/>
      <c r="BO697" s="922"/>
      <c r="BP697" s="922"/>
      <c r="BQ697" s="922"/>
      <c r="BR697" s="922"/>
      <c r="BS697" s="922"/>
      <c r="BT697" s="922"/>
      <c r="BU697" s="922"/>
      <c r="BV697" s="922"/>
      <c r="BW697" s="922"/>
      <c r="BX697" s="922"/>
      <c r="BY697" s="922"/>
      <c r="BZ697" s="922"/>
      <c r="CA697" s="922"/>
      <c r="CB697" s="922"/>
      <c r="CC697" s="922"/>
      <c r="CD697" s="922"/>
      <c r="CE697" s="922"/>
      <c r="CF697" s="922"/>
      <c r="CG697" s="922"/>
      <c r="CH697" s="922"/>
      <c r="CI697" s="922"/>
      <c r="CJ697" s="922"/>
      <c r="CK697" s="922"/>
    </row>
    <row r="698" spans="2:89" ht="15">
      <c r="B698" s="922"/>
      <c r="C698" s="922"/>
      <c r="D698" s="922"/>
      <c r="E698" s="922"/>
      <c r="F698" s="922"/>
      <c r="G698" s="922"/>
      <c r="H698" s="922"/>
      <c r="I698" s="922"/>
      <c r="J698" s="922"/>
      <c r="K698" s="922"/>
      <c r="L698" s="922"/>
      <c r="M698" s="922"/>
      <c r="N698" s="922"/>
      <c r="O698" s="922"/>
      <c r="P698" s="922"/>
      <c r="Q698" s="922"/>
      <c r="R698" s="922"/>
      <c r="S698" s="922"/>
      <c r="T698" s="922"/>
      <c r="U698" s="922"/>
      <c r="V698" s="922"/>
      <c r="W698" s="922"/>
      <c r="X698" s="922"/>
      <c r="Y698" s="922"/>
      <c r="Z698" s="922"/>
      <c r="AA698" s="922"/>
      <c r="AB698" s="922"/>
      <c r="AC698" s="922"/>
      <c r="AD698" s="922"/>
      <c r="AE698" s="922"/>
      <c r="AF698" s="922"/>
      <c r="AG698" s="922"/>
      <c r="AH698" s="922"/>
      <c r="AI698" s="922"/>
      <c r="AJ698" s="922"/>
      <c r="AL698" s="853"/>
      <c r="AN698" s="853"/>
      <c r="AO698" s="853"/>
      <c r="AP698" s="853"/>
      <c r="AQ698" s="853"/>
      <c r="AR698" s="853"/>
      <c r="AS698" s="853"/>
      <c r="AT698" s="853"/>
      <c r="AU698" s="853"/>
      <c r="AV698" s="853"/>
      <c r="AW698" s="853"/>
      <c r="AX698" s="853"/>
      <c r="AY698" s="853"/>
      <c r="AZ698" s="853"/>
      <c r="BA698" s="853"/>
      <c r="BC698" s="922"/>
      <c r="BD698" s="922"/>
      <c r="BE698" s="922"/>
      <c r="BF698" s="922"/>
      <c r="BG698" s="922"/>
      <c r="BH698" s="922"/>
      <c r="BI698" s="922"/>
      <c r="BJ698" s="922"/>
      <c r="BK698" s="922"/>
      <c r="BL698" s="922"/>
      <c r="BM698" s="922"/>
      <c r="BN698" s="922"/>
      <c r="BO698" s="922"/>
      <c r="BP698" s="922"/>
      <c r="BQ698" s="922"/>
      <c r="BR698" s="922"/>
      <c r="BS698" s="922"/>
      <c r="BT698" s="922"/>
      <c r="BU698" s="922"/>
      <c r="BV698" s="922"/>
      <c r="BW698" s="922"/>
      <c r="BX698" s="922"/>
      <c r="BY698" s="922"/>
      <c r="BZ698" s="922"/>
      <c r="CA698" s="922"/>
      <c r="CB698" s="922"/>
      <c r="CC698" s="922"/>
      <c r="CD698" s="922"/>
      <c r="CE698" s="922"/>
      <c r="CF698" s="922"/>
      <c r="CG698" s="922"/>
      <c r="CH698" s="922"/>
      <c r="CI698" s="922"/>
      <c r="CJ698" s="922"/>
      <c r="CK698" s="922"/>
    </row>
    <row r="699" spans="2:89" ht="15">
      <c r="B699" s="922"/>
      <c r="C699" s="922"/>
      <c r="D699" s="922"/>
      <c r="E699" s="922"/>
      <c r="F699" s="922"/>
      <c r="G699" s="922"/>
      <c r="H699" s="922"/>
      <c r="I699" s="922"/>
      <c r="J699" s="922"/>
      <c r="K699" s="922"/>
      <c r="L699" s="922"/>
      <c r="M699" s="922"/>
      <c r="N699" s="922"/>
      <c r="O699" s="922"/>
      <c r="P699" s="922"/>
      <c r="Q699" s="922"/>
      <c r="R699" s="922"/>
      <c r="S699" s="922"/>
      <c r="T699" s="922"/>
      <c r="U699" s="922"/>
      <c r="V699" s="922"/>
      <c r="W699" s="922"/>
      <c r="X699" s="922"/>
      <c r="Y699" s="922"/>
      <c r="Z699" s="922"/>
      <c r="AA699" s="922"/>
      <c r="AB699" s="922"/>
      <c r="AC699" s="922"/>
      <c r="AD699" s="922"/>
      <c r="AE699" s="922"/>
      <c r="AF699" s="922"/>
      <c r="AG699" s="922"/>
      <c r="AH699" s="922"/>
      <c r="AI699" s="922"/>
      <c r="AJ699" s="922"/>
      <c r="AL699" s="853"/>
      <c r="AN699" s="853"/>
      <c r="AO699" s="853"/>
      <c r="AP699" s="853"/>
      <c r="AQ699" s="853"/>
      <c r="AR699" s="853"/>
      <c r="AS699" s="853"/>
      <c r="AT699" s="853"/>
      <c r="AU699" s="853"/>
      <c r="AV699" s="853"/>
      <c r="AW699" s="853"/>
      <c r="AX699" s="853"/>
      <c r="AY699" s="853"/>
      <c r="AZ699" s="853"/>
      <c r="BA699" s="853"/>
      <c r="BC699" s="922"/>
      <c r="BD699" s="922"/>
      <c r="BE699" s="922"/>
      <c r="BF699" s="922"/>
      <c r="BG699" s="922"/>
      <c r="BH699" s="922"/>
      <c r="BI699" s="922"/>
      <c r="BJ699" s="922"/>
      <c r="BK699" s="922"/>
      <c r="BL699" s="922"/>
      <c r="BM699" s="922"/>
      <c r="BN699" s="922"/>
      <c r="BO699" s="922"/>
      <c r="BP699" s="922"/>
      <c r="BQ699" s="922"/>
      <c r="BR699" s="922"/>
      <c r="BS699" s="922"/>
      <c r="BT699" s="922"/>
      <c r="BU699" s="922"/>
      <c r="BV699" s="922"/>
      <c r="BW699" s="922"/>
      <c r="BX699" s="922"/>
      <c r="BY699" s="922"/>
      <c r="BZ699" s="922"/>
      <c r="CA699" s="922"/>
      <c r="CB699" s="922"/>
      <c r="CC699" s="922"/>
      <c r="CD699" s="922"/>
      <c r="CE699" s="922"/>
      <c r="CF699" s="922"/>
      <c r="CG699" s="922"/>
      <c r="CH699" s="922"/>
      <c r="CI699" s="922"/>
      <c r="CJ699" s="922"/>
      <c r="CK699" s="922"/>
    </row>
    <row r="700" spans="2:89" ht="15">
      <c r="B700" s="922"/>
      <c r="C700" s="922"/>
      <c r="D700" s="922"/>
      <c r="E700" s="922"/>
      <c r="F700" s="922"/>
      <c r="G700" s="922"/>
      <c r="H700" s="922"/>
      <c r="I700" s="922"/>
      <c r="J700" s="922"/>
      <c r="K700" s="922"/>
      <c r="L700" s="922"/>
      <c r="M700" s="922"/>
      <c r="N700" s="922"/>
      <c r="O700" s="922"/>
      <c r="P700" s="922"/>
      <c r="Q700" s="922"/>
      <c r="R700" s="922"/>
      <c r="S700" s="922"/>
      <c r="T700" s="922"/>
      <c r="U700" s="922"/>
      <c r="V700" s="922"/>
      <c r="W700" s="922"/>
      <c r="X700" s="922"/>
      <c r="Y700" s="922"/>
      <c r="Z700" s="922"/>
      <c r="AA700" s="922"/>
      <c r="AB700" s="922"/>
      <c r="AC700" s="922"/>
      <c r="AD700" s="922"/>
      <c r="AE700" s="922"/>
      <c r="AF700" s="922"/>
      <c r="AG700" s="922"/>
      <c r="AH700" s="922"/>
      <c r="AI700" s="922"/>
      <c r="AJ700" s="922"/>
      <c r="AL700" s="853"/>
      <c r="AN700" s="853"/>
      <c r="AO700" s="853"/>
      <c r="AP700" s="853"/>
      <c r="AQ700" s="853"/>
      <c r="AR700" s="853"/>
      <c r="AS700" s="853"/>
      <c r="AT700" s="853"/>
      <c r="AU700" s="853"/>
      <c r="AV700" s="853"/>
      <c r="AW700" s="853"/>
      <c r="AX700" s="853"/>
      <c r="AY700" s="853"/>
      <c r="AZ700" s="853"/>
      <c r="BA700" s="853"/>
      <c r="BC700" s="922"/>
      <c r="BD700" s="922"/>
      <c r="BE700" s="922"/>
      <c r="BF700" s="922"/>
      <c r="BG700" s="922"/>
      <c r="BH700" s="922"/>
      <c r="BI700" s="922"/>
      <c r="BJ700" s="922"/>
      <c r="BK700" s="922"/>
      <c r="BL700" s="922"/>
      <c r="BM700" s="922"/>
      <c r="BN700" s="922"/>
      <c r="BO700" s="922"/>
      <c r="BP700" s="922"/>
      <c r="BQ700" s="922"/>
      <c r="BR700" s="922"/>
      <c r="BS700" s="922"/>
      <c r="BT700" s="922"/>
      <c r="BU700" s="922"/>
      <c r="BV700" s="922"/>
      <c r="BW700" s="922"/>
      <c r="BX700" s="922"/>
      <c r="BY700" s="922"/>
      <c r="BZ700" s="922"/>
      <c r="CA700" s="922"/>
      <c r="CB700" s="922"/>
      <c r="CC700" s="922"/>
      <c r="CD700" s="922"/>
      <c r="CE700" s="922"/>
      <c r="CF700" s="922"/>
      <c r="CG700" s="922"/>
      <c r="CH700" s="922"/>
      <c r="CI700" s="922"/>
      <c r="CJ700" s="922"/>
      <c r="CK700" s="922"/>
    </row>
    <row r="701" spans="2:89" ht="15">
      <c r="B701" s="922"/>
      <c r="C701" s="922"/>
      <c r="D701" s="922"/>
      <c r="E701" s="922"/>
      <c r="F701" s="922"/>
      <c r="G701" s="922"/>
      <c r="H701" s="922"/>
      <c r="I701" s="922"/>
      <c r="J701" s="922"/>
      <c r="K701" s="922"/>
      <c r="L701" s="922"/>
      <c r="M701" s="922"/>
      <c r="N701" s="922"/>
      <c r="O701" s="922"/>
      <c r="P701" s="922"/>
      <c r="Q701" s="922"/>
      <c r="R701" s="922"/>
      <c r="S701" s="922"/>
      <c r="T701" s="922"/>
      <c r="U701" s="922"/>
      <c r="V701" s="922"/>
      <c r="W701" s="922"/>
      <c r="X701" s="922"/>
      <c r="Y701" s="922"/>
      <c r="Z701" s="922"/>
      <c r="AA701" s="922"/>
      <c r="AB701" s="922"/>
      <c r="AC701" s="922"/>
      <c r="AD701" s="922"/>
      <c r="AE701" s="922"/>
      <c r="AF701" s="922"/>
      <c r="AG701" s="922"/>
      <c r="AH701" s="922"/>
      <c r="AI701" s="922"/>
      <c r="AJ701" s="922"/>
      <c r="AL701" s="853"/>
      <c r="AN701" s="853"/>
      <c r="AO701" s="853"/>
      <c r="AP701" s="853"/>
      <c r="AQ701" s="853"/>
      <c r="AR701" s="853"/>
      <c r="AS701" s="853"/>
      <c r="AT701" s="853"/>
      <c r="AU701" s="853"/>
      <c r="AV701" s="853"/>
      <c r="AW701" s="853"/>
      <c r="AX701" s="853"/>
      <c r="AY701" s="853"/>
      <c r="AZ701" s="853"/>
      <c r="BA701" s="853"/>
      <c r="BC701" s="922"/>
      <c r="BD701" s="922"/>
      <c r="BE701" s="922"/>
      <c r="BF701" s="922"/>
      <c r="BG701" s="922"/>
      <c r="BH701" s="922"/>
      <c r="BI701" s="922"/>
      <c r="BJ701" s="922"/>
      <c r="BK701" s="922"/>
      <c r="BL701" s="922"/>
      <c r="BM701" s="922"/>
      <c r="BN701" s="922"/>
      <c r="BO701" s="922"/>
      <c r="BP701" s="922"/>
      <c r="BQ701" s="922"/>
      <c r="BR701" s="922"/>
      <c r="BS701" s="922"/>
      <c r="BT701" s="922"/>
      <c r="BU701" s="922"/>
      <c r="BV701" s="922"/>
      <c r="BW701" s="922"/>
      <c r="BX701" s="922"/>
      <c r="BY701" s="922"/>
      <c r="BZ701" s="922"/>
      <c r="CA701" s="922"/>
      <c r="CB701" s="922"/>
      <c r="CC701" s="922"/>
      <c r="CD701" s="922"/>
      <c r="CE701" s="922"/>
      <c r="CF701" s="922"/>
      <c r="CG701" s="922"/>
      <c r="CH701" s="922"/>
      <c r="CI701" s="922"/>
      <c r="CJ701" s="922"/>
      <c r="CK701" s="922"/>
    </row>
    <row r="702" spans="2:89" ht="15">
      <c r="B702" s="922"/>
      <c r="C702" s="922"/>
      <c r="D702" s="922"/>
      <c r="E702" s="922"/>
      <c r="F702" s="922"/>
      <c r="G702" s="922"/>
      <c r="H702" s="922"/>
      <c r="I702" s="922"/>
      <c r="J702" s="922"/>
      <c r="K702" s="922"/>
      <c r="L702" s="922"/>
      <c r="M702" s="922"/>
      <c r="N702" s="922"/>
      <c r="O702" s="922"/>
      <c r="P702" s="922"/>
      <c r="Q702" s="922"/>
      <c r="R702" s="922"/>
      <c r="S702" s="922"/>
      <c r="T702" s="922"/>
      <c r="U702" s="922"/>
      <c r="V702" s="922"/>
      <c r="W702" s="922"/>
      <c r="X702" s="922"/>
      <c r="Y702" s="922"/>
      <c r="Z702" s="922"/>
      <c r="AA702" s="922"/>
      <c r="AB702" s="922"/>
      <c r="AC702" s="922"/>
      <c r="AD702" s="922"/>
      <c r="AE702" s="922"/>
      <c r="AF702" s="922"/>
      <c r="AG702" s="922"/>
      <c r="AH702" s="922"/>
      <c r="AI702" s="922"/>
      <c r="AJ702" s="922"/>
      <c r="AL702" s="853"/>
      <c r="AN702" s="853"/>
      <c r="AO702" s="853"/>
      <c r="AP702" s="853"/>
      <c r="AQ702" s="853"/>
      <c r="AR702" s="853"/>
      <c r="AS702" s="853"/>
      <c r="AT702" s="853"/>
      <c r="AU702" s="853"/>
      <c r="AV702" s="853"/>
      <c r="AW702" s="853"/>
      <c r="AX702" s="853"/>
      <c r="AY702" s="853"/>
      <c r="AZ702" s="853"/>
      <c r="BA702" s="853"/>
      <c r="BC702" s="922"/>
      <c r="BD702" s="922"/>
      <c r="BE702" s="922"/>
      <c r="BF702" s="922"/>
      <c r="BG702" s="922"/>
      <c r="BH702" s="922"/>
      <c r="BI702" s="922"/>
      <c r="BJ702" s="922"/>
      <c r="BK702" s="922"/>
      <c r="BL702" s="922"/>
      <c r="BM702" s="922"/>
      <c r="BN702" s="922"/>
      <c r="BO702" s="922"/>
      <c r="BP702" s="922"/>
      <c r="BQ702" s="922"/>
      <c r="BR702" s="922"/>
      <c r="BS702" s="922"/>
      <c r="BT702" s="922"/>
      <c r="BU702" s="922"/>
      <c r="BV702" s="922"/>
      <c r="BW702" s="922"/>
      <c r="BX702" s="922"/>
      <c r="BY702" s="922"/>
      <c r="BZ702" s="922"/>
      <c r="CA702" s="922"/>
      <c r="CB702" s="922"/>
      <c r="CC702" s="922"/>
      <c r="CD702" s="922"/>
      <c r="CE702" s="922"/>
      <c r="CF702" s="922"/>
      <c r="CG702" s="922"/>
      <c r="CH702" s="922"/>
      <c r="CI702" s="922"/>
      <c r="CJ702" s="922"/>
      <c r="CK702" s="922"/>
    </row>
    <row r="703" spans="2:89" ht="15">
      <c r="B703" s="922"/>
      <c r="C703" s="922"/>
      <c r="D703" s="922"/>
      <c r="E703" s="922"/>
      <c r="F703" s="922"/>
      <c r="G703" s="922"/>
      <c r="H703" s="922"/>
      <c r="I703" s="922"/>
      <c r="J703" s="922"/>
      <c r="K703" s="922"/>
      <c r="L703" s="922"/>
      <c r="M703" s="922"/>
      <c r="N703" s="922"/>
      <c r="O703" s="922"/>
      <c r="P703" s="922"/>
      <c r="Q703" s="922"/>
      <c r="R703" s="922"/>
      <c r="S703" s="922"/>
      <c r="T703" s="922"/>
      <c r="U703" s="922"/>
      <c r="V703" s="922"/>
      <c r="W703" s="922"/>
      <c r="X703" s="922"/>
      <c r="Y703" s="922"/>
      <c r="Z703" s="922"/>
      <c r="AA703" s="922"/>
      <c r="AB703" s="922"/>
      <c r="AC703" s="922"/>
      <c r="AD703" s="922"/>
      <c r="AE703" s="922"/>
      <c r="AF703" s="922"/>
      <c r="AG703" s="922"/>
      <c r="AH703" s="922"/>
      <c r="AI703" s="922"/>
      <c r="AJ703" s="922"/>
      <c r="AL703" s="853"/>
      <c r="AN703" s="853"/>
      <c r="AO703" s="853"/>
      <c r="AP703" s="853"/>
      <c r="AQ703" s="853"/>
      <c r="AR703" s="853"/>
      <c r="AS703" s="853"/>
      <c r="AT703" s="853"/>
      <c r="AU703" s="853"/>
      <c r="AV703" s="853"/>
      <c r="AW703" s="853"/>
      <c r="AX703" s="853"/>
      <c r="AY703" s="853"/>
      <c r="AZ703" s="853"/>
      <c r="BA703" s="853"/>
      <c r="BC703" s="922"/>
      <c r="BD703" s="922"/>
      <c r="BE703" s="922"/>
      <c r="BF703" s="922"/>
      <c r="BG703" s="922"/>
      <c r="BH703" s="922"/>
      <c r="BI703" s="922"/>
      <c r="BJ703" s="922"/>
      <c r="BK703" s="922"/>
      <c r="BL703" s="922"/>
      <c r="BM703" s="922"/>
      <c r="BN703" s="922"/>
      <c r="BO703" s="922"/>
      <c r="BP703" s="922"/>
      <c r="BQ703" s="922"/>
      <c r="BR703" s="922"/>
      <c r="BS703" s="922"/>
      <c r="BT703" s="922"/>
      <c r="BU703" s="922"/>
      <c r="BV703" s="922"/>
      <c r="BW703" s="922"/>
      <c r="BX703" s="922"/>
      <c r="BY703" s="922"/>
      <c r="BZ703" s="922"/>
      <c r="CA703" s="922"/>
      <c r="CB703" s="922"/>
      <c r="CC703" s="922"/>
      <c r="CD703" s="922"/>
      <c r="CE703" s="922"/>
      <c r="CF703" s="922"/>
      <c r="CG703" s="922"/>
      <c r="CH703" s="922"/>
      <c r="CI703" s="922"/>
      <c r="CJ703" s="922"/>
      <c r="CK703" s="922"/>
    </row>
    <row r="704" spans="2:89" ht="15">
      <c r="B704" s="922"/>
      <c r="C704" s="922"/>
      <c r="D704" s="922"/>
      <c r="E704" s="922"/>
      <c r="F704" s="922"/>
      <c r="G704" s="922"/>
      <c r="H704" s="922"/>
      <c r="I704" s="922"/>
      <c r="J704" s="922"/>
      <c r="K704" s="922"/>
      <c r="L704" s="922"/>
      <c r="M704" s="922"/>
      <c r="N704" s="922"/>
      <c r="O704" s="922"/>
      <c r="P704" s="922"/>
      <c r="Q704" s="922"/>
      <c r="R704" s="922"/>
      <c r="S704" s="922"/>
      <c r="T704" s="922"/>
      <c r="U704" s="922"/>
      <c r="V704" s="922"/>
      <c r="W704" s="922"/>
      <c r="X704" s="922"/>
      <c r="Y704" s="922"/>
      <c r="Z704" s="922"/>
      <c r="AA704" s="922"/>
      <c r="AB704" s="922"/>
      <c r="AC704" s="922"/>
      <c r="AD704" s="922"/>
      <c r="AE704" s="922"/>
      <c r="AF704" s="922"/>
      <c r="AG704" s="922"/>
      <c r="AH704" s="922"/>
      <c r="AI704" s="922"/>
      <c r="AJ704" s="922"/>
      <c r="AL704" s="853"/>
      <c r="AN704" s="853"/>
      <c r="AO704" s="853"/>
      <c r="AP704" s="853"/>
      <c r="AQ704" s="853"/>
      <c r="AR704" s="853"/>
      <c r="AS704" s="853"/>
      <c r="AT704" s="853"/>
      <c r="AU704" s="853"/>
      <c r="AV704" s="853"/>
      <c r="AW704" s="853"/>
      <c r="AX704" s="853"/>
      <c r="AY704" s="853"/>
      <c r="AZ704" s="853"/>
      <c r="BA704" s="853"/>
      <c r="BC704" s="922"/>
      <c r="BD704" s="922"/>
      <c r="BE704" s="922"/>
      <c r="BF704" s="922"/>
      <c r="BG704" s="922"/>
      <c r="BH704" s="922"/>
      <c r="BI704" s="922"/>
      <c r="BJ704" s="922"/>
      <c r="BK704" s="922"/>
      <c r="BL704" s="922"/>
      <c r="BM704" s="922"/>
      <c r="BN704" s="922"/>
      <c r="BO704" s="922"/>
      <c r="BP704" s="922"/>
      <c r="BQ704" s="922"/>
      <c r="BR704" s="922"/>
      <c r="BS704" s="922"/>
      <c r="BT704" s="922"/>
      <c r="BU704" s="922"/>
      <c r="BV704" s="922"/>
      <c r="BW704" s="922"/>
      <c r="BX704" s="922"/>
      <c r="BY704" s="922"/>
      <c r="BZ704" s="922"/>
      <c r="CA704" s="922"/>
      <c r="CB704" s="922"/>
      <c r="CC704" s="922"/>
      <c r="CD704" s="922"/>
      <c r="CE704" s="922"/>
      <c r="CF704" s="922"/>
      <c r="CG704" s="922"/>
      <c r="CH704" s="922"/>
      <c r="CI704" s="922"/>
      <c r="CJ704" s="922"/>
      <c r="CK704" s="922"/>
    </row>
    <row r="705" spans="2:89" ht="15">
      <c r="B705" s="922"/>
      <c r="C705" s="922"/>
      <c r="D705" s="922"/>
      <c r="E705" s="922"/>
      <c r="F705" s="922"/>
      <c r="G705" s="922"/>
      <c r="H705" s="922"/>
      <c r="I705" s="922"/>
      <c r="J705" s="922"/>
      <c r="K705" s="922"/>
      <c r="L705" s="922"/>
      <c r="M705" s="922"/>
      <c r="N705" s="922"/>
      <c r="O705" s="922"/>
      <c r="P705" s="922"/>
      <c r="Q705" s="922"/>
      <c r="R705" s="922"/>
      <c r="S705" s="922"/>
      <c r="T705" s="922"/>
      <c r="U705" s="922"/>
      <c r="V705" s="922"/>
      <c r="W705" s="922"/>
      <c r="X705" s="922"/>
      <c r="Y705" s="922"/>
      <c r="Z705" s="922"/>
      <c r="AA705" s="922"/>
      <c r="AB705" s="922"/>
      <c r="AC705" s="922"/>
      <c r="AD705" s="922"/>
      <c r="AE705" s="922"/>
      <c r="AF705" s="922"/>
      <c r="AG705" s="922"/>
      <c r="AH705" s="922"/>
      <c r="AI705" s="922"/>
      <c r="AJ705" s="922"/>
      <c r="AL705" s="853"/>
      <c r="AN705" s="853"/>
      <c r="AO705" s="853"/>
      <c r="AP705" s="853"/>
      <c r="AQ705" s="853"/>
      <c r="AR705" s="853"/>
      <c r="AS705" s="853"/>
      <c r="AT705" s="853"/>
      <c r="AU705" s="853"/>
      <c r="AV705" s="853"/>
      <c r="AW705" s="853"/>
      <c r="AX705" s="853"/>
      <c r="AY705" s="853"/>
      <c r="AZ705" s="853"/>
      <c r="BA705" s="853"/>
      <c r="BC705" s="922"/>
      <c r="BD705" s="922"/>
      <c r="BE705" s="922"/>
      <c r="BF705" s="922"/>
      <c r="BG705" s="922"/>
      <c r="BH705" s="922"/>
      <c r="BI705" s="922"/>
      <c r="BJ705" s="922"/>
      <c r="BK705" s="922"/>
      <c r="BL705" s="922"/>
      <c r="BM705" s="922"/>
      <c r="BN705" s="922"/>
      <c r="BO705" s="922"/>
      <c r="BP705" s="922"/>
      <c r="BQ705" s="922"/>
      <c r="BR705" s="922"/>
      <c r="BS705" s="922"/>
      <c r="BT705" s="922"/>
      <c r="BU705" s="922"/>
      <c r="BV705" s="922"/>
      <c r="BW705" s="922"/>
      <c r="BX705" s="922"/>
      <c r="BY705" s="922"/>
      <c r="BZ705" s="922"/>
      <c r="CA705" s="922"/>
      <c r="CB705" s="922"/>
      <c r="CC705" s="922"/>
      <c r="CD705" s="922"/>
      <c r="CE705" s="922"/>
      <c r="CF705" s="922"/>
      <c r="CG705" s="922"/>
      <c r="CH705" s="922"/>
      <c r="CI705" s="922"/>
      <c r="CJ705" s="922"/>
      <c r="CK705" s="922"/>
    </row>
    <row r="706" spans="2:89" ht="15">
      <c r="B706" s="922"/>
      <c r="C706" s="922"/>
      <c r="D706" s="922"/>
      <c r="E706" s="922"/>
      <c r="F706" s="922"/>
      <c r="G706" s="922"/>
      <c r="H706" s="922"/>
      <c r="I706" s="922"/>
      <c r="J706" s="922"/>
      <c r="K706" s="922"/>
      <c r="L706" s="922"/>
      <c r="M706" s="922"/>
      <c r="N706" s="922"/>
      <c r="O706" s="922"/>
      <c r="P706" s="922"/>
      <c r="Q706" s="922"/>
      <c r="R706" s="922"/>
      <c r="S706" s="922"/>
      <c r="T706" s="922"/>
      <c r="U706" s="922"/>
      <c r="V706" s="922"/>
      <c r="W706" s="922"/>
      <c r="X706" s="922"/>
      <c r="Y706" s="922"/>
      <c r="Z706" s="922"/>
      <c r="AA706" s="922"/>
      <c r="AB706" s="922"/>
      <c r="AC706" s="922"/>
      <c r="AD706" s="922"/>
      <c r="AE706" s="922"/>
      <c r="AF706" s="922"/>
      <c r="AG706" s="922"/>
      <c r="AH706" s="922"/>
      <c r="AI706" s="922"/>
      <c r="AJ706" s="922"/>
      <c r="AL706" s="853"/>
      <c r="AN706" s="853"/>
      <c r="AO706" s="853"/>
      <c r="AP706" s="853"/>
      <c r="AQ706" s="853"/>
      <c r="AR706" s="853"/>
      <c r="AS706" s="853"/>
      <c r="AT706" s="853"/>
      <c r="AU706" s="853"/>
      <c r="AV706" s="853"/>
      <c r="AW706" s="853"/>
      <c r="AX706" s="853"/>
      <c r="AY706" s="853"/>
      <c r="AZ706" s="853"/>
      <c r="BA706" s="853"/>
      <c r="BC706" s="922"/>
      <c r="BD706" s="922"/>
      <c r="BE706" s="922"/>
      <c r="BF706" s="922"/>
      <c r="BG706" s="922"/>
      <c r="BH706" s="922"/>
      <c r="BI706" s="922"/>
      <c r="BJ706" s="922"/>
      <c r="BK706" s="922"/>
      <c r="BL706" s="922"/>
      <c r="BM706" s="922"/>
      <c r="BN706" s="922"/>
      <c r="BO706" s="922"/>
      <c r="BP706" s="922"/>
      <c r="BQ706" s="922"/>
      <c r="BR706" s="922"/>
      <c r="BS706" s="922"/>
      <c r="BT706" s="922"/>
      <c r="BU706" s="922"/>
      <c r="BV706" s="922"/>
      <c r="BW706" s="922"/>
      <c r="BX706" s="922"/>
      <c r="BY706" s="922"/>
      <c r="BZ706" s="922"/>
      <c r="CA706" s="922"/>
      <c r="CB706" s="922"/>
      <c r="CC706" s="922"/>
      <c r="CD706" s="922"/>
      <c r="CE706" s="922"/>
      <c r="CF706" s="922"/>
      <c r="CG706" s="922"/>
      <c r="CH706" s="922"/>
      <c r="CI706" s="922"/>
      <c r="CJ706" s="922"/>
      <c r="CK706" s="922"/>
    </row>
    <row r="707" spans="2:89" ht="15">
      <c r="B707" s="922"/>
      <c r="C707" s="922"/>
      <c r="D707" s="922"/>
      <c r="E707" s="922"/>
      <c r="F707" s="922"/>
      <c r="G707" s="922"/>
      <c r="H707" s="922"/>
      <c r="I707" s="922"/>
      <c r="J707" s="922"/>
      <c r="K707" s="922"/>
      <c r="L707" s="922"/>
      <c r="M707" s="922"/>
      <c r="N707" s="922"/>
      <c r="O707" s="922"/>
      <c r="P707" s="922"/>
      <c r="Q707" s="922"/>
      <c r="R707" s="922"/>
      <c r="S707" s="922"/>
      <c r="T707" s="922"/>
      <c r="U707" s="922"/>
      <c r="V707" s="922"/>
      <c r="W707" s="922"/>
      <c r="X707" s="922"/>
      <c r="Y707" s="922"/>
      <c r="Z707" s="922"/>
      <c r="AA707" s="922"/>
      <c r="AB707" s="922"/>
      <c r="AC707" s="922"/>
      <c r="AD707" s="922"/>
      <c r="AE707" s="922"/>
      <c r="AF707" s="922"/>
      <c r="AG707" s="922"/>
      <c r="AH707" s="922"/>
      <c r="AI707" s="922"/>
      <c r="AJ707" s="922"/>
      <c r="AL707" s="853"/>
      <c r="AN707" s="853"/>
      <c r="AO707" s="853"/>
      <c r="AP707" s="853"/>
      <c r="AQ707" s="853"/>
      <c r="AR707" s="853"/>
      <c r="AS707" s="853"/>
      <c r="AT707" s="853"/>
      <c r="AU707" s="853"/>
      <c r="AV707" s="853"/>
      <c r="AW707" s="853"/>
      <c r="AX707" s="853"/>
      <c r="AY707" s="853"/>
      <c r="AZ707" s="853"/>
      <c r="BA707" s="853"/>
      <c r="BC707" s="922"/>
      <c r="BD707" s="922"/>
      <c r="BE707" s="922"/>
      <c r="BF707" s="922"/>
      <c r="BG707" s="922"/>
      <c r="BH707" s="922"/>
      <c r="BI707" s="922"/>
      <c r="BJ707" s="922"/>
      <c r="BK707" s="922"/>
      <c r="BL707" s="922"/>
      <c r="BM707" s="922"/>
      <c r="BN707" s="922"/>
      <c r="BO707" s="922"/>
      <c r="BP707" s="922"/>
      <c r="BQ707" s="922"/>
      <c r="BR707" s="922"/>
      <c r="BS707" s="922"/>
      <c r="BT707" s="922"/>
      <c r="BU707" s="922"/>
      <c r="BV707" s="922"/>
      <c r="BW707" s="922"/>
      <c r="BX707" s="922"/>
      <c r="BY707" s="922"/>
      <c r="BZ707" s="922"/>
      <c r="CA707" s="922"/>
      <c r="CB707" s="922"/>
      <c r="CC707" s="922"/>
      <c r="CD707" s="922"/>
      <c r="CE707" s="922"/>
      <c r="CF707" s="922"/>
      <c r="CG707" s="922"/>
      <c r="CH707" s="922"/>
      <c r="CI707" s="922"/>
      <c r="CJ707" s="922"/>
      <c r="CK707" s="922"/>
    </row>
    <row r="708" spans="2:89" ht="15">
      <c r="B708" s="922"/>
      <c r="C708" s="922"/>
      <c r="D708" s="922"/>
      <c r="E708" s="922"/>
      <c r="F708" s="922"/>
      <c r="G708" s="922"/>
      <c r="H708" s="922"/>
      <c r="I708" s="922"/>
      <c r="J708" s="922"/>
      <c r="K708" s="922"/>
      <c r="L708" s="922"/>
      <c r="M708" s="922"/>
      <c r="N708" s="922"/>
      <c r="O708" s="922"/>
      <c r="P708" s="922"/>
      <c r="Q708" s="922"/>
      <c r="R708" s="922"/>
      <c r="S708" s="922"/>
      <c r="T708" s="922"/>
      <c r="U708" s="922"/>
      <c r="V708" s="922"/>
      <c r="W708" s="922"/>
      <c r="X708" s="922"/>
      <c r="Y708" s="922"/>
      <c r="Z708" s="922"/>
      <c r="AA708" s="922"/>
      <c r="AB708" s="922"/>
      <c r="AC708" s="922"/>
      <c r="AD708" s="922"/>
      <c r="AE708" s="922"/>
      <c r="AF708" s="922"/>
      <c r="AG708" s="922"/>
      <c r="AH708" s="922"/>
      <c r="AI708" s="922"/>
      <c r="AJ708" s="922"/>
      <c r="AL708" s="853"/>
      <c r="AN708" s="853"/>
      <c r="AO708" s="853"/>
      <c r="AP708" s="853"/>
      <c r="AQ708" s="853"/>
      <c r="AR708" s="853"/>
      <c r="AS708" s="853"/>
      <c r="AT708" s="853"/>
      <c r="AU708" s="853"/>
      <c r="AV708" s="853"/>
      <c r="AW708" s="853"/>
      <c r="AX708" s="853"/>
      <c r="AY708" s="853"/>
      <c r="AZ708" s="853"/>
      <c r="BA708" s="853"/>
      <c r="BC708" s="922"/>
      <c r="BD708" s="922"/>
      <c r="BE708" s="922"/>
      <c r="BF708" s="922"/>
      <c r="BG708" s="922"/>
      <c r="BH708" s="922"/>
      <c r="BI708" s="922"/>
      <c r="BJ708" s="922"/>
      <c r="BK708" s="922"/>
      <c r="BL708" s="922"/>
      <c r="BM708" s="922"/>
      <c r="BN708" s="922"/>
      <c r="BO708" s="922"/>
      <c r="BP708" s="922"/>
      <c r="BQ708" s="922"/>
      <c r="BR708" s="922"/>
      <c r="BS708" s="922"/>
      <c r="BT708" s="922"/>
      <c r="BU708" s="922"/>
      <c r="BV708" s="922"/>
      <c r="BW708" s="922"/>
      <c r="BX708" s="922"/>
      <c r="BY708" s="922"/>
      <c r="BZ708" s="922"/>
      <c r="CA708" s="922"/>
      <c r="CB708" s="922"/>
      <c r="CC708" s="922"/>
      <c r="CD708" s="922"/>
      <c r="CE708" s="922"/>
      <c r="CF708" s="922"/>
      <c r="CG708" s="922"/>
      <c r="CH708" s="922"/>
      <c r="CI708" s="922"/>
      <c r="CJ708" s="922"/>
      <c r="CK708" s="922"/>
    </row>
    <row r="709" spans="2:89" ht="15">
      <c r="B709" s="922"/>
      <c r="C709" s="922"/>
      <c r="D709" s="922"/>
      <c r="E709" s="922"/>
      <c r="F709" s="922"/>
      <c r="G709" s="922"/>
      <c r="H709" s="922"/>
      <c r="I709" s="922"/>
      <c r="J709" s="922"/>
      <c r="K709" s="922"/>
      <c r="L709" s="922"/>
      <c r="M709" s="922"/>
      <c r="N709" s="922"/>
      <c r="O709" s="922"/>
      <c r="P709" s="922"/>
      <c r="Q709" s="922"/>
      <c r="R709" s="922"/>
      <c r="S709" s="922"/>
      <c r="T709" s="922"/>
      <c r="U709" s="922"/>
      <c r="V709" s="922"/>
      <c r="W709" s="922"/>
      <c r="X709" s="922"/>
      <c r="Y709" s="922"/>
      <c r="Z709" s="922"/>
      <c r="AA709" s="922"/>
      <c r="AB709" s="922"/>
      <c r="AC709" s="922"/>
      <c r="AD709" s="922"/>
      <c r="AE709" s="922"/>
      <c r="AF709" s="922"/>
      <c r="AG709" s="922"/>
      <c r="AH709" s="922"/>
      <c r="AI709" s="922"/>
      <c r="AJ709" s="922"/>
      <c r="AL709" s="853"/>
      <c r="AN709" s="853"/>
      <c r="AO709" s="853"/>
      <c r="AP709" s="853"/>
      <c r="AQ709" s="853"/>
      <c r="AR709" s="853"/>
      <c r="AS709" s="853"/>
      <c r="AT709" s="853"/>
      <c r="AU709" s="853"/>
      <c r="AV709" s="853"/>
      <c r="AW709" s="853"/>
      <c r="AX709" s="853"/>
      <c r="AY709" s="853"/>
      <c r="AZ709" s="853"/>
      <c r="BA709" s="853"/>
      <c r="BC709" s="922"/>
      <c r="BD709" s="922"/>
      <c r="BE709" s="922"/>
      <c r="BF709" s="922"/>
      <c r="BG709" s="922"/>
      <c r="BH709" s="922"/>
      <c r="BI709" s="922"/>
      <c r="BJ709" s="922"/>
      <c r="BK709" s="922"/>
      <c r="BL709" s="922"/>
      <c r="BM709" s="922"/>
      <c r="BN709" s="922"/>
      <c r="BO709" s="922"/>
      <c r="BP709" s="922"/>
      <c r="BQ709" s="922"/>
      <c r="BR709" s="922"/>
      <c r="BS709" s="922"/>
      <c r="BT709" s="922"/>
      <c r="BU709" s="922"/>
      <c r="BV709" s="922"/>
      <c r="BW709" s="922"/>
      <c r="BX709" s="922"/>
      <c r="BY709" s="922"/>
      <c r="BZ709" s="922"/>
      <c r="CA709" s="922"/>
      <c r="CB709" s="922"/>
      <c r="CC709" s="922"/>
      <c r="CD709" s="922"/>
      <c r="CE709" s="922"/>
      <c r="CF709" s="922"/>
      <c r="CG709" s="922"/>
      <c r="CH709" s="922"/>
      <c r="CI709" s="922"/>
      <c r="CJ709" s="922"/>
      <c r="CK709" s="922"/>
    </row>
    <row r="710" spans="2:89" ht="15">
      <c r="B710" s="922"/>
      <c r="C710" s="922"/>
      <c r="D710" s="922"/>
      <c r="E710" s="922"/>
      <c r="F710" s="922"/>
      <c r="G710" s="922"/>
      <c r="H710" s="922"/>
      <c r="I710" s="922"/>
      <c r="J710" s="922"/>
      <c r="K710" s="922"/>
      <c r="L710" s="922"/>
      <c r="M710" s="922"/>
      <c r="N710" s="922"/>
      <c r="O710" s="922"/>
      <c r="P710" s="922"/>
      <c r="Q710" s="922"/>
      <c r="R710" s="922"/>
      <c r="S710" s="922"/>
      <c r="T710" s="922"/>
      <c r="U710" s="922"/>
      <c r="V710" s="922"/>
      <c r="W710" s="922"/>
      <c r="X710" s="922"/>
      <c r="Y710" s="922"/>
      <c r="Z710" s="922"/>
      <c r="AA710" s="922"/>
      <c r="AB710" s="922"/>
      <c r="AC710" s="922"/>
      <c r="AD710" s="922"/>
      <c r="AE710" s="922"/>
      <c r="AF710" s="922"/>
      <c r="AG710" s="922"/>
      <c r="AH710" s="922"/>
      <c r="AI710" s="922"/>
      <c r="AJ710" s="922"/>
      <c r="AL710" s="853"/>
      <c r="AN710" s="853"/>
      <c r="AO710" s="853"/>
      <c r="AP710" s="853"/>
      <c r="AQ710" s="853"/>
      <c r="AR710" s="853"/>
      <c r="AS710" s="853"/>
      <c r="AT710" s="853"/>
      <c r="AU710" s="853"/>
      <c r="AV710" s="853"/>
      <c r="AW710" s="853"/>
      <c r="AX710" s="853"/>
      <c r="AY710" s="853"/>
      <c r="AZ710" s="853"/>
      <c r="BA710" s="853"/>
      <c r="BC710" s="922"/>
      <c r="BD710" s="922"/>
      <c r="BE710" s="922"/>
      <c r="BF710" s="922"/>
      <c r="BG710" s="922"/>
      <c r="BH710" s="922"/>
      <c r="BI710" s="922"/>
      <c r="BJ710" s="922"/>
      <c r="BK710" s="922"/>
      <c r="BL710" s="922"/>
      <c r="BM710" s="922"/>
      <c r="BN710" s="922"/>
      <c r="BO710" s="922"/>
      <c r="BP710" s="922"/>
      <c r="BQ710" s="922"/>
      <c r="BR710" s="922"/>
      <c r="BS710" s="922"/>
      <c r="BT710" s="922"/>
      <c r="BU710" s="922"/>
      <c r="BV710" s="922"/>
      <c r="BW710" s="922"/>
      <c r="BX710" s="922"/>
      <c r="BY710" s="922"/>
      <c r="BZ710" s="922"/>
      <c r="CA710" s="922"/>
      <c r="CB710" s="922"/>
      <c r="CC710" s="922"/>
      <c r="CD710" s="922"/>
      <c r="CE710" s="922"/>
      <c r="CF710" s="922"/>
      <c r="CG710" s="922"/>
      <c r="CH710" s="922"/>
      <c r="CI710" s="922"/>
      <c r="CJ710" s="922"/>
      <c r="CK710" s="922"/>
    </row>
    <row r="711" spans="2:89" ht="15">
      <c r="B711" s="922"/>
      <c r="C711" s="922"/>
      <c r="D711" s="922"/>
      <c r="E711" s="922"/>
      <c r="F711" s="922"/>
      <c r="G711" s="922"/>
      <c r="H711" s="922"/>
      <c r="I711" s="922"/>
      <c r="J711" s="922"/>
      <c r="K711" s="922"/>
      <c r="L711" s="922"/>
      <c r="M711" s="922"/>
      <c r="N711" s="922"/>
      <c r="O711" s="922"/>
      <c r="P711" s="922"/>
      <c r="Q711" s="922"/>
      <c r="R711" s="922"/>
      <c r="S711" s="922"/>
      <c r="T711" s="922"/>
      <c r="U711" s="922"/>
      <c r="V711" s="922"/>
      <c r="W711" s="922"/>
      <c r="X711" s="922"/>
      <c r="Y711" s="922"/>
      <c r="Z711" s="922"/>
      <c r="AA711" s="922"/>
      <c r="AB711" s="922"/>
      <c r="AC711" s="922"/>
      <c r="AD711" s="922"/>
      <c r="AE711" s="922"/>
      <c r="AF711" s="922"/>
      <c r="AG711" s="922"/>
      <c r="AH711" s="922"/>
      <c r="AI711" s="922"/>
      <c r="AJ711" s="922"/>
      <c r="AL711" s="853"/>
      <c r="AN711" s="853"/>
      <c r="AO711" s="853"/>
      <c r="AP711" s="853"/>
      <c r="AQ711" s="853"/>
      <c r="AR711" s="853"/>
      <c r="AS711" s="853"/>
      <c r="AT711" s="853"/>
      <c r="AU711" s="853"/>
      <c r="AV711" s="853"/>
      <c r="AW711" s="853"/>
      <c r="AX711" s="853"/>
      <c r="AY711" s="853"/>
      <c r="AZ711" s="853"/>
      <c r="BA711" s="853"/>
      <c r="BC711" s="922"/>
      <c r="BD711" s="922"/>
      <c r="BE711" s="922"/>
      <c r="BF711" s="922"/>
      <c r="BG711" s="922"/>
      <c r="BH711" s="922"/>
      <c r="BI711" s="922"/>
      <c r="BJ711" s="922"/>
      <c r="BK711" s="922"/>
      <c r="BL711" s="922"/>
      <c r="BM711" s="922"/>
      <c r="BN711" s="922"/>
      <c r="BO711" s="922"/>
      <c r="BP711" s="922"/>
      <c r="BQ711" s="922"/>
      <c r="BR711" s="922"/>
      <c r="BS711" s="922"/>
      <c r="BT711" s="922"/>
      <c r="BU711" s="922"/>
      <c r="BV711" s="922"/>
      <c r="BW711" s="922"/>
      <c r="BX711" s="922"/>
      <c r="BY711" s="922"/>
      <c r="BZ711" s="922"/>
      <c r="CA711" s="922"/>
      <c r="CB711" s="922"/>
      <c r="CC711" s="922"/>
      <c r="CD711" s="922"/>
      <c r="CE711" s="922"/>
      <c r="CF711" s="922"/>
      <c r="CG711" s="922"/>
      <c r="CH711" s="922"/>
      <c r="CI711" s="922"/>
      <c r="CJ711" s="922"/>
      <c r="CK711" s="922"/>
    </row>
    <row r="712" spans="2:89" ht="15">
      <c r="B712" s="922"/>
      <c r="C712" s="922"/>
      <c r="D712" s="922"/>
      <c r="E712" s="922"/>
      <c r="F712" s="922"/>
      <c r="G712" s="922"/>
      <c r="H712" s="922"/>
      <c r="I712" s="922"/>
      <c r="J712" s="922"/>
      <c r="K712" s="922"/>
      <c r="L712" s="922"/>
      <c r="M712" s="922"/>
      <c r="N712" s="922"/>
      <c r="O712" s="922"/>
      <c r="P712" s="922"/>
      <c r="Q712" s="922"/>
      <c r="R712" s="922"/>
      <c r="S712" s="922"/>
      <c r="T712" s="922"/>
      <c r="U712" s="922"/>
      <c r="V712" s="922"/>
      <c r="W712" s="922"/>
      <c r="X712" s="922"/>
      <c r="Y712" s="922"/>
      <c r="Z712" s="922"/>
      <c r="AA712" s="922"/>
      <c r="AB712" s="922"/>
      <c r="AC712" s="922"/>
      <c r="AD712" s="922"/>
      <c r="AE712" s="922"/>
      <c r="AF712" s="922"/>
      <c r="AG712" s="922"/>
      <c r="AH712" s="922"/>
      <c r="AI712" s="922"/>
      <c r="AJ712" s="922"/>
      <c r="AL712" s="853"/>
      <c r="AN712" s="853"/>
      <c r="AO712" s="853"/>
      <c r="AP712" s="853"/>
      <c r="AQ712" s="853"/>
      <c r="AR712" s="853"/>
      <c r="AS712" s="853"/>
      <c r="AT712" s="853"/>
      <c r="AU712" s="853"/>
      <c r="AV712" s="853"/>
      <c r="AW712" s="853"/>
      <c r="AX712" s="853"/>
      <c r="AY712" s="853"/>
      <c r="AZ712" s="853"/>
      <c r="BA712" s="853"/>
      <c r="BC712" s="922"/>
      <c r="BD712" s="922"/>
      <c r="BE712" s="922"/>
      <c r="BF712" s="922"/>
      <c r="BG712" s="922"/>
      <c r="BH712" s="922"/>
      <c r="BI712" s="922"/>
      <c r="BJ712" s="922"/>
      <c r="BK712" s="922"/>
      <c r="BL712" s="922"/>
      <c r="BM712" s="922"/>
      <c r="BN712" s="922"/>
      <c r="BO712" s="922"/>
      <c r="BP712" s="922"/>
      <c r="BQ712" s="922"/>
      <c r="BR712" s="922"/>
      <c r="BS712" s="922"/>
      <c r="BT712" s="922"/>
      <c r="BU712" s="922"/>
      <c r="BV712" s="922"/>
      <c r="BW712" s="922"/>
      <c r="BX712" s="922"/>
      <c r="BY712" s="922"/>
      <c r="BZ712" s="922"/>
      <c r="CA712" s="922"/>
      <c r="CB712" s="922"/>
      <c r="CC712" s="922"/>
      <c r="CD712" s="922"/>
      <c r="CE712" s="922"/>
      <c r="CF712" s="922"/>
      <c r="CG712" s="922"/>
      <c r="CH712" s="922"/>
      <c r="CI712" s="922"/>
      <c r="CJ712" s="922"/>
      <c r="CK712" s="922"/>
    </row>
    <row r="713" spans="2:89" ht="15">
      <c r="B713" s="922"/>
      <c r="C713" s="922"/>
      <c r="D713" s="922"/>
      <c r="E713" s="922"/>
      <c r="F713" s="922"/>
      <c r="G713" s="922"/>
      <c r="H713" s="922"/>
      <c r="I713" s="922"/>
      <c r="J713" s="922"/>
      <c r="K713" s="922"/>
      <c r="L713" s="922"/>
      <c r="M713" s="922"/>
      <c r="N713" s="922"/>
      <c r="O713" s="922"/>
      <c r="P713" s="922"/>
      <c r="Q713" s="922"/>
      <c r="R713" s="922"/>
      <c r="S713" s="922"/>
      <c r="T713" s="922"/>
      <c r="U713" s="922"/>
      <c r="V713" s="922"/>
      <c r="W713" s="922"/>
      <c r="X713" s="922"/>
      <c r="Y713" s="922"/>
      <c r="Z713" s="922"/>
      <c r="AA713" s="922"/>
      <c r="AB713" s="922"/>
      <c r="AC713" s="922"/>
      <c r="AD713" s="922"/>
      <c r="AE713" s="922"/>
      <c r="AF713" s="922"/>
      <c r="AG713" s="922"/>
      <c r="AH713" s="922"/>
      <c r="AI713" s="922"/>
      <c r="AJ713" s="922"/>
      <c r="AL713" s="853"/>
      <c r="AN713" s="853"/>
      <c r="AO713" s="853"/>
      <c r="AP713" s="853"/>
      <c r="AQ713" s="853"/>
      <c r="AR713" s="853"/>
      <c r="AS713" s="853"/>
      <c r="AT713" s="853"/>
      <c r="AU713" s="853"/>
      <c r="AV713" s="853"/>
      <c r="AW713" s="853"/>
      <c r="AX713" s="853"/>
      <c r="AY713" s="853"/>
      <c r="AZ713" s="853"/>
      <c r="BA713" s="853"/>
      <c r="BC713" s="922"/>
      <c r="BD713" s="922"/>
      <c r="BE713" s="922"/>
      <c r="BF713" s="922"/>
      <c r="BG713" s="922"/>
      <c r="BH713" s="922"/>
      <c r="BI713" s="922"/>
      <c r="BJ713" s="922"/>
      <c r="BK713" s="922"/>
      <c r="BL713" s="922"/>
      <c r="BM713" s="922"/>
      <c r="BN713" s="922"/>
      <c r="BO713" s="922"/>
      <c r="BP713" s="922"/>
      <c r="BQ713" s="922"/>
      <c r="BR713" s="922"/>
      <c r="BS713" s="922"/>
      <c r="BT713" s="922"/>
      <c r="BU713" s="922"/>
      <c r="BV713" s="922"/>
      <c r="BW713" s="922"/>
      <c r="BX713" s="922"/>
      <c r="BY713" s="922"/>
      <c r="BZ713" s="922"/>
      <c r="CA713" s="922"/>
      <c r="CB713" s="922"/>
      <c r="CC713" s="922"/>
      <c r="CD713" s="922"/>
      <c r="CE713" s="922"/>
      <c r="CF713" s="922"/>
      <c r="CG713" s="922"/>
      <c r="CH713" s="922"/>
      <c r="CI713" s="922"/>
      <c r="CJ713" s="922"/>
      <c r="CK713" s="922"/>
    </row>
    <row r="714" spans="2:89" ht="15">
      <c r="B714" s="922"/>
      <c r="C714" s="922"/>
      <c r="D714" s="922"/>
      <c r="E714" s="922"/>
      <c r="F714" s="922"/>
      <c r="G714" s="922"/>
      <c r="H714" s="922"/>
      <c r="I714" s="922"/>
      <c r="J714" s="922"/>
      <c r="K714" s="922"/>
      <c r="L714" s="922"/>
      <c r="M714" s="922"/>
      <c r="N714" s="922"/>
      <c r="O714" s="922"/>
      <c r="P714" s="922"/>
      <c r="Q714" s="922"/>
      <c r="R714" s="922"/>
      <c r="S714" s="922"/>
      <c r="T714" s="922"/>
      <c r="U714" s="922"/>
      <c r="V714" s="922"/>
      <c r="W714" s="922"/>
      <c r="X714" s="922"/>
      <c r="Y714" s="922"/>
      <c r="Z714" s="922"/>
      <c r="AA714" s="922"/>
      <c r="AB714" s="922"/>
      <c r="AC714" s="922"/>
      <c r="AD714" s="922"/>
      <c r="AE714" s="922"/>
      <c r="AF714" s="922"/>
      <c r="AG714" s="922"/>
      <c r="AH714" s="922"/>
      <c r="AI714" s="922"/>
      <c r="AJ714" s="922"/>
      <c r="AL714" s="853"/>
      <c r="AN714" s="853"/>
      <c r="AO714" s="853"/>
      <c r="AP714" s="853"/>
      <c r="AQ714" s="853"/>
      <c r="AR714" s="853"/>
      <c r="AS714" s="853"/>
      <c r="AT714" s="853"/>
      <c r="AU714" s="853"/>
      <c r="AV714" s="853"/>
      <c r="AW714" s="853"/>
      <c r="AX714" s="853"/>
      <c r="AY714" s="853"/>
      <c r="AZ714" s="853"/>
      <c r="BA714" s="853"/>
      <c r="BC714" s="922"/>
      <c r="BD714" s="922"/>
      <c r="BE714" s="922"/>
      <c r="BF714" s="922"/>
      <c r="BG714" s="922"/>
      <c r="BH714" s="922"/>
      <c r="BI714" s="922"/>
      <c r="BJ714" s="922"/>
      <c r="BK714" s="922"/>
      <c r="BL714" s="922"/>
      <c r="BM714" s="922"/>
      <c r="BN714" s="922"/>
      <c r="BO714" s="922"/>
      <c r="BP714" s="922"/>
      <c r="BQ714" s="922"/>
      <c r="BR714" s="922"/>
      <c r="BS714" s="922"/>
      <c r="BT714" s="922"/>
      <c r="BU714" s="922"/>
      <c r="BV714" s="922"/>
      <c r="BW714" s="922"/>
      <c r="BX714" s="922"/>
      <c r="BY714" s="922"/>
      <c r="BZ714" s="922"/>
      <c r="CA714" s="922"/>
      <c r="CB714" s="922"/>
      <c r="CC714" s="922"/>
      <c r="CD714" s="922"/>
      <c r="CE714" s="922"/>
      <c r="CF714" s="922"/>
      <c r="CG714" s="922"/>
      <c r="CH714" s="922"/>
      <c r="CI714" s="922"/>
      <c r="CJ714" s="922"/>
      <c r="CK714" s="922"/>
    </row>
    <row r="715" spans="2:89" ht="15">
      <c r="B715" s="922"/>
      <c r="C715" s="922"/>
      <c r="D715" s="922"/>
      <c r="E715" s="922"/>
      <c r="F715" s="922"/>
      <c r="G715" s="922"/>
      <c r="H715" s="922"/>
      <c r="I715" s="922"/>
      <c r="J715" s="922"/>
      <c r="K715" s="922"/>
      <c r="L715" s="922"/>
      <c r="M715" s="922"/>
      <c r="N715" s="922"/>
      <c r="O715" s="922"/>
      <c r="P715" s="922"/>
      <c r="Q715" s="922"/>
      <c r="R715" s="922"/>
      <c r="S715" s="922"/>
      <c r="T715" s="922"/>
      <c r="U715" s="922"/>
      <c r="V715" s="922"/>
      <c r="W715" s="922"/>
      <c r="X715" s="922"/>
      <c r="Y715" s="922"/>
      <c r="Z715" s="922"/>
      <c r="AA715" s="922"/>
      <c r="AB715" s="922"/>
      <c r="AC715" s="922"/>
      <c r="AD715" s="922"/>
      <c r="AE715" s="922"/>
      <c r="AF715" s="922"/>
      <c r="AG715" s="922"/>
      <c r="AH715" s="922"/>
      <c r="AI715" s="922"/>
      <c r="AJ715" s="922"/>
      <c r="AL715" s="853"/>
      <c r="AN715" s="853"/>
      <c r="AO715" s="853"/>
      <c r="AP715" s="853"/>
      <c r="AQ715" s="853"/>
      <c r="AR715" s="853"/>
      <c r="AS715" s="853"/>
      <c r="AT715" s="853"/>
      <c r="AU715" s="853"/>
      <c r="AV715" s="853"/>
      <c r="AW715" s="853"/>
      <c r="AX715" s="853"/>
      <c r="AY715" s="853"/>
      <c r="AZ715" s="853"/>
      <c r="BA715" s="853"/>
      <c r="BC715" s="922"/>
      <c r="BD715" s="922"/>
      <c r="BE715" s="922"/>
      <c r="BF715" s="922"/>
      <c r="BG715" s="922"/>
      <c r="BH715" s="922"/>
      <c r="BI715" s="922"/>
      <c r="BJ715" s="922"/>
      <c r="BK715" s="922"/>
      <c r="BL715" s="922"/>
      <c r="BM715" s="922"/>
      <c r="BN715" s="922"/>
      <c r="BO715" s="922"/>
      <c r="BP715" s="922"/>
      <c r="BQ715" s="922"/>
      <c r="BR715" s="922"/>
      <c r="BS715" s="922"/>
      <c r="BT715" s="922"/>
      <c r="BU715" s="922"/>
      <c r="BV715" s="922"/>
      <c r="BW715" s="922"/>
      <c r="BX715" s="922"/>
      <c r="BY715" s="922"/>
      <c r="BZ715" s="922"/>
      <c r="CA715" s="922"/>
      <c r="CB715" s="922"/>
      <c r="CC715" s="922"/>
      <c r="CD715" s="922"/>
      <c r="CE715" s="922"/>
      <c r="CF715" s="922"/>
      <c r="CG715" s="922"/>
      <c r="CH715" s="922"/>
      <c r="CI715" s="922"/>
      <c r="CJ715" s="922"/>
      <c r="CK715" s="922"/>
    </row>
    <row r="716" spans="2:89" ht="15">
      <c r="B716" s="922"/>
      <c r="C716" s="922"/>
      <c r="D716" s="922"/>
      <c r="E716" s="922"/>
      <c r="F716" s="922"/>
      <c r="G716" s="922"/>
      <c r="H716" s="922"/>
      <c r="I716" s="922"/>
      <c r="J716" s="922"/>
      <c r="K716" s="922"/>
      <c r="L716" s="922"/>
      <c r="M716" s="922"/>
      <c r="N716" s="922"/>
      <c r="O716" s="922"/>
      <c r="P716" s="922"/>
      <c r="Q716" s="922"/>
      <c r="R716" s="922"/>
      <c r="S716" s="922"/>
      <c r="T716" s="922"/>
      <c r="U716" s="922"/>
      <c r="V716" s="922"/>
      <c r="W716" s="922"/>
      <c r="X716" s="922"/>
      <c r="Y716" s="922"/>
      <c r="Z716" s="922"/>
      <c r="AA716" s="922"/>
      <c r="AB716" s="922"/>
      <c r="AC716" s="922"/>
      <c r="AD716" s="922"/>
      <c r="AE716" s="922"/>
      <c r="AF716" s="922"/>
      <c r="AG716" s="922"/>
      <c r="AH716" s="922"/>
      <c r="AI716" s="922"/>
      <c r="AJ716" s="922"/>
      <c r="AL716" s="853"/>
      <c r="AN716" s="853"/>
      <c r="AO716" s="853"/>
      <c r="AP716" s="853"/>
      <c r="AQ716" s="853"/>
      <c r="AR716" s="853"/>
      <c r="AS716" s="853"/>
      <c r="AT716" s="853"/>
      <c r="AU716" s="853"/>
      <c r="AV716" s="853"/>
      <c r="AW716" s="853"/>
      <c r="AX716" s="853"/>
      <c r="AY716" s="853"/>
      <c r="AZ716" s="853"/>
      <c r="BA716" s="853"/>
      <c r="BC716" s="922"/>
      <c r="BD716" s="922"/>
      <c r="BE716" s="922"/>
      <c r="BF716" s="922"/>
      <c r="BG716" s="922"/>
      <c r="BH716" s="922"/>
      <c r="BI716" s="922"/>
      <c r="BJ716" s="922"/>
      <c r="BK716" s="922"/>
      <c r="BL716" s="922"/>
      <c r="BM716" s="922"/>
      <c r="BN716" s="922"/>
      <c r="BO716" s="922"/>
      <c r="BP716" s="922"/>
      <c r="BQ716" s="922"/>
      <c r="BR716" s="922"/>
      <c r="BS716" s="922"/>
      <c r="BT716" s="922"/>
      <c r="BU716" s="922"/>
      <c r="BV716" s="922"/>
      <c r="BW716" s="922"/>
      <c r="BX716" s="922"/>
      <c r="BY716" s="922"/>
      <c r="BZ716" s="922"/>
      <c r="CA716" s="922"/>
      <c r="CB716" s="922"/>
      <c r="CC716" s="922"/>
      <c r="CD716" s="922"/>
      <c r="CE716" s="922"/>
      <c r="CF716" s="922"/>
      <c r="CG716" s="922"/>
      <c r="CH716" s="922"/>
      <c r="CI716" s="922"/>
      <c r="CJ716" s="922"/>
      <c r="CK716" s="922"/>
    </row>
    <row r="717" spans="2:89" ht="15">
      <c r="B717" s="922"/>
      <c r="C717" s="922"/>
      <c r="D717" s="922"/>
      <c r="E717" s="922"/>
      <c r="F717" s="922"/>
      <c r="G717" s="922"/>
      <c r="H717" s="922"/>
      <c r="I717" s="922"/>
      <c r="J717" s="922"/>
      <c r="K717" s="922"/>
      <c r="L717" s="922"/>
      <c r="M717" s="922"/>
      <c r="N717" s="922"/>
      <c r="O717" s="922"/>
      <c r="P717" s="922"/>
      <c r="Q717" s="922"/>
      <c r="R717" s="922"/>
      <c r="S717" s="922"/>
      <c r="T717" s="922"/>
      <c r="U717" s="922"/>
      <c r="V717" s="922"/>
      <c r="W717" s="922"/>
      <c r="X717" s="922"/>
      <c r="Y717" s="922"/>
      <c r="Z717" s="922"/>
      <c r="AA717" s="922"/>
      <c r="AB717" s="922"/>
      <c r="AC717" s="922"/>
      <c r="AD717" s="922"/>
      <c r="AE717" s="922"/>
      <c r="AF717" s="922"/>
      <c r="AG717" s="922"/>
      <c r="AH717" s="922"/>
      <c r="AI717" s="922"/>
      <c r="AJ717" s="922"/>
      <c r="AL717" s="853"/>
      <c r="AN717" s="853"/>
      <c r="AO717" s="853"/>
      <c r="AP717" s="853"/>
      <c r="AQ717" s="853"/>
      <c r="AR717" s="853"/>
      <c r="AS717" s="853"/>
      <c r="AT717" s="853"/>
      <c r="AU717" s="853"/>
      <c r="AV717" s="853"/>
      <c r="AW717" s="853"/>
      <c r="AX717" s="853"/>
      <c r="AY717" s="853"/>
      <c r="AZ717" s="853"/>
      <c r="BA717" s="853"/>
      <c r="BC717" s="922"/>
      <c r="BD717" s="922"/>
      <c r="BE717" s="922"/>
      <c r="BF717" s="922"/>
      <c r="BG717" s="922"/>
      <c r="BH717" s="922"/>
      <c r="BI717" s="922"/>
      <c r="BJ717" s="922"/>
      <c r="BK717" s="922"/>
      <c r="BL717" s="922"/>
      <c r="BM717" s="922"/>
      <c r="BN717" s="922"/>
      <c r="BO717" s="922"/>
      <c r="BP717" s="922"/>
      <c r="BQ717" s="922"/>
      <c r="BR717" s="922"/>
      <c r="BS717" s="922"/>
      <c r="BT717" s="922"/>
      <c r="BU717" s="922"/>
      <c r="BV717" s="922"/>
      <c r="BW717" s="922"/>
      <c r="BX717" s="922"/>
      <c r="BY717" s="922"/>
      <c r="BZ717" s="922"/>
      <c r="CA717" s="922"/>
      <c r="CB717" s="922"/>
      <c r="CC717" s="922"/>
      <c r="CD717" s="922"/>
      <c r="CE717" s="922"/>
      <c r="CF717" s="922"/>
      <c r="CG717" s="922"/>
      <c r="CH717" s="922"/>
      <c r="CI717" s="922"/>
      <c r="CJ717" s="922"/>
      <c r="CK717" s="922"/>
    </row>
    <row r="718" spans="2:89" ht="15">
      <c r="B718" s="922"/>
      <c r="C718" s="922"/>
      <c r="D718" s="922"/>
      <c r="E718" s="922"/>
      <c r="F718" s="922"/>
      <c r="G718" s="922"/>
      <c r="H718" s="922"/>
      <c r="I718" s="922"/>
      <c r="J718" s="922"/>
      <c r="K718" s="922"/>
      <c r="L718" s="922"/>
      <c r="M718" s="922"/>
      <c r="N718" s="922"/>
      <c r="O718" s="922"/>
      <c r="P718" s="922"/>
      <c r="Q718" s="922"/>
      <c r="R718" s="922"/>
      <c r="S718" s="922"/>
      <c r="T718" s="922"/>
      <c r="U718" s="922"/>
      <c r="V718" s="922"/>
      <c r="W718" s="922"/>
      <c r="X718" s="922"/>
      <c r="Y718" s="922"/>
      <c r="Z718" s="922"/>
      <c r="AA718" s="922"/>
      <c r="AB718" s="922"/>
      <c r="AC718" s="922"/>
      <c r="AD718" s="922"/>
      <c r="AE718" s="922"/>
      <c r="AF718" s="922"/>
      <c r="AG718" s="922"/>
      <c r="AH718" s="922"/>
      <c r="AI718" s="922"/>
      <c r="AJ718" s="922"/>
      <c r="AL718" s="853"/>
      <c r="AN718" s="853"/>
      <c r="AO718" s="853"/>
      <c r="AP718" s="853"/>
      <c r="AQ718" s="853"/>
      <c r="AR718" s="853"/>
      <c r="AS718" s="853"/>
      <c r="AT718" s="853"/>
      <c r="AU718" s="853"/>
      <c r="AV718" s="853"/>
      <c r="AW718" s="853"/>
      <c r="AX718" s="853"/>
      <c r="AY718" s="853"/>
      <c r="AZ718" s="853"/>
      <c r="BA718" s="853"/>
      <c r="BC718" s="922"/>
      <c r="BD718" s="922"/>
      <c r="BE718" s="922"/>
      <c r="BF718" s="922"/>
      <c r="BG718" s="922"/>
      <c r="BH718" s="922"/>
      <c r="BI718" s="922"/>
      <c r="BJ718" s="922"/>
      <c r="BK718" s="922"/>
      <c r="BL718" s="922"/>
      <c r="BM718" s="922"/>
      <c r="BN718" s="922"/>
      <c r="BO718" s="922"/>
      <c r="BP718" s="922"/>
      <c r="BQ718" s="922"/>
      <c r="BR718" s="922"/>
      <c r="BS718" s="922"/>
      <c r="BT718" s="922"/>
      <c r="BU718" s="922"/>
      <c r="BV718" s="922"/>
      <c r="BW718" s="922"/>
      <c r="BX718" s="922"/>
      <c r="BY718" s="922"/>
      <c r="BZ718" s="922"/>
      <c r="CA718" s="922"/>
      <c r="CB718" s="922"/>
      <c r="CC718" s="922"/>
      <c r="CD718" s="922"/>
      <c r="CE718" s="922"/>
      <c r="CF718" s="922"/>
      <c r="CG718" s="922"/>
      <c r="CH718" s="922"/>
      <c r="CI718" s="922"/>
      <c r="CJ718" s="922"/>
      <c r="CK718" s="922"/>
    </row>
    <row r="719" spans="2:89" ht="15">
      <c r="B719" s="922"/>
      <c r="C719" s="922"/>
      <c r="D719" s="922"/>
      <c r="E719" s="922"/>
      <c r="F719" s="922"/>
      <c r="G719" s="922"/>
      <c r="H719" s="922"/>
      <c r="I719" s="922"/>
      <c r="J719" s="922"/>
      <c r="K719" s="922"/>
      <c r="L719" s="922"/>
      <c r="M719" s="922"/>
      <c r="N719" s="922"/>
      <c r="O719" s="922"/>
      <c r="P719" s="922"/>
      <c r="Q719" s="922"/>
      <c r="R719" s="922"/>
      <c r="S719" s="922"/>
      <c r="T719" s="922"/>
      <c r="U719" s="922"/>
      <c r="V719" s="922"/>
      <c r="W719" s="922"/>
      <c r="X719" s="922"/>
      <c r="Y719" s="922"/>
      <c r="Z719" s="922"/>
      <c r="AA719" s="922"/>
      <c r="AB719" s="922"/>
      <c r="AC719" s="922"/>
      <c r="AD719" s="922"/>
      <c r="AE719" s="922"/>
      <c r="AF719" s="922"/>
      <c r="AG719" s="922"/>
      <c r="AH719" s="922"/>
      <c r="AI719" s="922"/>
      <c r="AJ719" s="922"/>
      <c r="AL719" s="853"/>
      <c r="AN719" s="853"/>
      <c r="AO719" s="853"/>
      <c r="AP719" s="853"/>
      <c r="AQ719" s="853"/>
      <c r="AR719" s="853"/>
      <c r="AS719" s="853"/>
      <c r="AT719" s="853"/>
      <c r="AU719" s="853"/>
      <c r="AV719" s="853"/>
      <c r="AW719" s="853"/>
      <c r="AX719" s="853"/>
      <c r="AY719" s="853"/>
      <c r="AZ719" s="853"/>
      <c r="BA719" s="853"/>
      <c r="BC719" s="922"/>
      <c r="BD719" s="922"/>
      <c r="BE719" s="922"/>
      <c r="BF719" s="922"/>
      <c r="BG719" s="922"/>
      <c r="BH719" s="922"/>
      <c r="BI719" s="922"/>
      <c r="BJ719" s="922"/>
      <c r="BK719" s="922"/>
      <c r="BL719" s="922"/>
      <c r="BM719" s="922"/>
      <c r="BN719" s="922"/>
      <c r="BO719" s="922"/>
      <c r="BP719" s="922"/>
      <c r="BQ719" s="922"/>
      <c r="BR719" s="922"/>
      <c r="BS719" s="922"/>
      <c r="BT719" s="922"/>
      <c r="BU719" s="922"/>
      <c r="BV719" s="922"/>
      <c r="BW719" s="922"/>
      <c r="BX719" s="922"/>
      <c r="BY719" s="922"/>
      <c r="BZ719" s="922"/>
      <c r="CA719" s="922"/>
      <c r="CB719" s="922"/>
      <c r="CC719" s="922"/>
      <c r="CD719" s="922"/>
      <c r="CE719" s="922"/>
      <c r="CF719" s="922"/>
      <c r="CG719" s="922"/>
      <c r="CH719" s="922"/>
      <c r="CI719" s="922"/>
      <c r="CJ719" s="922"/>
      <c r="CK719" s="922"/>
    </row>
    <row r="720" spans="2:89" ht="15">
      <c r="B720" s="922"/>
      <c r="C720" s="922"/>
      <c r="D720" s="922"/>
      <c r="E720" s="922"/>
      <c r="F720" s="922"/>
      <c r="G720" s="922"/>
      <c r="H720" s="922"/>
      <c r="I720" s="922"/>
      <c r="J720" s="922"/>
      <c r="K720" s="922"/>
      <c r="L720" s="922"/>
      <c r="M720" s="922"/>
      <c r="N720" s="922"/>
      <c r="O720" s="922"/>
      <c r="P720" s="922"/>
      <c r="Q720" s="922"/>
      <c r="R720" s="922"/>
      <c r="S720" s="922"/>
      <c r="T720" s="922"/>
      <c r="U720" s="922"/>
      <c r="V720" s="922"/>
      <c r="W720" s="922"/>
      <c r="X720" s="922"/>
      <c r="Y720" s="922"/>
      <c r="Z720" s="922"/>
      <c r="AA720" s="922"/>
      <c r="AB720" s="922"/>
      <c r="AC720" s="922"/>
      <c r="AD720" s="922"/>
      <c r="AE720" s="922"/>
      <c r="AF720" s="922"/>
      <c r="AG720" s="922"/>
      <c r="AH720" s="922"/>
      <c r="AI720" s="922"/>
      <c r="AJ720" s="922"/>
      <c r="AL720" s="853"/>
      <c r="AN720" s="853"/>
      <c r="AO720" s="853"/>
      <c r="AP720" s="853"/>
      <c r="AQ720" s="853"/>
      <c r="AR720" s="853"/>
      <c r="AS720" s="853"/>
      <c r="AT720" s="853"/>
      <c r="AU720" s="853"/>
      <c r="AV720" s="853"/>
      <c r="AW720" s="853"/>
      <c r="AX720" s="853"/>
      <c r="AY720" s="853"/>
      <c r="AZ720" s="853"/>
      <c r="BA720" s="853"/>
      <c r="BC720" s="922"/>
      <c r="BD720" s="922"/>
      <c r="BE720" s="922"/>
      <c r="BF720" s="922"/>
      <c r="BG720" s="922"/>
      <c r="BH720" s="922"/>
      <c r="BI720" s="922"/>
      <c r="BJ720" s="922"/>
      <c r="BK720" s="922"/>
      <c r="BL720" s="922"/>
      <c r="BM720" s="922"/>
      <c r="BN720" s="922"/>
      <c r="BO720" s="922"/>
      <c r="BP720" s="922"/>
      <c r="BQ720" s="922"/>
      <c r="BR720" s="922"/>
      <c r="BS720" s="922"/>
      <c r="BT720" s="922"/>
      <c r="BU720" s="922"/>
      <c r="BV720" s="922"/>
      <c r="BW720" s="922"/>
      <c r="BX720" s="922"/>
      <c r="BY720" s="922"/>
      <c r="BZ720" s="922"/>
      <c r="CA720" s="922"/>
      <c r="CB720" s="922"/>
      <c r="CC720" s="922"/>
      <c r="CD720" s="922"/>
      <c r="CE720" s="922"/>
      <c r="CF720" s="922"/>
      <c r="CG720" s="922"/>
      <c r="CH720" s="922"/>
      <c r="CI720" s="922"/>
      <c r="CJ720" s="922"/>
      <c r="CK720" s="922"/>
    </row>
    <row r="721" spans="2:89" ht="15">
      <c r="B721" s="922"/>
      <c r="C721" s="922"/>
      <c r="D721" s="922"/>
      <c r="E721" s="922"/>
      <c r="F721" s="922"/>
      <c r="G721" s="922"/>
      <c r="H721" s="922"/>
      <c r="I721" s="922"/>
      <c r="J721" s="922"/>
      <c r="K721" s="922"/>
      <c r="L721" s="922"/>
      <c r="M721" s="922"/>
      <c r="N721" s="922"/>
      <c r="O721" s="922"/>
      <c r="P721" s="922"/>
      <c r="Q721" s="922"/>
      <c r="R721" s="922"/>
      <c r="S721" s="922"/>
      <c r="T721" s="922"/>
      <c r="U721" s="922"/>
      <c r="V721" s="922"/>
      <c r="W721" s="922"/>
      <c r="X721" s="922"/>
      <c r="Y721" s="922"/>
      <c r="Z721" s="922"/>
      <c r="AA721" s="922"/>
      <c r="AB721" s="922"/>
      <c r="AC721" s="922"/>
      <c r="AD721" s="922"/>
      <c r="AE721" s="922"/>
      <c r="AF721" s="922"/>
      <c r="AG721" s="922"/>
      <c r="AH721" s="922"/>
      <c r="AI721" s="922"/>
      <c r="AJ721" s="922"/>
      <c r="AL721" s="853"/>
      <c r="AN721" s="853"/>
      <c r="AO721" s="853"/>
      <c r="AP721" s="853"/>
      <c r="AQ721" s="853"/>
      <c r="AR721" s="853"/>
      <c r="AS721" s="853"/>
      <c r="AT721" s="853"/>
      <c r="AU721" s="853"/>
      <c r="AV721" s="853"/>
      <c r="AW721" s="853"/>
      <c r="AX721" s="853"/>
      <c r="AY721" s="853"/>
      <c r="AZ721" s="853"/>
      <c r="BA721" s="853"/>
      <c r="BC721" s="922"/>
      <c r="BD721" s="922"/>
      <c r="BE721" s="922"/>
      <c r="BF721" s="922"/>
      <c r="BG721" s="922"/>
      <c r="BH721" s="922"/>
      <c r="BI721" s="922"/>
      <c r="BJ721" s="922"/>
      <c r="BK721" s="922"/>
      <c r="BL721" s="922"/>
      <c r="BM721" s="922"/>
      <c r="BN721" s="922"/>
      <c r="BO721" s="922"/>
      <c r="BP721" s="922"/>
      <c r="BQ721" s="922"/>
      <c r="BR721" s="922"/>
      <c r="BS721" s="922"/>
      <c r="BT721" s="922"/>
      <c r="BU721" s="922"/>
      <c r="BV721" s="922"/>
      <c r="BW721" s="922"/>
      <c r="BX721" s="922"/>
      <c r="BY721" s="922"/>
      <c r="BZ721" s="922"/>
      <c r="CA721" s="922"/>
      <c r="CB721" s="922"/>
      <c r="CC721" s="922"/>
      <c r="CD721" s="922"/>
      <c r="CE721" s="922"/>
      <c r="CF721" s="922"/>
      <c r="CG721" s="922"/>
      <c r="CH721" s="922"/>
      <c r="CI721" s="922"/>
      <c r="CJ721" s="922"/>
      <c r="CK721" s="922"/>
    </row>
    <row r="722" spans="2:89" ht="15">
      <c r="B722" s="922"/>
      <c r="C722" s="922"/>
      <c r="D722" s="922"/>
      <c r="E722" s="922"/>
      <c r="F722" s="922"/>
      <c r="G722" s="922"/>
      <c r="H722" s="922"/>
      <c r="I722" s="922"/>
      <c r="J722" s="922"/>
      <c r="K722" s="922"/>
      <c r="L722" s="922"/>
      <c r="M722" s="922"/>
      <c r="N722" s="922"/>
      <c r="O722" s="922"/>
      <c r="P722" s="922"/>
      <c r="Q722" s="922"/>
      <c r="R722" s="922"/>
      <c r="S722" s="922"/>
      <c r="T722" s="922"/>
      <c r="U722" s="922"/>
      <c r="V722" s="922"/>
      <c r="W722" s="922"/>
      <c r="X722" s="922"/>
      <c r="Y722" s="922"/>
      <c r="Z722" s="922"/>
      <c r="AA722" s="922"/>
      <c r="AB722" s="922"/>
      <c r="AC722" s="922"/>
      <c r="AD722" s="922"/>
      <c r="AE722" s="922"/>
      <c r="AF722" s="922"/>
      <c r="AG722" s="922"/>
      <c r="AH722" s="922"/>
      <c r="AI722" s="922"/>
      <c r="AJ722" s="922"/>
      <c r="AL722" s="853"/>
      <c r="AN722" s="853"/>
      <c r="AO722" s="853"/>
      <c r="AP722" s="853"/>
      <c r="AQ722" s="853"/>
      <c r="AR722" s="853"/>
      <c r="AS722" s="853"/>
      <c r="AT722" s="853"/>
      <c r="AU722" s="853"/>
      <c r="AV722" s="853"/>
      <c r="AW722" s="853"/>
      <c r="AX722" s="853"/>
      <c r="AY722" s="853"/>
      <c r="AZ722" s="853"/>
      <c r="BA722" s="853"/>
      <c r="BC722" s="922"/>
      <c r="BD722" s="922"/>
      <c r="BE722" s="922"/>
      <c r="BF722" s="922"/>
      <c r="BG722" s="922"/>
      <c r="BH722" s="922"/>
      <c r="BI722" s="922"/>
      <c r="BJ722" s="922"/>
      <c r="BK722" s="922"/>
      <c r="BL722" s="922"/>
      <c r="BM722" s="922"/>
      <c r="BN722" s="922"/>
      <c r="BO722" s="922"/>
      <c r="BP722" s="922"/>
      <c r="BQ722" s="922"/>
      <c r="BR722" s="922"/>
      <c r="BS722" s="922"/>
      <c r="BT722" s="922"/>
      <c r="BU722" s="922"/>
      <c r="BV722" s="922"/>
      <c r="BW722" s="922"/>
      <c r="BX722" s="922"/>
      <c r="BY722" s="922"/>
      <c r="BZ722" s="922"/>
      <c r="CA722" s="922"/>
      <c r="CB722" s="922"/>
      <c r="CC722" s="922"/>
      <c r="CD722" s="922"/>
      <c r="CE722" s="922"/>
      <c r="CF722" s="922"/>
      <c r="CG722" s="922"/>
      <c r="CH722" s="922"/>
      <c r="CI722" s="922"/>
      <c r="CJ722" s="922"/>
      <c r="CK722" s="922"/>
    </row>
    <row r="723" spans="2:89" ht="15">
      <c r="B723" s="922"/>
      <c r="C723" s="922"/>
      <c r="D723" s="922"/>
      <c r="E723" s="922"/>
      <c r="F723" s="922"/>
      <c r="G723" s="922"/>
      <c r="H723" s="922"/>
      <c r="I723" s="922"/>
      <c r="J723" s="922"/>
      <c r="K723" s="922"/>
      <c r="L723" s="922"/>
      <c r="M723" s="922"/>
      <c r="N723" s="922"/>
      <c r="O723" s="922"/>
      <c r="P723" s="922"/>
      <c r="Q723" s="922"/>
      <c r="R723" s="922"/>
      <c r="S723" s="922"/>
      <c r="T723" s="922"/>
      <c r="U723" s="922"/>
      <c r="V723" s="922"/>
      <c r="W723" s="922"/>
      <c r="X723" s="922"/>
      <c r="Y723" s="922"/>
      <c r="Z723" s="922"/>
      <c r="AA723" s="922"/>
      <c r="AB723" s="922"/>
      <c r="AC723" s="922"/>
      <c r="AD723" s="922"/>
      <c r="AE723" s="922"/>
      <c r="AF723" s="922"/>
      <c r="AG723" s="922"/>
      <c r="AH723" s="922"/>
      <c r="AI723" s="922"/>
      <c r="AJ723" s="922"/>
      <c r="AL723" s="853"/>
      <c r="AN723" s="853"/>
      <c r="AO723" s="853"/>
      <c r="AP723" s="853"/>
      <c r="AQ723" s="853"/>
      <c r="AR723" s="853"/>
      <c r="AS723" s="853"/>
      <c r="AT723" s="853"/>
      <c r="AU723" s="853"/>
      <c r="AV723" s="853"/>
      <c r="AW723" s="853"/>
      <c r="AX723" s="853"/>
      <c r="AY723" s="853"/>
      <c r="AZ723" s="853"/>
      <c r="BA723" s="853"/>
      <c r="BC723" s="922"/>
      <c r="BD723" s="922"/>
      <c r="BE723" s="922"/>
      <c r="BF723" s="922"/>
      <c r="BG723" s="922"/>
      <c r="BH723" s="922"/>
      <c r="BI723" s="922"/>
      <c r="BJ723" s="922"/>
      <c r="BK723" s="922"/>
      <c r="BL723" s="922"/>
      <c r="BM723" s="922"/>
      <c r="BN723" s="922"/>
      <c r="BO723" s="922"/>
      <c r="BP723" s="922"/>
      <c r="BQ723" s="922"/>
      <c r="BR723" s="922"/>
      <c r="BS723" s="922"/>
      <c r="BT723" s="922"/>
      <c r="BU723" s="922"/>
      <c r="BV723" s="922"/>
      <c r="BW723" s="922"/>
      <c r="BX723" s="922"/>
      <c r="BY723" s="922"/>
      <c r="BZ723" s="922"/>
      <c r="CA723" s="922"/>
      <c r="CB723" s="922"/>
      <c r="CC723" s="922"/>
      <c r="CD723" s="922"/>
      <c r="CE723" s="922"/>
      <c r="CF723" s="922"/>
      <c r="CG723" s="922"/>
      <c r="CH723" s="922"/>
      <c r="CI723" s="922"/>
      <c r="CJ723" s="922"/>
      <c r="CK723" s="922"/>
    </row>
    <row r="724" spans="2:89" ht="15">
      <c r="B724" s="922"/>
      <c r="C724" s="922"/>
      <c r="D724" s="922"/>
      <c r="E724" s="922"/>
      <c r="F724" s="922"/>
      <c r="G724" s="922"/>
      <c r="H724" s="922"/>
      <c r="I724" s="922"/>
      <c r="J724" s="922"/>
      <c r="K724" s="922"/>
      <c r="L724" s="922"/>
      <c r="M724" s="922"/>
      <c r="N724" s="922"/>
      <c r="O724" s="922"/>
      <c r="P724" s="922"/>
      <c r="Q724" s="922"/>
      <c r="R724" s="922"/>
      <c r="S724" s="922"/>
      <c r="T724" s="922"/>
      <c r="U724" s="922"/>
      <c r="V724" s="922"/>
      <c r="W724" s="922"/>
      <c r="X724" s="922"/>
      <c r="Y724" s="922"/>
      <c r="Z724" s="922"/>
      <c r="AA724" s="922"/>
      <c r="AB724" s="922"/>
      <c r="AC724" s="922"/>
      <c r="AD724" s="922"/>
      <c r="AE724" s="922"/>
      <c r="AF724" s="922"/>
      <c r="AG724" s="922"/>
      <c r="AH724" s="922"/>
      <c r="AI724" s="922"/>
      <c r="AJ724" s="922"/>
      <c r="AL724" s="853"/>
      <c r="AN724" s="853"/>
      <c r="AO724" s="853"/>
      <c r="AP724" s="853"/>
      <c r="AQ724" s="853"/>
      <c r="AR724" s="853"/>
      <c r="AS724" s="853"/>
      <c r="AT724" s="853"/>
      <c r="AU724" s="853"/>
      <c r="AV724" s="853"/>
      <c r="AW724" s="853"/>
      <c r="AX724" s="853"/>
      <c r="AY724" s="853"/>
      <c r="AZ724" s="853"/>
      <c r="BA724" s="853"/>
      <c r="BC724" s="922"/>
      <c r="BD724" s="922"/>
      <c r="BE724" s="922"/>
      <c r="BF724" s="922"/>
      <c r="BG724" s="922"/>
      <c r="BH724" s="922"/>
      <c r="BI724" s="922"/>
      <c r="BJ724" s="922"/>
      <c r="BK724" s="922"/>
      <c r="BL724" s="922"/>
      <c r="BM724" s="922"/>
      <c r="BN724" s="922"/>
      <c r="BO724" s="922"/>
      <c r="BP724" s="922"/>
      <c r="BQ724" s="922"/>
      <c r="BR724" s="922"/>
      <c r="BS724" s="922"/>
      <c r="BT724" s="922"/>
      <c r="BU724" s="922"/>
      <c r="BV724" s="922"/>
      <c r="BW724" s="922"/>
      <c r="BX724" s="922"/>
      <c r="BY724" s="922"/>
      <c r="BZ724" s="922"/>
      <c r="CA724" s="922"/>
      <c r="CB724" s="922"/>
      <c r="CC724" s="922"/>
      <c r="CD724" s="922"/>
      <c r="CE724" s="922"/>
      <c r="CF724" s="922"/>
      <c r="CG724" s="922"/>
      <c r="CH724" s="922"/>
      <c r="CI724" s="922"/>
      <c r="CJ724" s="922"/>
      <c r="CK724" s="922"/>
    </row>
    <row r="725" spans="2:89" ht="15">
      <c r="B725" s="922"/>
      <c r="C725" s="922"/>
      <c r="D725" s="922"/>
      <c r="E725" s="922"/>
      <c r="F725" s="922"/>
      <c r="G725" s="922"/>
      <c r="H725" s="922"/>
      <c r="I725" s="922"/>
      <c r="J725" s="922"/>
      <c r="K725" s="922"/>
      <c r="L725" s="922"/>
      <c r="M725" s="922"/>
      <c r="N725" s="922"/>
      <c r="O725" s="922"/>
      <c r="P725" s="922"/>
      <c r="Q725" s="922"/>
      <c r="R725" s="922"/>
      <c r="S725" s="922"/>
      <c r="T725" s="922"/>
      <c r="U725" s="922"/>
      <c r="V725" s="922"/>
      <c r="W725" s="922"/>
      <c r="X725" s="922"/>
      <c r="Y725" s="922"/>
      <c r="Z725" s="922"/>
      <c r="AA725" s="922"/>
      <c r="AB725" s="922"/>
      <c r="AC725" s="922"/>
      <c r="AD725" s="922"/>
      <c r="AE725" s="922"/>
      <c r="AF725" s="922"/>
      <c r="AG725" s="922"/>
      <c r="AH725" s="922"/>
      <c r="AI725" s="922"/>
      <c r="AJ725" s="922"/>
      <c r="AL725" s="853"/>
      <c r="AN725" s="853"/>
      <c r="AO725" s="853"/>
      <c r="AP725" s="853"/>
      <c r="AQ725" s="853"/>
      <c r="AR725" s="853"/>
      <c r="AS725" s="853"/>
      <c r="AT725" s="853"/>
      <c r="AU725" s="853"/>
      <c r="AV725" s="853"/>
      <c r="AW725" s="853"/>
      <c r="AX725" s="853"/>
      <c r="AY725" s="853"/>
      <c r="AZ725" s="853"/>
      <c r="BA725" s="853"/>
      <c r="BC725" s="922"/>
      <c r="BD725" s="922"/>
      <c r="BE725" s="922"/>
      <c r="BF725" s="922"/>
      <c r="BG725" s="922"/>
      <c r="BH725" s="922"/>
      <c r="BI725" s="922"/>
      <c r="BJ725" s="922"/>
      <c r="BK725" s="922"/>
      <c r="BL725" s="922"/>
      <c r="BM725" s="922"/>
      <c r="BN725" s="922"/>
      <c r="BO725" s="922"/>
      <c r="BP725" s="922"/>
      <c r="BQ725" s="922"/>
      <c r="BR725" s="922"/>
      <c r="BS725" s="922"/>
      <c r="BT725" s="922"/>
      <c r="BU725" s="922"/>
      <c r="BV725" s="922"/>
      <c r="BW725" s="922"/>
      <c r="BX725" s="922"/>
      <c r="BY725" s="922"/>
      <c r="BZ725" s="922"/>
      <c r="CA725" s="922"/>
      <c r="CB725" s="922"/>
      <c r="CC725" s="922"/>
      <c r="CD725" s="922"/>
      <c r="CE725" s="922"/>
      <c r="CF725" s="922"/>
      <c r="CG725" s="922"/>
      <c r="CH725" s="922"/>
      <c r="CI725" s="922"/>
      <c r="CJ725" s="922"/>
      <c r="CK725" s="922"/>
    </row>
    <row r="726" spans="2:89" ht="15">
      <c r="B726" s="922"/>
      <c r="C726" s="922"/>
      <c r="D726" s="922"/>
      <c r="E726" s="922"/>
      <c r="F726" s="922"/>
      <c r="G726" s="922"/>
      <c r="H726" s="922"/>
      <c r="I726" s="922"/>
      <c r="J726" s="922"/>
      <c r="K726" s="922"/>
      <c r="L726" s="922"/>
      <c r="M726" s="922"/>
      <c r="N726" s="922"/>
      <c r="O726" s="922"/>
      <c r="P726" s="922"/>
      <c r="Q726" s="922"/>
      <c r="R726" s="922"/>
      <c r="S726" s="922"/>
      <c r="T726" s="922"/>
      <c r="U726" s="922"/>
      <c r="V726" s="922"/>
      <c r="W726" s="922"/>
      <c r="X726" s="922"/>
      <c r="Y726" s="922"/>
      <c r="Z726" s="922"/>
      <c r="AA726" s="922"/>
      <c r="AB726" s="922"/>
      <c r="AC726" s="922"/>
      <c r="AD726" s="922"/>
      <c r="AE726" s="922"/>
      <c r="AF726" s="922"/>
      <c r="AG726" s="922"/>
      <c r="AH726" s="922"/>
      <c r="AI726" s="922"/>
      <c r="AJ726" s="922"/>
      <c r="AL726" s="853"/>
      <c r="AN726" s="853"/>
      <c r="AO726" s="853"/>
      <c r="AP726" s="853"/>
      <c r="AQ726" s="853"/>
      <c r="AR726" s="853"/>
      <c r="AS726" s="853"/>
      <c r="AT726" s="853"/>
      <c r="AU726" s="853"/>
      <c r="AV726" s="853"/>
      <c r="AW726" s="853"/>
      <c r="AX726" s="853"/>
      <c r="AY726" s="853"/>
      <c r="AZ726" s="853"/>
      <c r="BA726" s="853"/>
      <c r="BC726" s="922"/>
      <c r="BD726" s="922"/>
      <c r="BE726" s="922"/>
      <c r="BF726" s="922"/>
      <c r="BG726" s="922"/>
      <c r="BH726" s="922"/>
      <c r="BI726" s="922"/>
      <c r="BJ726" s="922"/>
      <c r="BK726" s="922"/>
      <c r="BL726" s="922"/>
      <c r="BM726" s="922"/>
      <c r="BN726" s="922"/>
      <c r="BO726" s="922"/>
      <c r="BP726" s="922"/>
      <c r="BQ726" s="922"/>
      <c r="BR726" s="922"/>
      <c r="BS726" s="922"/>
      <c r="BT726" s="922"/>
      <c r="BU726" s="922"/>
      <c r="BV726" s="922"/>
      <c r="BW726" s="922"/>
      <c r="BX726" s="922"/>
      <c r="BY726" s="922"/>
      <c r="BZ726" s="922"/>
      <c r="CA726" s="922"/>
      <c r="CB726" s="922"/>
      <c r="CC726" s="922"/>
      <c r="CD726" s="922"/>
      <c r="CE726" s="922"/>
      <c r="CF726" s="922"/>
      <c r="CG726" s="922"/>
      <c r="CH726" s="922"/>
      <c r="CI726" s="922"/>
      <c r="CJ726" s="922"/>
      <c r="CK726" s="922"/>
    </row>
    <row r="727" spans="2:89" ht="15">
      <c r="B727" s="922"/>
      <c r="C727" s="922"/>
      <c r="D727" s="922"/>
      <c r="E727" s="922"/>
      <c r="F727" s="922"/>
      <c r="G727" s="922"/>
      <c r="H727" s="922"/>
      <c r="I727" s="922"/>
      <c r="J727" s="922"/>
      <c r="K727" s="922"/>
      <c r="L727" s="922"/>
      <c r="M727" s="922"/>
      <c r="N727" s="922"/>
      <c r="O727" s="922"/>
      <c r="P727" s="922"/>
      <c r="Q727" s="922"/>
      <c r="R727" s="922"/>
      <c r="S727" s="922"/>
      <c r="T727" s="922"/>
      <c r="U727" s="922"/>
      <c r="V727" s="922"/>
      <c r="W727" s="922"/>
      <c r="X727" s="922"/>
      <c r="Y727" s="922"/>
      <c r="Z727" s="922"/>
      <c r="AA727" s="922"/>
      <c r="AB727" s="922"/>
      <c r="AC727" s="922"/>
      <c r="AD727" s="922"/>
      <c r="AE727" s="922"/>
      <c r="AF727" s="922"/>
      <c r="AG727" s="922"/>
      <c r="AH727" s="922"/>
      <c r="AI727" s="922"/>
      <c r="AJ727" s="922"/>
      <c r="AL727" s="853"/>
      <c r="AN727" s="853"/>
      <c r="AO727" s="853"/>
      <c r="AP727" s="853"/>
      <c r="AQ727" s="853"/>
      <c r="AR727" s="853"/>
      <c r="AS727" s="853"/>
      <c r="AT727" s="853"/>
      <c r="AU727" s="853"/>
      <c r="AV727" s="853"/>
      <c r="AW727" s="853"/>
      <c r="AX727" s="853"/>
      <c r="AY727" s="853"/>
      <c r="AZ727" s="853"/>
      <c r="BA727" s="853"/>
      <c r="BC727" s="922"/>
      <c r="BD727" s="922"/>
      <c r="BE727" s="922"/>
      <c r="BF727" s="922"/>
      <c r="BG727" s="922"/>
      <c r="BH727" s="922"/>
      <c r="BI727" s="922"/>
      <c r="BJ727" s="922"/>
      <c r="BK727" s="922"/>
      <c r="BL727" s="922"/>
      <c r="BM727" s="922"/>
      <c r="BN727" s="922"/>
      <c r="BO727" s="922"/>
      <c r="BP727" s="922"/>
      <c r="BQ727" s="922"/>
      <c r="BR727" s="922"/>
      <c r="BS727" s="922"/>
      <c r="BT727" s="922"/>
      <c r="BU727" s="922"/>
      <c r="BV727" s="922"/>
      <c r="BW727" s="922"/>
      <c r="BX727" s="922"/>
      <c r="BY727" s="922"/>
      <c r="BZ727" s="922"/>
      <c r="CA727" s="922"/>
      <c r="CB727" s="922"/>
      <c r="CC727" s="922"/>
      <c r="CD727" s="922"/>
      <c r="CE727" s="922"/>
      <c r="CF727" s="922"/>
      <c r="CG727" s="922"/>
      <c r="CH727" s="922"/>
      <c r="CI727" s="922"/>
      <c r="CJ727" s="922"/>
      <c r="CK727" s="922"/>
    </row>
    <row r="728" spans="2:89" ht="15">
      <c r="B728" s="922"/>
      <c r="C728" s="922"/>
      <c r="D728" s="922"/>
      <c r="E728" s="922"/>
      <c r="F728" s="922"/>
      <c r="G728" s="922"/>
      <c r="H728" s="922"/>
      <c r="I728" s="922"/>
      <c r="J728" s="922"/>
      <c r="K728" s="922"/>
      <c r="L728" s="922"/>
      <c r="M728" s="922"/>
      <c r="N728" s="922"/>
      <c r="O728" s="922"/>
      <c r="P728" s="922"/>
      <c r="Q728" s="922"/>
      <c r="R728" s="922"/>
      <c r="S728" s="922"/>
      <c r="T728" s="922"/>
      <c r="U728" s="922"/>
      <c r="V728" s="922"/>
      <c r="W728" s="922"/>
      <c r="X728" s="922"/>
      <c r="Y728" s="922"/>
      <c r="Z728" s="922"/>
      <c r="AA728" s="922"/>
      <c r="AB728" s="922"/>
      <c r="AC728" s="922"/>
      <c r="AD728" s="922"/>
      <c r="AE728" s="922"/>
      <c r="AF728" s="922"/>
      <c r="AG728" s="922"/>
      <c r="AH728" s="922"/>
      <c r="AI728" s="922"/>
      <c r="AJ728" s="922"/>
      <c r="AL728" s="853"/>
      <c r="AN728" s="853"/>
      <c r="AO728" s="853"/>
      <c r="AP728" s="853"/>
      <c r="AQ728" s="853"/>
      <c r="AR728" s="853"/>
      <c r="AS728" s="853"/>
      <c r="AT728" s="853"/>
      <c r="AU728" s="853"/>
      <c r="AV728" s="853"/>
      <c r="AW728" s="853"/>
      <c r="AX728" s="853"/>
      <c r="AY728" s="853"/>
      <c r="AZ728" s="853"/>
      <c r="BA728" s="853"/>
      <c r="BC728" s="922"/>
      <c r="BD728" s="922"/>
      <c r="BE728" s="922"/>
      <c r="BF728" s="922"/>
      <c r="BG728" s="922"/>
      <c r="BH728" s="922"/>
      <c r="BI728" s="922"/>
      <c r="BJ728" s="922"/>
      <c r="BK728" s="922"/>
      <c r="BL728" s="922"/>
      <c r="BM728" s="922"/>
      <c r="BN728" s="922"/>
      <c r="BO728" s="922"/>
      <c r="BP728" s="922"/>
      <c r="BQ728" s="922"/>
      <c r="BR728" s="922"/>
      <c r="BS728" s="922"/>
      <c r="BT728" s="922"/>
      <c r="BU728" s="922"/>
      <c r="BV728" s="922"/>
      <c r="BW728" s="922"/>
      <c r="BX728" s="922"/>
      <c r="BY728" s="922"/>
      <c r="BZ728" s="922"/>
      <c r="CA728" s="922"/>
      <c r="CB728" s="922"/>
      <c r="CC728" s="922"/>
      <c r="CD728" s="922"/>
      <c r="CE728" s="922"/>
      <c r="CF728" s="922"/>
      <c r="CG728" s="922"/>
      <c r="CH728" s="922"/>
      <c r="CI728" s="922"/>
      <c r="CJ728" s="922"/>
      <c r="CK728" s="922"/>
    </row>
    <row r="729" spans="2:89" ht="15">
      <c r="B729" s="922"/>
      <c r="C729" s="922"/>
      <c r="D729" s="922"/>
      <c r="E729" s="922"/>
      <c r="F729" s="922"/>
      <c r="G729" s="922"/>
      <c r="H729" s="922"/>
      <c r="I729" s="922"/>
      <c r="J729" s="922"/>
      <c r="K729" s="922"/>
      <c r="L729" s="922"/>
      <c r="M729" s="922"/>
      <c r="N729" s="922"/>
      <c r="O729" s="922"/>
      <c r="P729" s="922"/>
      <c r="Q729" s="922"/>
      <c r="R729" s="922"/>
      <c r="S729" s="922"/>
      <c r="T729" s="922"/>
      <c r="U729" s="922"/>
      <c r="V729" s="922"/>
      <c r="W729" s="922"/>
      <c r="X729" s="922"/>
      <c r="Y729" s="922"/>
      <c r="Z729" s="922"/>
      <c r="AA729" s="922"/>
      <c r="AB729" s="922"/>
      <c r="AC729" s="922"/>
      <c r="AD729" s="922"/>
      <c r="AE729" s="922"/>
      <c r="AF729" s="922"/>
      <c r="AG729" s="922"/>
      <c r="AH729" s="922"/>
      <c r="AI729" s="922"/>
      <c r="AJ729" s="922"/>
      <c r="AL729" s="853"/>
      <c r="AN729" s="853"/>
      <c r="AO729" s="853"/>
      <c r="AP729" s="853"/>
      <c r="AQ729" s="853"/>
      <c r="AR729" s="853"/>
      <c r="AS729" s="853"/>
      <c r="AT729" s="853"/>
      <c r="AU729" s="853"/>
      <c r="AV729" s="853"/>
      <c r="AW729" s="853"/>
      <c r="AX729" s="853"/>
      <c r="AY729" s="853"/>
      <c r="AZ729" s="853"/>
      <c r="BA729" s="853"/>
      <c r="BC729" s="922"/>
      <c r="BD729" s="922"/>
      <c r="BE729" s="922"/>
      <c r="BF729" s="922"/>
      <c r="BG729" s="922"/>
      <c r="BH729" s="922"/>
      <c r="BI729" s="922"/>
      <c r="BJ729" s="922"/>
      <c r="BK729" s="922"/>
      <c r="BL729" s="922"/>
      <c r="BM729" s="922"/>
      <c r="BN729" s="922"/>
      <c r="BO729" s="922"/>
      <c r="BP729" s="922"/>
      <c r="BQ729" s="922"/>
      <c r="BR729" s="922"/>
      <c r="BS729" s="922"/>
      <c r="BT729" s="922"/>
      <c r="BU729" s="922"/>
      <c r="BV729" s="922"/>
      <c r="BW729" s="922"/>
      <c r="BX729" s="922"/>
      <c r="BY729" s="922"/>
      <c r="BZ729" s="922"/>
      <c r="CA729" s="922"/>
      <c r="CB729" s="922"/>
      <c r="CC729" s="922"/>
      <c r="CD729" s="922"/>
      <c r="CE729" s="922"/>
      <c r="CF729" s="922"/>
      <c r="CG729" s="922"/>
      <c r="CH729" s="922"/>
      <c r="CI729" s="922"/>
      <c r="CJ729" s="922"/>
      <c r="CK729" s="922"/>
    </row>
    <row r="730" spans="2:89" ht="15">
      <c r="B730" s="922"/>
      <c r="C730" s="922"/>
      <c r="D730" s="922"/>
      <c r="E730" s="922"/>
      <c r="F730" s="922"/>
      <c r="G730" s="922"/>
      <c r="H730" s="922"/>
      <c r="I730" s="922"/>
      <c r="J730" s="922"/>
      <c r="K730" s="922"/>
      <c r="L730" s="922"/>
      <c r="M730" s="922"/>
      <c r="N730" s="922"/>
      <c r="O730" s="922"/>
      <c r="P730" s="922"/>
      <c r="Q730" s="922"/>
      <c r="R730" s="922"/>
      <c r="S730" s="922"/>
      <c r="T730" s="922"/>
      <c r="U730" s="922"/>
      <c r="V730" s="922"/>
      <c r="W730" s="922"/>
      <c r="X730" s="922"/>
      <c r="Y730" s="922"/>
      <c r="Z730" s="922"/>
      <c r="AA730" s="922"/>
      <c r="AB730" s="922"/>
      <c r="AC730" s="922"/>
      <c r="AD730" s="922"/>
      <c r="AE730" s="922"/>
      <c r="AF730" s="922"/>
      <c r="AG730" s="922"/>
      <c r="AH730" s="922"/>
      <c r="AI730" s="922"/>
      <c r="AJ730" s="922"/>
      <c r="AL730" s="853"/>
      <c r="AN730" s="853"/>
      <c r="AO730" s="853"/>
      <c r="AP730" s="853"/>
      <c r="AQ730" s="853"/>
      <c r="AR730" s="853"/>
      <c r="AS730" s="853"/>
      <c r="AT730" s="853"/>
      <c r="AU730" s="853"/>
      <c r="AV730" s="853"/>
      <c r="AW730" s="853"/>
      <c r="AX730" s="853"/>
      <c r="AY730" s="853"/>
      <c r="AZ730" s="853"/>
      <c r="BA730" s="853"/>
      <c r="BC730" s="922"/>
      <c r="BD730" s="922"/>
      <c r="BE730" s="922"/>
      <c r="BF730" s="922"/>
      <c r="BG730" s="922"/>
      <c r="BH730" s="922"/>
      <c r="BI730" s="922"/>
      <c r="BJ730" s="922"/>
      <c r="BK730" s="922"/>
      <c r="BL730" s="922"/>
      <c r="BM730" s="922"/>
      <c r="BN730" s="922"/>
      <c r="BO730" s="922"/>
      <c r="BP730" s="922"/>
      <c r="BQ730" s="922"/>
      <c r="BR730" s="922"/>
      <c r="BS730" s="922"/>
      <c r="BT730" s="922"/>
      <c r="BU730" s="922"/>
      <c r="BV730" s="922"/>
      <c r="BW730" s="922"/>
      <c r="BX730" s="922"/>
      <c r="BY730" s="922"/>
      <c r="BZ730" s="922"/>
      <c r="CA730" s="922"/>
      <c r="CB730" s="922"/>
      <c r="CC730" s="922"/>
      <c r="CD730" s="922"/>
      <c r="CE730" s="922"/>
      <c r="CF730" s="922"/>
      <c r="CG730" s="922"/>
      <c r="CH730" s="922"/>
      <c r="CI730" s="922"/>
      <c r="CJ730" s="922"/>
      <c r="CK730" s="922"/>
    </row>
    <row r="731" spans="2:89" ht="15">
      <c r="B731" s="922"/>
      <c r="C731" s="922"/>
      <c r="D731" s="922"/>
      <c r="E731" s="922"/>
      <c r="F731" s="922"/>
      <c r="G731" s="922"/>
      <c r="H731" s="922"/>
      <c r="I731" s="922"/>
      <c r="J731" s="922"/>
      <c r="K731" s="922"/>
      <c r="L731" s="922"/>
      <c r="M731" s="922"/>
      <c r="N731" s="922"/>
      <c r="O731" s="922"/>
      <c r="P731" s="922"/>
      <c r="Q731" s="922"/>
      <c r="R731" s="922"/>
      <c r="S731" s="922"/>
      <c r="T731" s="922"/>
      <c r="U731" s="922"/>
      <c r="V731" s="922"/>
      <c r="W731" s="922"/>
      <c r="X731" s="922"/>
      <c r="Y731" s="922"/>
      <c r="Z731" s="922"/>
      <c r="AA731" s="922"/>
      <c r="AB731" s="922"/>
      <c r="AC731" s="922"/>
      <c r="AD731" s="922"/>
      <c r="AE731" s="922"/>
      <c r="AF731" s="922"/>
      <c r="AG731" s="922"/>
      <c r="AH731" s="922"/>
      <c r="AI731" s="922"/>
      <c r="AJ731" s="922"/>
      <c r="AL731" s="853"/>
      <c r="AN731" s="853"/>
      <c r="AO731" s="853"/>
      <c r="AP731" s="853"/>
      <c r="AQ731" s="853"/>
      <c r="AR731" s="853"/>
      <c r="AS731" s="853"/>
      <c r="AT731" s="853"/>
      <c r="AU731" s="853"/>
      <c r="AV731" s="853"/>
      <c r="AW731" s="853"/>
      <c r="AX731" s="853"/>
      <c r="AY731" s="853"/>
      <c r="AZ731" s="853"/>
      <c r="BA731" s="853"/>
      <c r="BC731" s="922"/>
      <c r="BD731" s="922"/>
      <c r="BE731" s="922"/>
      <c r="BF731" s="922"/>
      <c r="BG731" s="922"/>
      <c r="BH731" s="922"/>
      <c r="BI731" s="922"/>
      <c r="BJ731" s="922"/>
      <c r="BK731" s="922"/>
      <c r="BL731" s="922"/>
      <c r="BM731" s="922"/>
      <c r="BN731" s="922"/>
      <c r="BO731" s="922"/>
      <c r="BP731" s="922"/>
      <c r="BQ731" s="922"/>
      <c r="BR731" s="922"/>
      <c r="BS731" s="922"/>
      <c r="BT731" s="922"/>
      <c r="BU731" s="922"/>
      <c r="BV731" s="922"/>
      <c r="BW731" s="922"/>
      <c r="BX731" s="922"/>
      <c r="BY731" s="922"/>
      <c r="BZ731" s="922"/>
      <c r="CA731" s="922"/>
      <c r="CB731" s="922"/>
      <c r="CC731" s="922"/>
      <c r="CD731" s="922"/>
      <c r="CE731" s="922"/>
      <c r="CF731" s="922"/>
      <c r="CG731" s="922"/>
      <c r="CH731" s="922"/>
      <c r="CI731" s="922"/>
      <c r="CJ731" s="922"/>
      <c r="CK731" s="922"/>
    </row>
    <row r="732" spans="2:89" ht="15">
      <c r="B732" s="922"/>
      <c r="C732" s="922"/>
      <c r="D732" s="922"/>
      <c r="E732" s="922"/>
      <c r="F732" s="922"/>
      <c r="G732" s="922"/>
      <c r="H732" s="922"/>
      <c r="I732" s="922"/>
      <c r="J732" s="922"/>
      <c r="K732" s="922"/>
      <c r="L732" s="922"/>
      <c r="M732" s="922"/>
      <c r="N732" s="922"/>
      <c r="O732" s="922"/>
      <c r="P732" s="922"/>
      <c r="Q732" s="922"/>
      <c r="R732" s="922"/>
      <c r="S732" s="922"/>
      <c r="T732" s="922"/>
      <c r="U732" s="922"/>
      <c r="V732" s="922"/>
      <c r="W732" s="922"/>
      <c r="X732" s="922"/>
      <c r="Y732" s="922"/>
      <c r="Z732" s="922"/>
      <c r="AA732" s="922"/>
      <c r="AB732" s="922"/>
      <c r="AC732" s="922"/>
      <c r="AD732" s="922"/>
      <c r="AE732" s="922"/>
      <c r="AF732" s="922"/>
      <c r="AG732" s="922"/>
      <c r="AH732" s="922"/>
      <c r="AI732" s="922"/>
      <c r="AJ732" s="922"/>
      <c r="AL732" s="853"/>
      <c r="AN732" s="853"/>
      <c r="AO732" s="853"/>
      <c r="AP732" s="853"/>
      <c r="AQ732" s="853"/>
      <c r="AR732" s="853"/>
      <c r="AS732" s="853"/>
      <c r="AT732" s="853"/>
      <c r="AU732" s="853"/>
      <c r="AV732" s="853"/>
      <c r="AW732" s="853"/>
      <c r="AX732" s="853"/>
      <c r="AY732" s="853"/>
      <c r="AZ732" s="853"/>
      <c r="BA732" s="853"/>
      <c r="BC732" s="922"/>
      <c r="BD732" s="922"/>
      <c r="BE732" s="922"/>
      <c r="BF732" s="922"/>
      <c r="BG732" s="922"/>
      <c r="BH732" s="922"/>
      <c r="BI732" s="922"/>
      <c r="BJ732" s="922"/>
      <c r="BK732" s="922"/>
      <c r="BL732" s="922"/>
      <c r="BM732" s="922"/>
      <c r="BN732" s="922"/>
      <c r="BO732" s="922"/>
      <c r="BP732" s="922"/>
      <c r="BQ732" s="922"/>
      <c r="BR732" s="922"/>
      <c r="BS732" s="922"/>
      <c r="BT732" s="922"/>
      <c r="BU732" s="922"/>
      <c r="BV732" s="922"/>
      <c r="BW732" s="922"/>
      <c r="BX732" s="922"/>
      <c r="BY732" s="922"/>
      <c r="BZ732" s="922"/>
      <c r="CA732" s="922"/>
      <c r="CB732" s="922"/>
      <c r="CC732" s="922"/>
      <c r="CD732" s="922"/>
      <c r="CE732" s="922"/>
      <c r="CF732" s="922"/>
      <c r="CG732" s="922"/>
      <c r="CH732" s="922"/>
      <c r="CI732" s="922"/>
      <c r="CJ732" s="922"/>
      <c r="CK732" s="922"/>
    </row>
    <row r="733" spans="2:89" ht="15">
      <c r="B733" s="922"/>
      <c r="C733" s="922"/>
      <c r="D733" s="922"/>
      <c r="E733" s="922"/>
      <c r="F733" s="922"/>
      <c r="G733" s="922"/>
      <c r="H733" s="922"/>
      <c r="I733" s="922"/>
      <c r="J733" s="922"/>
      <c r="K733" s="922"/>
      <c r="L733" s="922"/>
      <c r="M733" s="922"/>
      <c r="N733" s="922"/>
      <c r="O733" s="922"/>
      <c r="P733" s="922"/>
      <c r="Q733" s="922"/>
      <c r="R733" s="922"/>
      <c r="S733" s="922"/>
      <c r="T733" s="922"/>
      <c r="U733" s="922"/>
      <c r="V733" s="922"/>
      <c r="W733" s="922"/>
      <c r="X733" s="922"/>
      <c r="Y733" s="922"/>
      <c r="Z733" s="922"/>
      <c r="AA733" s="922"/>
      <c r="AB733" s="922"/>
      <c r="AC733" s="922"/>
      <c r="AD733" s="922"/>
      <c r="AE733" s="922"/>
      <c r="AF733" s="922"/>
      <c r="AG733" s="922"/>
      <c r="AH733" s="922"/>
      <c r="AI733" s="922"/>
      <c r="AJ733" s="922"/>
      <c r="AL733" s="853"/>
      <c r="AN733" s="853"/>
      <c r="AO733" s="853"/>
      <c r="AP733" s="853"/>
      <c r="AQ733" s="853"/>
      <c r="AR733" s="853"/>
      <c r="AS733" s="853"/>
      <c r="AT733" s="853"/>
      <c r="AU733" s="853"/>
      <c r="AV733" s="853"/>
      <c r="AW733" s="853"/>
      <c r="AX733" s="853"/>
      <c r="AY733" s="853"/>
      <c r="AZ733" s="853"/>
      <c r="BA733" s="853"/>
      <c r="BC733" s="922"/>
      <c r="BD733" s="922"/>
      <c r="BE733" s="922"/>
      <c r="BF733" s="922"/>
      <c r="BG733" s="922"/>
      <c r="BH733" s="922"/>
      <c r="BI733" s="922"/>
      <c r="BJ733" s="922"/>
      <c r="BK733" s="922"/>
      <c r="BL733" s="922"/>
      <c r="BM733" s="922"/>
      <c r="BN733" s="922"/>
      <c r="BO733" s="922"/>
      <c r="BP733" s="922"/>
      <c r="BQ733" s="922"/>
      <c r="BR733" s="922"/>
      <c r="BS733" s="922"/>
      <c r="BT733" s="922"/>
      <c r="BU733" s="922"/>
      <c r="BV733" s="922"/>
      <c r="BW733" s="922"/>
      <c r="BX733" s="922"/>
      <c r="BY733" s="922"/>
      <c r="BZ733" s="922"/>
      <c r="CA733" s="922"/>
      <c r="CB733" s="922"/>
      <c r="CC733" s="922"/>
      <c r="CD733" s="922"/>
      <c r="CE733" s="922"/>
      <c r="CF733" s="922"/>
      <c r="CG733" s="922"/>
      <c r="CH733" s="922"/>
      <c r="CI733" s="922"/>
      <c r="CJ733" s="922"/>
      <c r="CK733" s="922"/>
    </row>
    <row r="734" spans="2:89" ht="15">
      <c r="B734" s="922"/>
      <c r="C734" s="922"/>
      <c r="D734" s="922"/>
      <c r="E734" s="922"/>
      <c r="F734" s="922"/>
      <c r="G734" s="922"/>
      <c r="H734" s="922"/>
      <c r="I734" s="922"/>
      <c r="J734" s="922"/>
      <c r="K734" s="922"/>
      <c r="L734" s="922"/>
      <c r="M734" s="922"/>
      <c r="N734" s="922"/>
      <c r="O734" s="922"/>
      <c r="P734" s="922"/>
      <c r="Q734" s="922"/>
      <c r="R734" s="922"/>
      <c r="S734" s="922"/>
      <c r="T734" s="922"/>
      <c r="U734" s="922"/>
      <c r="V734" s="922"/>
      <c r="W734" s="922"/>
      <c r="X734" s="922"/>
      <c r="Y734" s="922"/>
      <c r="Z734" s="922"/>
      <c r="AA734" s="922"/>
      <c r="AB734" s="922"/>
      <c r="AC734" s="922"/>
      <c r="AD734" s="922"/>
      <c r="AE734" s="922"/>
      <c r="AF734" s="922"/>
      <c r="AG734" s="922"/>
      <c r="AH734" s="922"/>
      <c r="AI734" s="922"/>
      <c r="AJ734" s="922"/>
      <c r="AL734" s="853"/>
      <c r="AN734" s="853"/>
      <c r="AO734" s="853"/>
      <c r="AP734" s="853"/>
      <c r="AQ734" s="853"/>
      <c r="AR734" s="853"/>
      <c r="AS734" s="853"/>
      <c r="AT734" s="853"/>
      <c r="AU734" s="853"/>
      <c r="AV734" s="853"/>
      <c r="AW734" s="853"/>
      <c r="AX734" s="853"/>
      <c r="AY734" s="853"/>
      <c r="AZ734" s="853"/>
      <c r="BA734" s="853"/>
      <c r="BC734" s="922"/>
      <c r="BD734" s="922"/>
      <c r="BE734" s="922"/>
      <c r="BF734" s="922"/>
      <c r="BG734" s="922"/>
      <c r="BH734" s="922"/>
      <c r="BI734" s="922"/>
      <c r="BJ734" s="922"/>
      <c r="BK734" s="922"/>
      <c r="BL734" s="922"/>
      <c r="BM734" s="922"/>
      <c r="BN734" s="922"/>
      <c r="BO734" s="922"/>
      <c r="BP734" s="922"/>
      <c r="BQ734" s="922"/>
      <c r="BR734" s="922"/>
      <c r="BS734" s="922"/>
      <c r="BT734" s="922"/>
      <c r="BU734" s="922"/>
      <c r="BV734" s="922"/>
      <c r="BW734" s="922"/>
      <c r="BX734" s="922"/>
      <c r="BY734" s="922"/>
      <c r="BZ734" s="922"/>
      <c r="CA734" s="922"/>
      <c r="CB734" s="922"/>
      <c r="CC734" s="922"/>
      <c r="CD734" s="922"/>
      <c r="CE734" s="922"/>
      <c r="CF734" s="922"/>
      <c r="CG734" s="922"/>
      <c r="CH734" s="922"/>
      <c r="CI734" s="922"/>
      <c r="CJ734" s="922"/>
      <c r="CK734" s="922"/>
    </row>
    <row r="735" spans="2:89" ht="15">
      <c r="B735" s="922"/>
      <c r="C735" s="922"/>
      <c r="D735" s="922"/>
      <c r="E735" s="922"/>
      <c r="F735" s="922"/>
      <c r="G735" s="922"/>
      <c r="H735" s="922"/>
      <c r="I735" s="922"/>
      <c r="J735" s="922"/>
      <c r="K735" s="922"/>
      <c r="L735" s="922"/>
      <c r="M735" s="922"/>
      <c r="N735" s="922"/>
      <c r="O735" s="922"/>
      <c r="P735" s="922"/>
      <c r="Q735" s="922"/>
      <c r="R735" s="922"/>
      <c r="S735" s="922"/>
      <c r="T735" s="922"/>
      <c r="U735" s="922"/>
      <c r="V735" s="922"/>
      <c r="W735" s="922"/>
      <c r="X735" s="922"/>
      <c r="Y735" s="922"/>
      <c r="Z735" s="922"/>
      <c r="AA735" s="922"/>
      <c r="AB735" s="922"/>
      <c r="AC735" s="922"/>
      <c r="AD735" s="922"/>
      <c r="AE735" s="922"/>
      <c r="AF735" s="922"/>
      <c r="AG735" s="922"/>
      <c r="AH735" s="922"/>
      <c r="AI735" s="922"/>
      <c r="AJ735" s="922"/>
      <c r="AL735" s="853"/>
      <c r="AN735" s="853"/>
      <c r="AO735" s="853"/>
      <c r="AP735" s="853"/>
      <c r="AQ735" s="853"/>
      <c r="AR735" s="853"/>
      <c r="AS735" s="853"/>
      <c r="AT735" s="853"/>
      <c r="AU735" s="853"/>
      <c r="AV735" s="853"/>
      <c r="AW735" s="853"/>
      <c r="AX735" s="853"/>
      <c r="AY735" s="853"/>
      <c r="AZ735" s="853"/>
      <c r="BA735" s="853"/>
      <c r="BC735" s="922"/>
      <c r="BD735" s="922"/>
      <c r="BE735" s="922"/>
      <c r="BF735" s="922"/>
      <c r="BG735" s="922"/>
      <c r="BH735" s="922"/>
      <c r="BI735" s="922"/>
      <c r="BJ735" s="922"/>
      <c r="BK735" s="922"/>
      <c r="BL735" s="922"/>
      <c r="BM735" s="922"/>
      <c r="BN735" s="922"/>
      <c r="BO735" s="922"/>
      <c r="BP735" s="922"/>
      <c r="BQ735" s="922"/>
      <c r="BR735" s="922"/>
      <c r="BS735" s="922"/>
      <c r="BT735" s="922"/>
      <c r="BU735" s="922"/>
      <c r="BV735" s="922"/>
      <c r="BW735" s="922"/>
      <c r="BX735" s="922"/>
      <c r="BY735" s="922"/>
      <c r="BZ735" s="922"/>
      <c r="CA735" s="922"/>
      <c r="CB735" s="922"/>
      <c r="CC735" s="922"/>
      <c r="CD735" s="922"/>
      <c r="CE735" s="922"/>
      <c r="CF735" s="922"/>
      <c r="CG735" s="922"/>
      <c r="CH735" s="922"/>
      <c r="CI735" s="922"/>
      <c r="CJ735" s="922"/>
      <c r="CK735" s="922"/>
    </row>
    <row r="736" spans="2:89" ht="15">
      <c r="B736" s="922"/>
      <c r="C736" s="922"/>
      <c r="D736" s="922"/>
      <c r="E736" s="922"/>
      <c r="F736" s="922"/>
      <c r="G736" s="922"/>
      <c r="H736" s="922"/>
      <c r="I736" s="922"/>
      <c r="J736" s="922"/>
      <c r="K736" s="922"/>
      <c r="L736" s="922"/>
      <c r="M736" s="922"/>
      <c r="N736" s="922"/>
      <c r="O736" s="922"/>
      <c r="P736" s="922"/>
      <c r="Q736" s="922"/>
      <c r="R736" s="922"/>
      <c r="S736" s="922"/>
      <c r="T736" s="922"/>
      <c r="U736" s="922"/>
      <c r="V736" s="922"/>
      <c r="W736" s="922"/>
      <c r="X736" s="922"/>
      <c r="Y736" s="922"/>
      <c r="Z736" s="922"/>
      <c r="AA736" s="922"/>
      <c r="AB736" s="922"/>
      <c r="AC736" s="922"/>
      <c r="AD736" s="922"/>
      <c r="AE736" s="922"/>
      <c r="AF736" s="922"/>
      <c r="AG736" s="922"/>
      <c r="AH736" s="922"/>
      <c r="AI736" s="922"/>
      <c r="AJ736" s="922"/>
      <c r="AL736" s="853"/>
      <c r="AN736" s="853"/>
      <c r="AO736" s="853"/>
      <c r="AP736" s="853"/>
      <c r="AQ736" s="853"/>
      <c r="AR736" s="853"/>
      <c r="AS736" s="853"/>
      <c r="AT736" s="853"/>
      <c r="AU736" s="853"/>
      <c r="AV736" s="853"/>
      <c r="AW736" s="853"/>
      <c r="AX736" s="853"/>
      <c r="AY736" s="853"/>
      <c r="AZ736" s="853"/>
      <c r="BA736" s="853"/>
      <c r="BC736" s="922"/>
      <c r="BD736" s="922"/>
      <c r="BE736" s="922"/>
      <c r="BF736" s="922"/>
      <c r="BG736" s="922"/>
      <c r="BH736" s="922"/>
      <c r="BI736" s="922"/>
      <c r="BJ736" s="922"/>
      <c r="BK736" s="922"/>
      <c r="BL736" s="922"/>
      <c r="BM736" s="922"/>
      <c r="BN736" s="922"/>
      <c r="BO736" s="922"/>
      <c r="BP736" s="922"/>
      <c r="BQ736" s="922"/>
      <c r="BR736" s="922"/>
      <c r="BS736" s="922"/>
      <c r="BT736" s="922"/>
      <c r="BU736" s="922"/>
      <c r="BV736" s="922"/>
      <c r="BW736" s="922"/>
      <c r="BX736" s="922"/>
      <c r="BY736" s="922"/>
      <c r="BZ736" s="922"/>
      <c r="CA736" s="922"/>
      <c r="CB736" s="922"/>
      <c r="CC736" s="922"/>
      <c r="CD736" s="922"/>
      <c r="CE736" s="922"/>
      <c r="CF736" s="922"/>
      <c r="CG736" s="922"/>
      <c r="CH736" s="922"/>
      <c r="CI736" s="922"/>
      <c r="CJ736" s="922"/>
      <c r="CK736" s="922"/>
    </row>
    <row r="737" spans="2:89" ht="15">
      <c r="B737" s="922"/>
      <c r="C737" s="922"/>
      <c r="D737" s="922"/>
      <c r="E737" s="922"/>
      <c r="F737" s="922"/>
      <c r="G737" s="922"/>
      <c r="H737" s="922"/>
      <c r="I737" s="922"/>
      <c r="J737" s="922"/>
      <c r="K737" s="922"/>
      <c r="L737" s="922"/>
      <c r="M737" s="922"/>
      <c r="N737" s="922"/>
      <c r="O737" s="922"/>
      <c r="P737" s="922"/>
      <c r="Q737" s="922"/>
      <c r="R737" s="922"/>
      <c r="S737" s="922"/>
      <c r="T737" s="922"/>
      <c r="U737" s="922"/>
      <c r="V737" s="922"/>
      <c r="W737" s="922"/>
      <c r="X737" s="922"/>
      <c r="Y737" s="922"/>
      <c r="Z737" s="922"/>
      <c r="AA737" s="922"/>
      <c r="AB737" s="922"/>
      <c r="AC737" s="922"/>
      <c r="AD737" s="922"/>
      <c r="AE737" s="922"/>
      <c r="AF737" s="922"/>
      <c r="AG737" s="922"/>
      <c r="AH737" s="922"/>
      <c r="AI737" s="922"/>
      <c r="AJ737" s="922"/>
      <c r="AL737" s="853"/>
      <c r="AN737" s="853"/>
      <c r="AO737" s="853"/>
      <c r="AP737" s="853"/>
      <c r="AQ737" s="853"/>
      <c r="AR737" s="853"/>
      <c r="AS737" s="853"/>
      <c r="AT737" s="853"/>
      <c r="AU737" s="853"/>
      <c r="AV737" s="853"/>
      <c r="AW737" s="853"/>
      <c r="AX737" s="853"/>
      <c r="AY737" s="853"/>
      <c r="AZ737" s="853"/>
      <c r="BA737" s="853"/>
      <c r="BC737" s="922"/>
      <c r="BD737" s="922"/>
      <c r="BE737" s="922"/>
      <c r="BF737" s="922"/>
      <c r="BG737" s="922"/>
      <c r="BH737" s="922"/>
      <c r="BI737" s="922"/>
      <c r="BJ737" s="922"/>
      <c r="BK737" s="922"/>
      <c r="BL737" s="922"/>
      <c r="BM737" s="922"/>
      <c r="BN737" s="922"/>
      <c r="BO737" s="922"/>
      <c r="BP737" s="922"/>
      <c r="BQ737" s="922"/>
      <c r="BR737" s="922"/>
      <c r="BS737" s="922"/>
      <c r="BT737" s="922"/>
      <c r="BU737" s="922"/>
      <c r="BV737" s="922"/>
      <c r="BW737" s="922"/>
      <c r="BX737" s="922"/>
      <c r="BY737" s="922"/>
      <c r="BZ737" s="922"/>
      <c r="CA737" s="922"/>
      <c r="CB737" s="922"/>
      <c r="CC737" s="922"/>
      <c r="CD737" s="922"/>
      <c r="CE737" s="922"/>
      <c r="CF737" s="922"/>
      <c r="CG737" s="922"/>
      <c r="CH737" s="922"/>
      <c r="CI737" s="922"/>
      <c r="CJ737" s="922"/>
      <c r="CK737" s="922"/>
    </row>
    <row r="738" spans="2:89" ht="15">
      <c r="B738" s="922"/>
      <c r="C738" s="922"/>
      <c r="D738" s="922"/>
      <c r="E738" s="922"/>
      <c r="F738" s="922"/>
      <c r="G738" s="922"/>
      <c r="H738" s="922"/>
      <c r="I738" s="922"/>
      <c r="J738" s="922"/>
      <c r="K738" s="922"/>
      <c r="L738" s="922"/>
      <c r="M738" s="922"/>
      <c r="N738" s="922"/>
      <c r="O738" s="922"/>
      <c r="P738" s="922"/>
      <c r="Q738" s="922"/>
      <c r="R738" s="922"/>
      <c r="S738" s="922"/>
      <c r="T738" s="922"/>
      <c r="U738" s="922"/>
      <c r="V738" s="922"/>
      <c r="W738" s="922"/>
      <c r="X738" s="922"/>
      <c r="Y738" s="922"/>
      <c r="Z738" s="922"/>
      <c r="AA738" s="922"/>
      <c r="AB738" s="922"/>
      <c r="AC738" s="922"/>
      <c r="AD738" s="922"/>
      <c r="AE738" s="922"/>
      <c r="AF738" s="922"/>
      <c r="AG738" s="922"/>
      <c r="AH738" s="922"/>
      <c r="AI738" s="922"/>
      <c r="AJ738" s="922"/>
      <c r="AL738" s="853"/>
      <c r="AN738" s="853"/>
      <c r="AO738" s="853"/>
      <c r="AP738" s="853"/>
      <c r="AQ738" s="853"/>
      <c r="AR738" s="853"/>
      <c r="AS738" s="853"/>
      <c r="AT738" s="853"/>
      <c r="AU738" s="853"/>
      <c r="AV738" s="853"/>
      <c r="AW738" s="853"/>
      <c r="AX738" s="853"/>
      <c r="AY738" s="853"/>
      <c r="AZ738" s="853"/>
      <c r="BA738" s="853"/>
      <c r="BC738" s="922"/>
      <c r="BD738" s="922"/>
      <c r="BE738" s="922"/>
      <c r="BF738" s="922"/>
      <c r="BG738" s="922"/>
      <c r="BH738" s="922"/>
      <c r="BI738" s="922"/>
      <c r="BJ738" s="922"/>
      <c r="BK738" s="922"/>
      <c r="BL738" s="922"/>
      <c r="BM738" s="922"/>
      <c r="BN738" s="922"/>
      <c r="BO738" s="922"/>
      <c r="BP738" s="922"/>
      <c r="BQ738" s="922"/>
      <c r="BR738" s="922"/>
      <c r="BS738" s="922"/>
      <c r="BT738" s="922"/>
      <c r="BU738" s="922"/>
      <c r="BV738" s="922"/>
      <c r="BW738" s="922"/>
      <c r="BX738" s="922"/>
      <c r="BY738" s="922"/>
      <c r="BZ738" s="922"/>
      <c r="CA738" s="922"/>
      <c r="CB738" s="922"/>
      <c r="CC738" s="922"/>
      <c r="CD738" s="922"/>
      <c r="CE738" s="922"/>
      <c r="CF738" s="922"/>
      <c r="CG738" s="922"/>
      <c r="CH738" s="922"/>
      <c r="CI738" s="922"/>
      <c r="CJ738" s="922"/>
      <c r="CK738" s="922"/>
    </row>
    <row r="739" spans="2:89" ht="15">
      <c r="B739" s="922"/>
      <c r="C739" s="922"/>
      <c r="D739" s="922"/>
      <c r="E739" s="922"/>
      <c r="F739" s="922"/>
      <c r="G739" s="922"/>
      <c r="H739" s="922"/>
      <c r="I739" s="922"/>
      <c r="J739" s="922"/>
      <c r="K739" s="922"/>
      <c r="L739" s="922"/>
      <c r="M739" s="922"/>
      <c r="N739" s="922"/>
      <c r="O739" s="922"/>
      <c r="P739" s="922"/>
      <c r="Q739" s="922"/>
      <c r="R739" s="922"/>
      <c r="S739" s="922"/>
      <c r="T739" s="922"/>
      <c r="U739" s="922"/>
      <c r="V739" s="922"/>
      <c r="W739" s="922"/>
      <c r="X739" s="922"/>
      <c r="Y739" s="922"/>
      <c r="Z739" s="922"/>
      <c r="AA739" s="922"/>
      <c r="AB739" s="922"/>
      <c r="AC739" s="922"/>
      <c r="AD739" s="922"/>
      <c r="AE739" s="922"/>
      <c r="AF739" s="922"/>
      <c r="AG739" s="922"/>
      <c r="AH739" s="922"/>
      <c r="AI739" s="922"/>
      <c r="AJ739" s="922"/>
      <c r="AL739" s="853"/>
      <c r="AN739" s="853"/>
      <c r="AO739" s="853"/>
      <c r="AP739" s="853"/>
      <c r="AQ739" s="853"/>
      <c r="AR739" s="853"/>
      <c r="AS739" s="853"/>
      <c r="AT739" s="853"/>
      <c r="AU739" s="853"/>
      <c r="AV739" s="853"/>
      <c r="AW739" s="853"/>
      <c r="AX739" s="853"/>
      <c r="AY739" s="853"/>
      <c r="AZ739" s="853"/>
      <c r="BA739" s="853"/>
      <c r="BC739" s="922"/>
      <c r="BD739" s="922"/>
      <c r="BE739" s="922"/>
      <c r="BF739" s="922"/>
      <c r="BG739" s="922"/>
      <c r="BH739" s="922"/>
      <c r="BI739" s="922"/>
      <c r="BJ739" s="922"/>
      <c r="BK739" s="922"/>
      <c r="BL739" s="922"/>
      <c r="BM739" s="922"/>
      <c r="BN739" s="922"/>
      <c r="BO739" s="922"/>
      <c r="BP739" s="922"/>
      <c r="BQ739" s="922"/>
      <c r="BR739" s="922"/>
      <c r="BS739" s="922"/>
      <c r="BT739" s="922"/>
      <c r="BU739" s="922"/>
      <c r="BV739" s="922"/>
      <c r="BW739" s="922"/>
      <c r="BX739" s="922"/>
      <c r="BY739" s="922"/>
      <c r="BZ739" s="922"/>
      <c r="CA739" s="922"/>
      <c r="CB739" s="922"/>
      <c r="CC739" s="922"/>
      <c r="CD739" s="922"/>
      <c r="CE739" s="922"/>
      <c r="CF739" s="922"/>
      <c r="CG739" s="922"/>
      <c r="CH739" s="922"/>
      <c r="CI739" s="922"/>
      <c r="CJ739" s="922"/>
      <c r="CK739" s="922"/>
    </row>
    <row r="740" spans="2:89" ht="15">
      <c r="B740" s="922"/>
      <c r="C740" s="922"/>
      <c r="D740" s="922"/>
      <c r="E740" s="922"/>
      <c r="F740" s="922"/>
      <c r="G740" s="922"/>
      <c r="H740" s="922"/>
      <c r="I740" s="922"/>
      <c r="J740" s="922"/>
      <c r="K740" s="922"/>
      <c r="L740" s="922"/>
      <c r="M740" s="922"/>
      <c r="N740" s="922"/>
      <c r="O740" s="922"/>
      <c r="P740" s="922"/>
      <c r="Q740" s="922"/>
      <c r="R740" s="922"/>
      <c r="S740" s="922"/>
      <c r="T740" s="922"/>
      <c r="U740" s="922"/>
      <c r="V740" s="922"/>
      <c r="W740" s="922"/>
      <c r="X740" s="922"/>
      <c r="Y740" s="922"/>
      <c r="Z740" s="922"/>
      <c r="AA740" s="922"/>
      <c r="AB740" s="922"/>
      <c r="AC740" s="922"/>
      <c r="AD740" s="922"/>
      <c r="AE740" s="922"/>
      <c r="AF740" s="922"/>
      <c r="AG740" s="922"/>
      <c r="AH740" s="922"/>
      <c r="AI740" s="922"/>
      <c r="AJ740" s="922"/>
      <c r="AL740" s="853"/>
      <c r="AN740" s="853"/>
      <c r="AO740" s="853"/>
      <c r="AP740" s="853"/>
      <c r="AQ740" s="853"/>
      <c r="AR740" s="853"/>
      <c r="AS740" s="853"/>
      <c r="AT740" s="853"/>
      <c r="AU740" s="853"/>
      <c r="AV740" s="853"/>
      <c r="AW740" s="853"/>
      <c r="AX740" s="853"/>
      <c r="AY740" s="853"/>
      <c r="AZ740" s="853"/>
      <c r="BA740" s="853"/>
      <c r="BC740" s="922"/>
      <c r="BD740" s="922"/>
      <c r="BE740" s="922"/>
      <c r="BF740" s="922"/>
      <c r="BG740" s="922"/>
      <c r="BH740" s="922"/>
      <c r="BI740" s="922"/>
      <c r="BJ740" s="922"/>
      <c r="BK740" s="922"/>
      <c r="BL740" s="922"/>
      <c r="BM740" s="922"/>
      <c r="BN740" s="922"/>
      <c r="BO740" s="922"/>
      <c r="BP740" s="922"/>
      <c r="BQ740" s="922"/>
      <c r="BR740" s="922"/>
      <c r="BS740" s="922"/>
      <c r="BT740" s="922"/>
      <c r="BU740" s="922"/>
      <c r="BV740" s="922"/>
      <c r="BW740" s="922"/>
      <c r="BX740" s="922"/>
      <c r="BY740" s="922"/>
      <c r="BZ740" s="922"/>
      <c r="CA740" s="922"/>
      <c r="CB740" s="922"/>
      <c r="CC740" s="922"/>
      <c r="CD740" s="922"/>
      <c r="CE740" s="922"/>
      <c r="CF740" s="922"/>
      <c r="CG740" s="922"/>
      <c r="CH740" s="922"/>
      <c r="CI740" s="922"/>
      <c r="CJ740" s="922"/>
      <c r="CK740" s="922"/>
    </row>
    <row r="741" spans="2:89" ht="15">
      <c r="B741" s="922"/>
      <c r="C741" s="922"/>
      <c r="D741" s="922"/>
      <c r="E741" s="922"/>
      <c r="F741" s="922"/>
      <c r="G741" s="922"/>
      <c r="H741" s="922"/>
      <c r="I741" s="922"/>
      <c r="J741" s="922"/>
      <c r="K741" s="922"/>
      <c r="L741" s="922"/>
      <c r="M741" s="922"/>
      <c r="N741" s="922"/>
      <c r="O741" s="922"/>
      <c r="P741" s="922"/>
      <c r="Q741" s="922"/>
      <c r="R741" s="922"/>
      <c r="S741" s="922"/>
      <c r="T741" s="922"/>
      <c r="U741" s="922"/>
      <c r="V741" s="922"/>
      <c r="W741" s="922"/>
      <c r="X741" s="922"/>
      <c r="Y741" s="922"/>
      <c r="Z741" s="922"/>
      <c r="AA741" s="922"/>
      <c r="AB741" s="922"/>
      <c r="AC741" s="922"/>
      <c r="AD741" s="922"/>
      <c r="AE741" s="922"/>
      <c r="AF741" s="922"/>
      <c r="AG741" s="922"/>
      <c r="AH741" s="922"/>
      <c r="AI741" s="922"/>
      <c r="AJ741" s="922"/>
      <c r="AL741" s="853"/>
      <c r="AN741" s="853"/>
      <c r="AO741" s="853"/>
      <c r="AP741" s="853"/>
      <c r="AQ741" s="853"/>
      <c r="AR741" s="853"/>
      <c r="AS741" s="853"/>
      <c r="AT741" s="853"/>
      <c r="AU741" s="853"/>
      <c r="AV741" s="853"/>
      <c r="AW741" s="853"/>
      <c r="AX741" s="853"/>
      <c r="AY741" s="853"/>
      <c r="AZ741" s="853"/>
      <c r="BA741" s="853"/>
      <c r="BC741" s="922"/>
      <c r="BD741" s="922"/>
      <c r="BE741" s="922"/>
      <c r="BF741" s="922"/>
      <c r="BG741" s="922"/>
      <c r="BH741" s="922"/>
      <c r="BI741" s="922"/>
      <c r="BJ741" s="922"/>
      <c r="BK741" s="922"/>
      <c r="BL741" s="922"/>
      <c r="BM741" s="922"/>
      <c r="BN741" s="922"/>
      <c r="BO741" s="922"/>
      <c r="BP741" s="922"/>
      <c r="BQ741" s="922"/>
      <c r="BR741" s="922"/>
      <c r="BS741" s="922"/>
      <c r="BT741" s="922"/>
      <c r="BU741" s="922"/>
      <c r="BV741" s="922"/>
      <c r="BW741" s="922"/>
      <c r="BX741" s="922"/>
      <c r="BY741" s="922"/>
      <c r="BZ741" s="922"/>
      <c r="CA741" s="922"/>
      <c r="CB741" s="922"/>
      <c r="CC741" s="922"/>
      <c r="CD741" s="922"/>
      <c r="CE741" s="922"/>
      <c r="CF741" s="922"/>
      <c r="CG741" s="922"/>
      <c r="CH741" s="922"/>
      <c r="CI741" s="922"/>
      <c r="CJ741" s="922"/>
      <c r="CK741" s="922"/>
    </row>
    <row r="742" spans="2:89" ht="15">
      <c r="B742" s="922"/>
      <c r="C742" s="922"/>
      <c r="D742" s="922"/>
      <c r="E742" s="922"/>
      <c r="F742" s="922"/>
      <c r="G742" s="922"/>
      <c r="H742" s="922"/>
      <c r="I742" s="922"/>
      <c r="J742" s="922"/>
      <c r="K742" s="922"/>
      <c r="L742" s="922"/>
      <c r="M742" s="922"/>
      <c r="N742" s="922"/>
      <c r="O742" s="922"/>
      <c r="P742" s="922"/>
      <c r="Q742" s="922"/>
      <c r="R742" s="922"/>
      <c r="S742" s="922"/>
      <c r="T742" s="922"/>
      <c r="U742" s="922"/>
      <c r="V742" s="922"/>
      <c r="W742" s="922"/>
      <c r="X742" s="922"/>
      <c r="Y742" s="922"/>
      <c r="Z742" s="922"/>
      <c r="AA742" s="922"/>
      <c r="AB742" s="922"/>
      <c r="AC742" s="922"/>
      <c r="AD742" s="922"/>
      <c r="AE742" s="922"/>
      <c r="AF742" s="922"/>
      <c r="AG742" s="922"/>
      <c r="AH742" s="922"/>
      <c r="AI742" s="922"/>
      <c r="AJ742" s="922"/>
      <c r="AL742" s="853"/>
      <c r="AN742" s="853"/>
      <c r="AO742" s="853"/>
      <c r="AP742" s="853"/>
      <c r="AQ742" s="853"/>
      <c r="AR742" s="853"/>
      <c r="AS742" s="853"/>
      <c r="AT742" s="853"/>
      <c r="AU742" s="853"/>
      <c r="AV742" s="853"/>
      <c r="AW742" s="853"/>
      <c r="AX742" s="853"/>
      <c r="AY742" s="853"/>
      <c r="AZ742" s="853"/>
      <c r="BA742" s="853"/>
      <c r="BC742" s="922"/>
      <c r="BD742" s="922"/>
      <c r="BE742" s="922"/>
      <c r="BF742" s="922"/>
      <c r="BG742" s="922"/>
      <c r="BH742" s="922"/>
      <c r="BI742" s="922"/>
      <c r="BJ742" s="922"/>
      <c r="BK742" s="922"/>
      <c r="BL742" s="922"/>
      <c r="BM742" s="922"/>
      <c r="BN742" s="922"/>
      <c r="BO742" s="922"/>
      <c r="BP742" s="922"/>
      <c r="BQ742" s="922"/>
      <c r="BR742" s="922"/>
      <c r="BS742" s="922"/>
      <c r="BT742" s="922"/>
      <c r="BU742" s="922"/>
      <c r="BV742" s="922"/>
      <c r="BW742" s="922"/>
      <c r="BX742" s="922"/>
      <c r="BY742" s="922"/>
      <c r="BZ742" s="922"/>
      <c r="CA742" s="922"/>
      <c r="CB742" s="922"/>
      <c r="CC742" s="922"/>
      <c r="CD742" s="922"/>
      <c r="CE742" s="922"/>
      <c r="CF742" s="922"/>
      <c r="CG742" s="922"/>
      <c r="CH742" s="922"/>
      <c r="CI742" s="922"/>
      <c r="CJ742" s="922"/>
      <c r="CK742" s="922"/>
    </row>
    <row r="743" spans="2:89" ht="15">
      <c r="B743" s="922"/>
      <c r="C743" s="922"/>
      <c r="D743" s="922"/>
      <c r="E743" s="922"/>
      <c r="F743" s="922"/>
      <c r="G743" s="922"/>
      <c r="H743" s="922"/>
      <c r="I743" s="922"/>
      <c r="J743" s="922"/>
      <c r="K743" s="922"/>
      <c r="L743" s="922"/>
      <c r="M743" s="922"/>
      <c r="N743" s="922"/>
      <c r="O743" s="922"/>
      <c r="P743" s="922"/>
      <c r="Q743" s="922"/>
      <c r="R743" s="922"/>
      <c r="S743" s="922"/>
      <c r="T743" s="922"/>
      <c r="U743" s="922"/>
      <c r="V743" s="922"/>
      <c r="W743" s="922"/>
      <c r="X743" s="922"/>
      <c r="Y743" s="922"/>
      <c r="Z743" s="922"/>
      <c r="AA743" s="922"/>
      <c r="AB743" s="922"/>
      <c r="AC743" s="922"/>
      <c r="AD743" s="922"/>
      <c r="AE743" s="922"/>
      <c r="AF743" s="922"/>
      <c r="AG743" s="922"/>
      <c r="AH743" s="922"/>
      <c r="AI743" s="922"/>
      <c r="AJ743" s="922"/>
      <c r="AL743" s="853"/>
      <c r="AN743" s="853"/>
      <c r="AO743" s="853"/>
      <c r="AP743" s="853"/>
      <c r="AQ743" s="853"/>
      <c r="AR743" s="853"/>
      <c r="AS743" s="853"/>
      <c r="AT743" s="853"/>
      <c r="AU743" s="853"/>
      <c r="AV743" s="853"/>
      <c r="AW743" s="853"/>
      <c r="AX743" s="853"/>
      <c r="AY743" s="853"/>
      <c r="AZ743" s="853"/>
      <c r="BA743" s="853"/>
      <c r="BC743" s="922"/>
      <c r="BD743" s="922"/>
      <c r="BE743" s="922"/>
      <c r="BF743" s="922"/>
      <c r="BG743" s="922"/>
      <c r="BH743" s="922"/>
      <c r="BI743" s="922"/>
      <c r="BJ743" s="922"/>
      <c r="BK743" s="922"/>
      <c r="BL743" s="922"/>
      <c r="BM743" s="922"/>
      <c r="BN743" s="922"/>
      <c r="BO743" s="922"/>
      <c r="BP743" s="922"/>
      <c r="BQ743" s="922"/>
      <c r="BR743" s="922"/>
      <c r="BS743" s="922"/>
      <c r="BT743" s="922"/>
      <c r="BU743" s="922"/>
      <c r="BV743" s="922"/>
      <c r="BW743" s="922"/>
      <c r="BX743" s="922"/>
      <c r="BY743" s="922"/>
      <c r="BZ743" s="922"/>
      <c r="CA743" s="922"/>
      <c r="CB743" s="922"/>
      <c r="CC743" s="922"/>
      <c r="CD743" s="922"/>
      <c r="CE743" s="922"/>
      <c r="CF743" s="922"/>
      <c r="CG743" s="922"/>
      <c r="CH743" s="922"/>
      <c r="CI743" s="922"/>
      <c r="CJ743" s="922"/>
      <c r="CK743" s="922"/>
    </row>
    <row r="744" spans="2:89" ht="15">
      <c r="B744" s="922"/>
      <c r="C744" s="922"/>
      <c r="D744" s="922"/>
      <c r="E744" s="922"/>
      <c r="F744" s="922"/>
      <c r="G744" s="922"/>
      <c r="H744" s="922"/>
      <c r="I744" s="922"/>
      <c r="J744" s="922"/>
      <c r="K744" s="922"/>
      <c r="L744" s="922"/>
      <c r="M744" s="922"/>
      <c r="N744" s="922"/>
      <c r="O744" s="922"/>
      <c r="P744" s="922"/>
      <c r="Q744" s="922"/>
      <c r="R744" s="922"/>
      <c r="S744" s="922"/>
      <c r="T744" s="922"/>
      <c r="U744" s="922"/>
      <c r="V744" s="922"/>
      <c r="W744" s="922"/>
      <c r="X744" s="922"/>
      <c r="Y744" s="922"/>
      <c r="Z744" s="922"/>
      <c r="AA744" s="922"/>
      <c r="AB744" s="922"/>
      <c r="AC744" s="922"/>
      <c r="AD744" s="922"/>
      <c r="AE744" s="922"/>
      <c r="AF744" s="922"/>
      <c r="AG744" s="922"/>
      <c r="AH744" s="922"/>
      <c r="AI744" s="922"/>
      <c r="AJ744" s="922"/>
      <c r="AL744" s="853"/>
      <c r="AN744" s="853"/>
      <c r="AO744" s="853"/>
      <c r="AP744" s="853"/>
      <c r="AQ744" s="853"/>
      <c r="AR744" s="853"/>
      <c r="AS744" s="853"/>
      <c r="AT744" s="853"/>
      <c r="AU744" s="853"/>
      <c r="AV744" s="853"/>
      <c r="AW744" s="853"/>
      <c r="AX744" s="853"/>
      <c r="AY744" s="853"/>
      <c r="AZ744" s="853"/>
      <c r="BA744" s="853"/>
      <c r="BC744" s="922"/>
      <c r="BD744" s="922"/>
      <c r="BE744" s="922"/>
      <c r="BF744" s="922"/>
      <c r="BG744" s="922"/>
      <c r="BH744" s="922"/>
      <c r="BI744" s="922"/>
      <c r="BJ744" s="922"/>
      <c r="BK744" s="922"/>
      <c r="BL744" s="922"/>
      <c r="BM744" s="922"/>
      <c r="BN744" s="922"/>
      <c r="BO744" s="922"/>
      <c r="BP744" s="922"/>
      <c r="BQ744" s="922"/>
      <c r="BR744" s="922"/>
      <c r="BS744" s="922"/>
      <c r="BT744" s="922"/>
      <c r="BU744" s="922"/>
      <c r="BV744" s="922"/>
      <c r="BW744" s="922"/>
      <c r="BX744" s="922"/>
      <c r="BY744" s="922"/>
      <c r="BZ744" s="922"/>
      <c r="CA744" s="922"/>
      <c r="CB744" s="922"/>
      <c r="CC744" s="922"/>
      <c r="CD744" s="922"/>
      <c r="CE744" s="922"/>
      <c r="CF744" s="922"/>
      <c r="CG744" s="922"/>
      <c r="CH744" s="922"/>
      <c r="CI744" s="922"/>
      <c r="CJ744" s="922"/>
      <c r="CK744" s="922"/>
    </row>
    <row r="745" spans="2:89" ht="15">
      <c r="B745" s="922"/>
      <c r="C745" s="922"/>
      <c r="D745" s="922"/>
      <c r="E745" s="922"/>
      <c r="F745" s="922"/>
      <c r="G745" s="922"/>
      <c r="H745" s="922"/>
      <c r="I745" s="922"/>
      <c r="J745" s="922"/>
      <c r="K745" s="922"/>
      <c r="L745" s="922"/>
      <c r="M745" s="922"/>
      <c r="N745" s="922"/>
      <c r="O745" s="922"/>
      <c r="P745" s="922"/>
      <c r="Q745" s="922"/>
      <c r="R745" s="922"/>
      <c r="S745" s="922"/>
      <c r="T745" s="922"/>
      <c r="U745" s="922"/>
      <c r="V745" s="922"/>
      <c r="W745" s="922"/>
      <c r="X745" s="922"/>
      <c r="Y745" s="922"/>
      <c r="Z745" s="922"/>
      <c r="AA745" s="922"/>
      <c r="AB745" s="922"/>
      <c r="AC745" s="922"/>
      <c r="AD745" s="922"/>
      <c r="AE745" s="922"/>
      <c r="AF745" s="922"/>
      <c r="AG745" s="922"/>
      <c r="AH745" s="922"/>
      <c r="AI745" s="922"/>
      <c r="AJ745" s="922"/>
      <c r="AL745" s="853"/>
      <c r="AN745" s="853"/>
      <c r="AO745" s="853"/>
      <c r="AP745" s="853"/>
      <c r="AQ745" s="853"/>
      <c r="AR745" s="853"/>
      <c r="AS745" s="853"/>
      <c r="AT745" s="853"/>
      <c r="AU745" s="853"/>
      <c r="AV745" s="853"/>
      <c r="AW745" s="853"/>
      <c r="AX745" s="853"/>
      <c r="AY745" s="853"/>
      <c r="AZ745" s="853"/>
      <c r="BA745" s="853"/>
      <c r="BC745" s="922"/>
      <c r="BD745" s="922"/>
      <c r="BE745" s="922"/>
      <c r="BF745" s="922"/>
      <c r="BG745" s="922"/>
      <c r="BH745" s="922"/>
      <c r="BI745" s="922"/>
      <c r="BJ745" s="922"/>
      <c r="BK745" s="922"/>
      <c r="BL745" s="922"/>
      <c r="BM745" s="922"/>
      <c r="BN745" s="922"/>
      <c r="BO745" s="922"/>
      <c r="BP745" s="922"/>
      <c r="BQ745" s="922"/>
      <c r="BR745" s="922"/>
      <c r="BS745" s="922"/>
      <c r="BT745" s="922"/>
      <c r="BU745" s="922"/>
      <c r="BV745" s="922"/>
      <c r="BW745" s="922"/>
      <c r="BX745" s="922"/>
      <c r="BY745" s="922"/>
      <c r="BZ745" s="922"/>
      <c r="CA745" s="922"/>
      <c r="CB745" s="922"/>
      <c r="CC745" s="922"/>
      <c r="CD745" s="922"/>
      <c r="CE745" s="922"/>
      <c r="CF745" s="922"/>
      <c r="CG745" s="922"/>
      <c r="CH745" s="922"/>
      <c r="CI745" s="922"/>
      <c r="CJ745" s="922"/>
      <c r="CK745" s="922"/>
    </row>
    <row r="746" spans="2:89" ht="15">
      <c r="B746" s="922"/>
      <c r="C746" s="922"/>
      <c r="D746" s="922"/>
      <c r="E746" s="922"/>
      <c r="F746" s="922"/>
      <c r="G746" s="922"/>
      <c r="H746" s="922"/>
      <c r="I746" s="922"/>
      <c r="J746" s="922"/>
      <c r="K746" s="922"/>
      <c r="L746" s="922"/>
      <c r="M746" s="922"/>
      <c r="N746" s="922"/>
      <c r="O746" s="922"/>
      <c r="P746" s="922"/>
      <c r="Q746" s="922"/>
      <c r="R746" s="922"/>
      <c r="S746" s="922"/>
      <c r="T746" s="922"/>
      <c r="U746" s="922"/>
      <c r="V746" s="922"/>
      <c r="W746" s="922"/>
      <c r="X746" s="922"/>
      <c r="Y746" s="922"/>
      <c r="Z746" s="922"/>
      <c r="AA746" s="922"/>
      <c r="AB746" s="922"/>
      <c r="AC746" s="922"/>
      <c r="AD746" s="922"/>
      <c r="AE746" s="922"/>
      <c r="AF746" s="922"/>
      <c r="AG746" s="922"/>
      <c r="AH746" s="922"/>
      <c r="AI746" s="922"/>
      <c r="AJ746" s="922"/>
      <c r="AL746" s="853"/>
      <c r="AN746" s="853"/>
      <c r="AO746" s="853"/>
      <c r="AP746" s="853"/>
      <c r="AQ746" s="853"/>
      <c r="AR746" s="853"/>
      <c r="AS746" s="853"/>
      <c r="AT746" s="853"/>
      <c r="AU746" s="853"/>
      <c r="AV746" s="853"/>
      <c r="AW746" s="853"/>
      <c r="AX746" s="853"/>
      <c r="AY746" s="853"/>
      <c r="AZ746" s="853"/>
      <c r="BA746" s="853"/>
      <c r="BC746" s="922"/>
      <c r="BD746" s="922"/>
      <c r="BE746" s="922"/>
      <c r="BF746" s="922"/>
      <c r="BG746" s="922"/>
      <c r="BH746" s="922"/>
      <c r="BI746" s="922"/>
      <c r="BJ746" s="922"/>
      <c r="BK746" s="922"/>
      <c r="BL746" s="922"/>
      <c r="BM746" s="922"/>
      <c r="BN746" s="922"/>
      <c r="BO746" s="922"/>
      <c r="BP746" s="922"/>
      <c r="BQ746" s="922"/>
      <c r="BR746" s="922"/>
      <c r="BS746" s="922"/>
      <c r="BT746" s="922"/>
      <c r="BU746" s="922"/>
      <c r="BV746" s="922"/>
      <c r="BW746" s="922"/>
      <c r="BX746" s="922"/>
      <c r="BY746" s="922"/>
      <c r="BZ746" s="922"/>
      <c r="CA746" s="922"/>
      <c r="CB746" s="922"/>
      <c r="CC746" s="922"/>
      <c r="CD746" s="922"/>
      <c r="CE746" s="922"/>
      <c r="CF746" s="922"/>
      <c r="CG746" s="922"/>
      <c r="CH746" s="922"/>
      <c r="CI746" s="922"/>
      <c r="CJ746" s="922"/>
      <c r="CK746" s="922"/>
    </row>
    <row r="747" spans="2:89" ht="15">
      <c r="B747" s="922"/>
      <c r="C747" s="922"/>
      <c r="D747" s="922"/>
      <c r="E747" s="922"/>
      <c r="F747" s="922"/>
      <c r="G747" s="922"/>
      <c r="H747" s="922"/>
      <c r="I747" s="922"/>
      <c r="J747" s="922"/>
      <c r="K747" s="922"/>
      <c r="L747" s="922"/>
      <c r="M747" s="922"/>
      <c r="N747" s="922"/>
      <c r="O747" s="922"/>
      <c r="P747" s="922"/>
      <c r="Q747" s="922"/>
      <c r="R747" s="922"/>
      <c r="S747" s="922"/>
      <c r="T747" s="922"/>
      <c r="U747" s="922"/>
      <c r="V747" s="922"/>
      <c r="W747" s="922"/>
      <c r="X747" s="922"/>
      <c r="Y747" s="922"/>
      <c r="Z747" s="922"/>
      <c r="AA747" s="922"/>
      <c r="AB747" s="922"/>
      <c r="AC747" s="922"/>
      <c r="AD747" s="922"/>
      <c r="AE747" s="922"/>
      <c r="AF747" s="922"/>
      <c r="AG747" s="922"/>
      <c r="AH747" s="922"/>
      <c r="AI747" s="922"/>
      <c r="AJ747" s="922"/>
      <c r="AL747" s="853"/>
      <c r="AN747" s="853"/>
      <c r="AO747" s="853"/>
      <c r="AP747" s="853"/>
      <c r="AQ747" s="853"/>
      <c r="AR747" s="853"/>
      <c r="AS747" s="853"/>
      <c r="AT747" s="853"/>
      <c r="AU747" s="853"/>
      <c r="AV747" s="853"/>
      <c r="AW747" s="853"/>
      <c r="AX747" s="853"/>
      <c r="AY747" s="853"/>
      <c r="AZ747" s="853"/>
      <c r="BA747" s="853"/>
      <c r="BC747" s="922"/>
      <c r="BD747" s="922"/>
      <c r="BE747" s="922"/>
      <c r="BF747" s="922"/>
      <c r="BG747" s="922"/>
      <c r="BH747" s="922"/>
      <c r="BI747" s="922"/>
      <c r="BJ747" s="922"/>
      <c r="BK747" s="922"/>
      <c r="BL747" s="922"/>
      <c r="BM747" s="922"/>
      <c r="BN747" s="922"/>
      <c r="BO747" s="922"/>
      <c r="BP747" s="922"/>
      <c r="BQ747" s="922"/>
      <c r="BR747" s="922"/>
      <c r="BS747" s="922"/>
      <c r="BT747" s="922"/>
      <c r="BU747" s="922"/>
      <c r="BV747" s="922"/>
      <c r="BW747" s="922"/>
      <c r="BX747" s="922"/>
      <c r="BY747" s="922"/>
      <c r="BZ747" s="922"/>
      <c r="CA747" s="922"/>
      <c r="CB747" s="922"/>
      <c r="CC747" s="922"/>
      <c r="CD747" s="922"/>
      <c r="CE747" s="922"/>
      <c r="CF747" s="922"/>
      <c r="CG747" s="922"/>
      <c r="CH747" s="922"/>
      <c r="CI747" s="922"/>
      <c r="CJ747" s="922"/>
      <c r="CK747" s="922"/>
    </row>
    <row r="748" spans="2:89" ht="15">
      <c r="B748" s="922"/>
      <c r="C748" s="922"/>
      <c r="D748" s="922"/>
      <c r="E748" s="922"/>
      <c r="F748" s="922"/>
      <c r="G748" s="922"/>
      <c r="H748" s="922"/>
      <c r="I748" s="922"/>
      <c r="J748" s="922"/>
      <c r="K748" s="922"/>
      <c r="L748" s="922"/>
      <c r="M748" s="922"/>
      <c r="N748" s="922"/>
      <c r="O748" s="922"/>
      <c r="P748" s="922"/>
      <c r="Q748" s="922"/>
      <c r="R748" s="922"/>
      <c r="S748" s="922"/>
      <c r="T748" s="922"/>
      <c r="U748" s="922"/>
      <c r="V748" s="922"/>
      <c r="W748" s="922"/>
      <c r="X748" s="922"/>
      <c r="Y748" s="922"/>
      <c r="Z748" s="922"/>
      <c r="AA748" s="922"/>
      <c r="AB748" s="922"/>
      <c r="AC748" s="922"/>
      <c r="AD748" s="922"/>
      <c r="AE748" s="922"/>
      <c r="AF748" s="922"/>
      <c r="AG748" s="922"/>
      <c r="AH748" s="922"/>
      <c r="AI748" s="922"/>
      <c r="AJ748" s="922"/>
      <c r="AL748" s="853"/>
      <c r="AN748" s="853"/>
      <c r="AO748" s="853"/>
      <c r="AP748" s="853"/>
      <c r="AQ748" s="853"/>
      <c r="AR748" s="853"/>
      <c r="AS748" s="853"/>
      <c r="AT748" s="853"/>
      <c r="AU748" s="853"/>
      <c r="AV748" s="853"/>
      <c r="AW748" s="853"/>
      <c r="AX748" s="853"/>
      <c r="AY748" s="853"/>
      <c r="AZ748" s="853"/>
      <c r="BA748" s="853"/>
      <c r="BC748" s="922"/>
      <c r="BD748" s="922"/>
      <c r="BE748" s="922"/>
      <c r="BF748" s="922"/>
      <c r="BG748" s="922"/>
      <c r="BH748" s="922"/>
      <c r="BI748" s="922"/>
      <c r="BJ748" s="922"/>
      <c r="BK748" s="922"/>
      <c r="BL748" s="922"/>
      <c r="BM748" s="922"/>
      <c r="BN748" s="922"/>
      <c r="BO748" s="922"/>
      <c r="BP748" s="922"/>
      <c r="BQ748" s="922"/>
      <c r="BR748" s="922"/>
      <c r="BS748" s="922"/>
      <c r="BT748" s="922"/>
      <c r="BU748" s="922"/>
      <c r="BV748" s="922"/>
      <c r="BW748" s="922"/>
      <c r="BX748" s="922"/>
      <c r="BY748" s="922"/>
      <c r="BZ748" s="922"/>
      <c r="CA748" s="922"/>
      <c r="CB748" s="922"/>
      <c r="CC748" s="922"/>
      <c r="CD748" s="922"/>
      <c r="CE748" s="922"/>
      <c r="CF748" s="922"/>
      <c r="CG748" s="922"/>
      <c r="CH748" s="922"/>
      <c r="CI748" s="922"/>
      <c r="CJ748" s="922"/>
      <c r="CK748" s="922"/>
    </row>
    <row r="749" spans="2:89" ht="15">
      <c r="B749" s="922"/>
      <c r="C749" s="922"/>
      <c r="D749" s="922"/>
      <c r="E749" s="922"/>
      <c r="F749" s="922"/>
      <c r="G749" s="922"/>
      <c r="H749" s="922"/>
      <c r="I749" s="922"/>
      <c r="J749" s="922"/>
      <c r="K749" s="922"/>
      <c r="L749" s="922"/>
      <c r="M749" s="922"/>
      <c r="N749" s="922"/>
      <c r="O749" s="922"/>
      <c r="P749" s="922"/>
      <c r="Q749" s="922"/>
      <c r="R749" s="922"/>
      <c r="S749" s="922"/>
      <c r="T749" s="922"/>
      <c r="U749" s="922"/>
      <c r="V749" s="922"/>
      <c r="W749" s="922"/>
      <c r="X749" s="922"/>
      <c r="Y749" s="922"/>
      <c r="Z749" s="922"/>
      <c r="AA749" s="922"/>
      <c r="AB749" s="922"/>
      <c r="AC749" s="922"/>
      <c r="AD749" s="922"/>
      <c r="AE749" s="922"/>
      <c r="AF749" s="922"/>
      <c r="AG749" s="922"/>
      <c r="AH749" s="922"/>
      <c r="AI749" s="922"/>
      <c r="AJ749" s="922"/>
      <c r="AL749" s="853"/>
      <c r="AN749" s="853"/>
      <c r="AO749" s="853"/>
      <c r="AP749" s="853"/>
      <c r="AQ749" s="853"/>
      <c r="AR749" s="853"/>
      <c r="AS749" s="853"/>
      <c r="AT749" s="853"/>
      <c r="AU749" s="853"/>
      <c r="AV749" s="853"/>
      <c r="AW749" s="853"/>
      <c r="AX749" s="853"/>
      <c r="AY749" s="853"/>
      <c r="AZ749" s="853"/>
      <c r="BA749" s="853"/>
      <c r="BC749" s="922"/>
      <c r="BD749" s="922"/>
      <c r="BE749" s="922"/>
      <c r="BF749" s="922"/>
      <c r="BG749" s="922"/>
      <c r="BH749" s="922"/>
      <c r="BI749" s="922"/>
      <c r="BJ749" s="922"/>
      <c r="BK749" s="922"/>
      <c r="BL749" s="922"/>
      <c r="BM749" s="922"/>
      <c r="BN749" s="922"/>
      <c r="BO749" s="922"/>
      <c r="BP749" s="922"/>
      <c r="BQ749" s="922"/>
      <c r="BR749" s="922"/>
      <c r="BS749" s="922"/>
      <c r="BT749" s="922"/>
      <c r="BU749" s="922"/>
      <c r="BV749" s="922"/>
      <c r="BW749" s="922"/>
      <c r="BX749" s="922"/>
      <c r="BY749" s="922"/>
      <c r="BZ749" s="922"/>
      <c r="CA749" s="922"/>
      <c r="CB749" s="922"/>
      <c r="CC749" s="922"/>
      <c r="CD749" s="922"/>
      <c r="CE749" s="922"/>
      <c r="CF749" s="922"/>
      <c r="CG749" s="922"/>
      <c r="CH749" s="922"/>
      <c r="CI749" s="922"/>
      <c r="CJ749" s="922"/>
      <c r="CK749" s="922"/>
    </row>
    <row r="750" spans="2:89" ht="15">
      <c r="B750" s="922"/>
      <c r="C750" s="922"/>
      <c r="D750" s="922"/>
      <c r="E750" s="922"/>
      <c r="F750" s="922"/>
      <c r="G750" s="922"/>
      <c r="H750" s="922"/>
      <c r="I750" s="922"/>
      <c r="J750" s="922"/>
      <c r="K750" s="922"/>
      <c r="L750" s="922"/>
      <c r="M750" s="922"/>
      <c r="N750" s="922"/>
      <c r="O750" s="922"/>
      <c r="P750" s="922"/>
      <c r="Q750" s="922"/>
      <c r="R750" s="922"/>
      <c r="S750" s="922"/>
      <c r="T750" s="922"/>
      <c r="U750" s="922"/>
      <c r="V750" s="922"/>
      <c r="W750" s="922"/>
      <c r="X750" s="922"/>
      <c r="Y750" s="922"/>
      <c r="Z750" s="922"/>
      <c r="AA750" s="922"/>
      <c r="AB750" s="922"/>
      <c r="AC750" s="922"/>
      <c r="AD750" s="922"/>
      <c r="AE750" s="922"/>
      <c r="AF750" s="922"/>
      <c r="AG750" s="922"/>
      <c r="AH750" s="922"/>
      <c r="AI750" s="922"/>
      <c r="AJ750" s="922"/>
      <c r="AL750" s="853"/>
      <c r="AN750" s="853"/>
      <c r="AO750" s="853"/>
      <c r="AP750" s="853"/>
      <c r="AQ750" s="853"/>
      <c r="AR750" s="853"/>
      <c r="AS750" s="853"/>
      <c r="AT750" s="853"/>
      <c r="AU750" s="853"/>
      <c r="AV750" s="853"/>
      <c r="AW750" s="853"/>
      <c r="AX750" s="853"/>
      <c r="AY750" s="853"/>
      <c r="AZ750" s="853"/>
      <c r="BA750" s="853"/>
      <c r="BC750" s="922"/>
      <c r="BD750" s="922"/>
      <c r="BE750" s="922"/>
      <c r="BF750" s="922"/>
      <c r="BG750" s="922"/>
      <c r="BH750" s="922"/>
      <c r="BI750" s="922"/>
      <c r="BJ750" s="922"/>
      <c r="BK750" s="922"/>
      <c r="BL750" s="922"/>
      <c r="BM750" s="922"/>
      <c r="BN750" s="922"/>
      <c r="BO750" s="922"/>
      <c r="BP750" s="922"/>
      <c r="BQ750" s="922"/>
      <c r="BR750" s="922"/>
      <c r="BS750" s="922"/>
      <c r="BT750" s="922"/>
      <c r="BU750" s="922"/>
      <c r="BV750" s="922"/>
      <c r="BW750" s="922"/>
      <c r="BX750" s="922"/>
      <c r="BY750" s="922"/>
      <c r="BZ750" s="922"/>
      <c r="CA750" s="922"/>
      <c r="CB750" s="922"/>
      <c r="CC750" s="922"/>
      <c r="CD750" s="922"/>
      <c r="CE750" s="922"/>
      <c r="CF750" s="922"/>
      <c r="CG750" s="922"/>
      <c r="CH750" s="922"/>
      <c r="CI750" s="922"/>
      <c r="CJ750" s="922"/>
      <c r="CK750" s="922"/>
    </row>
    <row r="751" spans="2:89" ht="15">
      <c r="B751" s="922"/>
      <c r="C751" s="922"/>
      <c r="D751" s="922"/>
      <c r="E751" s="922"/>
      <c r="F751" s="922"/>
      <c r="G751" s="922"/>
      <c r="H751" s="922"/>
      <c r="I751" s="922"/>
      <c r="J751" s="922"/>
      <c r="K751" s="922"/>
      <c r="L751" s="922"/>
      <c r="M751" s="922"/>
      <c r="N751" s="922"/>
      <c r="O751" s="922"/>
      <c r="P751" s="922"/>
      <c r="Q751" s="922"/>
      <c r="R751" s="922"/>
      <c r="S751" s="922"/>
      <c r="T751" s="922"/>
      <c r="U751" s="922"/>
      <c r="V751" s="922"/>
      <c r="W751" s="922"/>
      <c r="X751" s="922"/>
      <c r="Y751" s="922"/>
      <c r="Z751" s="922"/>
      <c r="AA751" s="922"/>
      <c r="AB751" s="922"/>
      <c r="AC751" s="922"/>
      <c r="AD751" s="922"/>
      <c r="AE751" s="922"/>
      <c r="AF751" s="922"/>
      <c r="AG751" s="922"/>
      <c r="AH751" s="922"/>
      <c r="AI751" s="922"/>
      <c r="AJ751" s="922"/>
      <c r="AL751" s="853"/>
      <c r="AN751" s="853"/>
      <c r="AO751" s="853"/>
      <c r="AP751" s="853"/>
      <c r="AQ751" s="853"/>
      <c r="AR751" s="853"/>
      <c r="AS751" s="853"/>
      <c r="AT751" s="853"/>
      <c r="AU751" s="853"/>
      <c r="AV751" s="853"/>
      <c r="AW751" s="853"/>
      <c r="AX751" s="853"/>
      <c r="AY751" s="853"/>
      <c r="AZ751" s="853"/>
      <c r="BA751" s="853"/>
      <c r="BC751" s="922"/>
      <c r="BD751" s="922"/>
      <c r="BE751" s="922"/>
      <c r="BF751" s="922"/>
      <c r="BG751" s="922"/>
      <c r="BH751" s="922"/>
      <c r="BI751" s="922"/>
      <c r="BJ751" s="922"/>
      <c r="BK751" s="922"/>
      <c r="BL751" s="922"/>
      <c r="BM751" s="922"/>
      <c r="BN751" s="922"/>
      <c r="BO751" s="922"/>
      <c r="BP751" s="922"/>
      <c r="BQ751" s="922"/>
      <c r="BR751" s="922"/>
      <c r="BS751" s="922"/>
      <c r="BT751" s="922"/>
      <c r="BU751" s="922"/>
      <c r="BV751" s="922"/>
      <c r="BW751" s="922"/>
      <c r="BX751" s="922"/>
      <c r="BY751" s="922"/>
      <c r="BZ751" s="922"/>
      <c r="CA751" s="922"/>
      <c r="CB751" s="922"/>
      <c r="CC751" s="922"/>
      <c r="CD751" s="922"/>
      <c r="CE751" s="922"/>
      <c r="CF751" s="922"/>
      <c r="CG751" s="922"/>
      <c r="CH751" s="922"/>
      <c r="CI751" s="922"/>
      <c r="CJ751" s="922"/>
      <c r="CK751" s="922"/>
    </row>
    <row r="752" spans="2:89" ht="15">
      <c r="B752" s="922"/>
      <c r="C752" s="922"/>
      <c r="D752" s="922"/>
      <c r="E752" s="922"/>
      <c r="F752" s="922"/>
      <c r="G752" s="922"/>
      <c r="H752" s="922"/>
      <c r="I752" s="922"/>
      <c r="J752" s="922"/>
      <c r="K752" s="922"/>
      <c r="L752" s="922"/>
      <c r="M752" s="922"/>
      <c r="N752" s="922"/>
      <c r="O752" s="922"/>
      <c r="P752" s="922"/>
      <c r="Q752" s="922"/>
      <c r="R752" s="922"/>
      <c r="S752" s="922"/>
      <c r="T752" s="922"/>
      <c r="U752" s="922"/>
      <c r="V752" s="922"/>
      <c r="W752" s="922"/>
      <c r="X752" s="922"/>
      <c r="Y752" s="922"/>
      <c r="Z752" s="922"/>
      <c r="AA752" s="922"/>
      <c r="AB752" s="922"/>
      <c r="AC752" s="922"/>
      <c r="AD752" s="922"/>
      <c r="AE752" s="922"/>
      <c r="AF752" s="922"/>
      <c r="AG752" s="922"/>
      <c r="AH752" s="922"/>
      <c r="AI752" s="922"/>
      <c r="AJ752" s="922"/>
      <c r="AL752" s="853"/>
      <c r="AN752" s="853"/>
      <c r="AO752" s="853"/>
      <c r="AP752" s="853"/>
      <c r="AQ752" s="853"/>
      <c r="AR752" s="853"/>
      <c r="AS752" s="853"/>
      <c r="AT752" s="853"/>
      <c r="AU752" s="853"/>
      <c r="AV752" s="853"/>
      <c r="AW752" s="853"/>
      <c r="AX752" s="853"/>
      <c r="AY752" s="853"/>
      <c r="AZ752" s="853"/>
      <c r="BA752" s="853"/>
      <c r="BC752" s="922"/>
      <c r="BD752" s="922"/>
      <c r="BE752" s="922"/>
      <c r="BF752" s="922"/>
      <c r="BG752" s="922"/>
      <c r="BH752" s="922"/>
      <c r="BI752" s="922"/>
      <c r="BJ752" s="922"/>
      <c r="BK752" s="922"/>
      <c r="BL752" s="922"/>
      <c r="BM752" s="922"/>
      <c r="BN752" s="922"/>
      <c r="BO752" s="922"/>
      <c r="BP752" s="922"/>
      <c r="BQ752" s="922"/>
      <c r="BR752" s="922"/>
      <c r="BS752" s="922"/>
      <c r="BT752" s="922"/>
      <c r="BU752" s="922"/>
      <c r="BV752" s="922"/>
      <c r="BW752" s="922"/>
      <c r="BX752" s="922"/>
      <c r="BY752" s="922"/>
      <c r="BZ752" s="922"/>
      <c r="CA752" s="922"/>
      <c r="CB752" s="922"/>
      <c r="CC752" s="922"/>
      <c r="CD752" s="922"/>
      <c r="CE752" s="922"/>
      <c r="CF752" s="922"/>
      <c r="CG752" s="922"/>
      <c r="CH752" s="922"/>
      <c r="CI752" s="922"/>
      <c r="CJ752" s="922"/>
      <c r="CK752" s="922"/>
    </row>
    <row r="753" spans="2:89" ht="15">
      <c r="B753" s="922"/>
      <c r="C753" s="922"/>
      <c r="D753" s="922"/>
      <c r="E753" s="922"/>
      <c r="F753" s="922"/>
      <c r="G753" s="922"/>
      <c r="H753" s="922"/>
      <c r="I753" s="922"/>
      <c r="J753" s="922"/>
      <c r="K753" s="922"/>
      <c r="L753" s="922"/>
      <c r="M753" s="922"/>
      <c r="N753" s="922"/>
      <c r="O753" s="922"/>
      <c r="P753" s="922"/>
      <c r="Q753" s="922"/>
      <c r="R753" s="922"/>
      <c r="S753" s="922"/>
      <c r="T753" s="922"/>
      <c r="U753" s="922"/>
      <c r="V753" s="922"/>
      <c r="W753" s="922"/>
      <c r="X753" s="922"/>
      <c r="Y753" s="922"/>
      <c r="Z753" s="922"/>
      <c r="AA753" s="922"/>
      <c r="AB753" s="922"/>
      <c r="AC753" s="922"/>
      <c r="AD753" s="922"/>
      <c r="AE753" s="922"/>
      <c r="AF753" s="922"/>
      <c r="AG753" s="922"/>
      <c r="AH753" s="922"/>
      <c r="AI753" s="922"/>
      <c r="AJ753" s="922"/>
      <c r="AL753" s="853"/>
      <c r="AN753" s="853"/>
      <c r="AO753" s="853"/>
      <c r="AP753" s="853"/>
      <c r="AQ753" s="853"/>
      <c r="AR753" s="853"/>
      <c r="AS753" s="853"/>
      <c r="AT753" s="853"/>
      <c r="AU753" s="853"/>
      <c r="AV753" s="853"/>
      <c r="AW753" s="853"/>
      <c r="AX753" s="853"/>
      <c r="AY753" s="853"/>
      <c r="AZ753" s="853"/>
      <c r="BA753" s="853"/>
      <c r="BC753" s="922"/>
      <c r="BD753" s="922"/>
      <c r="BE753" s="922"/>
      <c r="BF753" s="922"/>
      <c r="BG753" s="922"/>
      <c r="BH753" s="922"/>
      <c r="BI753" s="922"/>
      <c r="BJ753" s="922"/>
      <c r="BK753" s="922"/>
      <c r="BL753" s="922"/>
      <c r="BM753" s="922"/>
      <c r="BN753" s="922"/>
      <c r="BO753" s="922"/>
      <c r="BP753" s="922"/>
      <c r="BQ753" s="922"/>
      <c r="BR753" s="922"/>
      <c r="BS753" s="922"/>
      <c r="BT753" s="922"/>
      <c r="BU753" s="922"/>
      <c r="BV753" s="922"/>
      <c r="BW753" s="922"/>
      <c r="BX753" s="922"/>
      <c r="BY753" s="922"/>
      <c r="BZ753" s="922"/>
      <c r="CA753" s="922"/>
      <c r="CB753" s="922"/>
      <c r="CC753" s="922"/>
      <c r="CD753" s="922"/>
      <c r="CE753" s="922"/>
      <c r="CF753" s="922"/>
      <c r="CG753" s="922"/>
      <c r="CH753" s="922"/>
      <c r="CI753" s="922"/>
      <c r="CJ753" s="922"/>
      <c r="CK753" s="922"/>
    </row>
    <row r="754" spans="2:89" ht="15">
      <c r="B754" s="922"/>
      <c r="C754" s="922"/>
      <c r="D754" s="922"/>
      <c r="E754" s="922"/>
      <c r="F754" s="922"/>
      <c r="G754" s="922"/>
      <c r="H754" s="922"/>
      <c r="I754" s="922"/>
      <c r="J754" s="922"/>
      <c r="K754" s="922"/>
      <c r="L754" s="922"/>
      <c r="M754" s="922"/>
      <c r="N754" s="922"/>
      <c r="O754" s="922"/>
      <c r="P754" s="922"/>
      <c r="Q754" s="922"/>
      <c r="R754" s="922"/>
      <c r="S754" s="922"/>
      <c r="T754" s="922"/>
      <c r="U754" s="922"/>
      <c r="V754" s="922"/>
      <c r="W754" s="922"/>
      <c r="X754" s="922"/>
      <c r="Y754" s="922"/>
      <c r="Z754" s="922"/>
      <c r="AA754" s="922"/>
      <c r="AB754" s="922"/>
      <c r="AC754" s="922"/>
      <c r="AD754" s="922"/>
      <c r="AE754" s="922"/>
      <c r="AF754" s="922"/>
      <c r="AG754" s="922"/>
      <c r="AH754" s="922"/>
      <c r="AI754" s="922"/>
      <c r="AJ754" s="922"/>
      <c r="AL754" s="853"/>
      <c r="AN754" s="853"/>
      <c r="AO754" s="853"/>
      <c r="AP754" s="853"/>
      <c r="AQ754" s="853"/>
      <c r="AR754" s="853"/>
      <c r="AS754" s="853"/>
      <c r="AT754" s="853"/>
      <c r="AU754" s="853"/>
      <c r="AV754" s="853"/>
      <c r="AW754" s="853"/>
      <c r="AX754" s="853"/>
      <c r="AY754" s="853"/>
      <c r="AZ754" s="853"/>
      <c r="BA754" s="853"/>
      <c r="BC754" s="922"/>
      <c r="BD754" s="922"/>
      <c r="BE754" s="922"/>
      <c r="BF754" s="922"/>
      <c r="BG754" s="922"/>
      <c r="BH754" s="922"/>
      <c r="BI754" s="922"/>
      <c r="BJ754" s="922"/>
      <c r="BK754" s="922"/>
      <c r="BL754" s="922"/>
      <c r="BM754" s="922"/>
      <c r="BN754" s="922"/>
      <c r="BO754" s="922"/>
      <c r="BP754" s="922"/>
      <c r="BQ754" s="922"/>
      <c r="BR754" s="922"/>
      <c r="BS754" s="922"/>
      <c r="BT754" s="922"/>
      <c r="BU754" s="922"/>
      <c r="BV754" s="922"/>
      <c r="BW754" s="922"/>
      <c r="BX754" s="922"/>
      <c r="BY754" s="922"/>
      <c r="BZ754" s="922"/>
      <c r="CA754" s="922"/>
      <c r="CB754" s="922"/>
      <c r="CC754" s="922"/>
      <c r="CD754" s="922"/>
      <c r="CE754" s="922"/>
      <c r="CF754" s="922"/>
      <c r="CG754" s="922"/>
      <c r="CH754" s="922"/>
      <c r="CI754" s="922"/>
      <c r="CJ754" s="922"/>
      <c r="CK754" s="922"/>
    </row>
    <row r="755" spans="2:89" ht="15">
      <c r="B755" s="922"/>
      <c r="C755" s="922"/>
      <c r="D755" s="922"/>
      <c r="E755" s="922"/>
      <c r="F755" s="922"/>
      <c r="G755" s="922"/>
      <c r="H755" s="922"/>
      <c r="I755" s="922"/>
      <c r="J755" s="922"/>
      <c r="K755" s="922"/>
      <c r="L755" s="922"/>
      <c r="M755" s="922"/>
      <c r="N755" s="922"/>
      <c r="O755" s="922"/>
      <c r="P755" s="922"/>
      <c r="Q755" s="922"/>
      <c r="R755" s="922"/>
      <c r="S755" s="922"/>
      <c r="T755" s="922"/>
      <c r="U755" s="922"/>
      <c r="V755" s="922"/>
      <c r="W755" s="922"/>
      <c r="X755" s="922"/>
      <c r="Y755" s="922"/>
      <c r="Z755" s="922"/>
      <c r="AA755" s="922"/>
      <c r="AB755" s="922"/>
      <c r="AC755" s="922"/>
      <c r="AD755" s="922"/>
      <c r="AE755" s="922"/>
      <c r="AF755" s="922"/>
      <c r="AG755" s="922"/>
      <c r="AH755" s="922"/>
      <c r="AI755" s="922"/>
      <c r="AJ755" s="922"/>
      <c r="AL755" s="853"/>
      <c r="AN755" s="853"/>
      <c r="AO755" s="853"/>
      <c r="AP755" s="853"/>
      <c r="AQ755" s="853"/>
      <c r="AR755" s="853"/>
      <c r="AS755" s="853"/>
      <c r="AT755" s="853"/>
      <c r="AU755" s="853"/>
      <c r="AV755" s="853"/>
      <c r="AW755" s="853"/>
      <c r="AX755" s="853"/>
      <c r="AY755" s="853"/>
      <c r="AZ755" s="853"/>
      <c r="BA755" s="853"/>
      <c r="BC755" s="922"/>
      <c r="BD755" s="922"/>
      <c r="BE755" s="922"/>
      <c r="BF755" s="922"/>
      <c r="BG755" s="922"/>
      <c r="BH755" s="922"/>
      <c r="BI755" s="922"/>
      <c r="BJ755" s="922"/>
      <c r="BK755" s="922"/>
      <c r="BL755" s="922"/>
      <c r="BM755" s="922"/>
      <c r="BN755" s="922"/>
      <c r="BO755" s="922"/>
      <c r="BP755" s="922"/>
      <c r="BQ755" s="922"/>
      <c r="BR755" s="922"/>
      <c r="BS755" s="922"/>
      <c r="BT755" s="922"/>
      <c r="BU755" s="922"/>
      <c r="BV755" s="922"/>
      <c r="BW755" s="922"/>
      <c r="BX755" s="922"/>
      <c r="BY755" s="922"/>
      <c r="BZ755" s="922"/>
      <c r="CA755" s="922"/>
      <c r="CB755" s="922"/>
      <c r="CC755" s="922"/>
      <c r="CD755" s="922"/>
      <c r="CE755" s="922"/>
      <c r="CF755" s="922"/>
      <c r="CG755" s="922"/>
      <c r="CH755" s="922"/>
      <c r="CI755" s="922"/>
      <c r="CJ755" s="922"/>
      <c r="CK755" s="922"/>
    </row>
    <row r="756" spans="2:89" ht="15">
      <c r="B756" s="922"/>
      <c r="C756" s="922"/>
      <c r="D756" s="922"/>
      <c r="E756" s="922"/>
      <c r="F756" s="922"/>
      <c r="G756" s="922"/>
      <c r="H756" s="922"/>
      <c r="I756" s="922"/>
      <c r="J756" s="922"/>
      <c r="K756" s="922"/>
      <c r="L756" s="922"/>
      <c r="M756" s="922"/>
      <c r="N756" s="922"/>
      <c r="O756" s="922"/>
      <c r="P756" s="922"/>
      <c r="Q756" s="922"/>
      <c r="R756" s="922"/>
      <c r="S756" s="922"/>
      <c r="T756" s="922"/>
      <c r="U756" s="922"/>
      <c r="V756" s="922"/>
      <c r="W756" s="922"/>
      <c r="X756" s="922"/>
      <c r="Y756" s="922"/>
      <c r="Z756" s="922"/>
      <c r="AA756" s="922"/>
      <c r="AB756" s="922"/>
      <c r="AC756" s="922"/>
      <c r="AD756" s="922"/>
      <c r="AE756" s="922"/>
      <c r="AF756" s="922"/>
      <c r="AG756" s="922"/>
      <c r="AH756" s="922"/>
      <c r="AI756" s="922"/>
      <c r="AJ756" s="922"/>
      <c r="AL756" s="853"/>
      <c r="AN756" s="853"/>
      <c r="AO756" s="853"/>
      <c r="AP756" s="853"/>
      <c r="AQ756" s="853"/>
      <c r="AR756" s="853"/>
      <c r="AS756" s="853"/>
      <c r="AT756" s="853"/>
      <c r="AU756" s="853"/>
      <c r="AV756" s="853"/>
      <c r="AW756" s="853"/>
      <c r="AX756" s="853"/>
      <c r="AY756" s="853"/>
      <c r="AZ756" s="853"/>
      <c r="BA756" s="853"/>
      <c r="BC756" s="922"/>
      <c r="BD756" s="922"/>
      <c r="BE756" s="922"/>
      <c r="BF756" s="922"/>
      <c r="BG756" s="922"/>
      <c r="BH756" s="922"/>
      <c r="BI756" s="922"/>
      <c r="BJ756" s="922"/>
      <c r="BK756" s="922"/>
      <c r="BL756" s="922"/>
      <c r="BM756" s="922"/>
      <c r="BN756" s="922"/>
      <c r="BO756" s="922"/>
      <c r="BP756" s="922"/>
      <c r="BQ756" s="922"/>
      <c r="BR756" s="922"/>
      <c r="BS756" s="922"/>
      <c r="BT756" s="922"/>
      <c r="BU756" s="922"/>
      <c r="BV756" s="922"/>
      <c r="BW756" s="922"/>
      <c r="BX756" s="922"/>
      <c r="BY756" s="922"/>
      <c r="BZ756" s="922"/>
      <c r="CA756" s="922"/>
      <c r="CB756" s="922"/>
      <c r="CC756" s="922"/>
      <c r="CD756" s="922"/>
      <c r="CE756" s="922"/>
      <c r="CF756" s="922"/>
      <c r="CG756" s="922"/>
      <c r="CH756" s="922"/>
      <c r="CI756" s="922"/>
      <c r="CJ756" s="922"/>
      <c r="CK756" s="922"/>
    </row>
    <row r="757" spans="2:89" ht="15">
      <c r="B757" s="922"/>
      <c r="C757" s="922"/>
      <c r="D757" s="922"/>
      <c r="E757" s="922"/>
      <c r="F757" s="922"/>
      <c r="G757" s="922"/>
      <c r="H757" s="922"/>
      <c r="I757" s="922"/>
      <c r="J757" s="922"/>
      <c r="K757" s="922"/>
      <c r="L757" s="922"/>
      <c r="M757" s="922"/>
      <c r="N757" s="922"/>
      <c r="O757" s="922"/>
      <c r="P757" s="922"/>
      <c r="Q757" s="922"/>
      <c r="R757" s="922"/>
      <c r="S757" s="922"/>
      <c r="T757" s="922"/>
      <c r="U757" s="922"/>
      <c r="V757" s="922"/>
      <c r="W757" s="922"/>
      <c r="X757" s="922"/>
      <c r="Y757" s="922"/>
      <c r="Z757" s="922"/>
      <c r="AA757" s="922"/>
      <c r="AB757" s="922"/>
      <c r="AC757" s="922"/>
      <c r="AD757" s="922"/>
      <c r="AE757" s="922"/>
      <c r="AF757" s="922"/>
      <c r="AG757" s="922"/>
      <c r="AH757" s="922"/>
      <c r="AI757" s="922"/>
      <c r="AJ757" s="922"/>
      <c r="AL757" s="853"/>
      <c r="AN757" s="853"/>
      <c r="AO757" s="853"/>
      <c r="AP757" s="853"/>
      <c r="AQ757" s="853"/>
      <c r="AR757" s="853"/>
      <c r="AS757" s="853"/>
      <c r="AT757" s="853"/>
      <c r="AU757" s="853"/>
      <c r="AV757" s="853"/>
      <c r="AW757" s="853"/>
      <c r="AX757" s="853"/>
      <c r="AY757" s="853"/>
      <c r="AZ757" s="853"/>
      <c r="BA757" s="853"/>
      <c r="BC757" s="922"/>
      <c r="BD757" s="922"/>
      <c r="BE757" s="922"/>
      <c r="BF757" s="922"/>
      <c r="BG757" s="922"/>
      <c r="BH757" s="922"/>
      <c r="BI757" s="922"/>
      <c r="BJ757" s="922"/>
      <c r="BK757" s="922"/>
      <c r="BL757" s="922"/>
      <c r="BM757" s="922"/>
      <c r="BN757" s="922"/>
      <c r="BO757" s="922"/>
      <c r="BP757" s="922"/>
      <c r="BQ757" s="922"/>
      <c r="BR757" s="922"/>
      <c r="BS757" s="922"/>
      <c r="BT757" s="922"/>
      <c r="BU757" s="922"/>
      <c r="BV757" s="922"/>
      <c r="BW757" s="922"/>
      <c r="BX757" s="922"/>
      <c r="BY757" s="922"/>
      <c r="BZ757" s="922"/>
      <c r="CA757" s="922"/>
      <c r="CB757" s="922"/>
      <c r="CC757" s="922"/>
      <c r="CD757" s="922"/>
      <c r="CE757" s="922"/>
      <c r="CF757" s="922"/>
      <c r="CG757" s="922"/>
      <c r="CH757" s="922"/>
      <c r="CI757" s="922"/>
      <c r="CJ757" s="922"/>
      <c r="CK757" s="922"/>
    </row>
    <row r="758" spans="2:89" ht="15">
      <c r="B758" s="922"/>
      <c r="C758" s="922"/>
      <c r="D758" s="922"/>
      <c r="E758" s="922"/>
      <c r="F758" s="922"/>
      <c r="G758" s="922"/>
      <c r="H758" s="922"/>
      <c r="I758" s="922"/>
      <c r="J758" s="922"/>
      <c r="K758" s="922"/>
      <c r="L758" s="922"/>
      <c r="M758" s="922"/>
      <c r="N758" s="922"/>
      <c r="O758" s="922"/>
      <c r="P758" s="922"/>
      <c r="Q758" s="922"/>
      <c r="R758" s="922"/>
      <c r="S758" s="922"/>
      <c r="T758" s="922"/>
      <c r="U758" s="922"/>
      <c r="V758" s="922"/>
      <c r="W758" s="922"/>
      <c r="X758" s="922"/>
      <c r="Y758" s="922"/>
      <c r="Z758" s="922"/>
      <c r="AA758" s="922"/>
      <c r="AB758" s="922"/>
      <c r="AC758" s="922"/>
      <c r="AD758" s="922"/>
      <c r="AE758" s="922"/>
      <c r="AF758" s="922"/>
      <c r="AG758" s="922"/>
      <c r="AH758" s="922"/>
      <c r="AI758" s="922"/>
      <c r="AJ758" s="922"/>
      <c r="AL758" s="853"/>
      <c r="AN758" s="853"/>
      <c r="AO758" s="853"/>
      <c r="AP758" s="853"/>
      <c r="AQ758" s="853"/>
      <c r="AR758" s="853"/>
      <c r="AS758" s="853"/>
      <c r="AT758" s="853"/>
      <c r="AU758" s="853"/>
      <c r="AV758" s="853"/>
      <c r="AW758" s="853"/>
      <c r="AX758" s="853"/>
      <c r="AY758" s="853"/>
      <c r="AZ758" s="853"/>
      <c r="BA758" s="853"/>
      <c r="BC758" s="922"/>
      <c r="BD758" s="922"/>
      <c r="BE758" s="922"/>
      <c r="BF758" s="922"/>
      <c r="BG758" s="922"/>
      <c r="BH758" s="922"/>
      <c r="BI758" s="922"/>
      <c r="BJ758" s="922"/>
      <c r="BK758" s="922"/>
      <c r="BL758" s="922"/>
      <c r="BM758" s="922"/>
      <c r="BN758" s="922"/>
      <c r="BO758" s="922"/>
      <c r="BP758" s="922"/>
      <c r="BQ758" s="922"/>
      <c r="BR758" s="922"/>
      <c r="BS758" s="922"/>
      <c r="BT758" s="922"/>
      <c r="BU758" s="922"/>
      <c r="BV758" s="922"/>
      <c r="BW758" s="922"/>
      <c r="BX758" s="922"/>
      <c r="BY758" s="922"/>
      <c r="BZ758" s="922"/>
      <c r="CA758" s="922"/>
      <c r="CB758" s="922"/>
      <c r="CC758" s="922"/>
      <c r="CD758" s="922"/>
      <c r="CE758" s="922"/>
      <c r="CF758" s="922"/>
      <c r="CG758" s="922"/>
      <c r="CH758" s="922"/>
      <c r="CI758" s="922"/>
      <c r="CJ758" s="922"/>
      <c r="CK758" s="922"/>
    </row>
    <row r="759" spans="2:89" ht="15">
      <c r="B759" s="922"/>
      <c r="C759" s="922"/>
      <c r="D759" s="922"/>
      <c r="E759" s="922"/>
      <c r="F759" s="922"/>
      <c r="G759" s="922"/>
      <c r="H759" s="922"/>
      <c r="I759" s="922"/>
      <c r="J759" s="922"/>
      <c r="K759" s="922"/>
      <c r="L759" s="922"/>
      <c r="M759" s="922"/>
      <c r="N759" s="922"/>
      <c r="O759" s="922"/>
      <c r="P759" s="922"/>
      <c r="Q759" s="922"/>
      <c r="R759" s="922"/>
      <c r="S759" s="922"/>
      <c r="T759" s="922"/>
      <c r="U759" s="922"/>
      <c r="V759" s="922"/>
      <c r="W759" s="922"/>
      <c r="X759" s="922"/>
      <c r="Y759" s="922"/>
      <c r="Z759" s="922"/>
      <c r="AA759" s="922"/>
      <c r="AB759" s="922"/>
      <c r="AC759" s="922"/>
      <c r="AD759" s="922"/>
      <c r="AE759" s="922"/>
      <c r="AF759" s="922"/>
      <c r="AG759" s="922"/>
      <c r="AH759" s="922"/>
      <c r="AI759" s="922"/>
      <c r="AJ759" s="922"/>
      <c r="AL759" s="853"/>
      <c r="AN759" s="853"/>
      <c r="AO759" s="853"/>
      <c r="AP759" s="853"/>
      <c r="AQ759" s="853"/>
      <c r="AR759" s="853"/>
      <c r="AS759" s="853"/>
      <c r="AT759" s="853"/>
      <c r="AU759" s="853"/>
      <c r="AV759" s="853"/>
      <c r="AW759" s="853"/>
      <c r="AX759" s="853"/>
      <c r="AY759" s="853"/>
      <c r="AZ759" s="853"/>
      <c r="BA759" s="853"/>
      <c r="BC759" s="922"/>
      <c r="BD759" s="922"/>
      <c r="BE759" s="922"/>
      <c r="BF759" s="922"/>
      <c r="BG759" s="922"/>
      <c r="BH759" s="922"/>
      <c r="BI759" s="922"/>
      <c r="BJ759" s="922"/>
      <c r="BK759" s="922"/>
      <c r="BL759" s="922"/>
      <c r="BM759" s="922"/>
      <c r="BN759" s="922"/>
      <c r="BO759" s="922"/>
      <c r="BP759" s="922"/>
      <c r="BQ759" s="922"/>
      <c r="BR759" s="922"/>
      <c r="BS759" s="922"/>
      <c r="BT759" s="922"/>
      <c r="BU759" s="922"/>
      <c r="BV759" s="922"/>
      <c r="BW759" s="922"/>
      <c r="BX759" s="922"/>
      <c r="BY759" s="922"/>
      <c r="BZ759" s="922"/>
      <c r="CA759" s="922"/>
      <c r="CB759" s="922"/>
      <c r="CC759" s="922"/>
      <c r="CD759" s="922"/>
      <c r="CE759" s="922"/>
      <c r="CF759" s="922"/>
      <c r="CG759" s="922"/>
      <c r="CH759" s="922"/>
      <c r="CI759" s="922"/>
      <c r="CJ759" s="922"/>
      <c r="CK759" s="922"/>
    </row>
    <row r="760" spans="2:89" ht="15">
      <c r="B760" s="922"/>
      <c r="C760" s="922"/>
      <c r="D760" s="922"/>
      <c r="E760" s="922"/>
      <c r="F760" s="922"/>
      <c r="G760" s="922"/>
      <c r="H760" s="922"/>
      <c r="I760" s="922"/>
      <c r="J760" s="922"/>
      <c r="K760" s="922"/>
      <c r="L760" s="922"/>
      <c r="M760" s="922"/>
      <c r="N760" s="922"/>
      <c r="O760" s="922"/>
      <c r="P760" s="922"/>
      <c r="Q760" s="922"/>
      <c r="R760" s="922"/>
      <c r="S760" s="922"/>
      <c r="T760" s="922"/>
      <c r="U760" s="922"/>
      <c r="V760" s="922"/>
      <c r="W760" s="922"/>
      <c r="X760" s="922"/>
      <c r="Y760" s="922"/>
      <c r="Z760" s="922"/>
      <c r="AA760" s="922"/>
      <c r="AB760" s="922"/>
      <c r="AC760" s="922"/>
      <c r="AD760" s="922"/>
      <c r="AE760" s="922"/>
      <c r="AF760" s="922"/>
      <c r="AG760" s="922"/>
      <c r="AH760" s="922"/>
      <c r="AI760" s="922"/>
      <c r="AJ760" s="922"/>
      <c r="AL760" s="853"/>
      <c r="AN760" s="853"/>
      <c r="AO760" s="853"/>
      <c r="AP760" s="853"/>
      <c r="AQ760" s="853"/>
      <c r="AR760" s="853"/>
      <c r="AS760" s="853"/>
      <c r="AT760" s="853"/>
      <c r="AU760" s="853"/>
      <c r="AV760" s="853"/>
      <c r="AW760" s="853"/>
      <c r="AX760" s="853"/>
      <c r="AY760" s="853"/>
      <c r="AZ760" s="853"/>
      <c r="BA760" s="853"/>
      <c r="BC760" s="922"/>
      <c r="BD760" s="922"/>
      <c r="BE760" s="922"/>
      <c r="BF760" s="922"/>
      <c r="BG760" s="922"/>
      <c r="BH760" s="922"/>
      <c r="BI760" s="922"/>
      <c r="BJ760" s="922"/>
      <c r="BK760" s="922"/>
      <c r="BL760" s="922"/>
      <c r="BM760" s="922"/>
      <c r="BN760" s="922"/>
      <c r="BO760" s="922"/>
      <c r="BP760" s="922"/>
      <c r="BQ760" s="922"/>
      <c r="BR760" s="922"/>
      <c r="BS760" s="922"/>
      <c r="BT760" s="922"/>
      <c r="BU760" s="922"/>
      <c r="BV760" s="922"/>
      <c r="BW760" s="922"/>
      <c r="BX760" s="922"/>
      <c r="BY760" s="922"/>
      <c r="BZ760" s="922"/>
      <c r="CA760" s="922"/>
      <c r="CB760" s="922"/>
      <c r="CC760" s="922"/>
      <c r="CD760" s="922"/>
      <c r="CE760" s="922"/>
      <c r="CF760" s="922"/>
      <c r="CG760" s="922"/>
      <c r="CH760" s="922"/>
      <c r="CI760" s="922"/>
      <c r="CJ760" s="922"/>
      <c r="CK760" s="922"/>
    </row>
    <row r="761" spans="2:89" ht="15">
      <c r="B761" s="922"/>
      <c r="C761" s="922"/>
      <c r="D761" s="922"/>
      <c r="E761" s="922"/>
      <c r="F761" s="922"/>
      <c r="G761" s="922"/>
      <c r="H761" s="922"/>
      <c r="I761" s="922"/>
      <c r="J761" s="922"/>
      <c r="K761" s="922"/>
      <c r="L761" s="922"/>
      <c r="M761" s="922"/>
      <c r="N761" s="922"/>
      <c r="O761" s="922"/>
      <c r="P761" s="922"/>
      <c r="Q761" s="922"/>
      <c r="R761" s="922"/>
      <c r="S761" s="922"/>
      <c r="T761" s="922"/>
      <c r="U761" s="922"/>
      <c r="V761" s="922"/>
      <c r="W761" s="922"/>
      <c r="X761" s="922"/>
      <c r="Y761" s="922"/>
      <c r="Z761" s="922"/>
      <c r="AA761" s="922"/>
      <c r="AB761" s="922"/>
      <c r="AC761" s="922"/>
      <c r="AD761" s="922"/>
      <c r="AE761" s="922"/>
      <c r="AF761" s="922"/>
      <c r="AG761" s="922"/>
      <c r="AH761" s="922"/>
      <c r="AI761" s="922"/>
      <c r="AJ761" s="922"/>
      <c r="AL761" s="853"/>
      <c r="AN761" s="853"/>
      <c r="AO761" s="853"/>
      <c r="AP761" s="853"/>
      <c r="AQ761" s="853"/>
      <c r="AR761" s="853"/>
      <c r="AS761" s="853"/>
      <c r="AT761" s="853"/>
      <c r="AU761" s="853"/>
      <c r="AV761" s="853"/>
      <c r="AW761" s="853"/>
      <c r="AX761" s="853"/>
      <c r="AY761" s="853"/>
      <c r="AZ761" s="853"/>
      <c r="BA761" s="853"/>
      <c r="BC761" s="922"/>
      <c r="BD761" s="922"/>
      <c r="BE761" s="922"/>
      <c r="BF761" s="922"/>
      <c r="BG761" s="922"/>
      <c r="BH761" s="922"/>
      <c r="BI761" s="922"/>
      <c r="BJ761" s="922"/>
      <c r="BK761" s="922"/>
      <c r="BL761" s="922"/>
      <c r="BM761" s="922"/>
      <c r="BN761" s="922"/>
      <c r="BO761" s="922"/>
      <c r="BP761" s="922"/>
      <c r="BQ761" s="922"/>
      <c r="BR761" s="922"/>
      <c r="BS761" s="922"/>
      <c r="BT761" s="922"/>
      <c r="BU761" s="922"/>
      <c r="BV761" s="922"/>
      <c r="BW761" s="922"/>
      <c r="BX761" s="922"/>
      <c r="BY761" s="922"/>
      <c r="BZ761" s="922"/>
      <c r="CA761" s="922"/>
      <c r="CB761" s="922"/>
      <c r="CC761" s="922"/>
      <c r="CD761" s="922"/>
      <c r="CE761" s="922"/>
      <c r="CF761" s="922"/>
      <c r="CG761" s="922"/>
      <c r="CH761" s="922"/>
      <c r="CI761" s="922"/>
      <c r="CJ761" s="922"/>
      <c r="CK761" s="922"/>
    </row>
    <row r="762" spans="2:89" ht="15">
      <c r="B762" s="922"/>
      <c r="C762" s="922"/>
      <c r="D762" s="922"/>
      <c r="E762" s="922"/>
      <c r="F762" s="922"/>
      <c r="G762" s="922"/>
      <c r="H762" s="922"/>
      <c r="I762" s="922"/>
      <c r="J762" s="922"/>
      <c r="K762" s="922"/>
      <c r="L762" s="922"/>
      <c r="M762" s="922"/>
      <c r="N762" s="922"/>
      <c r="O762" s="922"/>
      <c r="P762" s="922"/>
      <c r="Q762" s="922"/>
      <c r="R762" s="922"/>
      <c r="S762" s="922"/>
      <c r="T762" s="922"/>
      <c r="U762" s="922"/>
      <c r="V762" s="922"/>
      <c r="W762" s="922"/>
      <c r="X762" s="922"/>
      <c r="Y762" s="922"/>
      <c r="Z762" s="922"/>
      <c r="AA762" s="922"/>
      <c r="AB762" s="922"/>
      <c r="AC762" s="922"/>
      <c r="AD762" s="922"/>
      <c r="AE762" s="922"/>
      <c r="AF762" s="922"/>
      <c r="AG762" s="922"/>
      <c r="AH762" s="922"/>
      <c r="AI762" s="922"/>
      <c r="AJ762" s="922"/>
      <c r="AL762" s="853"/>
      <c r="AN762" s="853"/>
      <c r="AO762" s="853"/>
      <c r="AP762" s="853"/>
      <c r="AQ762" s="853"/>
      <c r="AR762" s="853"/>
      <c r="AS762" s="853"/>
      <c r="AT762" s="853"/>
      <c r="AU762" s="853"/>
      <c r="AV762" s="853"/>
      <c r="AW762" s="853"/>
      <c r="AX762" s="853"/>
      <c r="AY762" s="853"/>
      <c r="AZ762" s="853"/>
      <c r="BA762" s="853"/>
      <c r="BC762" s="922"/>
      <c r="BD762" s="922"/>
      <c r="BE762" s="922"/>
      <c r="BF762" s="922"/>
      <c r="BG762" s="922"/>
      <c r="BH762" s="922"/>
      <c r="BI762" s="922"/>
      <c r="BJ762" s="922"/>
      <c r="BK762" s="922"/>
      <c r="BL762" s="922"/>
      <c r="BM762" s="922"/>
      <c r="BN762" s="922"/>
      <c r="BO762" s="922"/>
      <c r="BP762" s="922"/>
      <c r="BQ762" s="922"/>
      <c r="BR762" s="922"/>
      <c r="BS762" s="922"/>
      <c r="BT762" s="922"/>
      <c r="BU762" s="922"/>
      <c r="BV762" s="922"/>
      <c r="BW762" s="922"/>
      <c r="BX762" s="922"/>
      <c r="BY762" s="922"/>
      <c r="BZ762" s="922"/>
      <c r="CA762" s="922"/>
      <c r="CB762" s="922"/>
      <c r="CC762" s="922"/>
      <c r="CD762" s="922"/>
      <c r="CE762" s="922"/>
      <c r="CF762" s="922"/>
      <c r="CG762" s="922"/>
      <c r="CH762" s="922"/>
      <c r="CI762" s="922"/>
      <c r="CJ762" s="922"/>
      <c r="CK762" s="922"/>
    </row>
    <row r="763" spans="2:89" ht="15">
      <c r="B763" s="922"/>
      <c r="C763" s="922"/>
      <c r="D763" s="922"/>
      <c r="E763" s="922"/>
      <c r="F763" s="922"/>
      <c r="G763" s="922"/>
      <c r="H763" s="922"/>
      <c r="I763" s="922"/>
      <c r="J763" s="922"/>
      <c r="K763" s="922"/>
      <c r="L763" s="922"/>
      <c r="M763" s="922"/>
      <c r="N763" s="922"/>
      <c r="O763" s="922"/>
      <c r="P763" s="922"/>
      <c r="Q763" s="922"/>
      <c r="R763" s="922"/>
      <c r="S763" s="922"/>
      <c r="T763" s="922"/>
      <c r="U763" s="922"/>
      <c r="V763" s="922"/>
      <c r="W763" s="922"/>
      <c r="X763" s="922"/>
      <c r="Y763" s="922"/>
      <c r="Z763" s="922"/>
      <c r="AA763" s="922"/>
      <c r="AB763" s="922"/>
      <c r="AC763" s="922"/>
      <c r="AD763" s="922"/>
      <c r="AE763" s="922"/>
      <c r="AF763" s="922"/>
      <c r="AG763" s="922"/>
      <c r="AH763" s="922"/>
      <c r="AI763" s="922"/>
      <c r="AJ763" s="922"/>
      <c r="AL763" s="853"/>
      <c r="AN763" s="853"/>
      <c r="AO763" s="853"/>
      <c r="AP763" s="853"/>
      <c r="AQ763" s="853"/>
      <c r="AR763" s="853"/>
      <c r="AS763" s="853"/>
      <c r="AT763" s="853"/>
      <c r="AU763" s="853"/>
      <c r="AV763" s="853"/>
      <c r="AW763" s="853"/>
      <c r="AX763" s="853"/>
      <c r="AY763" s="853"/>
      <c r="AZ763" s="853"/>
      <c r="BA763" s="853"/>
      <c r="BC763" s="922"/>
      <c r="BD763" s="922"/>
      <c r="BE763" s="922"/>
      <c r="BF763" s="922"/>
      <c r="BG763" s="922"/>
      <c r="BH763" s="922"/>
      <c r="BI763" s="922"/>
      <c r="BJ763" s="922"/>
      <c r="BK763" s="922"/>
      <c r="BL763" s="922"/>
      <c r="BM763" s="922"/>
      <c r="BN763" s="922"/>
      <c r="BO763" s="922"/>
      <c r="BP763" s="922"/>
      <c r="BQ763" s="922"/>
      <c r="BR763" s="922"/>
      <c r="BS763" s="922"/>
      <c r="BT763" s="922"/>
      <c r="BU763" s="922"/>
      <c r="BV763" s="922"/>
      <c r="BW763" s="922"/>
      <c r="BX763" s="922"/>
      <c r="BY763" s="922"/>
      <c r="BZ763" s="922"/>
      <c r="CA763" s="922"/>
      <c r="CB763" s="922"/>
      <c r="CC763" s="922"/>
      <c r="CD763" s="922"/>
      <c r="CE763" s="922"/>
      <c r="CF763" s="922"/>
      <c r="CG763" s="922"/>
      <c r="CH763" s="922"/>
      <c r="CI763" s="922"/>
      <c r="CJ763" s="922"/>
      <c r="CK763" s="922"/>
    </row>
    <row r="764" spans="2:89" ht="15">
      <c r="B764" s="922"/>
      <c r="C764" s="922"/>
      <c r="D764" s="922"/>
      <c r="E764" s="922"/>
      <c r="F764" s="922"/>
      <c r="G764" s="922"/>
      <c r="H764" s="922"/>
      <c r="I764" s="922"/>
      <c r="J764" s="922"/>
      <c r="K764" s="922"/>
      <c r="L764" s="922"/>
      <c r="M764" s="922"/>
      <c r="N764" s="922"/>
      <c r="O764" s="922"/>
      <c r="P764" s="922"/>
      <c r="Q764" s="922"/>
      <c r="R764" s="922"/>
      <c r="S764" s="922"/>
      <c r="T764" s="922"/>
      <c r="U764" s="922"/>
      <c r="V764" s="922"/>
      <c r="W764" s="922"/>
      <c r="X764" s="922"/>
      <c r="Y764" s="922"/>
      <c r="Z764" s="922"/>
      <c r="AA764" s="922"/>
      <c r="AB764" s="922"/>
      <c r="AC764" s="922"/>
      <c r="AD764" s="922"/>
      <c r="AE764" s="922"/>
      <c r="AF764" s="922"/>
      <c r="AG764" s="922"/>
      <c r="AH764" s="922"/>
      <c r="AI764" s="922"/>
      <c r="AJ764" s="922"/>
      <c r="AL764" s="853"/>
      <c r="AN764" s="853"/>
      <c r="AO764" s="853"/>
      <c r="AP764" s="853"/>
      <c r="AQ764" s="853"/>
      <c r="AR764" s="853"/>
      <c r="AS764" s="853"/>
      <c r="AT764" s="853"/>
      <c r="AU764" s="853"/>
      <c r="AV764" s="853"/>
      <c r="AW764" s="853"/>
      <c r="AX764" s="853"/>
      <c r="AY764" s="853"/>
      <c r="AZ764" s="853"/>
      <c r="BA764" s="853"/>
      <c r="BC764" s="922"/>
      <c r="BD764" s="922"/>
      <c r="BE764" s="922"/>
      <c r="BF764" s="922"/>
      <c r="BG764" s="922"/>
      <c r="BH764" s="922"/>
      <c r="BI764" s="922"/>
      <c r="BJ764" s="922"/>
      <c r="BK764" s="922"/>
      <c r="BL764" s="922"/>
      <c r="BM764" s="922"/>
      <c r="BN764" s="922"/>
      <c r="BO764" s="922"/>
      <c r="BP764" s="922"/>
      <c r="BQ764" s="922"/>
      <c r="BR764" s="922"/>
      <c r="BS764" s="922"/>
      <c r="BT764" s="922"/>
      <c r="BU764" s="922"/>
      <c r="BV764" s="922"/>
      <c r="BW764" s="922"/>
      <c r="BX764" s="922"/>
      <c r="BY764" s="922"/>
      <c r="BZ764" s="922"/>
      <c r="CA764" s="922"/>
      <c r="CB764" s="922"/>
      <c r="CC764" s="922"/>
      <c r="CD764" s="922"/>
      <c r="CE764" s="922"/>
      <c r="CF764" s="922"/>
      <c r="CG764" s="922"/>
      <c r="CH764" s="922"/>
      <c r="CI764" s="922"/>
      <c r="CJ764" s="922"/>
      <c r="CK764" s="922"/>
    </row>
    <row r="765" spans="2:89" ht="15">
      <c r="B765" s="922"/>
      <c r="C765" s="922"/>
      <c r="D765" s="922"/>
      <c r="E765" s="922"/>
      <c r="F765" s="922"/>
      <c r="G765" s="922"/>
      <c r="H765" s="922"/>
      <c r="I765" s="922"/>
      <c r="J765" s="922"/>
      <c r="K765" s="922"/>
      <c r="L765" s="922"/>
      <c r="M765" s="922"/>
      <c r="N765" s="922"/>
      <c r="O765" s="922"/>
      <c r="P765" s="922"/>
      <c r="Q765" s="922"/>
      <c r="R765" s="922"/>
      <c r="S765" s="922"/>
      <c r="T765" s="922"/>
      <c r="U765" s="922"/>
      <c r="V765" s="922"/>
      <c r="W765" s="922"/>
      <c r="X765" s="922"/>
      <c r="Y765" s="922"/>
      <c r="Z765" s="922"/>
      <c r="AA765" s="922"/>
      <c r="AB765" s="922"/>
      <c r="AC765" s="922"/>
      <c r="AD765" s="922"/>
      <c r="AE765" s="922"/>
      <c r="AF765" s="922"/>
      <c r="AG765" s="922"/>
      <c r="AH765" s="922"/>
      <c r="AI765" s="922"/>
      <c r="AJ765" s="922"/>
      <c r="AL765" s="853"/>
      <c r="AN765" s="853"/>
      <c r="AO765" s="853"/>
      <c r="AP765" s="853"/>
      <c r="AQ765" s="853"/>
      <c r="AR765" s="853"/>
      <c r="AS765" s="853"/>
      <c r="AT765" s="853"/>
      <c r="AU765" s="853"/>
      <c r="AV765" s="853"/>
      <c r="AW765" s="853"/>
      <c r="AX765" s="853"/>
      <c r="AY765" s="853"/>
      <c r="AZ765" s="853"/>
      <c r="BA765" s="853"/>
      <c r="BC765" s="922"/>
      <c r="BD765" s="922"/>
      <c r="BE765" s="922"/>
      <c r="BF765" s="922"/>
      <c r="BG765" s="922"/>
      <c r="BH765" s="922"/>
      <c r="BI765" s="922"/>
      <c r="BJ765" s="922"/>
      <c r="BK765" s="922"/>
      <c r="BL765" s="922"/>
      <c r="BM765" s="922"/>
      <c r="BN765" s="922"/>
      <c r="BO765" s="922"/>
      <c r="BP765" s="922"/>
      <c r="BQ765" s="922"/>
      <c r="BR765" s="922"/>
      <c r="BS765" s="922"/>
      <c r="BT765" s="922"/>
      <c r="BU765" s="922"/>
      <c r="BV765" s="922"/>
      <c r="BW765" s="922"/>
      <c r="BX765" s="922"/>
      <c r="BY765" s="922"/>
      <c r="BZ765" s="922"/>
      <c r="CA765" s="922"/>
      <c r="CB765" s="922"/>
      <c r="CC765" s="922"/>
      <c r="CD765" s="922"/>
      <c r="CE765" s="922"/>
      <c r="CF765" s="922"/>
      <c r="CG765" s="922"/>
      <c r="CH765" s="922"/>
      <c r="CI765" s="922"/>
      <c r="CJ765" s="922"/>
      <c r="CK765" s="922"/>
    </row>
    <row r="766" spans="2:89" ht="15">
      <c r="B766" s="922"/>
      <c r="C766" s="922"/>
      <c r="D766" s="922"/>
      <c r="E766" s="922"/>
      <c r="F766" s="922"/>
      <c r="G766" s="922"/>
      <c r="H766" s="922"/>
      <c r="I766" s="922"/>
      <c r="J766" s="922"/>
      <c r="K766" s="922"/>
      <c r="L766" s="922"/>
      <c r="M766" s="922"/>
      <c r="N766" s="922"/>
      <c r="O766" s="922"/>
      <c r="P766" s="922"/>
      <c r="Q766" s="922"/>
      <c r="R766" s="922"/>
      <c r="S766" s="922"/>
      <c r="T766" s="922"/>
      <c r="U766" s="922"/>
      <c r="V766" s="922"/>
      <c r="W766" s="922"/>
      <c r="X766" s="922"/>
      <c r="Y766" s="922"/>
      <c r="Z766" s="922"/>
      <c r="AA766" s="922"/>
      <c r="AB766" s="922"/>
      <c r="AC766" s="922"/>
      <c r="AD766" s="922"/>
      <c r="AE766" s="922"/>
      <c r="AF766" s="922"/>
      <c r="AG766" s="922"/>
      <c r="AH766" s="922"/>
      <c r="AI766" s="922"/>
      <c r="AJ766" s="922"/>
      <c r="AL766" s="853"/>
      <c r="AN766" s="853"/>
      <c r="AO766" s="853"/>
      <c r="AP766" s="853"/>
      <c r="AQ766" s="853"/>
      <c r="AR766" s="853"/>
      <c r="AS766" s="853"/>
      <c r="AT766" s="853"/>
      <c r="AU766" s="853"/>
      <c r="AV766" s="853"/>
      <c r="AW766" s="853"/>
      <c r="AX766" s="853"/>
      <c r="AY766" s="853"/>
      <c r="AZ766" s="853"/>
      <c r="BA766" s="853"/>
      <c r="BC766" s="922"/>
      <c r="BD766" s="922"/>
      <c r="BE766" s="922"/>
      <c r="BF766" s="922"/>
      <c r="BG766" s="922"/>
      <c r="BH766" s="922"/>
      <c r="BI766" s="922"/>
      <c r="BJ766" s="922"/>
      <c r="BK766" s="922"/>
      <c r="BL766" s="922"/>
      <c r="BM766" s="922"/>
      <c r="BN766" s="922"/>
      <c r="BO766" s="922"/>
      <c r="BP766" s="922"/>
      <c r="BQ766" s="922"/>
      <c r="BR766" s="922"/>
      <c r="BS766" s="922"/>
      <c r="BT766" s="922"/>
      <c r="BU766" s="922"/>
      <c r="BV766" s="922"/>
      <c r="BW766" s="922"/>
      <c r="BX766" s="922"/>
      <c r="BY766" s="922"/>
      <c r="BZ766" s="922"/>
      <c r="CA766" s="922"/>
      <c r="CB766" s="922"/>
      <c r="CC766" s="922"/>
      <c r="CD766" s="922"/>
      <c r="CE766" s="922"/>
      <c r="CF766" s="922"/>
      <c r="CG766" s="922"/>
      <c r="CH766" s="922"/>
      <c r="CI766" s="922"/>
      <c r="CJ766" s="922"/>
      <c r="CK766" s="922"/>
    </row>
    <row r="767" spans="2:89" ht="15">
      <c r="B767" s="922"/>
      <c r="C767" s="922"/>
      <c r="D767" s="922"/>
      <c r="E767" s="922"/>
      <c r="F767" s="922"/>
      <c r="G767" s="922"/>
      <c r="H767" s="922"/>
      <c r="I767" s="922"/>
      <c r="J767" s="922"/>
      <c r="K767" s="922"/>
      <c r="L767" s="922"/>
      <c r="M767" s="922"/>
      <c r="N767" s="922"/>
      <c r="O767" s="922"/>
      <c r="P767" s="922"/>
      <c r="Q767" s="922"/>
      <c r="R767" s="922"/>
      <c r="S767" s="922"/>
      <c r="T767" s="922"/>
      <c r="U767" s="922"/>
      <c r="V767" s="922"/>
      <c r="W767" s="922"/>
      <c r="X767" s="922"/>
      <c r="Y767" s="922"/>
      <c r="Z767" s="922"/>
      <c r="AA767" s="922"/>
      <c r="AB767" s="922"/>
      <c r="AC767" s="922"/>
      <c r="AD767" s="922"/>
      <c r="AE767" s="922"/>
      <c r="AF767" s="922"/>
      <c r="AG767" s="922"/>
      <c r="AH767" s="922"/>
      <c r="AI767" s="922"/>
      <c r="AJ767" s="922"/>
      <c r="AL767" s="853"/>
      <c r="AN767" s="853"/>
      <c r="AO767" s="853"/>
      <c r="AP767" s="853"/>
      <c r="AQ767" s="853"/>
      <c r="AR767" s="853"/>
      <c r="AS767" s="853"/>
      <c r="AT767" s="853"/>
      <c r="AU767" s="853"/>
      <c r="AV767" s="853"/>
      <c r="AW767" s="853"/>
      <c r="AX767" s="853"/>
      <c r="AY767" s="853"/>
      <c r="AZ767" s="853"/>
      <c r="BA767" s="853"/>
      <c r="BC767" s="922"/>
      <c r="BD767" s="922"/>
      <c r="BE767" s="922"/>
      <c r="BF767" s="922"/>
      <c r="BG767" s="922"/>
      <c r="BH767" s="922"/>
      <c r="BI767" s="922"/>
      <c r="BJ767" s="922"/>
      <c r="BK767" s="922"/>
      <c r="BL767" s="922"/>
      <c r="BM767" s="922"/>
      <c r="BN767" s="922"/>
      <c r="BO767" s="922"/>
      <c r="BP767" s="922"/>
      <c r="BQ767" s="922"/>
      <c r="BR767" s="922"/>
      <c r="BS767" s="922"/>
      <c r="BT767" s="922"/>
      <c r="BU767" s="922"/>
      <c r="BV767" s="922"/>
      <c r="BW767" s="922"/>
      <c r="BX767" s="922"/>
      <c r="BY767" s="922"/>
      <c r="BZ767" s="922"/>
      <c r="CA767" s="922"/>
      <c r="CB767" s="922"/>
      <c r="CC767" s="922"/>
      <c r="CD767" s="922"/>
      <c r="CE767" s="922"/>
      <c r="CF767" s="922"/>
      <c r="CG767" s="922"/>
      <c r="CH767" s="922"/>
      <c r="CI767" s="922"/>
      <c r="CJ767" s="922"/>
      <c r="CK767" s="922"/>
    </row>
    <row r="768" spans="2:89" ht="15">
      <c r="B768" s="922"/>
      <c r="C768" s="922"/>
      <c r="D768" s="922"/>
      <c r="E768" s="922"/>
      <c r="F768" s="922"/>
      <c r="G768" s="922"/>
      <c r="H768" s="922"/>
      <c r="I768" s="922"/>
      <c r="J768" s="922"/>
      <c r="K768" s="922"/>
      <c r="L768" s="922"/>
      <c r="M768" s="922"/>
      <c r="N768" s="922"/>
      <c r="O768" s="922"/>
      <c r="P768" s="922"/>
      <c r="Q768" s="922"/>
      <c r="R768" s="922"/>
      <c r="S768" s="922"/>
      <c r="T768" s="922"/>
      <c r="U768" s="922"/>
      <c r="V768" s="922"/>
      <c r="W768" s="922"/>
      <c r="X768" s="922"/>
      <c r="Y768" s="922"/>
      <c r="Z768" s="922"/>
      <c r="AA768" s="922"/>
      <c r="AB768" s="922"/>
      <c r="AC768" s="922"/>
      <c r="AD768" s="922"/>
      <c r="AE768" s="922"/>
      <c r="AF768" s="922"/>
      <c r="AG768" s="922"/>
      <c r="AH768" s="922"/>
      <c r="AI768" s="922"/>
      <c r="AJ768" s="922"/>
      <c r="AL768" s="853"/>
      <c r="AN768" s="853"/>
      <c r="AO768" s="853"/>
      <c r="AP768" s="853"/>
      <c r="AQ768" s="853"/>
      <c r="AR768" s="853"/>
      <c r="AS768" s="853"/>
      <c r="AT768" s="853"/>
      <c r="AU768" s="853"/>
      <c r="AV768" s="853"/>
      <c r="AW768" s="853"/>
      <c r="AX768" s="853"/>
      <c r="AY768" s="853"/>
      <c r="AZ768" s="853"/>
      <c r="BA768" s="853"/>
      <c r="BC768" s="922"/>
      <c r="BD768" s="922"/>
      <c r="BE768" s="922"/>
      <c r="BF768" s="922"/>
      <c r="BG768" s="922"/>
      <c r="BH768" s="922"/>
      <c r="BI768" s="922"/>
      <c r="BJ768" s="922"/>
      <c r="BK768" s="922"/>
      <c r="BL768" s="922"/>
      <c r="BM768" s="922"/>
      <c r="BN768" s="922"/>
      <c r="BO768" s="922"/>
      <c r="BP768" s="922"/>
      <c r="BQ768" s="922"/>
      <c r="BR768" s="922"/>
      <c r="BS768" s="922"/>
      <c r="BT768" s="922"/>
      <c r="BU768" s="922"/>
      <c r="BV768" s="922"/>
      <c r="BW768" s="922"/>
      <c r="BX768" s="922"/>
      <c r="BY768" s="922"/>
      <c r="BZ768" s="922"/>
      <c r="CA768" s="922"/>
      <c r="CB768" s="922"/>
      <c r="CC768" s="922"/>
      <c r="CD768" s="922"/>
      <c r="CE768" s="922"/>
      <c r="CF768" s="922"/>
      <c r="CG768" s="922"/>
      <c r="CH768" s="922"/>
      <c r="CI768" s="922"/>
      <c r="CJ768" s="922"/>
      <c r="CK768" s="922"/>
    </row>
    <row r="769" spans="2:89" ht="15">
      <c r="B769" s="922"/>
      <c r="C769" s="922"/>
      <c r="D769" s="922"/>
      <c r="E769" s="922"/>
      <c r="F769" s="922"/>
      <c r="G769" s="922"/>
      <c r="H769" s="922"/>
      <c r="I769" s="922"/>
      <c r="J769" s="922"/>
      <c r="K769" s="922"/>
      <c r="L769" s="922"/>
      <c r="M769" s="922"/>
      <c r="N769" s="922"/>
      <c r="O769" s="922"/>
      <c r="P769" s="922"/>
      <c r="Q769" s="922"/>
      <c r="R769" s="922"/>
      <c r="S769" s="922"/>
      <c r="T769" s="922"/>
      <c r="U769" s="922"/>
      <c r="V769" s="922"/>
      <c r="W769" s="922"/>
      <c r="X769" s="922"/>
      <c r="Y769" s="922"/>
      <c r="Z769" s="922"/>
      <c r="AA769" s="922"/>
      <c r="AB769" s="922"/>
      <c r="AC769" s="922"/>
      <c r="AD769" s="922"/>
      <c r="AE769" s="922"/>
      <c r="AF769" s="922"/>
      <c r="AG769" s="922"/>
      <c r="AH769" s="922"/>
      <c r="AI769" s="922"/>
      <c r="AJ769" s="922"/>
      <c r="AL769" s="853"/>
      <c r="AN769" s="853"/>
      <c r="AO769" s="853"/>
      <c r="AP769" s="853"/>
      <c r="AQ769" s="853"/>
      <c r="AR769" s="853"/>
      <c r="AS769" s="853"/>
      <c r="AT769" s="853"/>
      <c r="AU769" s="853"/>
      <c r="AV769" s="853"/>
      <c r="AW769" s="853"/>
      <c r="AX769" s="853"/>
      <c r="AY769" s="853"/>
      <c r="AZ769" s="853"/>
      <c r="BA769" s="853"/>
      <c r="BC769" s="922"/>
      <c r="BD769" s="922"/>
      <c r="BE769" s="922"/>
      <c r="BF769" s="922"/>
      <c r="BG769" s="922"/>
      <c r="BH769" s="922"/>
      <c r="BI769" s="922"/>
      <c r="BJ769" s="922"/>
      <c r="BK769" s="922"/>
      <c r="BL769" s="922"/>
      <c r="BM769" s="922"/>
      <c r="BN769" s="922"/>
      <c r="BO769" s="922"/>
      <c r="BP769" s="922"/>
      <c r="BQ769" s="922"/>
      <c r="BR769" s="922"/>
      <c r="BS769" s="922"/>
      <c r="BT769" s="922"/>
      <c r="BU769" s="922"/>
      <c r="BV769" s="922"/>
      <c r="BW769" s="922"/>
      <c r="BX769" s="922"/>
      <c r="BY769" s="922"/>
      <c r="BZ769" s="922"/>
      <c r="CA769" s="922"/>
      <c r="CB769" s="922"/>
      <c r="CC769" s="922"/>
      <c r="CD769" s="922"/>
      <c r="CE769" s="922"/>
      <c r="CF769" s="922"/>
      <c r="CG769" s="922"/>
      <c r="CH769" s="922"/>
      <c r="CI769" s="922"/>
      <c r="CJ769" s="922"/>
      <c r="CK769" s="922"/>
    </row>
    <row r="770" spans="2:89" ht="15">
      <c r="B770" s="922"/>
      <c r="C770" s="922"/>
      <c r="D770" s="922"/>
      <c r="E770" s="922"/>
      <c r="F770" s="922"/>
      <c r="G770" s="922"/>
      <c r="H770" s="922"/>
      <c r="I770" s="922"/>
      <c r="J770" s="922"/>
      <c r="K770" s="922"/>
      <c r="L770" s="922"/>
      <c r="M770" s="922"/>
      <c r="N770" s="922"/>
      <c r="O770" s="922"/>
      <c r="P770" s="922"/>
      <c r="Q770" s="922"/>
      <c r="R770" s="922"/>
      <c r="S770" s="922"/>
      <c r="T770" s="922"/>
      <c r="U770" s="922"/>
      <c r="V770" s="922"/>
      <c r="W770" s="922"/>
      <c r="X770" s="922"/>
      <c r="Y770" s="922"/>
      <c r="Z770" s="922"/>
      <c r="AA770" s="922"/>
      <c r="AB770" s="922"/>
      <c r="AC770" s="922"/>
      <c r="AD770" s="922"/>
      <c r="AE770" s="922"/>
      <c r="AF770" s="922"/>
      <c r="AG770" s="922"/>
      <c r="AH770" s="922"/>
      <c r="AI770" s="922"/>
      <c r="AJ770" s="922"/>
      <c r="AL770" s="853"/>
      <c r="AN770" s="853"/>
      <c r="AO770" s="853"/>
      <c r="AP770" s="853"/>
      <c r="AQ770" s="853"/>
      <c r="AR770" s="853"/>
      <c r="AS770" s="853"/>
      <c r="AT770" s="853"/>
      <c r="AU770" s="853"/>
      <c r="AV770" s="853"/>
      <c r="AW770" s="853"/>
      <c r="AX770" s="853"/>
      <c r="AY770" s="853"/>
      <c r="AZ770" s="853"/>
      <c r="BA770" s="853"/>
      <c r="BC770" s="922"/>
      <c r="BD770" s="922"/>
      <c r="BE770" s="922"/>
      <c r="BF770" s="922"/>
      <c r="BG770" s="922"/>
      <c r="BH770" s="922"/>
      <c r="BI770" s="922"/>
      <c r="BJ770" s="922"/>
      <c r="BK770" s="922"/>
      <c r="BL770" s="922"/>
      <c r="BM770" s="922"/>
      <c r="BN770" s="922"/>
      <c r="BO770" s="922"/>
      <c r="BP770" s="922"/>
      <c r="BQ770" s="922"/>
      <c r="BR770" s="922"/>
      <c r="BS770" s="922"/>
      <c r="BT770" s="922"/>
      <c r="BU770" s="922"/>
      <c r="BV770" s="922"/>
      <c r="BW770" s="922"/>
      <c r="BX770" s="922"/>
      <c r="BY770" s="922"/>
      <c r="BZ770" s="922"/>
      <c r="CA770" s="922"/>
      <c r="CB770" s="922"/>
      <c r="CC770" s="922"/>
      <c r="CD770" s="922"/>
      <c r="CE770" s="922"/>
      <c r="CF770" s="922"/>
      <c r="CG770" s="922"/>
      <c r="CH770" s="922"/>
      <c r="CI770" s="922"/>
      <c r="CJ770" s="922"/>
      <c r="CK770" s="922"/>
    </row>
    <row r="771" spans="2:89" ht="15">
      <c r="B771" s="922"/>
      <c r="C771" s="922"/>
      <c r="D771" s="922"/>
      <c r="E771" s="922"/>
      <c r="F771" s="922"/>
      <c r="G771" s="922"/>
      <c r="H771" s="922"/>
      <c r="I771" s="922"/>
      <c r="J771" s="922"/>
      <c r="K771" s="922"/>
      <c r="L771" s="922"/>
      <c r="M771" s="922"/>
      <c r="N771" s="922"/>
      <c r="O771" s="922"/>
      <c r="P771" s="922"/>
      <c r="Q771" s="922"/>
      <c r="R771" s="922"/>
      <c r="S771" s="922"/>
      <c r="T771" s="922"/>
      <c r="U771" s="922"/>
      <c r="V771" s="922"/>
      <c r="W771" s="922"/>
      <c r="X771" s="922"/>
      <c r="Y771" s="922"/>
      <c r="Z771" s="922"/>
      <c r="AA771" s="922"/>
      <c r="AB771" s="922"/>
      <c r="AC771" s="922"/>
      <c r="AD771" s="922"/>
      <c r="AE771" s="922"/>
      <c r="AF771" s="922"/>
      <c r="AG771" s="922"/>
      <c r="AH771" s="922"/>
      <c r="AI771" s="922"/>
      <c r="AJ771" s="922"/>
      <c r="AL771" s="853"/>
      <c r="AN771" s="853"/>
      <c r="AO771" s="853"/>
      <c r="AP771" s="853"/>
      <c r="AQ771" s="853"/>
      <c r="AR771" s="853"/>
      <c r="AS771" s="853"/>
      <c r="AT771" s="853"/>
      <c r="AU771" s="853"/>
      <c r="AV771" s="853"/>
      <c r="AW771" s="853"/>
      <c r="AX771" s="853"/>
      <c r="AY771" s="853"/>
      <c r="AZ771" s="853"/>
      <c r="BA771" s="853"/>
      <c r="BC771" s="922"/>
      <c r="BD771" s="922"/>
      <c r="BE771" s="922"/>
      <c r="BF771" s="922"/>
      <c r="BG771" s="922"/>
      <c r="BH771" s="922"/>
      <c r="BI771" s="922"/>
      <c r="BJ771" s="922"/>
      <c r="BK771" s="922"/>
      <c r="BL771" s="922"/>
      <c r="BM771" s="922"/>
      <c r="BN771" s="922"/>
      <c r="BO771" s="922"/>
      <c r="BP771" s="922"/>
      <c r="BQ771" s="922"/>
      <c r="BR771" s="922"/>
      <c r="BS771" s="922"/>
      <c r="BT771" s="922"/>
      <c r="BU771" s="922"/>
      <c r="BV771" s="922"/>
      <c r="BW771" s="922"/>
      <c r="BX771" s="922"/>
      <c r="BY771" s="922"/>
      <c r="BZ771" s="922"/>
      <c r="CA771" s="922"/>
      <c r="CB771" s="922"/>
      <c r="CC771" s="922"/>
      <c r="CD771" s="922"/>
      <c r="CE771" s="922"/>
      <c r="CF771" s="922"/>
      <c r="CG771" s="922"/>
      <c r="CH771" s="922"/>
      <c r="CI771" s="922"/>
      <c r="CJ771" s="922"/>
      <c r="CK771" s="922"/>
    </row>
    <row r="772" spans="2:89" ht="15">
      <c r="B772" s="922"/>
      <c r="C772" s="922"/>
      <c r="D772" s="922"/>
      <c r="E772" s="922"/>
      <c r="F772" s="922"/>
      <c r="G772" s="922"/>
      <c r="H772" s="922"/>
      <c r="I772" s="922"/>
      <c r="J772" s="922"/>
      <c r="K772" s="922"/>
      <c r="L772" s="922"/>
      <c r="M772" s="922"/>
      <c r="N772" s="922"/>
      <c r="O772" s="922"/>
      <c r="P772" s="922"/>
      <c r="Q772" s="922"/>
      <c r="R772" s="922"/>
      <c r="S772" s="922"/>
      <c r="T772" s="922"/>
      <c r="U772" s="922"/>
      <c r="V772" s="922"/>
      <c r="W772" s="922"/>
      <c r="X772" s="922"/>
      <c r="Y772" s="922"/>
      <c r="Z772" s="922"/>
      <c r="AA772" s="922"/>
      <c r="AB772" s="922"/>
      <c r="AC772" s="922"/>
      <c r="AD772" s="922"/>
      <c r="AE772" s="922"/>
      <c r="AF772" s="922"/>
      <c r="AG772" s="922"/>
      <c r="AH772" s="922"/>
      <c r="AI772" s="922"/>
      <c r="AJ772" s="922"/>
      <c r="AL772" s="853"/>
      <c r="AN772" s="853"/>
      <c r="AO772" s="853"/>
      <c r="AP772" s="853"/>
      <c r="AQ772" s="853"/>
      <c r="AR772" s="853"/>
      <c r="AS772" s="853"/>
      <c r="AT772" s="853"/>
      <c r="AU772" s="853"/>
      <c r="AV772" s="853"/>
      <c r="AW772" s="853"/>
      <c r="AX772" s="853"/>
      <c r="AY772" s="853"/>
      <c r="AZ772" s="853"/>
      <c r="BA772" s="853"/>
      <c r="BC772" s="922"/>
      <c r="BD772" s="922"/>
      <c r="BE772" s="922"/>
      <c r="BF772" s="922"/>
      <c r="BG772" s="922"/>
      <c r="BH772" s="922"/>
      <c r="BI772" s="922"/>
      <c r="BJ772" s="922"/>
      <c r="BK772" s="922"/>
      <c r="BL772" s="922"/>
      <c r="BM772" s="922"/>
      <c r="BN772" s="922"/>
      <c r="BO772" s="922"/>
      <c r="BP772" s="922"/>
      <c r="BQ772" s="922"/>
      <c r="BR772" s="922"/>
      <c r="BS772" s="922"/>
      <c r="BT772" s="922"/>
      <c r="BU772" s="922"/>
      <c r="BV772" s="922"/>
      <c r="BW772" s="922"/>
      <c r="BX772" s="922"/>
      <c r="BY772" s="922"/>
      <c r="BZ772" s="922"/>
      <c r="CA772" s="922"/>
      <c r="CB772" s="922"/>
      <c r="CC772" s="922"/>
      <c r="CD772" s="922"/>
      <c r="CE772" s="922"/>
      <c r="CF772" s="922"/>
      <c r="CG772" s="922"/>
      <c r="CH772" s="922"/>
      <c r="CI772" s="922"/>
      <c r="CJ772" s="922"/>
      <c r="CK772" s="922"/>
    </row>
    <row r="773" spans="2:89" ht="15">
      <c r="B773" s="922"/>
      <c r="C773" s="922"/>
      <c r="D773" s="922"/>
      <c r="E773" s="922"/>
      <c r="F773" s="922"/>
      <c r="G773" s="922"/>
      <c r="H773" s="922"/>
      <c r="I773" s="922"/>
      <c r="J773" s="922"/>
      <c r="K773" s="922"/>
      <c r="L773" s="922"/>
      <c r="M773" s="922"/>
      <c r="N773" s="922"/>
      <c r="O773" s="922"/>
      <c r="P773" s="922"/>
      <c r="Q773" s="922"/>
      <c r="R773" s="922"/>
      <c r="S773" s="922"/>
      <c r="T773" s="922"/>
      <c r="U773" s="922"/>
      <c r="V773" s="922"/>
      <c r="W773" s="922"/>
      <c r="X773" s="922"/>
      <c r="Y773" s="922"/>
      <c r="Z773" s="922"/>
      <c r="AA773" s="922"/>
      <c r="AB773" s="922"/>
      <c r="AC773" s="922"/>
      <c r="AD773" s="922"/>
      <c r="AE773" s="922"/>
      <c r="AF773" s="922"/>
      <c r="AG773" s="922"/>
      <c r="AH773" s="922"/>
      <c r="AI773" s="922"/>
      <c r="AJ773" s="922"/>
      <c r="AL773" s="853"/>
      <c r="AN773" s="853"/>
      <c r="AO773" s="853"/>
      <c r="AP773" s="853"/>
      <c r="AQ773" s="853"/>
      <c r="AR773" s="853"/>
      <c r="AS773" s="853"/>
      <c r="AT773" s="853"/>
      <c r="AU773" s="853"/>
      <c r="AV773" s="853"/>
      <c r="AW773" s="853"/>
      <c r="AX773" s="853"/>
      <c r="AY773" s="853"/>
      <c r="AZ773" s="853"/>
      <c r="BA773" s="853"/>
      <c r="BC773" s="922"/>
      <c r="BD773" s="922"/>
      <c r="BE773" s="922"/>
      <c r="BF773" s="922"/>
      <c r="BG773" s="922"/>
      <c r="BH773" s="922"/>
      <c r="BI773" s="922"/>
      <c r="BJ773" s="922"/>
      <c r="BK773" s="922"/>
      <c r="BL773" s="922"/>
      <c r="BM773" s="922"/>
      <c r="BN773" s="922"/>
      <c r="BO773" s="922"/>
      <c r="BP773" s="922"/>
      <c r="BQ773" s="922"/>
      <c r="BR773" s="922"/>
      <c r="BS773" s="922"/>
      <c r="BT773" s="922"/>
      <c r="BU773" s="922"/>
      <c r="BV773" s="922"/>
      <c r="BW773" s="922"/>
      <c r="BX773" s="922"/>
      <c r="BY773" s="922"/>
      <c r="BZ773" s="922"/>
      <c r="CA773" s="922"/>
      <c r="CB773" s="922"/>
      <c r="CC773" s="922"/>
      <c r="CD773" s="922"/>
      <c r="CE773" s="922"/>
      <c r="CF773" s="922"/>
      <c r="CG773" s="922"/>
      <c r="CH773" s="922"/>
      <c r="CI773" s="922"/>
      <c r="CJ773" s="922"/>
      <c r="CK773" s="922"/>
    </row>
    <row r="774" spans="2:89" ht="15">
      <c r="B774" s="922"/>
      <c r="C774" s="922"/>
      <c r="D774" s="922"/>
      <c r="E774" s="922"/>
      <c r="F774" s="922"/>
      <c r="G774" s="922"/>
      <c r="H774" s="922"/>
      <c r="I774" s="922"/>
      <c r="J774" s="922"/>
      <c r="K774" s="922"/>
      <c r="L774" s="922"/>
      <c r="M774" s="922"/>
      <c r="N774" s="922"/>
      <c r="O774" s="922"/>
      <c r="P774" s="922"/>
      <c r="Q774" s="922"/>
      <c r="R774" s="922"/>
      <c r="S774" s="922"/>
      <c r="T774" s="922"/>
      <c r="U774" s="922"/>
      <c r="V774" s="922"/>
      <c r="W774" s="922"/>
      <c r="X774" s="922"/>
      <c r="Y774" s="922"/>
      <c r="Z774" s="922"/>
      <c r="AA774" s="922"/>
      <c r="AB774" s="922"/>
      <c r="AC774" s="922"/>
      <c r="AD774" s="922"/>
      <c r="AE774" s="922"/>
      <c r="AF774" s="922"/>
      <c r="AG774" s="922"/>
      <c r="AH774" s="922"/>
      <c r="AI774" s="922"/>
      <c r="AJ774" s="922"/>
      <c r="AL774" s="853"/>
      <c r="AN774" s="853"/>
      <c r="AO774" s="853"/>
      <c r="AP774" s="853"/>
      <c r="AQ774" s="853"/>
      <c r="AR774" s="853"/>
      <c r="AS774" s="853"/>
      <c r="AT774" s="853"/>
      <c r="AU774" s="853"/>
      <c r="AV774" s="853"/>
      <c r="AW774" s="853"/>
      <c r="AX774" s="853"/>
      <c r="AY774" s="853"/>
      <c r="AZ774" s="853"/>
      <c r="BA774" s="853"/>
      <c r="BC774" s="922"/>
      <c r="BD774" s="922"/>
      <c r="BE774" s="922"/>
      <c r="BF774" s="922"/>
      <c r="BG774" s="922"/>
      <c r="BH774" s="922"/>
      <c r="BI774" s="922"/>
      <c r="BJ774" s="922"/>
      <c r="BK774" s="922"/>
      <c r="BL774" s="922"/>
      <c r="BM774" s="922"/>
      <c r="BN774" s="922"/>
      <c r="BO774" s="922"/>
      <c r="BP774" s="922"/>
      <c r="BQ774" s="922"/>
      <c r="BR774" s="922"/>
      <c r="BS774" s="922"/>
      <c r="BT774" s="922"/>
      <c r="BU774" s="922"/>
      <c r="BV774" s="922"/>
      <c r="BW774" s="922"/>
      <c r="BX774" s="922"/>
      <c r="BY774" s="922"/>
      <c r="BZ774" s="922"/>
      <c r="CA774" s="922"/>
      <c r="CB774" s="922"/>
      <c r="CC774" s="922"/>
      <c r="CD774" s="922"/>
      <c r="CE774" s="922"/>
      <c r="CF774" s="922"/>
      <c r="CG774" s="922"/>
      <c r="CH774" s="922"/>
      <c r="CI774" s="922"/>
      <c r="CJ774" s="922"/>
      <c r="CK774" s="922"/>
    </row>
    <row r="775" spans="2:89" ht="15">
      <c r="B775" s="922"/>
      <c r="C775" s="922"/>
      <c r="D775" s="922"/>
      <c r="E775" s="922"/>
      <c r="F775" s="922"/>
      <c r="G775" s="922"/>
      <c r="H775" s="922"/>
      <c r="I775" s="922"/>
      <c r="J775" s="922"/>
      <c r="K775" s="922"/>
      <c r="L775" s="922"/>
      <c r="M775" s="922"/>
      <c r="N775" s="922"/>
      <c r="O775" s="922"/>
      <c r="P775" s="922"/>
      <c r="Q775" s="922"/>
      <c r="R775" s="922"/>
      <c r="S775" s="922"/>
      <c r="T775" s="922"/>
      <c r="U775" s="922"/>
      <c r="V775" s="922"/>
      <c r="W775" s="922"/>
      <c r="X775" s="922"/>
      <c r="Y775" s="922"/>
      <c r="Z775" s="922"/>
      <c r="AA775" s="922"/>
      <c r="AB775" s="922"/>
      <c r="AC775" s="922"/>
      <c r="AD775" s="922"/>
      <c r="AE775" s="922"/>
      <c r="AF775" s="922"/>
      <c r="AG775" s="922"/>
      <c r="AH775" s="922"/>
      <c r="AI775" s="922"/>
      <c r="AJ775" s="922"/>
      <c r="AL775" s="853"/>
      <c r="AN775" s="853"/>
      <c r="AO775" s="853"/>
      <c r="AP775" s="853"/>
      <c r="AQ775" s="853"/>
      <c r="AR775" s="853"/>
      <c r="AS775" s="853"/>
      <c r="AT775" s="853"/>
      <c r="AU775" s="853"/>
      <c r="AV775" s="853"/>
      <c r="AW775" s="853"/>
      <c r="AX775" s="853"/>
      <c r="AY775" s="853"/>
      <c r="AZ775" s="853"/>
      <c r="BA775" s="853"/>
      <c r="BC775" s="922"/>
      <c r="BD775" s="922"/>
      <c r="BE775" s="922"/>
      <c r="BF775" s="922"/>
      <c r="BG775" s="922"/>
      <c r="BH775" s="922"/>
      <c r="BI775" s="922"/>
      <c r="BJ775" s="922"/>
      <c r="BK775" s="922"/>
      <c r="BL775" s="922"/>
      <c r="BM775" s="922"/>
      <c r="BN775" s="922"/>
      <c r="BO775" s="922"/>
      <c r="BP775" s="922"/>
      <c r="BQ775" s="922"/>
      <c r="BR775" s="922"/>
      <c r="BS775" s="922"/>
      <c r="BT775" s="922"/>
      <c r="BU775" s="922"/>
      <c r="BV775" s="922"/>
      <c r="BW775" s="922"/>
      <c r="BX775" s="922"/>
      <c r="BY775" s="922"/>
      <c r="BZ775" s="922"/>
      <c r="CA775" s="922"/>
      <c r="CB775" s="922"/>
      <c r="CC775" s="922"/>
      <c r="CD775" s="922"/>
      <c r="CE775" s="922"/>
      <c r="CF775" s="922"/>
      <c r="CG775" s="922"/>
      <c r="CH775" s="922"/>
      <c r="CI775" s="922"/>
      <c r="CJ775" s="922"/>
      <c r="CK775" s="922"/>
    </row>
    <row r="776" spans="2:89" ht="15">
      <c r="B776" s="922"/>
      <c r="C776" s="922"/>
      <c r="D776" s="922"/>
      <c r="E776" s="922"/>
      <c r="F776" s="922"/>
      <c r="G776" s="922"/>
      <c r="H776" s="922"/>
      <c r="I776" s="922"/>
      <c r="J776" s="922"/>
      <c r="K776" s="922"/>
      <c r="L776" s="922"/>
      <c r="M776" s="922"/>
      <c r="N776" s="922"/>
      <c r="O776" s="922"/>
      <c r="P776" s="922"/>
      <c r="Q776" s="922"/>
      <c r="R776" s="922"/>
      <c r="S776" s="922"/>
      <c r="T776" s="922"/>
      <c r="U776" s="922"/>
      <c r="V776" s="922"/>
      <c r="W776" s="922"/>
      <c r="X776" s="922"/>
      <c r="Y776" s="922"/>
      <c r="Z776" s="922"/>
      <c r="AA776" s="922"/>
      <c r="AB776" s="922"/>
      <c r="AC776" s="922"/>
      <c r="AD776" s="922"/>
      <c r="AE776" s="922"/>
      <c r="AF776" s="922"/>
      <c r="AG776" s="922"/>
      <c r="AH776" s="922"/>
      <c r="AI776" s="922"/>
      <c r="AJ776" s="922"/>
      <c r="AL776" s="853"/>
      <c r="AN776" s="853"/>
      <c r="AO776" s="853"/>
      <c r="AP776" s="853"/>
      <c r="AQ776" s="853"/>
      <c r="AR776" s="853"/>
      <c r="AS776" s="853"/>
      <c r="AT776" s="853"/>
      <c r="AU776" s="853"/>
      <c r="AV776" s="853"/>
      <c r="AW776" s="853"/>
      <c r="AX776" s="853"/>
      <c r="AY776" s="853"/>
      <c r="AZ776" s="853"/>
      <c r="BA776" s="853"/>
      <c r="BC776" s="922"/>
      <c r="BD776" s="922"/>
      <c r="BE776" s="922"/>
      <c r="BF776" s="922"/>
      <c r="BG776" s="922"/>
      <c r="BH776" s="922"/>
      <c r="BI776" s="922"/>
      <c r="BJ776" s="922"/>
      <c r="BK776" s="922"/>
      <c r="BL776" s="922"/>
      <c r="BM776" s="922"/>
      <c r="BN776" s="922"/>
      <c r="BO776" s="922"/>
      <c r="BP776" s="922"/>
      <c r="BQ776" s="922"/>
      <c r="BR776" s="922"/>
      <c r="BS776" s="922"/>
      <c r="BT776" s="922"/>
      <c r="BU776" s="922"/>
      <c r="BV776" s="922"/>
      <c r="BW776" s="922"/>
      <c r="BX776" s="922"/>
      <c r="BY776" s="922"/>
      <c r="BZ776" s="922"/>
      <c r="CA776" s="922"/>
      <c r="CB776" s="922"/>
      <c r="CC776" s="922"/>
      <c r="CD776" s="922"/>
      <c r="CE776" s="922"/>
      <c r="CF776" s="922"/>
      <c r="CG776" s="922"/>
      <c r="CH776" s="922"/>
      <c r="CI776" s="922"/>
      <c r="CJ776" s="922"/>
      <c r="CK776" s="922"/>
    </row>
    <row r="777" spans="2:89" ht="15">
      <c r="B777" s="922"/>
      <c r="C777" s="922"/>
      <c r="D777" s="922"/>
      <c r="E777" s="922"/>
      <c r="F777" s="922"/>
      <c r="G777" s="922"/>
      <c r="H777" s="922"/>
      <c r="I777" s="922"/>
      <c r="J777" s="922"/>
      <c r="K777" s="922"/>
      <c r="L777" s="922"/>
      <c r="M777" s="922"/>
      <c r="N777" s="922"/>
      <c r="O777" s="922"/>
      <c r="P777" s="922"/>
      <c r="Q777" s="922"/>
      <c r="R777" s="922"/>
      <c r="S777" s="922"/>
      <c r="T777" s="922"/>
      <c r="U777" s="922"/>
      <c r="V777" s="922"/>
      <c r="W777" s="922"/>
      <c r="X777" s="922"/>
      <c r="Y777" s="922"/>
      <c r="Z777" s="922"/>
      <c r="AA777" s="922"/>
      <c r="AB777" s="922"/>
      <c r="AC777" s="922"/>
      <c r="AD777" s="922"/>
      <c r="AE777" s="922"/>
      <c r="AF777" s="922"/>
      <c r="AG777" s="922"/>
      <c r="AH777" s="922"/>
      <c r="AI777" s="922"/>
      <c r="AJ777" s="922"/>
      <c r="AL777" s="853"/>
      <c r="AN777" s="853"/>
      <c r="AO777" s="853"/>
      <c r="AP777" s="853"/>
      <c r="AQ777" s="853"/>
      <c r="AR777" s="853"/>
      <c r="AS777" s="853"/>
      <c r="AT777" s="853"/>
      <c r="AU777" s="853"/>
      <c r="AV777" s="853"/>
      <c r="AW777" s="853"/>
      <c r="AX777" s="853"/>
      <c r="AY777" s="853"/>
      <c r="AZ777" s="853"/>
      <c r="BA777" s="853"/>
      <c r="BC777" s="922"/>
      <c r="BD777" s="922"/>
      <c r="BE777" s="922"/>
      <c r="BF777" s="922"/>
      <c r="BG777" s="922"/>
      <c r="BH777" s="922"/>
      <c r="BI777" s="922"/>
      <c r="BJ777" s="922"/>
      <c r="BK777" s="922"/>
      <c r="BL777" s="922"/>
      <c r="BM777" s="922"/>
      <c r="BN777" s="922"/>
      <c r="BO777" s="922"/>
      <c r="BP777" s="922"/>
      <c r="BQ777" s="922"/>
      <c r="BR777" s="922"/>
      <c r="BS777" s="922"/>
      <c r="BT777" s="922"/>
      <c r="BU777" s="922"/>
      <c r="BV777" s="922"/>
      <c r="BW777" s="922"/>
      <c r="BX777" s="922"/>
      <c r="BY777" s="922"/>
      <c r="BZ777" s="922"/>
      <c r="CA777" s="922"/>
      <c r="CB777" s="922"/>
      <c r="CC777" s="922"/>
      <c r="CD777" s="922"/>
      <c r="CE777" s="922"/>
      <c r="CF777" s="922"/>
      <c r="CG777" s="922"/>
      <c r="CH777" s="922"/>
      <c r="CI777" s="922"/>
      <c r="CJ777" s="922"/>
      <c r="CK777" s="922"/>
    </row>
    <row r="778" spans="2:89" ht="15">
      <c r="B778" s="922"/>
      <c r="C778" s="922"/>
      <c r="D778" s="922"/>
      <c r="E778" s="922"/>
      <c r="F778" s="922"/>
      <c r="G778" s="922"/>
      <c r="H778" s="922"/>
      <c r="I778" s="922"/>
      <c r="J778" s="922"/>
      <c r="K778" s="922"/>
      <c r="L778" s="922"/>
      <c r="M778" s="922"/>
      <c r="N778" s="922"/>
      <c r="O778" s="922"/>
      <c r="P778" s="922"/>
      <c r="Q778" s="922"/>
      <c r="R778" s="922"/>
      <c r="S778" s="922"/>
      <c r="T778" s="922"/>
      <c r="U778" s="922"/>
      <c r="V778" s="922"/>
      <c r="W778" s="922"/>
      <c r="X778" s="922"/>
      <c r="Y778" s="922"/>
      <c r="Z778" s="922"/>
      <c r="AA778" s="922"/>
      <c r="AB778" s="922"/>
      <c r="AC778" s="922"/>
      <c r="AD778" s="922"/>
      <c r="AE778" s="922"/>
      <c r="AF778" s="922"/>
      <c r="AG778" s="922"/>
      <c r="AH778" s="922"/>
      <c r="AI778" s="922"/>
      <c r="AJ778" s="922"/>
      <c r="AL778" s="853"/>
      <c r="AN778" s="853"/>
      <c r="AO778" s="853"/>
      <c r="AP778" s="853"/>
      <c r="AQ778" s="853"/>
      <c r="AR778" s="853"/>
      <c r="AS778" s="853"/>
      <c r="AT778" s="853"/>
      <c r="AU778" s="853"/>
      <c r="AV778" s="853"/>
      <c r="AW778" s="853"/>
      <c r="AX778" s="853"/>
      <c r="AY778" s="853"/>
      <c r="AZ778" s="853"/>
      <c r="BA778" s="853"/>
      <c r="BC778" s="922"/>
      <c r="BD778" s="922"/>
      <c r="BE778" s="922"/>
      <c r="BF778" s="922"/>
      <c r="BG778" s="922"/>
      <c r="BH778" s="922"/>
      <c r="BI778" s="922"/>
      <c r="BJ778" s="922"/>
      <c r="BK778" s="922"/>
      <c r="BL778" s="922"/>
      <c r="BM778" s="922"/>
      <c r="BN778" s="922"/>
      <c r="BO778" s="922"/>
      <c r="BP778" s="922"/>
      <c r="BQ778" s="922"/>
      <c r="BR778" s="922"/>
      <c r="BS778" s="922"/>
      <c r="BT778" s="922"/>
      <c r="BU778" s="922"/>
      <c r="BV778" s="922"/>
      <c r="BW778" s="922"/>
      <c r="BX778" s="922"/>
      <c r="BY778" s="922"/>
      <c r="BZ778" s="922"/>
      <c r="CA778" s="922"/>
      <c r="CB778" s="922"/>
      <c r="CC778" s="922"/>
      <c r="CD778" s="922"/>
      <c r="CE778" s="922"/>
      <c r="CF778" s="922"/>
      <c r="CG778" s="922"/>
      <c r="CH778" s="922"/>
      <c r="CI778" s="922"/>
      <c r="CJ778" s="922"/>
      <c r="CK778" s="922"/>
    </row>
    <row r="779" spans="2:89" ht="15">
      <c r="B779" s="922"/>
      <c r="C779" s="922"/>
      <c r="D779" s="922"/>
      <c r="E779" s="922"/>
      <c r="F779" s="922"/>
      <c r="G779" s="922"/>
      <c r="H779" s="922"/>
      <c r="I779" s="922"/>
      <c r="J779" s="922"/>
      <c r="K779" s="922"/>
      <c r="L779" s="922"/>
      <c r="M779" s="922"/>
      <c r="N779" s="922"/>
      <c r="O779" s="922"/>
      <c r="P779" s="922"/>
      <c r="Q779" s="922"/>
      <c r="R779" s="922"/>
      <c r="S779" s="922"/>
      <c r="T779" s="922"/>
      <c r="U779" s="922"/>
      <c r="V779" s="922"/>
      <c r="W779" s="922"/>
      <c r="X779" s="922"/>
      <c r="Y779" s="922"/>
      <c r="Z779" s="922"/>
      <c r="AA779" s="922"/>
      <c r="AB779" s="922"/>
      <c r="AC779" s="922"/>
      <c r="AD779" s="922"/>
      <c r="AE779" s="922"/>
      <c r="AF779" s="922"/>
      <c r="AG779" s="922"/>
      <c r="AH779" s="922"/>
      <c r="AI779" s="922"/>
      <c r="AJ779" s="922"/>
      <c r="AL779" s="853"/>
      <c r="AN779" s="853"/>
      <c r="AO779" s="853"/>
      <c r="AP779" s="853"/>
      <c r="AQ779" s="853"/>
      <c r="AR779" s="853"/>
      <c r="AS779" s="853"/>
      <c r="AT779" s="853"/>
      <c r="AU779" s="853"/>
      <c r="AV779" s="853"/>
      <c r="AW779" s="853"/>
      <c r="AX779" s="853"/>
      <c r="AY779" s="853"/>
      <c r="AZ779" s="853"/>
      <c r="BA779" s="853"/>
      <c r="BC779" s="922"/>
      <c r="BD779" s="922"/>
      <c r="BE779" s="922"/>
      <c r="BF779" s="922"/>
      <c r="BG779" s="922"/>
      <c r="BH779" s="922"/>
      <c r="BI779" s="922"/>
      <c r="BJ779" s="922"/>
      <c r="BK779" s="922"/>
      <c r="BL779" s="922"/>
      <c r="BM779" s="922"/>
      <c r="BN779" s="922"/>
      <c r="BO779" s="922"/>
      <c r="BP779" s="922"/>
      <c r="BQ779" s="922"/>
      <c r="BR779" s="922"/>
      <c r="BS779" s="922"/>
      <c r="BT779" s="922"/>
      <c r="BU779" s="922"/>
      <c r="BV779" s="922"/>
      <c r="BW779" s="922"/>
      <c r="BX779" s="922"/>
      <c r="BY779" s="922"/>
      <c r="BZ779" s="922"/>
      <c r="CA779" s="922"/>
      <c r="CB779" s="922"/>
      <c r="CC779" s="922"/>
      <c r="CD779" s="922"/>
      <c r="CE779" s="922"/>
      <c r="CF779" s="922"/>
      <c r="CG779" s="922"/>
      <c r="CH779" s="922"/>
      <c r="CI779" s="922"/>
      <c r="CJ779" s="922"/>
      <c r="CK779" s="922"/>
    </row>
    <row r="780" spans="2:89" ht="15">
      <c r="B780" s="922"/>
      <c r="C780" s="922"/>
      <c r="D780" s="922"/>
      <c r="E780" s="922"/>
      <c r="F780" s="922"/>
      <c r="G780" s="922"/>
      <c r="H780" s="922"/>
      <c r="I780" s="922"/>
      <c r="J780" s="922"/>
      <c r="K780" s="922"/>
      <c r="L780" s="922"/>
      <c r="M780" s="922"/>
      <c r="N780" s="922"/>
      <c r="O780" s="922"/>
      <c r="P780" s="922"/>
      <c r="Q780" s="922"/>
      <c r="R780" s="922"/>
      <c r="S780" s="922"/>
      <c r="T780" s="922"/>
      <c r="U780" s="922"/>
      <c r="V780" s="922"/>
      <c r="W780" s="922"/>
      <c r="X780" s="922"/>
      <c r="Y780" s="922"/>
      <c r="Z780" s="922"/>
      <c r="AA780" s="922"/>
      <c r="AB780" s="922"/>
      <c r="AC780" s="922"/>
      <c r="AD780" s="922"/>
      <c r="AE780" s="922"/>
      <c r="AF780" s="922"/>
      <c r="AG780" s="922"/>
      <c r="AH780" s="922"/>
      <c r="AI780" s="922"/>
      <c r="AJ780" s="922"/>
      <c r="AL780" s="853"/>
      <c r="AN780" s="853"/>
      <c r="AO780" s="853"/>
      <c r="AP780" s="853"/>
      <c r="AQ780" s="853"/>
      <c r="AR780" s="853"/>
      <c r="AS780" s="853"/>
      <c r="AT780" s="853"/>
      <c r="AU780" s="853"/>
      <c r="AV780" s="853"/>
      <c r="AW780" s="853"/>
      <c r="AX780" s="853"/>
      <c r="AY780" s="853"/>
      <c r="AZ780" s="853"/>
      <c r="BA780" s="853"/>
      <c r="BC780" s="922"/>
      <c r="BD780" s="922"/>
      <c r="BE780" s="922"/>
      <c r="BF780" s="922"/>
      <c r="BG780" s="922"/>
      <c r="BH780" s="922"/>
      <c r="BI780" s="922"/>
      <c r="BJ780" s="922"/>
      <c r="BK780" s="922"/>
      <c r="BL780" s="922"/>
      <c r="BM780" s="922"/>
      <c r="BN780" s="922"/>
      <c r="BO780" s="922"/>
      <c r="BP780" s="922"/>
      <c r="BQ780" s="922"/>
      <c r="BR780" s="922"/>
      <c r="BS780" s="922"/>
      <c r="BT780" s="922"/>
      <c r="BU780" s="922"/>
      <c r="BV780" s="922"/>
      <c r="BW780" s="922"/>
      <c r="BX780" s="922"/>
      <c r="BY780" s="922"/>
      <c r="BZ780" s="922"/>
      <c r="CA780" s="922"/>
      <c r="CB780" s="922"/>
      <c r="CC780" s="922"/>
      <c r="CD780" s="922"/>
      <c r="CE780" s="922"/>
      <c r="CF780" s="922"/>
      <c r="CG780" s="922"/>
      <c r="CH780" s="922"/>
      <c r="CI780" s="922"/>
      <c r="CJ780" s="922"/>
      <c r="CK780" s="922"/>
    </row>
    <row r="781" spans="2:89" ht="15">
      <c r="B781" s="922"/>
      <c r="C781" s="922"/>
      <c r="D781" s="922"/>
      <c r="E781" s="922"/>
      <c r="F781" s="922"/>
      <c r="G781" s="922"/>
      <c r="H781" s="922"/>
      <c r="I781" s="922"/>
      <c r="J781" s="922"/>
      <c r="K781" s="922"/>
      <c r="L781" s="922"/>
      <c r="M781" s="922"/>
      <c r="N781" s="922"/>
      <c r="O781" s="922"/>
      <c r="P781" s="922"/>
      <c r="Q781" s="922"/>
      <c r="R781" s="922"/>
      <c r="S781" s="922"/>
      <c r="T781" s="922"/>
      <c r="U781" s="922"/>
      <c r="V781" s="922"/>
      <c r="W781" s="922"/>
      <c r="X781" s="922"/>
      <c r="Y781" s="922"/>
      <c r="Z781" s="922"/>
      <c r="AA781" s="922"/>
      <c r="AB781" s="922"/>
      <c r="AC781" s="922"/>
      <c r="AD781" s="922"/>
      <c r="AE781" s="922"/>
      <c r="AF781" s="922"/>
      <c r="AG781" s="922"/>
      <c r="AH781" s="922"/>
      <c r="AI781" s="922"/>
      <c r="AJ781" s="922"/>
      <c r="AL781" s="853"/>
      <c r="AN781" s="853"/>
      <c r="AO781" s="853"/>
      <c r="AP781" s="853"/>
      <c r="AQ781" s="853"/>
      <c r="AR781" s="853"/>
      <c r="AS781" s="853"/>
      <c r="AT781" s="853"/>
      <c r="AU781" s="853"/>
      <c r="AV781" s="853"/>
      <c r="AW781" s="853"/>
      <c r="AX781" s="853"/>
      <c r="AY781" s="853"/>
      <c r="AZ781" s="853"/>
      <c r="BA781" s="853"/>
      <c r="BC781" s="922"/>
      <c r="BD781" s="922"/>
      <c r="BE781" s="922"/>
      <c r="BF781" s="922"/>
      <c r="BG781" s="922"/>
      <c r="BH781" s="922"/>
      <c r="BI781" s="922"/>
      <c r="BJ781" s="922"/>
      <c r="BK781" s="922"/>
      <c r="BL781" s="922"/>
      <c r="BM781" s="922"/>
      <c r="BN781" s="922"/>
      <c r="BO781" s="922"/>
      <c r="BP781" s="922"/>
      <c r="BQ781" s="922"/>
      <c r="BR781" s="922"/>
      <c r="BS781" s="922"/>
      <c r="BT781" s="922"/>
      <c r="BU781" s="922"/>
      <c r="BV781" s="922"/>
      <c r="BW781" s="922"/>
      <c r="BX781" s="922"/>
      <c r="BY781" s="922"/>
      <c r="BZ781" s="922"/>
      <c r="CA781" s="922"/>
      <c r="CB781" s="922"/>
      <c r="CC781" s="922"/>
      <c r="CD781" s="922"/>
      <c r="CE781" s="922"/>
      <c r="CF781" s="922"/>
      <c r="CG781" s="922"/>
      <c r="CH781" s="922"/>
      <c r="CI781" s="922"/>
      <c r="CJ781" s="922"/>
      <c r="CK781" s="922"/>
    </row>
    <row r="782" spans="2:89" ht="15">
      <c r="B782" s="922"/>
      <c r="C782" s="922"/>
      <c r="D782" s="922"/>
      <c r="E782" s="922"/>
      <c r="F782" s="922"/>
      <c r="G782" s="922"/>
      <c r="H782" s="922"/>
      <c r="I782" s="922"/>
      <c r="J782" s="922"/>
      <c r="K782" s="922"/>
      <c r="L782" s="922"/>
      <c r="M782" s="922"/>
      <c r="N782" s="922"/>
      <c r="O782" s="922"/>
      <c r="P782" s="922"/>
      <c r="Q782" s="922"/>
      <c r="R782" s="922"/>
      <c r="S782" s="922"/>
      <c r="T782" s="922"/>
      <c r="U782" s="922"/>
      <c r="V782" s="922"/>
      <c r="W782" s="922"/>
      <c r="X782" s="922"/>
      <c r="Y782" s="922"/>
      <c r="Z782" s="922"/>
      <c r="AA782" s="922"/>
      <c r="AB782" s="922"/>
      <c r="AC782" s="922"/>
      <c r="AD782" s="922"/>
      <c r="AE782" s="922"/>
      <c r="AF782" s="922"/>
      <c r="AG782" s="922"/>
      <c r="AH782" s="922"/>
      <c r="AI782" s="922"/>
      <c r="AJ782" s="922"/>
      <c r="AL782" s="853"/>
      <c r="AN782" s="853"/>
      <c r="AO782" s="853"/>
      <c r="AP782" s="853"/>
      <c r="AQ782" s="853"/>
      <c r="AR782" s="853"/>
      <c r="AS782" s="853"/>
      <c r="AT782" s="853"/>
      <c r="AU782" s="853"/>
      <c r="AV782" s="853"/>
      <c r="AW782" s="853"/>
      <c r="AX782" s="853"/>
      <c r="AY782" s="853"/>
      <c r="AZ782" s="853"/>
      <c r="BA782" s="853"/>
      <c r="BC782" s="922"/>
      <c r="BD782" s="922"/>
      <c r="BE782" s="922"/>
      <c r="BF782" s="922"/>
      <c r="BG782" s="922"/>
      <c r="BH782" s="922"/>
      <c r="BI782" s="922"/>
      <c r="BJ782" s="922"/>
      <c r="BK782" s="922"/>
      <c r="BL782" s="922"/>
      <c r="BM782" s="922"/>
      <c r="BN782" s="922"/>
      <c r="BO782" s="922"/>
      <c r="BP782" s="922"/>
      <c r="BQ782" s="922"/>
      <c r="BR782" s="922"/>
      <c r="BS782" s="922"/>
      <c r="BT782" s="922"/>
      <c r="BU782" s="922"/>
      <c r="BV782" s="922"/>
      <c r="BW782" s="922"/>
      <c r="BX782" s="922"/>
      <c r="BY782" s="922"/>
      <c r="BZ782" s="922"/>
      <c r="CA782" s="922"/>
      <c r="CB782" s="922"/>
      <c r="CC782" s="922"/>
      <c r="CD782" s="922"/>
      <c r="CE782" s="922"/>
      <c r="CF782" s="922"/>
      <c r="CG782" s="922"/>
      <c r="CH782" s="922"/>
      <c r="CI782" s="922"/>
      <c r="CJ782" s="922"/>
      <c r="CK782" s="922"/>
    </row>
    <row r="783" spans="2:89" ht="15">
      <c r="B783" s="922"/>
      <c r="C783" s="922"/>
      <c r="D783" s="922"/>
      <c r="E783" s="922"/>
      <c r="F783" s="922"/>
      <c r="G783" s="922"/>
      <c r="H783" s="922"/>
      <c r="I783" s="922"/>
      <c r="J783" s="922"/>
      <c r="K783" s="922"/>
      <c r="L783" s="922"/>
      <c r="M783" s="922"/>
      <c r="N783" s="922"/>
      <c r="O783" s="922"/>
      <c r="P783" s="922"/>
      <c r="Q783" s="922"/>
      <c r="R783" s="922"/>
      <c r="S783" s="922"/>
      <c r="T783" s="922"/>
      <c r="U783" s="922"/>
      <c r="V783" s="922"/>
      <c r="W783" s="922"/>
      <c r="X783" s="922"/>
      <c r="Y783" s="922"/>
      <c r="Z783" s="922"/>
      <c r="AA783" s="922"/>
      <c r="AB783" s="922"/>
      <c r="AC783" s="922"/>
      <c r="AD783" s="922"/>
      <c r="AE783" s="922"/>
      <c r="AF783" s="922"/>
      <c r="AG783" s="922"/>
      <c r="AH783" s="922"/>
      <c r="AI783" s="922"/>
      <c r="AJ783" s="922"/>
      <c r="AL783" s="853"/>
      <c r="AN783" s="853"/>
      <c r="AO783" s="853"/>
      <c r="AP783" s="853"/>
      <c r="AQ783" s="853"/>
      <c r="AR783" s="853"/>
      <c r="AS783" s="853"/>
      <c r="AT783" s="853"/>
      <c r="AU783" s="853"/>
      <c r="AV783" s="853"/>
      <c r="AW783" s="853"/>
      <c r="AX783" s="853"/>
      <c r="AY783" s="853"/>
      <c r="AZ783" s="853"/>
      <c r="BA783" s="853"/>
      <c r="BC783" s="922"/>
      <c r="BD783" s="922"/>
      <c r="BE783" s="922"/>
      <c r="BF783" s="922"/>
      <c r="BG783" s="922"/>
      <c r="BH783" s="922"/>
      <c r="BI783" s="922"/>
      <c r="BJ783" s="922"/>
      <c r="BK783" s="922"/>
      <c r="BL783" s="922"/>
      <c r="BM783" s="922"/>
      <c r="BN783" s="922"/>
      <c r="BO783" s="922"/>
      <c r="BP783" s="922"/>
      <c r="BQ783" s="922"/>
      <c r="BR783" s="922"/>
      <c r="BS783" s="922"/>
      <c r="BT783" s="922"/>
      <c r="BU783" s="922"/>
      <c r="BV783" s="922"/>
      <c r="BW783" s="922"/>
      <c r="BX783" s="922"/>
      <c r="BY783" s="922"/>
      <c r="BZ783" s="922"/>
      <c r="CA783" s="922"/>
      <c r="CB783" s="922"/>
      <c r="CC783" s="922"/>
      <c r="CD783" s="922"/>
      <c r="CE783" s="922"/>
      <c r="CF783" s="922"/>
      <c r="CG783" s="922"/>
      <c r="CH783" s="922"/>
      <c r="CI783" s="922"/>
      <c r="CJ783" s="922"/>
      <c r="CK783" s="922"/>
    </row>
    <row r="784" spans="2:89" ht="15">
      <c r="B784" s="922"/>
      <c r="C784" s="922"/>
      <c r="D784" s="922"/>
      <c r="E784" s="922"/>
      <c r="F784" s="922"/>
      <c r="G784" s="922"/>
      <c r="H784" s="922"/>
      <c r="I784" s="922"/>
      <c r="J784" s="922"/>
      <c r="K784" s="922"/>
      <c r="L784" s="922"/>
      <c r="M784" s="922"/>
      <c r="N784" s="922"/>
      <c r="O784" s="922"/>
      <c r="P784" s="922"/>
      <c r="Q784" s="922"/>
      <c r="R784" s="922"/>
      <c r="S784" s="922"/>
      <c r="T784" s="922"/>
      <c r="U784" s="922"/>
      <c r="V784" s="922"/>
      <c r="W784" s="922"/>
      <c r="X784" s="922"/>
      <c r="Y784" s="922"/>
      <c r="Z784" s="922"/>
      <c r="AA784" s="922"/>
      <c r="AB784" s="922"/>
      <c r="AC784" s="922"/>
      <c r="AD784" s="922"/>
      <c r="AE784" s="922"/>
      <c r="AF784" s="922"/>
      <c r="AG784" s="922"/>
      <c r="AH784" s="922"/>
      <c r="AI784" s="922"/>
      <c r="AJ784" s="922"/>
      <c r="AL784" s="853"/>
      <c r="AN784" s="853"/>
      <c r="AO784" s="853"/>
      <c r="AP784" s="853"/>
      <c r="AQ784" s="853"/>
      <c r="AR784" s="853"/>
      <c r="AS784" s="853"/>
      <c r="AT784" s="853"/>
      <c r="AU784" s="853"/>
      <c r="AV784" s="853"/>
      <c r="AW784" s="853"/>
      <c r="AX784" s="853"/>
      <c r="AY784" s="853"/>
      <c r="AZ784" s="853"/>
      <c r="BA784" s="853"/>
      <c r="BC784" s="922"/>
      <c r="BD784" s="922"/>
      <c r="BE784" s="922"/>
      <c r="BF784" s="922"/>
      <c r="BG784" s="922"/>
      <c r="BH784" s="922"/>
      <c r="BI784" s="922"/>
      <c r="BJ784" s="922"/>
      <c r="BK784" s="922"/>
      <c r="BL784" s="922"/>
      <c r="BM784" s="922"/>
      <c r="BN784" s="922"/>
      <c r="BO784" s="922"/>
      <c r="BP784" s="922"/>
      <c r="BQ784" s="922"/>
      <c r="BR784" s="922"/>
      <c r="BS784" s="922"/>
      <c r="BT784" s="922"/>
      <c r="BU784" s="922"/>
      <c r="BV784" s="922"/>
      <c r="BW784" s="922"/>
      <c r="BX784" s="922"/>
      <c r="BY784" s="922"/>
      <c r="BZ784" s="922"/>
      <c r="CA784" s="922"/>
      <c r="CB784" s="922"/>
      <c r="CC784" s="922"/>
      <c r="CD784" s="922"/>
      <c r="CE784" s="922"/>
      <c r="CF784" s="922"/>
      <c r="CG784" s="922"/>
      <c r="CH784" s="922"/>
      <c r="CI784" s="922"/>
      <c r="CJ784" s="922"/>
      <c r="CK784" s="922"/>
    </row>
    <row r="785" spans="2:89" ht="15">
      <c r="B785" s="922"/>
      <c r="C785" s="922"/>
      <c r="D785" s="922"/>
      <c r="E785" s="922"/>
      <c r="F785" s="922"/>
      <c r="G785" s="922"/>
      <c r="H785" s="922"/>
      <c r="I785" s="922"/>
      <c r="J785" s="922"/>
      <c r="K785" s="922"/>
      <c r="L785" s="922"/>
      <c r="M785" s="922"/>
      <c r="N785" s="922"/>
      <c r="O785" s="922"/>
      <c r="P785" s="922"/>
      <c r="Q785" s="922"/>
      <c r="R785" s="922"/>
      <c r="S785" s="922"/>
      <c r="T785" s="922"/>
      <c r="U785" s="922"/>
      <c r="V785" s="922"/>
      <c r="W785" s="922"/>
      <c r="X785" s="922"/>
      <c r="Y785" s="922"/>
      <c r="Z785" s="922"/>
      <c r="AA785" s="922"/>
      <c r="AB785" s="922"/>
      <c r="AC785" s="922"/>
      <c r="AD785" s="922"/>
      <c r="AE785" s="922"/>
      <c r="AF785" s="922"/>
      <c r="AG785" s="922"/>
      <c r="AH785" s="922"/>
      <c r="AI785" s="922"/>
      <c r="AJ785" s="922"/>
      <c r="AL785" s="853"/>
      <c r="AN785" s="853"/>
      <c r="AO785" s="853"/>
      <c r="AP785" s="853"/>
      <c r="AQ785" s="853"/>
      <c r="AR785" s="853"/>
      <c r="AS785" s="853"/>
      <c r="AT785" s="853"/>
      <c r="AU785" s="853"/>
      <c r="AV785" s="853"/>
      <c r="AW785" s="853"/>
      <c r="AX785" s="853"/>
      <c r="AY785" s="853"/>
      <c r="AZ785" s="853"/>
      <c r="BA785" s="853"/>
      <c r="BC785" s="922"/>
      <c r="BD785" s="922"/>
      <c r="BE785" s="922"/>
      <c r="BF785" s="922"/>
      <c r="BG785" s="922"/>
      <c r="BH785" s="922"/>
      <c r="BI785" s="922"/>
      <c r="BJ785" s="922"/>
      <c r="BK785" s="922"/>
      <c r="BL785" s="922"/>
      <c r="BM785" s="922"/>
      <c r="BN785" s="922"/>
      <c r="BO785" s="922"/>
      <c r="BP785" s="922"/>
      <c r="BQ785" s="922"/>
      <c r="BR785" s="922"/>
      <c r="BS785" s="922"/>
      <c r="BT785" s="922"/>
      <c r="BU785" s="922"/>
      <c r="BV785" s="922"/>
      <c r="BW785" s="922"/>
      <c r="BX785" s="922"/>
      <c r="BY785" s="922"/>
      <c r="BZ785" s="922"/>
      <c r="CA785" s="922"/>
      <c r="CB785" s="922"/>
      <c r="CC785" s="922"/>
      <c r="CD785" s="922"/>
      <c r="CE785" s="922"/>
      <c r="CF785" s="922"/>
      <c r="CG785" s="922"/>
      <c r="CH785" s="922"/>
      <c r="CI785" s="922"/>
      <c r="CJ785" s="922"/>
      <c r="CK785" s="922"/>
    </row>
    <row r="786" spans="2:89" ht="15">
      <c r="B786" s="922"/>
      <c r="C786" s="922"/>
      <c r="D786" s="922"/>
      <c r="E786" s="922"/>
      <c r="F786" s="922"/>
      <c r="G786" s="922"/>
      <c r="H786" s="922"/>
      <c r="I786" s="922"/>
      <c r="J786" s="922"/>
      <c r="K786" s="922"/>
      <c r="L786" s="922"/>
      <c r="M786" s="922"/>
      <c r="N786" s="922"/>
      <c r="O786" s="922"/>
      <c r="P786" s="922"/>
      <c r="Q786" s="922"/>
      <c r="R786" s="922"/>
      <c r="S786" s="922"/>
      <c r="T786" s="922"/>
      <c r="U786" s="922"/>
      <c r="V786" s="922"/>
      <c r="W786" s="922"/>
      <c r="X786" s="922"/>
      <c r="Y786" s="922"/>
      <c r="Z786" s="922"/>
      <c r="AA786" s="922"/>
      <c r="AB786" s="922"/>
      <c r="AC786" s="922"/>
      <c r="AD786" s="922"/>
      <c r="AE786" s="922"/>
      <c r="AF786" s="922"/>
      <c r="AG786" s="922"/>
      <c r="AH786" s="922"/>
      <c r="AI786" s="922"/>
      <c r="AJ786" s="922"/>
      <c r="AL786" s="853"/>
      <c r="AN786" s="853"/>
      <c r="AO786" s="853"/>
      <c r="AP786" s="853"/>
      <c r="AQ786" s="853"/>
      <c r="AR786" s="853"/>
      <c r="AS786" s="853"/>
      <c r="AT786" s="853"/>
      <c r="AU786" s="853"/>
      <c r="AV786" s="853"/>
      <c r="AW786" s="853"/>
      <c r="AX786" s="853"/>
      <c r="AY786" s="853"/>
      <c r="AZ786" s="853"/>
      <c r="BA786" s="853"/>
      <c r="BC786" s="922"/>
      <c r="BD786" s="922"/>
      <c r="BE786" s="922"/>
      <c r="BF786" s="922"/>
      <c r="BG786" s="922"/>
      <c r="BH786" s="922"/>
      <c r="BI786" s="922"/>
      <c r="BJ786" s="922"/>
      <c r="BK786" s="922"/>
      <c r="BL786" s="922"/>
      <c r="BM786" s="922"/>
      <c r="BN786" s="922"/>
      <c r="BO786" s="922"/>
      <c r="BP786" s="922"/>
      <c r="BQ786" s="922"/>
      <c r="BR786" s="922"/>
      <c r="BS786" s="922"/>
      <c r="BT786" s="922"/>
      <c r="BU786" s="922"/>
      <c r="BV786" s="922"/>
      <c r="BW786" s="922"/>
      <c r="BX786" s="922"/>
      <c r="BY786" s="922"/>
      <c r="BZ786" s="922"/>
      <c r="CA786" s="922"/>
      <c r="CB786" s="922"/>
      <c r="CC786" s="922"/>
      <c r="CD786" s="922"/>
      <c r="CE786" s="922"/>
      <c r="CF786" s="922"/>
      <c r="CG786" s="922"/>
      <c r="CH786" s="922"/>
      <c r="CI786" s="922"/>
      <c r="CJ786" s="922"/>
      <c r="CK786" s="922"/>
    </row>
    <row r="787" spans="2:89" ht="15">
      <c r="B787" s="922"/>
      <c r="C787" s="922"/>
      <c r="D787" s="922"/>
      <c r="E787" s="922"/>
      <c r="F787" s="922"/>
      <c r="G787" s="922"/>
      <c r="H787" s="922"/>
      <c r="I787" s="922"/>
      <c r="J787" s="922"/>
      <c r="K787" s="922"/>
      <c r="L787" s="922"/>
      <c r="M787" s="922"/>
      <c r="N787" s="922"/>
      <c r="O787" s="922"/>
      <c r="P787" s="922"/>
      <c r="Q787" s="922"/>
      <c r="R787" s="922"/>
      <c r="S787" s="922"/>
      <c r="T787" s="922"/>
      <c r="U787" s="922"/>
      <c r="V787" s="922"/>
      <c r="W787" s="922"/>
      <c r="X787" s="922"/>
      <c r="Y787" s="922"/>
      <c r="Z787" s="922"/>
      <c r="AA787" s="922"/>
      <c r="AB787" s="922"/>
      <c r="AC787" s="922"/>
      <c r="AD787" s="922"/>
      <c r="AE787" s="922"/>
      <c r="AF787" s="922"/>
      <c r="AG787" s="922"/>
      <c r="AH787" s="922"/>
      <c r="AI787" s="922"/>
      <c r="AJ787" s="922"/>
      <c r="AL787" s="853"/>
      <c r="AN787" s="853"/>
      <c r="AO787" s="853"/>
      <c r="AP787" s="853"/>
      <c r="AQ787" s="853"/>
      <c r="AR787" s="853"/>
      <c r="AS787" s="853"/>
      <c r="AT787" s="853"/>
      <c r="AU787" s="853"/>
      <c r="AV787" s="853"/>
      <c r="AW787" s="853"/>
      <c r="AX787" s="853"/>
      <c r="AY787" s="853"/>
      <c r="AZ787" s="853"/>
      <c r="BA787" s="853"/>
      <c r="BC787" s="922"/>
      <c r="BD787" s="922"/>
      <c r="BE787" s="922"/>
      <c r="BF787" s="922"/>
      <c r="BG787" s="922"/>
      <c r="BH787" s="922"/>
      <c r="BI787" s="922"/>
      <c r="BJ787" s="922"/>
      <c r="BK787" s="922"/>
      <c r="BL787" s="922"/>
      <c r="BM787" s="922"/>
      <c r="BN787" s="922"/>
      <c r="BO787" s="922"/>
      <c r="BP787" s="922"/>
      <c r="BQ787" s="922"/>
      <c r="BR787" s="922"/>
      <c r="BS787" s="922"/>
      <c r="BT787" s="922"/>
      <c r="BU787" s="922"/>
      <c r="BV787" s="922"/>
      <c r="BW787" s="922"/>
      <c r="BX787" s="922"/>
      <c r="BY787" s="922"/>
      <c r="BZ787" s="922"/>
      <c r="CA787" s="922"/>
      <c r="CB787" s="922"/>
      <c r="CC787" s="922"/>
      <c r="CD787" s="922"/>
      <c r="CE787" s="922"/>
      <c r="CF787" s="922"/>
      <c r="CG787" s="922"/>
      <c r="CH787" s="922"/>
      <c r="CI787" s="922"/>
      <c r="CJ787" s="922"/>
      <c r="CK787" s="922"/>
    </row>
    <row r="788" spans="2:89" ht="15">
      <c r="B788" s="922"/>
      <c r="C788" s="922"/>
      <c r="D788" s="922"/>
      <c r="E788" s="922"/>
      <c r="F788" s="922"/>
      <c r="G788" s="922"/>
      <c r="H788" s="922"/>
      <c r="I788" s="922"/>
      <c r="J788" s="922"/>
      <c r="K788" s="922"/>
      <c r="L788" s="922"/>
      <c r="M788" s="922"/>
      <c r="N788" s="922"/>
      <c r="O788" s="922"/>
      <c r="P788" s="922"/>
      <c r="Q788" s="922"/>
      <c r="R788" s="922"/>
      <c r="S788" s="922"/>
      <c r="T788" s="922"/>
      <c r="U788" s="922"/>
      <c r="V788" s="922"/>
      <c r="W788" s="922"/>
      <c r="X788" s="922"/>
      <c r="Y788" s="922"/>
      <c r="Z788" s="922"/>
      <c r="AA788" s="922"/>
      <c r="AB788" s="922"/>
      <c r="AC788" s="922"/>
      <c r="AD788" s="922"/>
      <c r="AE788" s="922"/>
      <c r="AF788" s="922"/>
      <c r="AG788" s="922"/>
      <c r="AH788" s="922"/>
      <c r="AI788" s="922"/>
      <c r="AJ788" s="922"/>
      <c r="AL788" s="853"/>
      <c r="AN788" s="853"/>
      <c r="AO788" s="853"/>
      <c r="AP788" s="853"/>
      <c r="AQ788" s="853"/>
      <c r="AR788" s="853"/>
      <c r="AS788" s="853"/>
      <c r="AT788" s="853"/>
      <c r="AU788" s="853"/>
      <c r="AV788" s="853"/>
      <c r="AW788" s="853"/>
      <c r="AX788" s="853"/>
      <c r="AY788" s="853"/>
      <c r="AZ788" s="853"/>
      <c r="BA788" s="853"/>
      <c r="BC788" s="922"/>
      <c r="BD788" s="922"/>
      <c r="BE788" s="922"/>
      <c r="BF788" s="922"/>
      <c r="BG788" s="922"/>
      <c r="BH788" s="922"/>
      <c r="BI788" s="922"/>
      <c r="BJ788" s="922"/>
      <c r="BK788" s="922"/>
      <c r="BL788" s="922"/>
      <c r="BM788" s="922"/>
      <c r="BN788" s="922"/>
      <c r="BO788" s="922"/>
      <c r="BP788" s="922"/>
      <c r="BQ788" s="922"/>
      <c r="BR788" s="922"/>
      <c r="BS788" s="922"/>
      <c r="BT788" s="922"/>
      <c r="BU788" s="922"/>
      <c r="BV788" s="922"/>
      <c r="BW788" s="922"/>
      <c r="BX788" s="922"/>
      <c r="BY788" s="922"/>
      <c r="BZ788" s="922"/>
      <c r="CA788" s="922"/>
      <c r="CB788" s="922"/>
      <c r="CC788" s="922"/>
      <c r="CD788" s="922"/>
      <c r="CE788" s="922"/>
      <c r="CF788" s="922"/>
      <c r="CG788" s="922"/>
      <c r="CH788" s="922"/>
      <c r="CI788" s="922"/>
      <c r="CJ788" s="922"/>
      <c r="CK788" s="922"/>
    </row>
    <row r="789" spans="2:89" ht="15">
      <c r="B789" s="922"/>
      <c r="C789" s="922"/>
      <c r="D789" s="922"/>
      <c r="E789" s="922"/>
      <c r="F789" s="922"/>
      <c r="G789" s="922"/>
      <c r="H789" s="922"/>
      <c r="I789" s="922"/>
      <c r="J789" s="922"/>
      <c r="K789" s="922"/>
      <c r="L789" s="922"/>
      <c r="M789" s="922"/>
      <c r="N789" s="922"/>
      <c r="O789" s="922"/>
      <c r="P789" s="922"/>
      <c r="Q789" s="922"/>
      <c r="R789" s="922"/>
      <c r="S789" s="922"/>
      <c r="T789" s="922"/>
      <c r="U789" s="922"/>
      <c r="V789" s="922"/>
      <c r="W789" s="922"/>
      <c r="X789" s="922"/>
      <c r="Y789" s="922"/>
      <c r="Z789" s="922"/>
      <c r="AA789" s="922"/>
      <c r="AB789" s="922"/>
      <c r="AC789" s="922"/>
      <c r="AD789" s="922"/>
      <c r="AE789" s="922"/>
      <c r="AF789" s="922"/>
      <c r="AG789" s="922"/>
      <c r="AH789" s="922"/>
      <c r="AI789" s="922"/>
      <c r="AJ789" s="922"/>
      <c r="AL789" s="853"/>
      <c r="AN789" s="853"/>
      <c r="AO789" s="853"/>
      <c r="AP789" s="853"/>
      <c r="AQ789" s="853"/>
      <c r="AR789" s="853"/>
      <c r="AS789" s="853"/>
      <c r="AT789" s="853"/>
      <c r="AU789" s="853"/>
      <c r="AV789" s="853"/>
      <c r="AW789" s="853"/>
      <c r="AX789" s="853"/>
      <c r="AY789" s="853"/>
      <c r="AZ789" s="853"/>
      <c r="BA789" s="853"/>
      <c r="BC789" s="922"/>
      <c r="BD789" s="922"/>
      <c r="BE789" s="922"/>
      <c r="BF789" s="922"/>
      <c r="BG789" s="922"/>
      <c r="BH789" s="922"/>
      <c r="BI789" s="922"/>
      <c r="BJ789" s="922"/>
      <c r="BK789" s="922"/>
      <c r="BL789" s="922"/>
      <c r="BM789" s="922"/>
      <c r="BN789" s="922"/>
      <c r="BO789" s="922"/>
      <c r="BP789" s="922"/>
      <c r="BQ789" s="922"/>
      <c r="BR789" s="922"/>
      <c r="BS789" s="922"/>
      <c r="BT789" s="922"/>
      <c r="BU789" s="922"/>
      <c r="BV789" s="922"/>
      <c r="BW789" s="922"/>
      <c r="BX789" s="922"/>
      <c r="BY789" s="922"/>
      <c r="BZ789" s="922"/>
      <c r="CA789" s="922"/>
      <c r="CB789" s="922"/>
      <c r="CC789" s="922"/>
      <c r="CD789" s="922"/>
      <c r="CE789" s="922"/>
      <c r="CF789" s="922"/>
      <c r="CG789" s="922"/>
      <c r="CH789" s="922"/>
      <c r="CI789" s="922"/>
      <c r="CJ789" s="922"/>
      <c r="CK789" s="922"/>
    </row>
    <row r="790" spans="2:89" ht="15">
      <c r="B790" s="922"/>
      <c r="C790" s="922"/>
      <c r="D790" s="922"/>
      <c r="E790" s="922"/>
      <c r="F790" s="922"/>
      <c r="G790" s="922"/>
      <c r="H790" s="922"/>
      <c r="I790" s="922"/>
      <c r="J790" s="922"/>
      <c r="K790" s="922"/>
      <c r="L790" s="922"/>
      <c r="M790" s="922"/>
      <c r="N790" s="922"/>
      <c r="O790" s="922"/>
      <c r="P790" s="922"/>
      <c r="Q790" s="922"/>
      <c r="R790" s="922"/>
      <c r="S790" s="922"/>
      <c r="T790" s="922"/>
      <c r="U790" s="922"/>
      <c r="V790" s="922"/>
      <c r="W790" s="922"/>
      <c r="X790" s="922"/>
      <c r="Y790" s="922"/>
      <c r="Z790" s="922"/>
      <c r="AA790" s="922"/>
      <c r="AB790" s="922"/>
      <c r="AC790" s="922"/>
      <c r="AD790" s="922"/>
      <c r="AE790" s="922"/>
      <c r="AF790" s="922"/>
      <c r="AG790" s="922"/>
      <c r="AH790" s="922"/>
      <c r="AI790" s="922"/>
      <c r="AJ790" s="922"/>
      <c r="AL790" s="853"/>
      <c r="AN790" s="853"/>
      <c r="AO790" s="853"/>
      <c r="AP790" s="853"/>
      <c r="AQ790" s="853"/>
      <c r="AR790" s="853"/>
      <c r="AS790" s="853"/>
      <c r="AT790" s="853"/>
      <c r="AU790" s="853"/>
      <c r="AV790" s="853"/>
      <c r="AW790" s="853"/>
      <c r="AX790" s="853"/>
      <c r="AY790" s="853"/>
      <c r="AZ790" s="853"/>
      <c r="BA790" s="853"/>
      <c r="BC790" s="922"/>
      <c r="BD790" s="922"/>
      <c r="BE790" s="922"/>
      <c r="BF790" s="922"/>
      <c r="BG790" s="922"/>
      <c r="BH790" s="922"/>
      <c r="BI790" s="922"/>
      <c r="BJ790" s="922"/>
      <c r="BK790" s="922"/>
      <c r="BL790" s="922"/>
      <c r="BM790" s="922"/>
      <c r="BN790" s="922"/>
      <c r="BO790" s="922"/>
      <c r="BP790" s="922"/>
      <c r="BQ790" s="922"/>
      <c r="BR790" s="922"/>
      <c r="BS790" s="922"/>
      <c r="BT790" s="922"/>
      <c r="BU790" s="922"/>
      <c r="BV790" s="922"/>
      <c r="BW790" s="922"/>
      <c r="BX790" s="922"/>
      <c r="BY790" s="922"/>
      <c r="BZ790" s="922"/>
      <c r="CA790" s="922"/>
      <c r="CB790" s="922"/>
      <c r="CC790" s="922"/>
      <c r="CD790" s="922"/>
      <c r="CE790" s="922"/>
      <c r="CF790" s="922"/>
      <c r="CG790" s="922"/>
      <c r="CH790" s="922"/>
      <c r="CI790" s="922"/>
      <c r="CJ790" s="922"/>
      <c r="CK790" s="922"/>
    </row>
    <row r="791" spans="2:89" ht="15">
      <c r="B791" s="922"/>
      <c r="C791" s="922"/>
      <c r="D791" s="922"/>
      <c r="E791" s="922"/>
      <c r="F791" s="922"/>
      <c r="G791" s="922"/>
      <c r="H791" s="922"/>
      <c r="I791" s="922"/>
      <c r="J791" s="922"/>
      <c r="K791" s="922"/>
      <c r="L791" s="922"/>
      <c r="M791" s="922"/>
      <c r="N791" s="922"/>
      <c r="O791" s="922"/>
      <c r="P791" s="922"/>
      <c r="Q791" s="922"/>
      <c r="R791" s="922"/>
      <c r="S791" s="922"/>
      <c r="T791" s="922"/>
      <c r="U791" s="922"/>
      <c r="V791" s="922"/>
      <c r="W791" s="922"/>
      <c r="X791" s="922"/>
      <c r="Y791" s="922"/>
      <c r="Z791" s="922"/>
      <c r="AA791" s="922"/>
      <c r="AB791" s="922"/>
      <c r="AC791" s="922"/>
      <c r="AD791" s="922"/>
      <c r="AE791" s="922"/>
      <c r="AF791" s="922"/>
      <c r="AG791" s="922"/>
      <c r="AH791" s="922"/>
      <c r="AI791" s="922"/>
      <c r="AJ791" s="922"/>
      <c r="AL791" s="853"/>
      <c r="AN791" s="853"/>
      <c r="AO791" s="853"/>
      <c r="AP791" s="853"/>
      <c r="AQ791" s="853"/>
      <c r="AR791" s="853"/>
      <c r="AS791" s="853"/>
      <c r="AT791" s="853"/>
      <c r="AU791" s="853"/>
      <c r="AV791" s="853"/>
      <c r="AW791" s="853"/>
      <c r="AX791" s="853"/>
      <c r="AY791" s="853"/>
      <c r="AZ791" s="853"/>
      <c r="BA791" s="853"/>
      <c r="BC791" s="922"/>
      <c r="BD791" s="922"/>
      <c r="BE791" s="922"/>
      <c r="BF791" s="922"/>
      <c r="BG791" s="922"/>
      <c r="BH791" s="922"/>
      <c r="BI791" s="922"/>
      <c r="BJ791" s="922"/>
      <c r="BK791" s="922"/>
      <c r="BL791" s="922"/>
      <c r="BM791" s="922"/>
      <c r="BN791" s="922"/>
      <c r="BO791" s="922"/>
      <c r="BP791" s="922"/>
      <c r="BQ791" s="922"/>
      <c r="BR791" s="922"/>
      <c r="BS791" s="922"/>
      <c r="BT791" s="922"/>
      <c r="BU791" s="922"/>
      <c r="BV791" s="922"/>
      <c r="BW791" s="922"/>
      <c r="BX791" s="922"/>
      <c r="BY791" s="922"/>
      <c r="BZ791" s="922"/>
      <c r="CA791" s="922"/>
      <c r="CB791" s="922"/>
      <c r="CC791" s="922"/>
      <c r="CD791" s="922"/>
      <c r="CE791" s="922"/>
      <c r="CF791" s="922"/>
      <c r="CG791" s="922"/>
      <c r="CH791" s="922"/>
      <c r="CI791" s="922"/>
      <c r="CJ791" s="922"/>
      <c r="CK791" s="922"/>
    </row>
    <row r="792" spans="2:89" ht="15">
      <c r="B792" s="922"/>
      <c r="C792" s="922"/>
      <c r="D792" s="922"/>
      <c r="E792" s="922"/>
      <c r="F792" s="922"/>
      <c r="G792" s="922"/>
      <c r="H792" s="922"/>
      <c r="I792" s="922"/>
      <c r="J792" s="922"/>
      <c r="K792" s="922"/>
      <c r="L792" s="922"/>
      <c r="M792" s="922"/>
      <c r="N792" s="922"/>
      <c r="O792" s="922"/>
      <c r="P792" s="922"/>
      <c r="Q792" s="922"/>
      <c r="R792" s="922"/>
      <c r="S792" s="922"/>
      <c r="T792" s="922"/>
      <c r="U792" s="922"/>
      <c r="V792" s="922"/>
      <c r="W792" s="922"/>
      <c r="X792" s="922"/>
      <c r="Y792" s="922"/>
      <c r="Z792" s="922"/>
      <c r="AA792" s="922"/>
      <c r="AB792" s="922"/>
      <c r="AC792" s="922"/>
      <c r="AD792" s="922"/>
      <c r="AE792" s="922"/>
      <c r="AF792" s="922"/>
      <c r="AG792" s="922"/>
      <c r="AH792" s="922"/>
      <c r="AI792" s="922"/>
      <c r="AJ792" s="922"/>
      <c r="AL792" s="853"/>
      <c r="AN792" s="853"/>
      <c r="AO792" s="853"/>
      <c r="AP792" s="853"/>
      <c r="AQ792" s="853"/>
      <c r="AR792" s="853"/>
      <c r="AS792" s="853"/>
      <c r="AT792" s="853"/>
      <c r="AU792" s="853"/>
      <c r="AV792" s="853"/>
      <c r="AW792" s="853"/>
      <c r="AX792" s="853"/>
      <c r="AY792" s="853"/>
      <c r="AZ792" s="853"/>
      <c r="BA792" s="853"/>
      <c r="BC792" s="922"/>
      <c r="BD792" s="922"/>
      <c r="BE792" s="922"/>
      <c r="BF792" s="922"/>
      <c r="BG792" s="922"/>
      <c r="BH792" s="922"/>
      <c r="BI792" s="922"/>
      <c r="BJ792" s="922"/>
      <c r="BK792" s="922"/>
      <c r="BL792" s="922"/>
      <c r="BM792" s="922"/>
      <c r="BN792" s="922"/>
      <c r="BO792" s="922"/>
      <c r="BP792" s="922"/>
      <c r="BQ792" s="922"/>
      <c r="BR792" s="922"/>
      <c r="BS792" s="922"/>
      <c r="BT792" s="922"/>
      <c r="BU792" s="922"/>
      <c r="BV792" s="922"/>
      <c r="BW792" s="922"/>
      <c r="BX792" s="922"/>
      <c r="BY792" s="922"/>
      <c r="BZ792" s="922"/>
      <c r="CA792" s="922"/>
      <c r="CB792" s="922"/>
      <c r="CC792" s="922"/>
      <c r="CD792" s="922"/>
      <c r="CE792" s="922"/>
      <c r="CF792" s="922"/>
      <c r="CG792" s="922"/>
      <c r="CH792" s="922"/>
      <c r="CI792" s="922"/>
      <c r="CJ792" s="922"/>
      <c r="CK792" s="922"/>
    </row>
    <row r="793" spans="2:89" ht="15">
      <c r="B793" s="922"/>
      <c r="C793" s="922"/>
      <c r="D793" s="922"/>
      <c r="E793" s="922"/>
      <c r="F793" s="922"/>
      <c r="G793" s="922"/>
      <c r="H793" s="922"/>
      <c r="I793" s="922"/>
      <c r="J793" s="922"/>
      <c r="K793" s="922"/>
      <c r="L793" s="922"/>
      <c r="M793" s="922"/>
      <c r="N793" s="922"/>
      <c r="O793" s="922"/>
      <c r="P793" s="922"/>
      <c r="Q793" s="922"/>
      <c r="R793" s="922"/>
      <c r="S793" s="922"/>
      <c r="T793" s="922"/>
      <c r="U793" s="922"/>
      <c r="V793" s="922"/>
      <c r="W793" s="922"/>
      <c r="X793" s="922"/>
      <c r="Y793" s="922"/>
      <c r="Z793" s="922"/>
      <c r="AA793" s="922"/>
      <c r="AB793" s="922"/>
      <c r="AC793" s="922"/>
      <c r="AD793" s="922"/>
      <c r="AE793" s="922"/>
      <c r="AF793" s="922"/>
      <c r="AG793" s="922"/>
      <c r="AH793" s="922"/>
      <c r="AI793" s="922"/>
      <c r="AJ793" s="922"/>
      <c r="AL793" s="853"/>
      <c r="AN793" s="853"/>
      <c r="AO793" s="853"/>
      <c r="AP793" s="853"/>
      <c r="AQ793" s="853"/>
      <c r="AR793" s="853"/>
      <c r="AS793" s="853"/>
      <c r="AT793" s="853"/>
      <c r="AU793" s="853"/>
      <c r="AV793" s="853"/>
      <c r="AW793" s="853"/>
      <c r="AX793" s="853"/>
      <c r="AY793" s="853"/>
      <c r="AZ793" s="853"/>
      <c r="BA793" s="853"/>
      <c r="BC793" s="922"/>
      <c r="BD793" s="922"/>
      <c r="BE793" s="922"/>
      <c r="BF793" s="922"/>
      <c r="BG793" s="922"/>
      <c r="BH793" s="922"/>
      <c r="BI793" s="922"/>
      <c r="BJ793" s="922"/>
      <c r="BK793" s="922"/>
      <c r="BL793" s="922"/>
      <c r="BM793" s="922"/>
      <c r="BN793" s="922"/>
      <c r="BO793" s="922"/>
      <c r="BP793" s="922"/>
      <c r="BQ793" s="922"/>
      <c r="BR793" s="922"/>
      <c r="BS793" s="922"/>
      <c r="BT793" s="922"/>
      <c r="BU793" s="922"/>
      <c r="BV793" s="922"/>
      <c r="BW793" s="922"/>
      <c r="BX793" s="922"/>
      <c r="BY793" s="922"/>
      <c r="BZ793" s="922"/>
      <c r="CA793" s="922"/>
      <c r="CB793" s="922"/>
      <c r="CC793" s="922"/>
      <c r="CD793" s="922"/>
      <c r="CE793" s="922"/>
      <c r="CF793" s="922"/>
      <c r="CG793" s="922"/>
      <c r="CH793" s="922"/>
      <c r="CI793" s="922"/>
      <c r="CJ793" s="922"/>
      <c r="CK793" s="922"/>
    </row>
    <row r="794" spans="2:89" ht="15">
      <c r="B794" s="922"/>
      <c r="C794" s="922"/>
      <c r="D794" s="922"/>
      <c r="E794" s="922"/>
      <c r="F794" s="922"/>
      <c r="G794" s="922"/>
      <c r="H794" s="922"/>
      <c r="I794" s="922"/>
      <c r="J794" s="922"/>
      <c r="K794" s="922"/>
      <c r="L794" s="922"/>
      <c r="M794" s="922"/>
      <c r="N794" s="922"/>
      <c r="O794" s="922"/>
      <c r="P794" s="922"/>
      <c r="Q794" s="922"/>
      <c r="R794" s="922"/>
      <c r="S794" s="922"/>
      <c r="T794" s="922"/>
      <c r="U794" s="922"/>
      <c r="V794" s="922"/>
      <c r="W794" s="922"/>
      <c r="X794" s="922"/>
      <c r="Y794" s="922"/>
      <c r="Z794" s="922"/>
      <c r="AA794" s="922"/>
      <c r="AB794" s="922"/>
      <c r="AC794" s="922"/>
      <c r="AD794" s="922"/>
      <c r="AE794" s="922"/>
      <c r="AF794" s="922"/>
      <c r="AG794" s="922"/>
      <c r="AH794" s="922"/>
      <c r="AI794" s="922"/>
      <c r="AJ794" s="922"/>
      <c r="AL794" s="853"/>
      <c r="AN794" s="853"/>
      <c r="AO794" s="853"/>
      <c r="AP794" s="853"/>
      <c r="AQ794" s="853"/>
      <c r="AR794" s="853"/>
      <c r="AS794" s="853"/>
      <c r="AT794" s="853"/>
      <c r="AU794" s="853"/>
      <c r="AV794" s="853"/>
      <c r="AW794" s="853"/>
      <c r="AX794" s="853"/>
      <c r="AY794" s="853"/>
      <c r="AZ794" s="853"/>
      <c r="BA794" s="853"/>
      <c r="BC794" s="922"/>
      <c r="BD794" s="922"/>
      <c r="BE794" s="922"/>
      <c r="BF794" s="922"/>
      <c r="BG794" s="922"/>
      <c r="BH794" s="922"/>
      <c r="BI794" s="922"/>
      <c r="BJ794" s="922"/>
      <c r="BK794" s="922"/>
      <c r="BL794" s="922"/>
      <c r="BM794" s="922"/>
      <c r="BN794" s="922"/>
      <c r="BO794" s="922"/>
      <c r="BP794" s="922"/>
      <c r="BQ794" s="922"/>
      <c r="BR794" s="922"/>
      <c r="BS794" s="922"/>
      <c r="BT794" s="922"/>
      <c r="BU794" s="922"/>
      <c r="BV794" s="922"/>
      <c r="BW794" s="922"/>
      <c r="BX794" s="922"/>
      <c r="BY794" s="922"/>
      <c r="BZ794" s="922"/>
      <c r="CA794" s="922"/>
      <c r="CB794" s="922"/>
      <c r="CC794" s="922"/>
      <c r="CD794" s="922"/>
      <c r="CE794" s="922"/>
      <c r="CF794" s="922"/>
      <c r="CG794" s="922"/>
      <c r="CH794" s="922"/>
      <c r="CI794" s="922"/>
      <c r="CJ794" s="922"/>
      <c r="CK794" s="922"/>
    </row>
    <row r="795" spans="2:89" ht="15">
      <c r="B795" s="922"/>
      <c r="C795" s="922"/>
      <c r="D795" s="922"/>
      <c r="E795" s="922"/>
      <c r="F795" s="922"/>
      <c r="G795" s="922"/>
      <c r="H795" s="922"/>
      <c r="I795" s="922"/>
      <c r="J795" s="922"/>
      <c r="K795" s="922"/>
      <c r="L795" s="922"/>
      <c r="M795" s="922"/>
      <c r="N795" s="922"/>
      <c r="O795" s="922"/>
      <c r="P795" s="922"/>
      <c r="Q795" s="922"/>
      <c r="R795" s="922"/>
      <c r="S795" s="922"/>
      <c r="T795" s="922"/>
      <c r="U795" s="922"/>
      <c r="V795" s="922"/>
      <c r="W795" s="922"/>
      <c r="X795" s="922"/>
      <c r="Y795" s="922"/>
      <c r="Z795" s="922"/>
      <c r="AA795" s="922"/>
      <c r="AB795" s="922"/>
      <c r="AC795" s="922"/>
      <c r="AD795" s="922"/>
      <c r="AE795" s="922"/>
      <c r="AF795" s="922"/>
      <c r="AG795" s="922"/>
      <c r="AH795" s="922"/>
      <c r="AI795" s="922"/>
      <c r="AJ795" s="922"/>
      <c r="AL795" s="853"/>
      <c r="AN795" s="853"/>
      <c r="AO795" s="853"/>
      <c r="AP795" s="853"/>
      <c r="AQ795" s="853"/>
      <c r="AR795" s="853"/>
      <c r="AS795" s="853"/>
      <c r="AT795" s="853"/>
      <c r="AU795" s="853"/>
      <c r="AV795" s="853"/>
      <c r="AW795" s="853"/>
      <c r="AX795" s="853"/>
      <c r="AY795" s="853"/>
      <c r="AZ795" s="853"/>
      <c r="BA795" s="853"/>
      <c r="BC795" s="922"/>
      <c r="BD795" s="922"/>
      <c r="BE795" s="922"/>
      <c r="BF795" s="922"/>
      <c r="BG795" s="922"/>
      <c r="BH795" s="922"/>
      <c r="BI795" s="922"/>
      <c r="BJ795" s="922"/>
      <c r="BK795" s="922"/>
      <c r="BL795" s="922"/>
      <c r="BM795" s="922"/>
      <c r="BN795" s="922"/>
      <c r="BO795" s="922"/>
      <c r="BP795" s="922"/>
      <c r="BQ795" s="922"/>
      <c r="BR795" s="922"/>
      <c r="BS795" s="922"/>
      <c r="BT795" s="922"/>
      <c r="BU795" s="922"/>
      <c r="BV795" s="922"/>
      <c r="BW795" s="922"/>
      <c r="BX795" s="922"/>
      <c r="BY795" s="922"/>
      <c r="BZ795" s="922"/>
      <c r="CA795" s="922"/>
      <c r="CB795" s="922"/>
      <c r="CC795" s="922"/>
      <c r="CD795" s="922"/>
      <c r="CE795" s="922"/>
      <c r="CF795" s="922"/>
      <c r="CG795" s="922"/>
      <c r="CH795" s="922"/>
      <c r="CI795" s="922"/>
      <c r="CJ795" s="922"/>
      <c r="CK795" s="922"/>
    </row>
    <row r="796" spans="2:89" ht="15">
      <c r="B796" s="922"/>
      <c r="C796" s="922"/>
      <c r="D796" s="922"/>
      <c r="E796" s="922"/>
      <c r="F796" s="922"/>
      <c r="G796" s="922"/>
      <c r="H796" s="922"/>
      <c r="I796" s="922"/>
      <c r="J796" s="922"/>
      <c r="K796" s="922"/>
      <c r="L796" s="922"/>
      <c r="M796" s="922"/>
      <c r="N796" s="922"/>
      <c r="O796" s="922"/>
      <c r="P796" s="922"/>
      <c r="Q796" s="922"/>
      <c r="R796" s="922"/>
      <c r="S796" s="922"/>
      <c r="T796" s="922"/>
      <c r="U796" s="922"/>
      <c r="V796" s="922"/>
      <c r="W796" s="922"/>
      <c r="X796" s="922"/>
      <c r="Y796" s="922"/>
      <c r="Z796" s="922"/>
      <c r="AA796" s="922"/>
      <c r="AB796" s="922"/>
      <c r="AC796" s="922"/>
      <c r="AD796" s="922"/>
      <c r="AE796" s="922"/>
      <c r="AF796" s="922"/>
      <c r="AG796" s="922"/>
      <c r="AH796" s="922"/>
      <c r="AI796" s="922"/>
      <c r="AJ796" s="922"/>
      <c r="AL796" s="853"/>
      <c r="AN796" s="853"/>
      <c r="AO796" s="853"/>
      <c r="AP796" s="853"/>
      <c r="AQ796" s="853"/>
      <c r="AR796" s="853"/>
      <c r="AS796" s="853"/>
      <c r="AT796" s="853"/>
      <c r="AU796" s="853"/>
      <c r="AV796" s="853"/>
      <c r="AW796" s="853"/>
      <c r="AX796" s="853"/>
      <c r="AY796" s="853"/>
      <c r="AZ796" s="853"/>
      <c r="BA796" s="853"/>
      <c r="BC796" s="922"/>
      <c r="BD796" s="922"/>
      <c r="BE796" s="922"/>
      <c r="BF796" s="922"/>
      <c r="BG796" s="922"/>
      <c r="BH796" s="922"/>
      <c r="BI796" s="922"/>
      <c r="BJ796" s="922"/>
      <c r="BK796" s="922"/>
      <c r="BL796" s="922"/>
      <c r="BM796" s="922"/>
      <c r="BN796" s="922"/>
      <c r="BO796" s="922"/>
      <c r="BP796" s="922"/>
      <c r="BQ796" s="922"/>
      <c r="BR796" s="922"/>
      <c r="BS796" s="922"/>
      <c r="BT796" s="922"/>
      <c r="BU796" s="922"/>
      <c r="BV796" s="922"/>
      <c r="BW796" s="922"/>
      <c r="BX796" s="922"/>
      <c r="BY796" s="922"/>
      <c r="BZ796" s="922"/>
      <c r="CA796" s="922"/>
      <c r="CB796" s="922"/>
      <c r="CC796" s="922"/>
      <c r="CD796" s="922"/>
      <c r="CE796" s="922"/>
      <c r="CF796" s="922"/>
      <c r="CG796" s="922"/>
      <c r="CH796" s="922"/>
      <c r="CI796" s="922"/>
      <c r="CJ796" s="922"/>
      <c r="CK796" s="922"/>
    </row>
    <row r="797" spans="2:89" ht="15">
      <c r="B797" s="922"/>
      <c r="C797" s="922"/>
      <c r="D797" s="922"/>
      <c r="E797" s="922"/>
      <c r="F797" s="922"/>
      <c r="G797" s="922"/>
      <c r="H797" s="922"/>
      <c r="I797" s="922"/>
      <c r="J797" s="922"/>
      <c r="K797" s="922"/>
      <c r="L797" s="922"/>
      <c r="M797" s="922"/>
      <c r="N797" s="922"/>
      <c r="O797" s="922"/>
      <c r="P797" s="922"/>
      <c r="Q797" s="922"/>
      <c r="R797" s="922"/>
      <c r="S797" s="922"/>
      <c r="T797" s="922"/>
      <c r="U797" s="922"/>
      <c r="V797" s="922"/>
      <c r="W797" s="922"/>
      <c r="X797" s="922"/>
      <c r="Y797" s="922"/>
      <c r="Z797" s="922"/>
      <c r="AA797" s="922"/>
      <c r="AB797" s="922"/>
      <c r="AC797" s="922"/>
      <c r="AD797" s="922"/>
      <c r="AE797" s="922"/>
      <c r="AF797" s="922"/>
      <c r="AG797" s="922"/>
      <c r="AH797" s="922"/>
      <c r="AI797" s="922"/>
      <c r="AJ797" s="922"/>
      <c r="AL797" s="853"/>
      <c r="AN797" s="853"/>
      <c r="AO797" s="853"/>
      <c r="AP797" s="853"/>
      <c r="AQ797" s="853"/>
      <c r="AR797" s="853"/>
      <c r="AS797" s="853"/>
      <c r="AT797" s="853"/>
      <c r="AU797" s="853"/>
      <c r="AV797" s="853"/>
      <c r="AW797" s="853"/>
      <c r="AX797" s="853"/>
      <c r="AY797" s="853"/>
      <c r="AZ797" s="853"/>
      <c r="BA797" s="853"/>
      <c r="BC797" s="922"/>
      <c r="BD797" s="922"/>
      <c r="BE797" s="922"/>
      <c r="BF797" s="922"/>
      <c r="BG797" s="922"/>
      <c r="BH797" s="922"/>
      <c r="BI797" s="922"/>
      <c r="BJ797" s="922"/>
      <c r="BK797" s="922"/>
      <c r="BL797" s="922"/>
      <c r="BM797" s="922"/>
      <c r="BN797" s="922"/>
      <c r="BO797" s="922"/>
      <c r="BP797" s="922"/>
      <c r="BQ797" s="922"/>
      <c r="BR797" s="922"/>
      <c r="BS797" s="922"/>
      <c r="BT797" s="922"/>
      <c r="BU797" s="922"/>
      <c r="BV797" s="922"/>
      <c r="BW797" s="922"/>
      <c r="BX797" s="922"/>
      <c r="BY797" s="922"/>
      <c r="BZ797" s="922"/>
      <c r="CA797" s="922"/>
      <c r="CB797" s="922"/>
      <c r="CC797" s="922"/>
      <c r="CD797" s="922"/>
      <c r="CE797" s="922"/>
      <c r="CF797" s="922"/>
      <c r="CG797" s="922"/>
      <c r="CH797" s="922"/>
      <c r="CI797" s="922"/>
      <c r="CJ797" s="922"/>
      <c r="CK797" s="922"/>
    </row>
    <row r="798" spans="2:89" ht="15">
      <c r="B798" s="922"/>
      <c r="C798" s="922"/>
      <c r="D798" s="922"/>
      <c r="E798" s="922"/>
      <c r="F798" s="922"/>
      <c r="G798" s="922"/>
      <c r="H798" s="922"/>
      <c r="I798" s="922"/>
      <c r="J798" s="922"/>
      <c r="K798" s="922"/>
      <c r="L798" s="922"/>
      <c r="M798" s="922"/>
      <c r="N798" s="922"/>
      <c r="O798" s="922"/>
      <c r="P798" s="922"/>
      <c r="Q798" s="922"/>
      <c r="R798" s="922"/>
      <c r="S798" s="922"/>
      <c r="T798" s="922"/>
      <c r="U798" s="922"/>
      <c r="V798" s="922"/>
      <c r="W798" s="922"/>
      <c r="X798" s="922"/>
      <c r="Y798" s="922"/>
      <c r="Z798" s="922"/>
      <c r="AA798" s="922"/>
      <c r="AB798" s="922"/>
      <c r="AC798" s="922"/>
      <c r="AD798" s="922"/>
      <c r="AE798" s="922"/>
      <c r="AF798" s="922"/>
      <c r="AG798" s="922"/>
      <c r="AH798" s="922"/>
      <c r="AI798" s="922"/>
      <c r="AJ798" s="922"/>
      <c r="AL798" s="853"/>
      <c r="AN798" s="853"/>
      <c r="AO798" s="853"/>
      <c r="AP798" s="853"/>
      <c r="AQ798" s="853"/>
      <c r="AR798" s="853"/>
      <c r="AS798" s="853"/>
      <c r="AT798" s="853"/>
      <c r="AU798" s="853"/>
      <c r="AV798" s="853"/>
      <c r="AW798" s="853"/>
      <c r="AX798" s="853"/>
      <c r="AY798" s="853"/>
      <c r="AZ798" s="853"/>
      <c r="BA798" s="853"/>
      <c r="BC798" s="922"/>
      <c r="BD798" s="922"/>
      <c r="BE798" s="922"/>
      <c r="BF798" s="922"/>
      <c r="BG798" s="922"/>
      <c r="BH798" s="922"/>
      <c r="BI798" s="922"/>
      <c r="BJ798" s="922"/>
      <c r="BK798" s="922"/>
      <c r="BL798" s="922"/>
      <c r="BM798" s="922"/>
      <c r="BN798" s="922"/>
      <c r="BO798" s="922"/>
      <c r="BP798" s="922"/>
      <c r="BQ798" s="922"/>
      <c r="BR798" s="922"/>
      <c r="BS798" s="922"/>
      <c r="BT798" s="922"/>
      <c r="BU798" s="922"/>
      <c r="BV798" s="922"/>
      <c r="BW798" s="922"/>
      <c r="BX798" s="922"/>
      <c r="BY798" s="922"/>
      <c r="BZ798" s="922"/>
      <c r="CA798" s="922"/>
      <c r="CB798" s="922"/>
      <c r="CC798" s="922"/>
      <c r="CD798" s="922"/>
      <c r="CE798" s="922"/>
      <c r="CF798" s="922"/>
      <c r="CG798" s="922"/>
      <c r="CH798" s="922"/>
      <c r="CI798" s="922"/>
      <c r="CJ798" s="922"/>
      <c r="CK798" s="922"/>
    </row>
    <row r="799" spans="2:89" ht="15">
      <c r="B799" s="922"/>
      <c r="C799" s="922"/>
      <c r="D799" s="922"/>
      <c r="E799" s="922"/>
      <c r="F799" s="922"/>
      <c r="G799" s="922"/>
      <c r="H799" s="922"/>
      <c r="I799" s="922"/>
      <c r="J799" s="922"/>
      <c r="K799" s="922"/>
      <c r="L799" s="922"/>
      <c r="M799" s="922"/>
      <c r="N799" s="922"/>
      <c r="O799" s="922"/>
      <c r="P799" s="922"/>
      <c r="Q799" s="922"/>
      <c r="R799" s="922"/>
      <c r="S799" s="922"/>
      <c r="T799" s="922"/>
      <c r="U799" s="922"/>
      <c r="V799" s="922"/>
      <c r="W799" s="922"/>
      <c r="X799" s="922"/>
      <c r="Y799" s="922"/>
      <c r="Z799" s="922"/>
      <c r="AA799" s="922"/>
      <c r="AB799" s="922"/>
      <c r="AC799" s="922"/>
      <c r="AD799" s="922"/>
      <c r="AE799" s="922"/>
      <c r="AF799" s="922"/>
      <c r="AG799" s="922"/>
      <c r="AH799" s="922"/>
      <c r="AI799" s="922"/>
      <c r="AJ799" s="922"/>
      <c r="AL799" s="853"/>
      <c r="AN799" s="853"/>
      <c r="AO799" s="853"/>
      <c r="AP799" s="853"/>
      <c r="AQ799" s="853"/>
      <c r="AR799" s="853"/>
      <c r="AS799" s="853"/>
      <c r="AT799" s="853"/>
      <c r="AU799" s="853"/>
      <c r="AV799" s="853"/>
      <c r="AW799" s="853"/>
      <c r="AX799" s="853"/>
      <c r="AY799" s="853"/>
      <c r="AZ799" s="853"/>
      <c r="BA799" s="853"/>
      <c r="BC799" s="922"/>
      <c r="BD799" s="922"/>
      <c r="BE799" s="922"/>
      <c r="BF799" s="922"/>
      <c r="BG799" s="922"/>
      <c r="BH799" s="922"/>
      <c r="BI799" s="922"/>
      <c r="BJ799" s="922"/>
      <c r="BK799" s="922"/>
      <c r="BL799" s="922"/>
      <c r="BM799" s="922"/>
      <c r="BN799" s="922"/>
      <c r="BO799" s="922"/>
      <c r="BP799" s="922"/>
      <c r="BQ799" s="922"/>
      <c r="BR799" s="922"/>
      <c r="BS799" s="922"/>
      <c r="BT799" s="922"/>
      <c r="BU799" s="922"/>
      <c r="BV799" s="922"/>
      <c r="BW799" s="922"/>
      <c r="BX799" s="922"/>
      <c r="BY799" s="922"/>
      <c r="BZ799" s="922"/>
      <c r="CA799" s="922"/>
      <c r="CB799" s="922"/>
      <c r="CC799" s="922"/>
      <c r="CD799" s="922"/>
      <c r="CE799" s="922"/>
      <c r="CF799" s="922"/>
      <c r="CG799" s="922"/>
      <c r="CH799" s="922"/>
      <c r="CI799" s="922"/>
      <c r="CJ799" s="922"/>
      <c r="CK799" s="922"/>
    </row>
    <row r="800" spans="2:89" ht="15">
      <c r="B800" s="922"/>
      <c r="C800" s="922"/>
      <c r="D800" s="922"/>
      <c r="E800" s="922"/>
      <c r="F800" s="922"/>
      <c r="G800" s="922"/>
      <c r="H800" s="922"/>
      <c r="I800" s="922"/>
      <c r="J800" s="922"/>
      <c r="K800" s="922"/>
      <c r="L800" s="922"/>
      <c r="M800" s="922"/>
      <c r="N800" s="922"/>
      <c r="O800" s="922"/>
      <c r="P800" s="922"/>
      <c r="Q800" s="922"/>
      <c r="R800" s="922"/>
      <c r="S800" s="922"/>
      <c r="T800" s="922"/>
      <c r="U800" s="922"/>
      <c r="V800" s="922"/>
      <c r="W800" s="922"/>
      <c r="X800" s="922"/>
      <c r="Y800" s="922"/>
      <c r="Z800" s="922"/>
      <c r="AA800" s="922"/>
      <c r="AB800" s="922"/>
      <c r="AC800" s="922"/>
      <c r="AD800" s="922"/>
      <c r="AE800" s="922"/>
      <c r="AF800" s="922"/>
      <c r="AG800" s="922"/>
      <c r="AH800" s="922"/>
      <c r="AI800" s="922"/>
      <c r="AJ800" s="922"/>
      <c r="AL800" s="853"/>
      <c r="AN800" s="853"/>
      <c r="AO800" s="853"/>
      <c r="AP800" s="853"/>
      <c r="AQ800" s="853"/>
      <c r="AR800" s="853"/>
      <c r="AS800" s="853"/>
      <c r="AT800" s="853"/>
      <c r="AU800" s="853"/>
      <c r="AV800" s="853"/>
      <c r="AW800" s="853"/>
      <c r="AX800" s="853"/>
      <c r="AY800" s="853"/>
      <c r="AZ800" s="853"/>
      <c r="BA800" s="853"/>
      <c r="BC800" s="922"/>
      <c r="BD800" s="922"/>
      <c r="BE800" s="922"/>
      <c r="BF800" s="922"/>
      <c r="BG800" s="922"/>
      <c r="BH800" s="922"/>
      <c r="BI800" s="922"/>
      <c r="BJ800" s="922"/>
      <c r="BK800" s="922"/>
      <c r="BL800" s="922"/>
      <c r="BM800" s="922"/>
      <c r="BN800" s="922"/>
      <c r="BO800" s="922"/>
      <c r="BP800" s="922"/>
      <c r="BQ800" s="922"/>
      <c r="BR800" s="922"/>
      <c r="BS800" s="922"/>
      <c r="BT800" s="922"/>
      <c r="BU800" s="922"/>
      <c r="BV800" s="922"/>
      <c r="BW800" s="922"/>
      <c r="BX800" s="922"/>
      <c r="BY800" s="922"/>
      <c r="BZ800" s="922"/>
      <c r="CA800" s="922"/>
      <c r="CB800" s="922"/>
      <c r="CC800" s="922"/>
      <c r="CD800" s="922"/>
      <c r="CE800" s="922"/>
      <c r="CF800" s="922"/>
      <c r="CG800" s="922"/>
      <c r="CH800" s="922"/>
      <c r="CI800" s="922"/>
      <c r="CJ800" s="922"/>
      <c r="CK800" s="922"/>
    </row>
    <row r="801" spans="2:89" ht="15">
      <c r="B801" s="922"/>
      <c r="C801" s="922"/>
      <c r="D801" s="922"/>
      <c r="E801" s="922"/>
      <c r="F801" s="922"/>
      <c r="G801" s="922"/>
      <c r="H801" s="922"/>
      <c r="I801" s="922"/>
      <c r="J801" s="922"/>
      <c r="K801" s="922"/>
      <c r="L801" s="922"/>
      <c r="M801" s="922"/>
      <c r="N801" s="922"/>
      <c r="O801" s="922"/>
      <c r="P801" s="922"/>
      <c r="Q801" s="922"/>
      <c r="R801" s="922"/>
      <c r="S801" s="922"/>
      <c r="T801" s="922"/>
      <c r="U801" s="922"/>
      <c r="V801" s="922"/>
      <c r="W801" s="922"/>
      <c r="X801" s="922"/>
      <c r="Y801" s="922"/>
      <c r="Z801" s="922"/>
      <c r="AA801" s="922"/>
      <c r="AB801" s="922"/>
      <c r="AC801" s="922"/>
      <c r="AD801" s="922"/>
      <c r="AE801" s="922"/>
      <c r="AF801" s="922"/>
      <c r="AG801" s="922"/>
      <c r="AH801" s="922"/>
      <c r="AI801" s="922"/>
      <c r="AJ801" s="922"/>
      <c r="AL801" s="853"/>
      <c r="AN801" s="853"/>
      <c r="AO801" s="853"/>
      <c r="AP801" s="853"/>
      <c r="AQ801" s="853"/>
      <c r="AR801" s="853"/>
      <c r="AS801" s="853"/>
      <c r="AT801" s="853"/>
      <c r="AU801" s="853"/>
      <c r="AV801" s="853"/>
      <c r="AW801" s="853"/>
      <c r="AX801" s="853"/>
      <c r="AY801" s="853"/>
      <c r="AZ801" s="853"/>
      <c r="BA801" s="853"/>
      <c r="BC801" s="922"/>
      <c r="BD801" s="922"/>
      <c r="BE801" s="922"/>
      <c r="BF801" s="922"/>
      <c r="BG801" s="922"/>
      <c r="BH801" s="922"/>
      <c r="BI801" s="922"/>
      <c r="BJ801" s="922"/>
      <c r="BK801" s="922"/>
      <c r="BL801" s="922"/>
      <c r="BM801" s="922"/>
      <c r="BN801" s="922"/>
      <c r="BO801" s="922"/>
      <c r="BP801" s="922"/>
      <c r="BQ801" s="922"/>
      <c r="BR801" s="922"/>
      <c r="BS801" s="922"/>
      <c r="BT801" s="922"/>
      <c r="BU801" s="922"/>
      <c r="BV801" s="922"/>
      <c r="BW801" s="922"/>
      <c r="BX801" s="922"/>
      <c r="BY801" s="922"/>
      <c r="BZ801" s="922"/>
      <c r="CA801" s="922"/>
      <c r="CB801" s="922"/>
      <c r="CC801" s="922"/>
      <c r="CD801" s="922"/>
      <c r="CE801" s="922"/>
      <c r="CF801" s="922"/>
      <c r="CG801" s="922"/>
      <c r="CH801" s="922"/>
      <c r="CI801" s="922"/>
      <c r="CJ801" s="922"/>
      <c r="CK801" s="922"/>
    </row>
    <row r="802" spans="2:89" ht="15">
      <c r="B802" s="922"/>
      <c r="C802" s="922"/>
      <c r="D802" s="922"/>
      <c r="E802" s="922"/>
      <c r="F802" s="922"/>
      <c r="G802" s="922"/>
      <c r="H802" s="922"/>
      <c r="I802" s="922"/>
      <c r="J802" s="922"/>
      <c r="K802" s="922"/>
      <c r="L802" s="922"/>
      <c r="M802" s="922"/>
      <c r="N802" s="922"/>
      <c r="O802" s="922"/>
      <c r="P802" s="922"/>
      <c r="Q802" s="922"/>
      <c r="R802" s="922"/>
      <c r="S802" s="922"/>
      <c r="T802" s="922"/>
      <c r="U802" s="922"/>
      <c r="V802" s="922"/>
      <c r="W802" s="922"/>
      <c r="X802" s="922"/>
      <c r="Y802" s="922"/>
      <c r="Z802" s="922"/>
      <c r="AA802" s="922"/>
      <c r="AB802" s="922"/>
      <c r="AC802" s="922"/>
      <c r="AD802" s="922"/>
      <c r="AE802" s="922"/>
      <c r="AF802" s="922"/>
      <c r="AG802" s="922"/>
      <c r="AH802" s="922"/>
      <c r="AI802" s="922"/>
      <c r="AJ802" s="922"/>
      <c r="AL802" s="853"/>
      <c r="AN802" s="853"/>
      <c r="AO802" s="853"/>
      <c r="AP802" s="853"/>
      <c r="AQ802" s="853"/>
      <c r="AR802" s="853"/>
      <c r="AS802" s="853"/>
      <c r="AT802" s="853"/>
      <c r="AU802" s="853"/>
      <c r="AV802" s="853"/>
      <c r="AW802" s="853"/>
      <c r="AX802" s="853"/>
      <c r="AY802" s="853"/>
      <c r="AZ802" s="853"/>
      <c r="BA802" s="853"/>
      <c r="BC802" s="922"/>
      <c r="BD802" s="922"/>
      <c r="BE802" s="922"/>
      <c r="BF802" s="922"/>
      <c r="BG802" s="922"/>
      <c r="BH802" s="922"/>
      <c r="BI802" s="922"/>
      <c r="BJ802" s="922"/>
      <c r="BK802" s="922"/>
      <c r="BL802" s="922"/>
      <c r="BM802" s="922"/>
      <c r="BN802" s="922"/>
      <c r="BO802" s="922"/>
      <c r="BP802" s="922"/>
      <c r="BQ802" s="922"/>
      <c r="BR802" s="922"/>
      <c r="BS802" s="922"/>
      <c r="BT802" s="922"/>
      <c r="BU802" s="922"/>
      <c r="BV802" s="922"/>
      <c r="BW802" s="922"/>
      <c r="BX802" s="922"/>
      <c r="BY802" s="922"/>
      <c r="BZ802" s="922"/>
      <c r="CA802" s="922"/>
      <c r="CB802" s="922"/>
      <c r="CC802" s="922"/>
      <c r="CD802" s="922"/>
      <c r="CE802" s="922"/>
      <c r="CF802" s="922"/>
      <c r="CG802" s="922"/>
      <c r="CH802" s="922"/>
      <c r="CI802" s="922"/>
      <c r="CJ802" s="922"/>
      <c r="CK802" s="922"/>
    </row>
    <row r="803" spans="2:89" ht="15">
      <c r="B803" s="922"/>
      <c r="C803" s="922"/>
      <c r="D803" s="922"/>
      <c r="E803" s="922"/>
      <c r="F803" s="922"/>
      <c r="G803" s="922"/>
      <c r="H803" s="922"/>
      <c r="I803" s="922"/>
      <c r="J803" s="922"/>
      <c r="K803" s="922"/>
      <c r="L803" s="922"/>
      <c r="M803" s="922"/>
      <c r="N803" s="922"/>
      <c r="O803" s="922"/>
      <c r="P803" s="922"/>
      <c r="Q803" s="922"/>
      <c r="R803" s="922"/>
      <c r="S803" s="922"/>
      <c r="T803" s="922"/>
      <c r="U803" s="922"/>
      <c r="V803" s="922"/>
      <c r="W803" s="922"/>
      <c r="X803" s="922"/>
      <c r="Y803" s="922"/>
      <c r="Z803" s="922"/>
      <c r="AA803" s="922"/>
      <c r="AB803" s="922"/>
      <c r="AC803" s="922"/>
      <c r="AD803" s="922"/>
      <c r="AE803" s="922"/>
      <c r="AF803" s="922"/>
      <c r="AG803" s="922"/>
      <c r="AH803" s="922"/>
      <c r="AI803" s="922"/>
      <c r="AJ803" s="922"/>
      <c r="AL803" s="853"/>
      <c r="AN803" s="853"/>
      <c r="AO803" s="853"/>
      <c r="AP803" s="853"/>
      <c r="AQ803" s="853"/>
      <c r="AR803" s="853"/>
      <c r="AS803" s="853"/>
      <c r="AT803" s="853"/>
      <c r="AU803" s="853"/>
      <c r="AV803" s="853"/>
      <c r="AW803" s="853"/>
      <c r="AX803" s="853"/>
      <c r="AY803" s="853"/>
      <c r="AZ803" s="853"/>
      <c r="BA803" s="853"/>
      <c r="BC803" s="922"/>
      <c r="BD803" s="922"/>
      <c r="BE803" s="922"/>
      <c r="BF803" s="922"/>
      <c r="BG803" s="922"/>
      <c r="BH803" s="922"/>
      <c r="BI803" s="922"/>
      <c r="BJ803" s="922"/>
      <c r="BK803" s="922"/>
      <c r="BL803" s="922"/>
      <c r="BM803" s="922"/>
      <c r="BN803" s="922"/>
      <c r="BO803" s="922"/>
      <c r="BP803" s="922"/>
      <c r="BQ803" s="922"/>
      <c r="BR803" s="922"/>
      <c r="BS803" s="922"/>
      <c r="BT803" s="922"/>
      <c r="BU803" s="922"/>
      <c r="BV803" s="922"/>
      <c r="BW803" s="922"/>
      <c r="BX803" s="922"/>
      <c r="BY803" s="922"/>
      <c r="BZ803" s="922"/>
      <c r="CA803" s="922"/>
      <c r="CB803" s="922"/>
      <c r="CC803" s="922"/>
      <c r="CD803" s="922"/>
      <c r="CE803" s="922"/>
      <c r="CF803" s="922"/>
      <c r="CG803" s="922"/>
      <c r="CH803" s="922"/>
      <c r="CI803" s="922"/>
      <c r="CJ803" s="922"/>
      <c r="CK803" s="922"/>
    </row>
    <row r="804" spans="2:89" ht="15">
      <c r="B804" s="922"/>
      <c r="C804" s="922"/>
      <c r="D804" s="922"/>
      <c r="E804" s="922"/>
      <c r="F804" s="922"/>
      <c r="G804" s="922"/>
      <c r="H804" s="922"/>
      <c r="I804" s="922"/>
      <c r="J804" s="922"/>
      <c r="K804" s="922"/>
      <c r="L804" s="922"/>
      <c r="M804" s="922"/>
      <c r="N804" s="922"/>
      <c r="O804" s="922"/>
      <c r="P804" s="922"/>
      <c r="Q804" s="922"/>
      <c r="R804" s="922"/>
      <c r="S804" s="922"/>
      <c r="T804" s="922"/>
      <c r="U804" s="922"/>
      <c r="V804" s="922"/>
      <c r="W804" s="922"/>
      <c r="X804" s="922"/>
      <c r="Y804" s="922"/>
      <c r="Z804" s="922"/>
      <c r="AA804" s="922"/>
      <c r="AB804" s="922"/>
      <c r="AC804" s="922"/>
      <c r="AD804" s="922"/>
      <c r="AE804" s="922"/>
      <c r="AF804" s="922"/>
      <c r="AG804" s="922"/>
      <c r="AH804" s="922"/>
      <c r="AI804" s="922"/>
      <c r="AJ804" s="922"/>
      <c r="AL804" s="853"/>
      <c r="AN804" s="853"/>
      <c r="AO804" s="853"/>
      <c r="AP804" s="853"/>
      <c r="AQ804" s="853"/>
      <c r="AR804" s="853"/>
      <c r="AS804" s="853"/>
      <c r="AT804" s="853"/>
      <c r="AU804" s="853"/>
      <c r="AV804" s="853"/>
      <c r="AW804" s="853"/>
      <c r="AX804" s="853"/>
      <c r="AY804" s="853"/>
      <c r="AZ804" s="853"/>
      <c r="BA804" s="853"/>
      <c r="BC804" s="922"/>
      <c r="BD804" s="922"/>
      <c r="BE804" s="922"/>
      <c r="BF804" s="922"/>
      <c r="BG804" s="922"/>
      <c r="BH804" s="922"/>
      <c r="BI804" s="922"/>
      <c r="BJ804" s="922"/>
      <c r="BK804" s="922"/>
      <c r="BL804" s="922"/>
      <c r="BM804" s="922"/>
      <c r="BN804" s="922"/>
      <c r="BO804" s="922"/>
      <c r="BP804" s="922"/>
      <c r="BQ804" s="922"/>
      <c r="BR804" s="922"/>
      <c r="BS804" s="922"/>
      <c r="BT804" s="922"/>
      <c r="BU804" s="922"/>
      <c r="BV804" s="922"/>
      <c r="BW804" s="922"/>
      <c r="BX804" s="922"/>
      <c r="BY804" s="922"/>
      <c r="BZ804" s="922"/>
      <c r="CA804" s="922"/>
      <c r="CB804" s="922"/>
      <c r="CC804" s="922"/>
      <c r="CD804" s="922"/>
      <c r="CE804" s="922"/>
      <c r="CF804" s="922"/>
      <c r="CG804" s="922"/>
      <c r="CH804" s="922"/>
      <c r="CI804" s="922"/>
      <c r="CJ804" s="922"/>
      <c r="CK804" s="922"/>
    </row>
    <row r="805" spans="2:89" ht="15">
      <c r="B805" s="922"/>
      <c r="C805" s="922"/>
      <c r="D805" s="922"/>
      <c r="E805" s="922"/>
      <c r="F805" s="922"/>
      <c r="G805" s="922"/>
      <c r="H805" s="922"/>
      <c r="I805" s="922"/>
      <c r="J805" s="922"/>
      <c r="K805" s="922"/>
      <c r="L805" s="922"/>
      <c r="M805" s="922"/>
      <c r="N805" s="922"/>
      <c r="O805" s="922"/>
      <c r="P805" s="922"/>
      <c r="Q805" s="922"/>
      <c r="R805" s="922"/>
      <c r="S805" s="922"/>
      <c r="T805" s="922"/>
      <c r="U805" s="922"/>
      <c r="V805" s="922"/>
      <c r="W805" s="922"/>
      <c r="X805" s="922"/>
      <c r="Y805" s="922"/>
      <c r="Z805" s="922"/>
      <c r="AA805" s="922"/>
      <c r="AB805" s="922"/>
      <c r="AC805" s="922"/>
      <c r="AD805" s="922"/>
      <c r="AE805" s="922"/>
      <c r="AF805" s="922"/>
      <c r="AG805" s="922"/>
      <c r="AH805" s="922"/>
      <c r="AI805" s="922"/>
      <c r="AJ805" s="922"/>
      <c r="AL805" s="853"/>
      <c r="AN805" s="853"/>
      <c r="AO805" s="853"/>
      <c r="AP805" s="853"/>
      <c r="AQ805" s="853"/>
      <c r="AR805" s="853"/>
      <c r="AS805" s="853"/>
      <c r="AT805" s="853"/>
      <c r="AU805" s="853"/>
      <c r="AV805" s="853"/>
      <c r="AW805" s="853"/>
      <c r="AX805" s="853"/>
      <c r="AY805" s="853"/>
      <c r="AZ805" s="853"/>
      <c r="BA805" s="853"/>
      <c r="BC805" s="922"/>
      <c r="BD805" s="922"/>
      <c r="BE805" s="922"/>
      <c r="BF805" s="922"/>
      <c r="BG805" s="922"/>
      <c r="BH805" s="922"/>
      <c r="BI805" s="922"/>
      <c r="BJ805" s="922"/>
      <c r="BK805" s="922"/>
      <c r="BL805" s="922"/>
      <c r="BM805" s="922"/>
      <c r="BN805" s="922"/>
      <c r="BO805" s="922"/>
      <c r="BP805" s="922"/>
      <c r="BQ805" s="922"/>
      <c r="BR805" s="922"/>
      <c r="BS805" s="922"/>
      <c r="BT805" s="922"/>
      <c r="BU805" s="922"/>
      <c r="BV805" s="922"/>
      <c r="BW805" s="922"/>
      <c r="BX805" s="922"/>
      <c r="BY805" s="922"/>
      <c r="BZ805" s="922"/>
      <c r="CA805" s="922"/>
      <c r="CB805" s="922"/>
      <c r="CC805" s="922"/>
      <c r="CD805" s="922"/>
      <c r="CE805" s="922"/>
      <c r="CF805" s="922"/>
      <c r="CG805" s="922"/>
      <c r="CH805" s="922"/>
      <c r="CI805" s="922"/>
      <c r="CJ805" s="922"/>
      <c r="CK805" s="922"/>
    </row>
    <row r="806" spans="2:89" ht="15">
      <c r="B806" s="922"/>
      <c r="C806" s="922"/>
      <c r="D806" s="922"/>
      <c r="E806" s="922"/>
      <c r="F806" s="922"/>
      <c r="G806" s="922"/>
      <c r="H806" s="922"/>
      <c r="I806" s="922"/>
      <c r="J806" s="922"/>
      <c r="K806" s="922"/>
      <c r="L806" s="922"/>
      <c r="M806" s="922"/>
      <c r="N806" s="922"/>
      <c r="O806" s="922"/>
      <c r="P806" s="922"/>
      <c r="Q806" s="922"/>
      <c r="R806" s="922"/>
      <c r="S806" s="922"/>
      <c r="T806" s="922"/>
      <c r="U806" s="922"/>
      <c r="V806" s="922"/>
      <c r="W806" s="922"/>
      <c r="X806" s="922"/>
      <c r="Y806" s="922"/>
      <c r="Z806" s="922"/>
      <c r="AA806" s="922"/>
      <c r="AB806" s="922"/>
      <c r="AC806" s="922"/>
      <c r="AD806" s="922"/>
      <c r="AE806" s="922"/>
      <c r="AF806" s="922"/>
      <c r="AG806" s="922"/>
      <c r="AH806" s="922"/>
      <c r="AI806" s="922"/>
      <c r="AJ806" s="922"/>
      <c r="AL806" s="853"/>
      <c r="AN806" s="853"/>
      <c r="AO806" s="853"/>
      <c r="AP806" s="853"/>
      <c r="AQ806" s="853"/>
      <c r="AR806" s="853"/>
      <c r="AS806" s="853"/>
      <c r="AT806" s="853"/>
      <c r="AU806" s="853"/>
      <c r="AV806" s="853"/>
      <c r="AW806" s="853"/>
      <c r="AX806" s="853"/>
      <c r="AY806" s="853"/>
      <c r="AZ806" s="853"/>
      <c r="BA806" s="853"/>
      <c r="BC806" s="922"/>
      <c r="BD806" s="922"/>
      <c r="BE806" s="922"/>
      <c r="BF806" s="922"/>
      <c r="BG806" s="922"/>
      <c r="BH806" s="922"/>
      <c r="BI806" s="922"/>
      <c r="BJ806" s="922"/>
      <c r="BK806" s="922"/>
      <c r="BL806" s="922"/>
      <c r="BM806" s="922"/>
      <c r="BN806" s="922"/>
      <c r="BO806" s="922"/>
      <c r="BP806" s="922"/>
      <c r="BQ806" s="922"/>
      <c r="BR806" s="922"/>
      <c r="BS806" s="922"/>
      <c r="BT806" s="922"/>
      <c r="BU806" s="922"/>
      <c r="BV806" s="922"/>
      <c r="BW806" s="922"/>
      <c r="BX806" s="922"/>
      <c r="BY806" s="922"/>
      <c r="BZ806" s="922"/>
      <c r="CA806" s="922"/>
      <c r="CB806" s="922"/>
      <c r="CC806" s="922"/>
      <c r="CD806" s="922"/>
      <c r="CE806" s="922"/>
      <c r="CF806" s="922"/>
      <c r="CG806" s="922"/>
      <c r="CH806" s="922"/>
      <c r="CI806" s="922"/>
      <c r="CJ806" s="922"/>
      <c r="CK806" s="922"/>
    </row>
    <row r="807" spans="2:89" ht="15">
      <c r="B807" s="922"/>
      <c r="C807" s="922"/>
      <c r="D807" s="922"/>
      <c r="E807" s="922"/>
      <c r="F807" s="922"/>
      <c r="G807" s="922"/>
      <c r="H807" s="922"/>
      <c r="I807" s="922"/>
      <c r="J807" s="922"/>
      <c r="K807" s="922"/>
      <c r="L807" s="922"/>
      <c r="M807" s="922"/>
      <c r="N807" s="922"/>
      <c r="O807" s="922"/>
      <c r="P807" s="922"/>
      <c r="Q807" s="922"/>
      <c r="R807" s="922"/>
      <c r="S807" s="922"/>
      <c r="T807" s="922"/>
      <c r="U807" s="922"/>
      <c r="V807" s="922"/>
      <c r="W807" s="922"/>
      <c r="X807" s="922"/>
      <c r="Y807" s="922"/>
      <c r="Z807" s="922"/>
      <c r="AA807" s="922"/>
      <c r="AB807" s="922"/>
      <c r="AC807" s="922"/>
      <c r="AD807" s="922"/>
      <c r="AE807" s="922"/>
      <c r="AF807" s="922"/>
      <c r="AG807" s="922"/>
      <c r="AH807" s="922"/>
      <c r="AI807" s="922"/>
      <c r="AJ807" s="922"/>
      <c r="AL807" s="853"/>
      <c r="AN807" s="853"/>
      <c r="AO807" s="853"/>
      <c r="AP807" s="853"/>
      <c r="AQ807" s="853"/>
      <c r="AR807" s="853"/>
      <c r="AS807" s="853"/>
      <c r="AT807" s="853"/>
      <c r="AU807" s="853"/>
      <c r="AV807" s="853"/>
      <c r="AW807" s="853"/>
      <c r="AX807" s="853"/>
      <c r="AY807" s="853"/>
      <c r="AZ807" s="853"/>
      <c r="BA807" s="853"/>
      <c r="BC807" s="922"/>
      <c r="BD807" s="922"/>
      <c r="BE807" s="922"/>
      <c r="BF807" s="922"/>
      <c r="BG807" s="922"/>
      <c r="BH807" s="922"/>
      <c r="BI807" s="922"/>
      <c r="BJ807" s="922"/>
      <c r="BK807" s="922"/>
      <c r="BL807" s="922"/>
      <c r="BM807" s="922"/>
      <c r="BN807" s="922"/>
      <c r="BO807" s="922"/>
      <c r="BP807" s="922"/>
      <c r="BQ807" s="922"/>
      <c r="BR807" s="922"/>
      <c r="BS807" s="922"/>
      <c r="BT807" s="922"/>
      <c r="BU807" s="922"/>
      <c r="BV807" s="922"/>
      <c r="BW807" s="922"/>
      <c r="BX807" s="922"/>
      <c r="BY807" s="922"/>
      <c r="BZ807" s="922"/>
      <c r="CA807" s="922"/>
      <c r="CB807" s="922"/>
      <c r="CC807" s="922"/>
      <c r="CD807" s="922"/>
      <c r="CE807" s="922"/>
      <c r="CF807" s="922"/>
      <c r="CG807" s="922"/>
      <c r="CH807" s="922"/>
      <c r="CI807" s="922"/>
      <c r="CJ807" s="922"/>
      <c r="CK807" s="922"/>
    </row>
    <row r="808" spans="2:89" ht="15">
      <c r="B808" s="922"/>
      <c r="C808" s="922"/>
      <c r="D808" s="922"/>
      <c r="E808" s="922"/>
      <c r="F808" s="922"/>
      <c r="G808" s="922"/>
      <c r="H808" s="922"/>
      <c r="I808" s="922"/>
      <c r="J808" s="922"/>
      <c r="K808" s="922"/>
      <c r="L808" s="922"/>
      <c r="M808" s="922"/>
      <c r="N808" s="922"/>
      <c r="O808" s="922"/>
      <c r="P808" s="922"/>
      <c r="Q808" s="922"/>
      <c r="R808" s="922"/>
      <c r="S808" s="922"/>
      <c r="T808" s="922"/>
      <c r="U808" s="922"/>
      <c r="V808" s="922"/>
      <c r="W808" s="922"/>
      <c r="X808" s="922"/>
      <c r="Y808" s="922"/>
      <c r="Z808" s="922"/>
      <c r="AA808" s="922"/>
      <c r="AB808" s="922"/>
      <c r="AC808" s="922"/>
      <c r="AD808" s="922"/>
      <c r="AE808" s="922"/>
      <c r="AF808" s="922"/>
      <c r="AG808" s="922"/>
      <c r="AH808" s="922"/>
      <c r="AI808" s="922"/>
      <c r="AJ808" s="922"/>
      <c r="AL808" s="853"/>
      <c r="AN808" s="853"/>
      <c r="AO808" s="853"/>
      <c r="AP808" s="853"/>
      <c r="AQ808" s="853"/>
      <c r="AR808" s="853"/>
      <c r="AS808" s="853"/>
      <c r="AT808" s="853"/>
      <c r="AU808" s="853"/>
      <c r="AV808" s="853"/>
      <c r="AW808" s="853"/>
      <c r="AX808" s="853"/>
      <c r="AY808" s="853"/>
      <c r="AZ808" s="853"/>
      <c r="BA808" s="853"/>
      <c r="BC808" s="922"/>
      <c r="BD808" s="922"/>
      <c r="BE808" s="922"/>
      <c r="BF808" s="922"/>
      <c r="BG808" s="922"/>
      <c r="BH808" s="922"/>
      <c r="BI808" s="922"/>
      <c r="BJ808" s="922"/>
      <c r="BK808" s="922"/>
      <c r="BL808" s="922"/>
      <c r="BM808" s="922"/>
      <c r="BN808" s="922"/>
      <c r="BO808" s="922"/>
      <c r="BP808" s="922"/>
      <c r="BQ808" s="922"/>
      <c r="BR808" s="922"/>
      <c r="BS808" s="922"/>
      <c r="BT808" s="922"/>
      <c r="BU808" s="922"/>
      <c r="BV808" s="922"/>
      <c r="BW808" s="922"/>
      <c r="BX808" s="922"/>
      <c r="BY808" s="922"/>
      <c r="BZ808" s="922"/>
      <c r="CA808" s="922"/>
      <c r="CB808" s="922"/>
      <c r="CC808" s="922"/>
      <c r="CD808" s="922"/>
      <c r="CE808" s="922"/>
      <c r="CF808" s="922"/>
      <c r="CG808" s="922"/>
      <c r="CH808" s="922"/>
      <c r="CI808" s="922"/>
      <c r="CJ808" s="922"/>
      <c r="CK808" s="922"/>
    </row>
    <row r="809" spans="2:89" ht="15">
      <c r="B809" s="922"/>
      <c r="C809" s="922"/>
      <c r="D809" s="922"/>
      <c r="E809" s="922"/>
      <c r="F809" s="922"/>
      <c r="G809" s="922"/>
      <c r="H809" s="922"/>
      <c r="I809" s="922"/>
      <c r="J809" s="922"/>
      <c r="K809" s="922"/>
      <c r="L809" s="922"/>
      <c r="M809" s="922"/>
      <c r="N809" s="922"/>
      <c r="O809" s="922"/>
      <c r="P809" s="922"/>
      <c r="Q809" s="922"/>
      <c r="R809" s="922"/>
      <c r="S809" s="922"/>
      <c r="T809" s="922"/>
      <c r="U809" s="922"/>
      <c r="V809" s="922"/>
      <c r="W809" s="922"/>
      <c r="X809" s="922"/>
      <c r="Y809" s="922"/>
      <c r="Z809" s="922"/>
      <c r="AA809" s="922"/>
      <c r="AB809" s="922"/>
      <c r="AC809" s="922"/>
      <c r="AD809" s="922"/>
      <c r="AE809" s="922"/>
      <c r="AF809" s="922"/>
      <c r="AG809" s="922"/>
      <c r="AH809" s="922"/>
      <c r="AI809" s="922"/>
      <c r="AJ809" s="922"/>
      <c r="AL809" s="853"/>
      <c r="AN809" s="853"/>
      <c r="AO809" s="853"/>
      <c r="AP809" s="853"/>
      <c r="AQ809" s="853"/>
      <c r="AR809" s="853"/>
      <c r="AS809" s="853"/>
      <c r="AT809" s="853"/>
      <c r="AU809" s="853"/>
      <c r="AV809" s="853"/>
      <c r="AW809" s="853"/>
      <c r="AX809" s="853"/>
      <c r="AY809" s="853"/>
      <c r="AZ809" s="853"/>
      <c r="BA809" s="853"/>
      <c r="BC809" s="922"/>
      <c r="BD809" s="922"/>
      <c r="BE809" s="922"/>
      <c r="BF809" s="922"/>
      <c r="BG809" s="922"/>
      <c r="BH809" s="922"/>
      <c r="BI809" s="922"/>
      <c r="BJ809" s="922"/>
      <c r="BK809" s="922"/>
      <c r="BL809" s="922"/>
      <c r="BM809" s="922"/>
      <c r="BN809" s="922"/>
      <c r="BO809" s="922"/>
      <c r="BP809" s="922"/>
      <c r="BQ809" s="922"/>
      <c r="BR809" s="922"/>
      <c r="BS809" s="922"/>
      <c r="BT809" s="922"/>
      <c r="BU809" s="922"/>
      <c r="BV809" s="922"/>
      <c r="BW809" s="922"/>
      <c r="BX809" s="922"/>
      <c r="BY809" s="922"/>
      <c r="BZ809" s="922"/>
      <c r="CA809" s="922"/>
      <c r="CB809" s="922"/>
      <c r="CC809" s="922"/>
      <c r="CD809" s="922"/>
      <c r="CE809" s="922"/>
      <c r="CF809" s="922"/>
      <c r="CG809" s="922"/>
      <c r="CH809" s="922"/>
      <c r="CI809" s="922"/>
      <c r="CJ809" s="922"/>
      <c r="CK809" s="922"/>
    </row>
    <row r="810" spans="2:89" ht="15">
      <c r="B810" s="922"/>
      <c r="C810" s="922"/>
      <c r="D810" s="922"/>
      <c r="E810" s="922"/>
      <c r="F810" s="922"/>
      <c r="G810" s="922"/>
      <c r="H810" s="922"/>
      <c r="I810" s="922"/>
      <c r="J810" s="922"/>
      <c r="K810" s="922"/>
      <c r="L810" s="922"/>
      <c r="M810" s="922"/>
      <c r="N810" s="922"/>
      <c r="O810" s="922"/>
      <c r="P810" s="922"/>
      <c r="Q810" s="922"/>
      <c r="R810" s="922"/>
      <c r="S810" s="922"/>
      <c r="T810" s="922"/>
      <c r="U810" s="922"/>
      <c r="V810" s="922"/>
      <c r="W810" s="922"/>
      <c r="X810" s="922"/>
      <c r="Y810" s="922"/>
      <c r="Z810" s="922"/>
      <c r="AA810" s="922"/>
      <c r="AB810" s="922"/>
      <c r="AC810" s="922"/>
      <c r="AD810" s="922"/>
      <c r="AE810" s="922"/>
      <c r="AF810" s="922"/>
      <c r="AG810" s="922"/>
      <c r="AH810" s="922"/>
      <c r="AI810" s="922"/>
      <c r="AJ810" s="922"/>
      <c r="AL810" s="853"/>
      <c r="AN810" s="853"/>
      <c r="AO810" s="853"/>
      <c r="AP810" s="853"/>
      <c r="AQ810" s="853"/>
      <c r="AR810" s="853"/>
      <c r="AS810" s="853"/>
      <c r="AT810" s="853"/>
      <c r="AU810" s="853"/>
      <c r="AV810" s="853"/>
      <c r="AW810" s="853"/>
      <c r="AX810" s="853"/>
      <c r="AY810" s="853"/>
      <c r="AZ810" s="853"/>
      <c r="BA810" s="853"/>
      <c r="BC810" s="922"/>
      <c r="BD810" s="922"/>
      <c r="BE810" s="922"/>
      <c r="BF810" s="922"/>
      <c r="BG810" s="922"/>
      <c r="BH810" s="922"/>
      <c r="BI810" s="922"/>
      <c r="BJ810" s="922"/>
      <c r="BK810" s="922"/>
      <c r="BL810" s="922"/>
      <c r="BM810" s="922"/>
      <c r="BN810" s="922"/>
      <c r="BO810" s="922"/>
      <c r="BP810" s="922"/>
      <c r="BQ810" s="922"/>
      <c r="BR810" s="922"/>
      <c r="BS810" s="922"/>
      <c r="BT810" s="922"/>
      <c r="BU810" s="922"/>
      <c r="BV810" s="922"/>
      <c r="BW810" s="922"/>
      <c r="BX810" s="922"/>
      <c r="BY810" s="922"/>
      <c r="BZ810" s="922"/>
      <c r="CA810" s="922"/>
      <c r="CB810" s="922"/>
      <c r="CC810" s="922"/>
      <c r="CD810" s="922"/>
      <c r="CE810" s="922"/>
      <c r="CF810" s="922"/>
      <c r="CG810" s="922"/>
      <c r="CH810" s="922"/>
      <c r="CI810" s="922"/>
      <c r="CJ810" s="922"/>
      <c r="CK810" s="922"/>
    </row>
    <row r="811" spans="2:89" ht="15">
      <c r="B811" s="922"/>
      <c r="C811" s="922"/>
      <c r="D811" s="922"/>
      <c r="E811" s="922"/>
      <c r="F811" s="922"/>
      <c r="G811" s="922"/>
      <c r="H811" s="922"/>
      <c r="I811" s="922"/>
      <c r="J811" s="922"/>
      <c r="K811" s="922"/>
      <c r="L811" s="922"/>
      <c r="M811" s="922"/>
      <c r="N811" s="922"/>
      <c r="O811" s="922"/>
      <c r="P811" s="922"/>
      <c r="Q811" s="922"/>
      <c r="R811" s="922"/>
      <c r="S811" s="922"/>
      <c r="T811" s="922"/>
      <c r="U811" s="922"/>
      <c r="V811" s="922"/>
      <c r="W811" s="922"/>
      <c r="X811" s="922"/>
      <c r="Y811" s="922"/>
      <c r="Z811" s="922"/>
      <c r="AA811" s="922"/>
      <c r="AB811" s="922"/>
      <c r="AC811" s="922"/>
      <c r="AD811" s="922"/>
      <c r="AE811" s="922"/>
      <c r="AF811" s="922"/>
      <c r="AG811" s="922"/>
      <c r="AH811" s="922"/>
      <c r="AI811" s="922"/>
      <c r="AJ811" s="922"/>
      <c r="AL811" s="853"/>
      <c r="AN811" s="853"/>
      <c r="AO811" s="853"/>
      <c r="AP811" s="853"/>
      <c r="AQ811" s="853"/>
      <c r="AR811" s="853"/>
      <c r="AS811" s="853"/>
      <c r="AT811" s="853"/>
      <c r="AU811" s="853"/>
      <c r="AV811" s="853"/>
      <c r="AW811" s="853"/>
      <c r="AX811" s="853"/>
      <c r="AY811" s="853"/>
      <c r="AZ811" s="853"/>
      <c r="BA811" s="853"/>
      <c r="BC811" s="922"/>
      <c r="BD811" s="922"/>
      <c r="BE811" s="922"/>
      <c r="BF811" s="922"/>
      <c r="BG811" s="922"/>
      <c r="BH811" s="922"/>
      <c r="BI811" s="922"/>
      <c r="BJ811" s="922"/>
      <c r="BK811" s="922"/>
      <c r="BL811" s="922"/>
      <c r="BM811" s="922"/>
      <c r="BN811" s="922"/>
      <c r="BO811" s="922"/>
      <c r="BP811" s="922"/>
      <c r="BQ811" s="922"/>
      <c r="BR811" s="922"/>
      <c r="BS811" s="922"/>
      <c r="BT811" s="922"/>
      <c r="BU811" s="922"/>
      <c r="BV811" s="922"/>
      <c r="BW811" s="922"/>
      <c r="BX811" s="922"/>
      <c r="BY811" s="922"/>
      <c r="BZ811" s="922"/>
      <c r="CA811" s="922"/>
      <c r="CB811" s="922"/>
      <c r="CC811" s="922"/>
      <c r="CD811" s="922"/>
      <c r="CE811" s="922"/>
      <c r="CF811" s="922"/>
      <c r="CG811" s="922"/>
      <c r="CH811" s="922"/>
      <c r="CI811" s="922"/>
      <c r="CJ811" s="922"/>
      <c r="CK811" s="922"/>
    </row>
    <row r="812" spans="2:89" ht="15">
      <c r="B812" s="922"/>
      <c r="C812" s="922"/>
      <c r="D812" s="922"/>
      <c r="E812" s="922"/>
      <c r="F812" s="922"/>
      <c r="G812" s="922"/>
      <c r="H812" s="922"/>
      <c r="I812" s="922"/>
      <c r="J812" s="922"/>
      <c r="K812" s="922"/>
      <c r="L812" s="922"/>
      <c r="M812" s="922"/>
      <c r="N812" s="922"/>
      <c r="O812" s="922"/>
      <c r="P812" s="922"/>
      <c r="Q812" s="922"/>
      <c r="R812" s="922"/>
      <c r="S812" s="922"/>
      <c r="T812" s="922"/>
      <c r="U812" s="922"/>
      <c r="V812" s="922"/>
      <c r="W812" s="922"/>
      <c r="X812" s="922"/>
      <c r="Y812" s="922"/>
      <c r="Z812" s="922"/>
      <c r="AA812" s="922"/>
      <c r="AB812" s="922"/>
      <c r="AC812" s="922"/>
      <c r="AD812" s="922"/>
      <c r="AE812" s="922"/>
      <c r="AF812" s="922"/>
      <c r="AG812" s="922"/>
      <c r="AH812" s="922"/>
      <c r="AI812" s="922"/>
      <c r="AJ812" s="922"/>
      <c r="AL812" s="853"/>
      <c r="AN812" s="853"/>
      <c r="AO812" s="853"/>
      <c r="AP812" s="853"/>
      <c r="AQ812" s="853"/>
      <c r="AR812" s="853"/>
      <c r="AS812" s="853"/>
      <c r="AT812" s="853"/>
      <c r="AU812" s="853"/>
      <c r="AV812" s="853"/>
      <c r="AW812" s="853"/>
      <c r="AX812" s="853"/>
      <c r="AY812" s="853"/>
      <c r="AZ812" s="853"/>
      <c r="BA812" s="853"/>
      <c r="BC812" s="922"/>
      <c r="BD812" s="922"/>
      <c r="BE812" s="922"/>
      <c r="BF812" s="922"/>
      <c r="BG812" s="922"/>
      <c r="BH812" s="922"/>
      <c r="BI812" s="922"/>
      <c r="BJ812" s="922"/>
      <c r="BK812" s="922"/>
      <c r="BL812" s="922"/>
      <c r="BM812" s="922"/>
      <c r="BN812" s="922"/>
      <c r="BO812" s="922"/>
      <c r="BP812" s="922"/>
      <c r="BQ812" s="922"/>
      <c r="BR812" s="922"/>
      <c r="BS812" s="922"/>
      <c r="BT812" s="922"/>
      <c r="BU812" s="922"/>
      <c r="BV812" s="922"/>
      <c r="BW812" s="922"/>
      <c r="BX812" s="922"/>
      <c r="BY812" s="922"/>
      <c r="BZ812" s="922"/>
      <c r="CA812" s="922"/>
      <c r="CB812" s="922"/>
      <c r="CC812" s="922"/>
      <c r="CD812" s="922"/>
      <c r="CE812" s="922"/>
      <c r="CF812" s="922"/>
      <c r="CG812" s="922"/>
      <c r="CH812" s="922"/>
      <c r="CI812" s="922"/>
      <c r="CJ812" s="922"/>
      <c r="CK812" s="922"/>
    </row>
    <row r="813" spans="2:89" ht="15">
      <c r="B813" s="922"/>
      <c r="C813" s="922"/>
      <c r="D813" s="922"/>
      <c r="E813" s="922"/>
      <c r="F813" s="922"/>
      <c r="G813" s="922"/>
      <c r="H813" s="922"/>
      <c r="I813" s="922"/>
      <c r="J813" s="922"/>
      <c r="K813" s="922"/>
      <c r="L813" s="922"/>
      <c r="M813" s="922"/>
      <c r="N813" s="922"/>
      <c r="O813" s="922"/>
      <c r="P813" s="922"/>
      <c r="Q813" s="922"/>
      <c r="R813" s="922"/>
      <c r="S813" s="922"/>
      <c r="T813" s="922"/>
      <c r="U813" s="922"/>
      <c r="V813" s="922"/>
      <c r="W813" s="922"/>
      <c r="X813" s="922"/>
      <c r="Y813" s="922"/>
      <c r="Z813" s="922"/>
      <c r="AA813" s="922"/>
      <c r="AB813" s="922"/>
      <c r="AC813" s="922"/>
      <c r="AD813" s="922"/>
      <c r="AE813" s="922"/>
      <c r="AF813" s="922"/>
      <c r="AG813" s="922"/>
      <c r="AH813" s="922"/>
      <c r="AI813" s="922"/>
      <c r="AJ813" s="922"/>
      <c r="AL813" s="853"/>
      <c r="AN813" s="853"/>
      <c r="AO813" s="853"/>
      <c r="AP813" s="853"/>
      <c r="AQ813" s="853"/>
      <c r="AR813" s="853"/>
      <c r="AS813" s="853"/>
      <c r="AT813" s="853"/>
      <c r="AU813" s="853"/>
      <c r="AV813" s="853"/>
      <c r="AW813" s="853"/>
      <c r="AX813" s="853"/>
      <c r="AY813" s="853"/>
      <c r="AZ813" s="853"/>
      <c r="BA813" s="853"/>
      <c r="BC813" s="922"/>
      <c r="BD813" s="922"/>
      <c r="BE813" s="922"/>
      <c r="BF813" s="922"/>
      <c r="BG813" s="922"/>
      <c r="BH813" s="922"/>
      <c r="BI813" s="922"/>
      <c r="BJ813" s="922"/>
      <c r="BK813" s="922"/>
      <c r="BL813" s="922"/>
      <c r="BM813" s="922"/>
      <c r="BN813" s="922"/>
      <c r="BO813" s="922"/>
      <c r="BP813" s="922"/>
      <c r="BQ813" s="922"/>
      <c r="BR813" s="922"/>
      <c r="BS813" s="922"/>
      <c r="BT813" s="922"/>
      <c r="BU813" s="922"/>
      <c r="BV813" s="922"/>
      <c r="BW813" s="922"/>
      <c r="BX813" s="922"/>
      <c r="BY813" s="922"/>
      <c r="BZ813" s="922"/>
      <c r="CA813" s="922"/>
      <c r="CB813" s="922"/>
      <c r="CC813" s="922"/>
      <c r="CD813" s="922"/>
      <c r="CE813" s="922"/>
      <c r="CF813" s="922"/>
      <c r="CG813" s="922"/>
      <c r="CH813" s="922"/>
      <c r="CI813" s="922"/>
      <c r="CJ813" s="922"/>
      <c r="CK813" s="922"/>
    </row>
    <row r="814" spans="2:89" ht="15">
      <c r="B814" s="922"/>
      <c r="C814" s="922"/>
      <c r="D814" s="922"/>
      <c r="E814" s="922"/>
      <c r="F814" s="922"/>
      <c r="G814" s="922"/>
      <c r="H814" s="922"/>
      <c r="I814" s="922"/>
      <c r="J814" s="922"/>
      <c r="K814" s="922"/>
      <c r="L814" s="922"/>
      <c r="M814" s="922"/>
      <c r="N814" s="922"/>
      <c r="O814" s="922"/>
      <c r="P814" s="922"/>
      <c r="Q814" s="922"/>
      <c r="R814" s="922"/>
      <c r="S814" s="922"/>
      <c r="T814" s="922"/>
      <c r="U814" s="922"/>
      <c r="V814" s="922"/>
      <c r="W814" s="922"/>
      <c r="X814" s="922"/>
      <c r="Y814" s="922"/>
      <c r="Z814" s="922"/>
      <c r="AA814" s="922"/>
      <c r="AB814" s="922"/>
      <c r="AC814" s="922"/>
      <c r="AD814" s="922"/>
      <c r="AE814" s="922"/>
      <c r="AF814" s="922"/>
      <c r="AG814" s="922"/>
      <c r="AH814" s="922"/>
      <c r="AI814" s="922"/>
      <c r="AJ814" s="922"/>
      <c r="AL814" s="853"/>
      <c r="AN814" s="853"/>
      <c r="AO814" s="853"/>
      <c r="AP814" s="853"/>
      <c r="AQ814" s="853"/>
      <c r="AR814" s="853"/>
      <c r="AS814" s="853"/>
      <c r="AT814" s="853"/>
      <c r="AU814" s="853"/>
      <c r="AV814" s="853"/>
      <c r="AW814" s="853"/>
      <c r="AX814" s="853"/>
      <c r="AY814" s="853"/>
      <c r="AZ814" s="853"/>
      <c r="BA814" s="853"/>
      <c r="BC814" s="922"/>
      <c r="BD814" s="922"/>
      <c r="BE814" s="922"/>
      <c r="BF814" s="922"/>
      <c r="BG814" s="922"/>
      <c r="BH814" s="922"/>
      <c r="BI814" s="922"/>
      <c r="BJ814" s="922"/>
      <c r="BK814" s="922"/>
      <c r="BL814" s="922"/>
      <c r="BM814" s="922"/>
      <c r="BN814" s="922"/>
      <c r="BO814" s="922"/>
      <c r="BP814" s="922"/>
      <c r="BQ814" s="922"/>
      <c r="BR814" s="922"/>
      <c r="BS814" s="922"/>
      <c r="BT814" s="922"/>
      <c r="BU814" s="922"/>
      <c r="BV814" s="922"/>
      <c r="BW814" s="922"/>
      <c r="BX814" s="922"/>
      <c r="BY814" s="922"/>
      <c r="BZ814" s="922"/>
      <c r="CA814" s="922"/>
      <c r="CB814" s="922"/>
      <c r="CC814" s="922"/>
      <c r="CD814" s="922"/>
      <c r="CE814" s="922"/>
      <c r="CF814" s="922"/>
      <c r="CG814" s="922"/>
      <c r="CH814" s="922"/>
      <c r="CI814" s="922"/>
      <c r="CJ814" s="922"/>
      <c r="CK814" s="922"/>
    </row>
    <row r="815" spans="2:89" ht="15">
      <c r="B815" s="922"/>
      <c r="C815" s="922"/>
      <c r="D815" s="922"/>
      <c r="E815" s="922"/>
      <c r="F815" s="922"/>
      <c r="G815" s="922"/>
      <c r="H815" s="922"/>
      <c r="I815" s="922"/>
      <c r="J815" s="922"/>
      <c r="K815" s="922"/>
      <c r="L815" s="922"/>
      <c r="M815" s="922"/>
      <c r="N815" s="922"/>
      <c r="O815" s="922"/>
      <c r="P815" s="922"/>
      <c r="Q815" s="922"/>
      <c r="R815" s="922"/>
      <c r="S815" s="922"/>
      <c r="T815" s="922"/>
      <c r="U815" s="922"/>
      <c r="V815" s="922"/>
      <c r="W815" s="922"/>
      <c r="X815" s="922"/>
      <c r="Y815" s="922"/>
      <c r="Z815" s="922"/>
      <c r="AA815" s="922"/>
      <c r="AB815" s="922"/>
      <c r="AC815" s="922"/>
      <c r="AD815" s="922"/>
      <c r="AE815" s="922"/>
      <c r="AF815" s="922"/>
      <c r="AG815" s="922"/>
      <c r="AH815" s="922"/>
      <c r="AI815" s="922"/>
      <c r="AJ815" s="922"/>
      <c r="AL815" s="853"/>
      <c r="AN815" s="853"/>
      <c r="AO815" s="853"/>
      <c r="AP815" s="853"/>
      <c r="AQ815" s="853"/>
      <c r="AR815" s="853"/>
      <c r="AS815" s="853"/>
      <c r="AT815" s="853"/>
      <c r="AU815" s="853"/>
      <c r="AV815" s="853"/>
      <c r="AW815" s="853"/>
      <c r="AX815" s="853"/>
      <c r="AY815" s="853"/>
      <c r="AZ815" s="853"/>
      <c r="BA815" s="853"/>
      <c r="BC815" s="922"/>
      <c r="BD815" s="922"/>
      <c r="BE815" s="922"/>
      <c r="BF815" s="922"/>
      <c r="BG815" s="922"/>
      <c r="BH815" s="922"/>
      <c r="BI815" s="922"/>
      <c r="BJ815" s="922"/>
      <c r="BK815" s="922"/>
      <c r="BL815" s="922"/>
      <c r="BM815" s="922"/>
      <c r="BN815" s="922"/>
      <c r="BO815" s="922"/>
      <c r="BP815" s="922"/>
      <c r="BQ815" s="922"/>
      <c r="BR815" s="922"/>
      <c r="BS815" s="922"/>
      <c r="BT815" s="922"/>
      <c r="BU815" s="922"/>
      <c r="BV815" s="922"/>
      <c r="BW815" s="922"/>
      <c r="BX815" s="922"/>
      <c r="BY815" s="922"/>
      <c r="BZ815" s="922"/>
      <c r="CA815" s="922"/>
      <c r="CB815" s="922"/>
      <c r="CC815" s="922"/>
      <c r="CD815" s="922"/>
      <c r="CE815" s="922"/>
      <c r="CF815" s="922"/>
      <c r="CG815" s="922"/>
      <c r="CH815" s="922"/>
      <c r="CI815" s="922"/>
      <c r="CJ815" s="922"/>
      <c r="CK815" s="922"/>
    </row>
    <row r="816" spans="2:89" ht="15">
      <c r="B816" s="922"/>
      <c r="C816" s="922"/>
      <c r="D816" s="922"/>
      <c r="E816" s="922"/>
      <c r="F816" s="922"/>
      <c r="G816" s="922"/>
      <c r="H816" s="922"/>
      <c r="I816" s="922"/>
      <c r="J816" s="922"/>
      <c r="K816" s="922"/>
      <c r="L816" s="922"/>
      <c r="M816" s="922"/>
      <c r="N816" s="922"/>
      <c r="O816" s="922"/>
      <c r="P816" s="922"/>
      <c r="Q816" s="922"/>
      <c r="R816" s="922"/>
      <c r="S816" s="922"/>
      <c r="T816" s="922"/>
      <c r="U816" s="922"/>
      <c r="V816" s="922"/>
      <c r="W816" s="922"/>
      <c r="X816" s="922"/>
      <c r="Y816" s="922"/>
      <c r="Z816" s="922"/>
      <c r="AA816" s="922"/>
      <c r="AB816" s="922"/>
      <c r="AC816" s="922"/>
      <c r="AD816" s="922"/>
      <c r="AE816" s="922"/>
      <c r="AF816" s="922"/>
      <c r="AG816" s="922"/>
      <c r="AH816" s="922"/>
      <c r="AI816" s="922"/>
      <c r="AJ816" s="922"/>
      <c r="AL816" s="853"/>
      <c r="AN816" s="853"/>
      <c r="AO816" s="853"/>
      <c r="AP816" s="853"/>
      <c r="AQ816" s="853"/>
      <c r="AR816" s="853"/>
      <c r="AS816" s="853"/>
      <c r="AT816" s="853"/>
      <c r="AU816" s="853"/>
      <c r="AV816" s="853"/>
      <c r="AW816" s="853"/>
      <c r="AX816" s="853"/>
      <c r="AY816" s="853"/>
      <c r="AZ816" s="853"/>
      <c r="BA816" s="853"/>
      <c r="BC816" s="922"/>
      <c r="BD816" s="922"/>
      <c r="BE816" s="922"/>
      <c r="BF816" s="922"/>
      <c r="BG816" s="922"/>
      <c r="BH816" s="922"/>
      <c r="BI816" s="922"/>
      <c r="BJ816" s="922"/>
      <c r="BK816" s="922"/>
      <c r="BL816" s="922"/>
      <c r="BM816" s="922"/>
      <c r="BN816" s="922"/>
      <c r="BO816" s="922"/>
      <c r="BP816" s="922"/>
      <c r="BQ816" s="922"/>
      <c r="BR816" s="922"/>
      <c r="BS816" s="922"/>
      <c r="BT816" s="922"/>
      <c r="BU816" s="922"/>
      <c r="BV816" s="922"/>
      <c r="BW816" s="922"/>
      <c r="BX816" s="922"/>
      <c r="BY816" s="922"/>
      <c r="BZ816" s="922"/>
      <c r="CA816" s="922"/>
      <c r="CB816" s="922"/>
      <c r="CC816" s="922"/>
      <c r="CD816" s="922"/>
      <c r="CE816" s="922"/>
      <c r="CF816" s="922"/>
      <c r="CG816" s="922"/>
      <c r="CH816" s="922"/>
      <c r="CI816" s="922"/>
      <c r="CJ816" s="922"/>
      <c r="CK816" s="922"/>
    </row>
    <row r="817" spans="2:89" ht="15">
      <c r="B817" s="922"/>
      <c r="C817" s="922"/>
      <c r="D817" s="922"/>
      <c r="E817" s="922"/>
      <c r="F817" s="922"/>
      <c r="G817" s="922"/>
      <c r="H817" s="922"/>
      <c r="I817" s="922"/>
      <c r="J817" s="922"/>
      <c r="K817" s="922"/>
      <c r="L817" s="922"/>
      <c r="M817" s="922"/>
      <c r="N817" s="922"/>
      <c r="O817" s="922"/>
      <c r="P817" s="922"/>
      <c r="Q817" s="922"/>
      <c r="R817" s="922"/>
      <c r="S817" s="922"/>
      <c r="T817" s="922"/>
      <c r="U817" s="922"/>
      <c r="V817" s="922"/>
      <c r="W817" s="922"/>
      <c r="X817" s="922"/>
      <c r="Y817" s="922"/>
      <c r="Z817" s="922"/>
      <c r="AA817" s="922"/>
      <c r="AB817" s="922"/>
      <c r="AC817" s="922"/>
      <c r="AD817" s="922"/>
      <c r="AE817" s="922"/>
      <c r="AF817" s="922"/>
      <c r="AG817" s="922"/>
      <c r="AH817" s="922"/>
      <c r="AI817" s="922"/>
      <c r="AJ817" s="922"/>
      <c r="AL817" s="853"/>
      <c r="AN817" s="853"/>
      <c r="AO817" s="853"/>
      <c r="AP817" s="853"/>
      <c r="AQ817" s="853"/>
      <c r="AR817" s="853"/>
      <c r="AS817" s="853"/>
      <c r="AT817" s="853"/>
      <c r="AU817" s="853"/>
      <c r="AV817" s="853"/>
      <c r="AW817" s="853"/>
      <c r="AX817" s="853"/>
      <c r="AY817" s="853"/>
      <c r="AZ817" s="853"/>
      <c r="BA817" s="853"/>
      <c r="BC817" s="922"/>
      <c r="BD817" s="922"/>
      <c r="BE817" s="922"/>
      <c r="BF817" s="922"/>
      <c r="BG817" s="922"/>
      <c r="BH817" s="922"/>
      <c r="BI817" s="922"/>
      <c r="BJ817" s="922"/>
      <c r="BK817" s="922"/>
      <c r="BL817" s="922"/>
      <c r="BM817" s="922"/>
      <c r="BN817" s="922"/>
      <c r="BO817" s="922"/>
      <c r="BP817" s="922"/>
      <c r="BQ817" s="922"/>
      <c r="BR817" s="922"/>
      <c r="BS817" s="922"/>
      <c r="BT817" s="922"/>
      <c r="BU817" s="922"/>
      <c r="BV817" s="922"/>
      <c r="BW817" s="922"/>
      <c r="BX817" s="922"/>
      <c r="BY817" s="922"/>
      <c r="BZ817" s="922"/>
      <c r="CA817" s="922"/>
      <c r="CB817" s="922"/>
      <c r="CC817" s="922"/>
      <c r="CD817" s="922"/>
      <c r="CE817" s="922"/>
      <c r="CF817" s="922"/>
      <c r="CG817" s="922"/>
      <c r="CH817" s="922"/>
      <c r="CI817" s="922"/>
      <c r="CJ817" s="922"/>
      <c r="CK817" s="922"/>
    </row>
    <row r="818" spans="2:89" ht="15">
      <c r="B818" s="922"/>
      <c r="C818" s="922"/>
      <c r="D818" s="922"/>
      <c r="E818" s="922"/>
      <c r="F818" s="922"/>
      <c r="G818" s="922"/>
      <c r="H818" s="922"/>
      <c r="I818" s="922"/>
      <c r="J818" s="922"/>
      <c r="K818" s="922"/>
      <c r="L818" s="922"/>
      <c r="M818" s="922"/>
      <c r="N818" s="922"/>
      <c r="O818" s="922"/>
      <c r="P818" s="922"/>
      <c r="Q818" s="922"/>
      <c r="R818" s="922"/>
      <c r="S818" s="922"/>
      <c r="T818" s="922"/>
      <c r="U818" s="922"/>
      <c r="V818" s="922"/>
      <c r="W818" s="922"/>
      <c r="X818" s="922"/>
      <c r="Y818" s="922"/>
      <c r="Z818" s="922"/>
      <c r="AA818" s="922"/>
      <c r="AB818" s="922"/>
      <c r="AC818" s="922"/>
      <c r="AD818" s="922"/>
      <c r="AE818" s="922"/>
      <c r="AF818" s="922"/>
      <c r="AG818" s="922"/>
      <c r="AH818" s="922"/>
      <c r="AI818" s="922"/>
      <c r="AJ818" s="922"/>
      <c r="AL818" s="853"/>
      <c r="AN818" s="853"/>
      <c r="AO818" s="853"/>
      <c r="AP818" s="853"/>
      <c r="AQ818" s="853"/>
      <c r="AR818" s="853"/>
      <c r="AS818" s="853"/>
      <c r="AT818" s="853"/>
      <c r="AU818" s="853"/>
      <c r="AV818" s="853"/>
      <c r="AW818" s="853"/>
      <c r="AX818" s="853"/>
      <c r="AY818" s="853"/>
      <c r="AZ818" s="853"/>
      <c r="BA818" s="853"/>
      <c r="BC818" s="922"/>
      <c r="BD818" s="922"/>
      <c r="BE818" s="922"/>
      <c r="BF818" s="922"/>
      <c r="BG818" s="922"/>
      <c r="BH818" s="922"/>
      <c r="BI818" s="922"/>
      <c r="BJ818" s="922"/>
      <c r="BK818" s="922"/>
      <c r="BL818" s="922"/>
      <c r="BM818" s="922"/>
      <c r="BN818" s="922"/>
      <c r="BO818" s="922"/>
      <c r="BP818" s="922"/>
      <c r="BQ818" s="922"/>
      <c r="BR818" s="922"/>
      <c r="BS818" s="922"/>
      <c r="BT818" s="922"/>
      <c r="BU818" s="922"/>
      <c r="BV818" s="922"/>
      <c r="BW818" s="922"/>
      <c r="BX818" s="922"/>
      <c r="BY818" s="922"/>
      <c r="BZ818" s="922"/>
      <c r="CA818" s="922"/>
      <c r="CB818" s="922"/>
      <c r="CC818" s="922"/>
      <c r="CD818" s="922"/>
      <c r="CE818" s="922"/>
      <c r="CF818" s="922"/>
      <c r="CG818" s="922"/>
      <c r="CH818" s="922"/>
      <c r="CI818" s="922"/>
      <c r="CJ818" s="922"/>
      <c r="CK818" s="922"/>
    </row>
    <row r="819" spans="2:89" ht="15">
      <c r="B819" s="922"/>
      <c r="C819" s="922"/>
      <c r="D819" s="922"/>
      <c r="E819" s="922"/>
      <c r="F819" s="922"/>
      <c r="G819" s="922"/>
      <c r="H819" s="922"/>
      <c r="I819" s="922"/>
      <c r="J819" s="922"/>
      <c r="K819" s="922"/>
      <c r="L819" s="922"/>
      <c r="M819" s="922"/>
      <c r="N819" s="922"/>
      <c r="O819" s="922"/>
      <c r="P819" s="922"/>
      <c r="Q819" s="922"/>
      <c r="R819" s="922"/>
      <c r="S819" s="922"/>
      <c r="T819" s="922"/>
      <c r="U819" s="922"/>
      <c r="V819" s="922"/>
      <c r="W819" s="922"/>
      <c r="X819" s="922"/>
      <c r="Y819" s="922"/>
      <c r="Z819" s="922"/>
      <c r="AA819" s="922"/>
      <c r="AB819" s="922"/>
      <c r="AC819" s="922"/>
      <c r="AD819" s="922"/>
      <c r="AE819" s="922"/>
      <c r="AF819" s="922"/>
      <c r="AG819" s="922"/>
      <c r="AH819" s="922"/>
      <c r="AI819" s="922"/>
      <c r="AJ819" s="922"/>
      <c r="AL819" s="853"/>
      <c r="AN819" s="853"/>
      <c r="AO819" s="853"/>
      <c r="AP819" s="853"/>
      <c r="AQ819" s="853"/>
      <c r="AR819" s="853"/>
      <c r="AS819" s="853"/>
      <c r="AT819" s="853"/>
      <c r="AU819" s="853"/>
      <c r="AV819" s="853"/>
      <c r="AW819" s="853"/>
      <c r="AX819" s="853"/>
      <c r="AY819" s="853"/>
      <c r="AZ819" s="853"/>
      <c r="BA819" s="853"/>
      <c r="BC819" s="922"/>
      <c r="BD819" s="922"/>
      <c r="BE819" s="922"/>
      <c r="BF819" s="922"/>
      <c r="BG819" s="922"/>
      <c r="BH819" s="922"/>
      <c r="BI819" s="922"/>
      <c r="BJ819" s="922"/>
      <c r="BK819" s="922"/>
      <c r="BL819" s="922"/>
      <c r="BM819" s="922"/>
      <c r="BN819" s="922"/>
      <c r="BO819" s="922"/>
      <c r="BP819" s="922"/>
      <c r="BQ819" s="922"/>
      <c r="BR819" s="922"/>
      <c r="BS819" s="922"/>
      <c r="BT819" s="922"/>
      <c r="BU819" s="922"/>
      <c r="BV819" s="922"/>
      <c r="BW819" s="922"/>
      <c r="BX819" s="922"/>
      <c r="BY819" s="922"/>
      <c r="BZ819" s="922"/>
      <c r="CA819" s="922"/>
      <c r="CB819" s="922"/>
      <c r="CC819" s="922"/>
      <c r="CD819" s="922"/>
      <c r="CE819" s="922"/>
      <c r="CF819" s="922"/>
      <c r="CG819" s="922"/>
      <c r="CH819" s="922"/>
      <c r="CI819" s="922"/>
      <c r="CJ819" s="922"/>
      <c r="CK819" s="922"/>
    </row>
    <row r="820" spans="2:89" ht="15">
      <c r="B820" s="922"/>
      <c r="C820" s="922"/>
      <c r="D820" s="922"/>
      <c r="E820" s="922"/>
      <c r="F820" s="922"/>
      <c r="G820" s="922"/>
      <c r="H820" s="922"/>
      <c r="I820" s="922"/>
      <c r="J820" s="922"/>
      <c r="K820" s="922"/>
      <c r="L820" s="922"/>
      <c r="M820" s="922"/>
      <c r="N820" s="922"/>
      <c r="O820" s="922"/>
      <c r="P820" s="922"/>
      <c r="Q820" s="922"/>
      <c r="R820" s="922"/>
      <c r="S820" s="922"/>
      <c r="T820" s="922"/>
      <c r="U820" s="922"/>
      <c r="V820" s="922"/>
      <c r="W820" s="922"/>
      <c r="X820" s="922"/>
      <c r="Y820" s="922"/>
      <c r="Z820" s="922"/>
      <c r="AA820" s="922"/>
      <c r="AB820" s="922"/>
      <c r="AC820" s="922"/>
      <c r="AD820" s="922"/>
      <c r="AE820" s="922"/>
      <c r="AF820" s="922"/>
      <c r="AG820" s="922"/>
      <c r="AH820" s="922"/>
      <c r="AI820" s="922"/>
      <c r="AJ820" s="922"/>
      <c r="AL820" s="853"/>
      <c r="AN820" s="853"/>
      <c r="AO820" s="853"/>
      <c r="AP820" s="853"/>
      <c r="AQ820" s="853"/>
      <c r="AR820" s="853"/>
      <c r="AS820" s="853"/>
      <c r="AT820" s="853"/>
      <c r="AU820" s="853"/>
      <c r="AV820" s="853"/>
      <c r="AW820" s="853"/>
      <c r="AX820" s="853"/>
      <c r="AY820" s="853"/>
      <c r="AZ820" s="853"/>
      <c r="BA820" s="853"/>
      <c r="BC820" s="922"/>
      <c r="BD820" s="922"/>
      <c r="BE820" s="922"/>
      <c r="BF820" s="922"/>
      <c r="BG820" s="922"/>
      <c r="BH820" s="922"/>
      <c r="BI820" s="922"/>
      <c r="BJ820" s="922"/>
      <c r="BK820" s="922"/>
      <c r="BL820" s="922"/>
      <c r="BM820" s="922"/>
      <c r="BN820" s="922"/>
      <c r="BO820" s="922"/>
      <c r="BP820" s="922"/>
      <c r="BQ820" s="922"/>
      <c r="BR820" s="922"/>
      <c r="BS820" s="922"/>
      <c r="BT820" s="922"/>
      <c r="BU820" s="922"/>
      <c r="BV820" s="922"/>
      <c r="BW820" s="922"/>
      <c r="BX820" s="922"/>
      <c r="BY820" s="922"/>
      <c r="BZ820" s="922"/>
      <c r="CA820" s="922"/>
      <c r="CB820" s="922"/>
      <c r="CC820" s="922"/>
      <c r="CD820" s="922"/>
      <c r="CE820" s="922"/>
      <c r="CF820" s="922"/>
      <c r="CG820" s="922"/>
      <c r="CH820" s="922"/>
      <c r="CI820" s="922"/>
      <c r="CJ820" s="922"/>
      <c r="CK820" s="922"/>
    </row>
    <row r="821" spans="2:89" ht="15">
      <c r="B821" s="922"/>
      <c r="C821" s="922"/>
      <c r="D821" s="922"/>
      <c r="E821" s="922"/>
      <c r="F821" s="922"/>
      <c r="G821" s="922"/>
      <c r="H821" s="922"/>
      <c r="I821" s="922"/>
      <c r="J821" s="922"/>
      <c r="K821" s="922"/>
      <c r="L821" s="922"/>
      <c r="M821" s="922"/>
      <c r="N821" s="922"/>
      <c r="O821" s="922"/>
      <c r="P821" s="922"/>
      <c r="Q821" s="922"/>
      <c r="R821" s="922"/>
      <c r="S821" s="922"/>
      <c r="T821" s="922"/>
      <c r="U821" s="922"/>
      <c r="V821" s="922"/>
      <c r="W821" s="922"/>
      <c r="X821" s="922"/>
      <c r="Y821" s="922"/>
      <c r="Z821" s="922"/>
      <c r="AA821" s="922"/>
      <c r="AB821" s="922"/>
      <c r="AC821" s="922"/>
      <c r="AD821" s="922"/>
      <c r="AE821" s="922"/>
      <c r="AF821" s="922"/>
      <c r="AG821" s="922"/>
      <c r="AH821" s="922"/>
      <c r="AI821" s="922"/>
      <c r="AJ821" s="922"/>
      <c r="AL821" s="853"/>
      <c r="AN821" s="853"/>
      <c r="AO821" s="853"/>
      <c r="AP821" s="853"/>
      <c r="AQ821" s="853"/>
      <c r="AR821" s="853"/>
      <c r="AS821" s="853"/>
      <c r="AT821" s="853"/>
      <c r="AU821" s="853"/>
      <c r="AV821" s="853"/>
      <c r="AW821" s="853"/>
      <c r="AX821" s="853"/>
      <c r="AY821" s="853"/>
      <c r="AZ821" s="853"/>
      <c r="BA821" s="853"/>
      <c r="BC821" s="922"/>
      <c r="BD821" s="922"/>
      <c r="BE821" s="922"/>
      <c r="BF821" s="922"/>
      <c r="BG821" s="922"/>
      <c r="BH821" s="922"/>
      <c r="BI821" s="922"/>
      <c r="BJ821" s="922"/>
      <c r="BK821" s="922"/>
      <c r="BL821" s="922"/>
      <c r="BM821" s="922"/>
      <c r="BN821" s="922"/>
      <c r="BO821" s="922"/>
      <c r="BP821" s="922"/>
      <c r="BQ821" s="922"/>
      <c r="BR821" s="922"/>
      <c r="BS821" s="922"/>
      <c r="BT821" s="922"/>
      <c r="BU821" s="922"/>
      <c r="BV821" s="922"/>
      <c r="BW821" s="922"/>
      <c r="BX821" s="922"/>
      <c r="BY821" s="922"/>
      <c r="BZ821" s="922"/>
      <c r="CA821" s="922"/>
      <c r="CB821" s="922"/>
      <c r="CC821" s="922"/>
      <c r="CD821" s="922"/>
      <c r="CE821" s="922"/>
      <c r="CF821" s="922"/>
      <c r="CG821" s="922"/>
      <c r="CH821" s="922"/>
      <c r="CI821" s="922"/>
      <c r="CJ821" s="922"/>
      <c r="CK821" s="922"/>
    </row>
    <row r="822" spans="2:89" ht="15">
      <c r="B822" s="922"/>
      <c r="C822" s="922"/>
      <c r="D822" s="922"/>
      <c r="E822" s="922"/>
      <c r="F822" s="922"/>
      <c r="G822" s="922"/>
      <c r="H822" s="922"/>
      <c r="I822" s="922"/>
      <c r="J822" s="922"/>
      <c r="K822" s="922"/>
      <c r="L822" s="922"/>
      <c r="M822" s="922"/>
      <c r="N822" s="922"/>
      <c r="O822" s="922"/>
      <c r="P822" s="922"/>
      <c r="Q822" s="922"/>
      <c r="R822" s="922"/>
      <c r="S822" s="922"/>
      <c r="T822" s="922"/>
      <c r="U822" s="922"/>
      <c r="V822" s="922"/>
      <c r="W822" s="922"/>
      <c r="X822" s="922"/>
      <c r="Y822" s="922"/>
      <c r="Z822" s="922"/>
      <c r="AA822" s="922"/>
      <c r="AB822" s="922"/>
      <c r="AC822" s="922"/>
      <c r="AD822" s="922"/>
      <c r="AE822" s="922"/>
      <c r="AF822" s="922"/>
      <c r="AG822" s="922"/>
      <c r="AH822" s="922"/>
      <c r="AI822" s="922"/>
      <c r="AJ822" s="922"/>
      <c r="AL822" s="853"/>
      <c r="AN822" s="853"/>
      <c r="AO822" s="853"/>
      <c r="AP822" s="853"/>
      <c r="AQ822" s="853"/>
      <c r="AR822" s="853"/>
      <c r="AS822" s="853"/>
      <c r="AT822" s="853"/>
      <c r="AU822" s="853"/>
      <c r="AV822" s="853"/>
      <c r="AW822" s="853"/>
      <c r="AX822" s="853"/>
      <c r="AY822" s="853"/>
      <c r="AZ822" s="853"/>
      <c r="BA822" s="853"/>
      <c r="BC822" s="922"/>
      <c r="BD822" s="922"/>
      <c r="BE822" s="922"/>
      <c r="BF822" s="922"/>
      <c r="BG822" s="922"/>
      <c r="BH822" s="922"/>
      <c r="BI822" s="922"/>
      <c r="BJ822" s="922"/>
      <c r="BK822" s="922"/>
      <c r="BL822" s="922"/>
      <c r="BM822" s="922"/>
      <c r="BN822" s="922"/>
      <c r="BO822" s="922"/>
      <c r="BP822" s="922"/>
      <c r="BQ822" s="922"/>
      <c r="BR822" s="922"/>
      <c r="BS822" s="922"/>
      <c r="BT822" s="922"/>
      <c r="BU822" s="922"/>
      <c r="BV822" s="922"/>
      <c r="BW822" s="922"/>
      <c r="BX822" s="922"/>
      <c r="BY822" s="922"/>
      <c r="BZ822" s="922"/>
      <c r="CA822" s="922"/>
      <c r="CB822" s="922"/>
      <c r="CC822" s="922"/>
      <c r="CD822" s="922"/>
      <c r="CE822" s="922"/>
      <c r="CF822" s="922"/>
      <c r="CG822" s="922"/>
      <c r="CH822" s="922"/>
      <c r="CI822" s="922"/>
      <c r="CJ822" s="922"/>
      <c r="CK822" s="922"/>
    </row>
    <row r="823" spans="2:89" ht="15">
      <c r="B823" s="922"/>
      <c r="C823" s="922"/>
      <c r="D823" s="922"/>
      <c r="E823" s="922"/>
      <c r="F823" s="922"/>
      <c r="G823" s="922"/>
      <c r="H823" s="922"/>
      <c r="I823" s="922"/>
      <c r="J823" s="922"/>
      <c r="K823" s="922"/>
      <c r="L823" s="922"/>
      <c r="M823" s="922"/>
      <c r="N823" s="922"/>
      <c r="O823" s="922"/>
      <c r="P823" s="922"/>
      <c r="Q823" s="922"/>
      <c r="R823" s="922"/>
      <c r="S823" s="922"/>
      <c r="T823" s="922"/>
      <c r="U823" s="922"/>
      <c r="V823" s="922"/>
      <c r="W823" s="922"/>
      <c r="X823" s="922"/>
      <c r="Y823" s="922"/>
      <c r="Z823" s="922"/>
      <c r="AA823" s="922"/>
      <c r="AB823" s="922"/>
      <c r="AC823" s="922"/>
      <c r="AD823" s="922"/>
      <c r="AE823" s="922"/>
      <c r="AF823" s="922"/>
      <c r="AG823" s="922"/>
      <c r="AH823" s="922"/>
      <c r="AI823" s="922"/>
      <c r="AJ823" s="922"/>
      <c r="AL823" s="853"/>
      <c r="AN823" s="853"/>
      <c r="AO823" s="853"/>
      <c r="AP823" s="853"/>
      <c r="AQ823" s="853"/>
      <c r="AR823" s="853"/>
      <c r="AS823" s="853"/>
      <c r="AT823" s="853"/>
      <c r="AU823" s="853"/>
      <c r="AV823" s="853"/>
      <c r="AW823" s="853"/>
      <c r="AX823" s="853"/>
      <c r="AY823" s="853"/>
      <c r="AZ823" s="853"/>
      <c r="BA823" s="853"/>
      <c r="BC823" s="922"/>
      <c r="BD823" s="922"/>
      <c r="BE823" s="922"/>
      <c r="BF823" s="922"/>
      <c r="BG823" s="922"/>
      <c r="BH823" s="922"/>
      <c r="BI823" s="922"/>
      <c r="BJ823" s="922"/>
      <c r="BK823" s="922"/>
      <c r="BL823" s="922"/>
      <c r="BM823" s="922"/>
      <c r="BN823" s="922"/>
      <c r="BO823" s="922"/>
      <c r="BP823" s="922"/>
      <c r="BQ823" s="922"/>
      <c r="BR823" s="922"/>
      <c r="BS823" s="922"/>
      <c r="BT823" s="922"/>
      <c r="BU823" s="922"/>
      <c r="BV823" s="922"/>
      <c r="BW823" s="922"/>
      <c r="BX823" s="922"/>
      <c r="BY823" s="922"/>
      <c r="BZ823" s="922"/>
      <c r="CA823" s="922"/>
      <c r="CB823" s="922"/>
      <c r="CC823" s="922"/>
      <c r="CD823" s="922"/>
      <c r="CE823" s="922"/>
      <c r="CF823" s="922"/>
      <c r="CG823" s="922"/>
      <c r="CH823" s="922"/>
      <c r="CI823" s="922"/>
      <c r="CJ823" s="922"/>
      <c r="CK823" s="922"/>
    </row>
    <row r="824" spans="2:89" ht="15">
      <c r="B824" s="922"/>
      <c r="C824" s="922"/>
      <c r="D824" s="922"/>
      <c r="E824" s="922"/>
      <c r="F824" s="922"/>
      <c r="G824" s="922"/>
      <c r="H824" s="922"/>
      <c r="I824" s="922"/>
      <c r="J824" s="922"/>
      <c r="K824" s="922"/>
      <c r="L824" s="922"/>
      <c r="M824" s="922"/>
      <c r="N824" s="922"/>
      <c r="O824" s="922"/>
      <c r="P824" s="922"/>
      <c r="Q824" s="922"/>
      <c r="R824" s="922"/>
      <c r="S824" s="922"/>
      <c r="T824" s="922"/>
      <c r="U824" s="922"/>
      <c r="V824" s="922"/>
      <c r="W824" s="922"/>
      <c r="X824" s="922"/>
      <c r="Y824" s="922"/>
      <c r="Z824" s="922"/>
      <c r="AA824" s="922"/>
      <c r="AB824" s="922"/>
      <c r="AC824" s="922"/>
      <c r="AD824" s="922"/>
      <c r="AE824" s="922"/>
      <c r="AF824" s="922"/>
      <c r="AG824" s="922"/>
      <c r="AH824" s="922"/>
      <c r="AI824" s="922"/>
      <c r="AJ824" s="922"/>
      <c r="AL824" s="853"/>
      <c r="AN824" s="853"/>
      <c r="AO824" s="853"/>
      <c r="AP824" s="853"/>
      <c r="AQ824" s="853"/>
      <c r="AR824" s="853"/>
      <c r="AS824" s="853"/>
      <c r="AT824" s="853"/>
      <c r="AU824" s="853"/>
      <c r="AV824" s="853"/>
      <c r="AW824" s="853"/>
      <c r="AX824" s="853"/>
      <c r="AY824" s="853"/>
      <c r="AZ824" s="853"/>
      <c r="BA824" s="853"/>
      <c r="BC824" s="922"/>
      <c r="BD824" s="922"/>
      <c r="BE824" s="922"/>
      <c r="BF824" s="922"/>
      <c r="BG824" s="922"/>
      <c r="BH824" s="922"/>
      <c r="BI824" s="922"/>
      <c r="BJ824" s="922"/>
      <c r="BK824" s="922"/>
      <c r="BL824" s="922"/>
      <c r="BM824" s="922"/>
      <c r="BN824" s="922"/>
      <c r="BO824" s="922"/>
      <c r="BP824" s="922"/>
      <c r="BQ824" s="922"/>
      <c r="BR824" s="922"/>
      <c r="BS824" s="922"/>
      <c r="BT824" s="922"/>
      <c r="BU824" s="922"/>
      <c r="BV824" s="922"/>
      <c r="BW824" s="922"/>
      <c r="BX824" s="922"/>
      <c r="BY824" s="922"/>
      <c r="BZ824" s="922"/>
      <c r="CA824" s="922"/>
      <c r="CB824" s="922"/>
      <c r="CC824" s="922"/>
      <c r="CD824" s="922"/>
      <c r="CE824" s="922"/>
      <c r="CF824" s="922"/>
      <c r="CG824" s="922"/>
      <c r="CH824" s="922"/>
      <c r="CI824" s="922"/>
      <c r="CJ824" s="922"/>
      <c r="CK824" s="922"/>
    </row>
    <row r="825" spans="2:89" ht="15">
      <c r="B825" s="922"/>
      <c r="C825" s="922"/>
      <c r="D825" s="922"/>
      <c r="E825" s="922"/>
      <c r="F825" s="922"/>
      <c r="G825" s="922"/>
      <c r="H825" s="922"/>
      <c r="I825" s="922"/>
      <c r="J825" s="922"/>
      <c r="K825" s="922"/>
      <c r="L825" s="922"/>
      <c r="M825" s="922"/>
      <c r="N825" s="922"/>
      <c r="O825" s="922"/>
      <c r="P825" s="922"/>
      <c r="Q825" s="922"/>
      <c r="R825" s="922"/>
      <c r="S825" s="922"/>
      <c r="T825" s="922"/>
      <c r="U825" s="922"/>
      <c r="V825" s="922"/>
      <c r="W825" s="922"/>
      <c r="X825" s="922"/>
      <c r="Y825" s="922"/>
      <c r="Z825" s="922"/>
      <c r="AA825" s="922"/>
      <c r="AB825" s="922"/>
      <c r="AC825" s="922"/>
      <c r="AD825" s="922"/>
      <c r="AE825" s="922"/>
      <c r="AF825" s="922"/>
      <c r="AG825" s="922"/>
      <c r="AH825" s="922"/>
      <c r="AI825" s="922"/>
      <c r="AJ825" s="922"/>
      <c r="AL825" s="853"/>
      <c r="AN825" s="853"/>
      <c r="AO825" s="853"/>
      <c r="AP825" s="853"/>
      <c r="AQ825" s="853"/>
      <c r="AR825" s="853"/>
      <c r="AS825" s="853"/>
      <c r="AT825" s="853"/>
      <c r="AU825" s="853"/>
      <c r="AV825" s="853"/>
      <c r="AW825" s="853"/>
      <c r="AX825" s="853"/>
      <c r="AY825" s="853"/>
      <c r="AZ825" s="853"/>
      <c r="BA825" s="853"/>
      <c r="BC825" s="922"/>
      <c r="BD825" s="922"/>
      <c r="BE825" s="922"/>
      <c r="BF825" s="922"/>
      <c r="BG825" s="922"/>
      <c r="BH825" s="922"/>
      <c r="BI825" s="922"/>
      <c r="BJ825" s="922"/>
      <c r="BK825" s="922"/>
      <c r="BL825" s="922"/>
      <c r="BM825" s="922"/>
      <c r="BN825" s="922"/>
      <c r="BO825" s="922"/>
      <c r="BP825" s="922"/>
      <c r="BQ825" s="922"/>
      <c r="BR825" s="922"/>
      <c r="BS825" s="922"/>
      <c r="BT825" s="922"/>
      <c r="BU825" s="922"/>
      <c r="BV825" s="922"/>
      <c r="BW825" s="922"/>
      <c r="BX825" s="922"/>
      <c r="BY825" s="922"/>
      <c r="BZ825" s="922"/>
      <c r="CA825" s="922"/>
      <c r="CB825" s="922"/>
      <c r="CC825" s="922"/>
      <c r="CD825" s="922"/>
      <c r="CE825" s="922"/>
      <c r="CF825" s="922"/>
      <c r="CG825" s="922"/>
      <c r="CH825" s="922"/>
      <c r="CI825" s="922"/>
      <c r="CJ825" s="922"/>
      <c r="CK825" s="922"/>
    </row>
    <row r="826" spans="2:89" ht="15">
      <c r="B826" s="922"/>
      <c r="C826" s="922"/>
      <c r="D826" s="922"/>
      <c r="E826" s="922"/>
      <c r="F826" s="922"/>
      <c r="G826" s="922"/>
      <c r="H826" s="922"/>
      <c r="I826" s="922"/>
      <c r="J826" s="922"/>
      <c r="K826" s="922"/>
      <c r="L826" s="922"/>
      <c r="M826" s="922"/>
      <c r="N826" s="922"/>
      <c r="O826" s="922"/>
      <c r="P826" s="922"/>
      <c r="Q826" s="922"/>
      <c r="R826" s="922"/>
      <c r="S826" s="922"/>
      <c r="T826" s="922"/>
      <c r="U826" s="922"/>
      <c r="V826" s="922"/>
      <c r="W826" s="922"/>
      <c r="X826" s="922"/>
      <c r="Y826" s="922"/>
      <c r="Z826" s="922"/>
      <c r="AA826" s="922"/>
      <c r="AB826" s="922"/>
      <c r="AC826" s="922"/>
      <c r="AD826" s="922"/>
      <c r="AE826" s="922"/>
      <c r="AF826" s="922"/>
      <c r="AG826" s="922"/>
      <c r="AH826" s="922"/>
      <c r="AI826" s="922"/>
      <c r="AJ826" s="922"/>
      <c r="AL826" s="853"/>
      <c r="AN826" s="853"/>
      <c r="AO826" s="853"/>
      <c r="AP826" s="853"/>
      <c r="AQ826" s="853"/>
      <c r="AR826" s="853"/>
      <c r="AS826" s="853"/>
      <c r="AT826" s="853"/>
      <c r="AU826" s="853"/>
      <c r="AV826" s="853"/>
      <c r="AW826" s="853"/>
      <c r="AX826" s="853"/>
      <c r="AY826" s="853"/>
      <c r="AZ826" s="853"/>
      <c r="BA826" s="853"/>
      <c r="BC826" s="922"/>
      <c r="BD826" s="922"/>
      <c r="BE826" s="922"/>
      <c r="BF826" s="922"/>
      <c r="BG826" s="922"/>
      <c r="BH826" s="922"/>
      <c r="BI826" s="922"/>
      <c r="BJ826" s="922"/>
      <c r="BK826" s="922"/>
      <c r="BL826" s="922"/>
      <c r="BM826" s="922"/>
      <c r="BN826" s="922"/>
      <c r="BO826" s="922"/>
      <c r="BP826" s="922"/>
      <c r="BQ826" s="922"/>
      <c r="BR826" s="922"/>
      <c r="BS826" s="922"/>
      <c r="BT826" s="922"/>
      <c r="BU826" s="922"/>
      <c r="BV826" s="922"/>
      <c r="BW826" s="922"/>
      <c r="BX826" s="922"/>
      <c r="BY826" s="922"/>
      <c r="BZ826" s="922"/>
      <c r="CA826" s="922"/>
      <c r="CB826" s="922"/>
      <c r="CC826" s="922"/>
      <c r="CD826" s="922"/>
      <c r="CE826" s="922"/>
      <c r="CF826" s="922"/>
      <c r="CG826" s="922"/>
      <c r="CH826" s="922"/>
      <c r="CI826" s="922"/>
      <c r="CJ826" s="922"/>
      <c r="CK826" s="922"/>
    </row>
    <row r="827" spans="2:89" ht="15">
      <c r="B827" s="922"/>
      <c r="C827" s="922"/>
      <c r="D827" s="922"/>
      <c r="E827" s="922"/>
      <c r="F827" s="922"/>
      <c r="G827" s="922"/>
      <c r="H827" s="922"/>
      <c r="I827" s="922"/>
      <c r="J827" s="922"/>
      <c r="K827" s="922"/>
      <c r="L827" s="922"/>
      <c r="M827" s="922"/>
      <c r="N827" s="922"/>
      <c r="O827" s="922"/>
      <c r="P827" s="922"/>
      <c r="Q827" s="922"/>
      <c r="R827" s="922"/>
      <c r="S827" s="922"/>
      <c r="T827" s="922"/>
      <c r="U827" s="922"/>
      <c r="V827" s="922"/>
      <c r="W827" s="922"/>
      <c r="X827" s="922"/>
      <c r="Y827" s="922"/>
      <c r="Z827" s="922"/>
      <c r="AA827" s="922"/>
      <c r="AB827" s="922"/>
      <c r="AC827" s="922"/>
      <c r="AD827" s="922"/>
      <c r="AE827" s="922"/>
      <c r="AF827" s="922"/>
      <c r="AG827" s="922"/>
      <c r="AH827" s="922"/>
      <c r="AI827" s="922"/>
      <c r="AJ827" s="922"/>
      <c r="AL827" s="853"/>
      <c r="AN827" s="853"/>
      <c r="AO827" s="853"/>
      <c r="AP827" s="853"/>
      <c r="AQ827" s="853"/>
      <c r="AR827" s="853"/>
      <c r="AS827" s="853"/>
      <c r="AT827" s="853"/>
      <c r="AU827" s="853"/>
      <c r="AV827" s="853"/>
      <c r="AW827" s="853"/>
      <c r="AX827" s="853"/>
      <c r="AY827" s="853"/>
      <c r="AZ827" s="853"/>
      <c r="BA827" s="853"/>
      <c r="BC827" s="922"/>
      <c r="BD827" s="922"/>
      <c r="BE827" s="922"/>
      <c r="BF827" s="922"/>
      <c r="BG827" s="922"/>
      <c r="BH827" s="922"/>
      <c r="BI827" s="922"/>
      <c r="BJ827" s="922"/>
      <c r="BK827" s="922"/>
      <c r="BL827" s="922"/>
      <c r="BM827" s="922"/>
      <c r="BN827" s="922"/>
      <c r="BO827" s="922"/>
      <c r="BP827" s="922"/>
      <c r="BQ827" s="922"/>
      <c r="BR827" s="922"/>
      <c r="BS827" s="922"/>
      <c r="BT827" s="922"/>
      <c r="BU827" s="922"/>
      <c r="BV827" s="922"/>
      <c r="BW827" s="922"/>
      <c r="BX827" s="922"/>
      <c r="BY827" s="922"/>
      <c r="BZ827" s="922"/>
      <c r="CA827" s="922"/>
      <c r="CB827" s="922"/>
      <c r="CC827" s="922"/>
      <c r="CD827" s="922"/>
      <c r="CE827" s="922"/>
      <c r="CF827" s="922"/>
      <c r="CG827" s="922"/>
      <c r="CH827" s="922"/>
      <c r="CI827" s="922"/>
      <c r="CJ827" s="922"/>
      <c r="CK827" s="922"/>
    </row>
    <row r="828" spans="2:89" ht="15">
      <c r="B828" s="922"/>
      <c r="C828" s="922"/>
      <c r="D828" s="922"/>
      <c r="E828" s="922"/>
      <c r="F828" s="922"/>
      <c r="G828" s="922"/>
      <c r="H828" s="922"/>
      <c r="I828" s="922"/>
      <c r="J828" s="922"/>
      <c r="K828" s="922"/>
      <c r="L828" s="922"/>
      <c r="M828" s="922"/>
      <c r="N828" s="922"/>
      <c r="O828" s="922"/>
      <c r="P828" s="922"/>
      <c r="Q828" s="922"/>
      <c r="R828" s="922"/>
      <c r="S828" s="922"/>
      <c r="T828" s="922"/>
      <c r="U828" s="922"/>
      <c r="V828" s="922"/>
      <c r="W828" s="922"/>
      <c r="X828" s="922"/>
      <c r="Y828" s="922"/>
      <c r="Z828" s="922"/>
      <c r="AA828" s="922"/>
      <c r="AB828" s="922"/>
      <c r="AC828" s="922"/>
      <c r="AD828" s="922"/>
      <c r="AE828" s="922"/>
      <c r="AF828" s="922"/>
      <c r="AG828" s="922"/>
      <c r="AH828" s="922"/>
      <c r="AI828" s="922"/>
      <c r="AJ828" s="922"/>
      <c r="AL828" s="853"/>
      <c r="AN828" s="853"/>
      <c r="AO828" s="853"/>
      <c r="AP828" s="853"/>
      <c r="AQ828" s="853"/>
      <c r="AR828" s="853"/>
      <c r="AS828" s="853"/>
      <c r="AT828" s="853"/>
      <c r="AU828" s="853"/>
      <c r="AV828" s="853"/>
      <c r="AW828" s="853"/>
      <c r="AX828" s="853"/>
      <c r="AY828" s="853"/>
      <c r="AZ828" s="853"/>
      <c r="BA828" s="853"/>
      <c r="BC828" s="922"/>
      <c r="BD828" s="922"/>
      <c r="BE828" s="922"/>
      <c r="BF828" s="922"/>
      <c r="BG828" s="922"/>
      <c r="BH828" s="922"/>
      <c r="BI828" s="922"/>
      <c r="BJ828" s="922"/>
      <c r="BK828" s="922"/>
      <c r="BL828" s="922"/>
      <c r="BM828" s="922"/>
      <c r="BN828" s="922"/>
      <c r="BO828" s="922"/>
      <c r="BP828" s="922"/>
      <c r="BQ828" s="922"/>
      <c r="BR828" s="922"/>
      <c r="BS828" s="922"/>
      <c r="BT828" s="922"/>
      <c r="BU828" s="922"/>
      <c r="BV828" s="922"/>
      <c r="BW828" s="922"/>
      <c r="BX828" s="922"/>
      <c r="BY828" s="922"/>
      <c r="BZ828" s="922"/>
      <c r="CA828" s="922"/>
      <c r="CB828" s="922"/>
      <c r="CC828" s="922"/>
      <c r="CD828" s="922"/>
      <c r="CE828" s="922"/>
      <c r="CF828" s="922"/>
      <c r="CG828" s="922"/>
      <c r="CH828" s="922"/>
      <c r="CI828" s="922"/>
      <c r="CJ828" s="922"/>
      <c r="CK828" s="922"/>
    </row>
    <row r="829" spans="2:89" ht="15">
      <c r="B829" s="922"/>
      <c r="C829" s="922"/>
      <c r="D829" s="922"/>
      <c r="E829" s="922"/>
      <c r="F829" s="922"/>
      <c r="G829" s="922"/>
      <c r="H829" s="922"/>
      <c r="I829" s="922"/>
      <c r="J829" s="922"/>
      <c r="K829" s="922"/>
      <c r="L829" s="922"/>
      <c r="M829" s="922"/>
      <c r="N829" s="922"/>
      <c r="O829" s="922"/>
      <c r="P829" s="922"/>
      <c r="Q829" s="922"/>
      <c r="R829" s="922"/>
      <c r="S829" s="922"/>
      <c r="T829" s="922"/>
      <c r="U829" s="922"/>
      <c r="V829" s="922"/>
      <c r="W829" s="922"/>
      <c r="X829" s="922"/>
      <c r="Y829" s="922"/>
      <c r="Z829" s="922"/>
      <c r="AA829" s="922"/>
      <c r="AB829" s="922"/>
      <c r="AC829" s="922"/>
      <c r="AD829" s="922"/>
      <c r="AE829" s="922"/>
      <c r="AF829" s="922"/>
      <c r="AG829" s="922"/>
      <c r="AH829" s="922"/>
      <c r="AI829" s="922"/>
      <c r="AJ829" s="922"/>
      <c r="AL829" s="853"/>
      <c r="AN829" s="853"/>
      <c r="AO829" s="853"/>
      <c r="AP829" s="853"/>
      <c r="AQ829" s="853"/>
      <c r="AR829" s="853"/>
      <c r="AS829" s="853"/>
      <c r="AT829" s="853"/>
      <c r="AU829" s="853"/>
      <c r="AV829" s="853"/>
      <c r="AW829" s="853"/>
      <c r="AX829" s="853"/>
      <c r="AY829" s="853"/>
      <c r="AZ829" s="853"/>
      <c r="BA829" s="853"/>
      <c r="BC829" s="922"/>
      <c r="BD829" s="922"/>
      <c r="BE829" s="922"/>
      <c r="BF829" s="922"/>
      <c r="BG829" s="922"/>
      <c r="BH829" s="922"/>
      <c r="BI829" s="922"/>
      <c r="BJ829" s="922"/>
      <c r="BK829" s="922"/>
      <c r="BL829" s="922"/>
      <c r="BM829" s="922"/>
      <c r="BN829" s="922"/>
      <c r="BO829" s="922"/>
      <c r="BP829" s="922"/>
      <c r="BQ829" s="922"/>
      <c r="BR829" s="922"/>
      <c r="BS829" s="922"/>
      <c r="BT829" s="922"/>
      <c r="BU829" s="922"/>
      <c r="BV829" s="922"/>
      <c r="BW829" s="922"/>
      <c r="BX829" s="922"/>
      <c r="BY829" s="922"/>
      <c r="BZ829" s="922"/>
      <c r="CA829" s="922"/>
      <c r="CB829" s="922"/>
      <c r="CC829" s="922"/>
      <c r="CD829" s="922"/>
      <c r="CE829" s="922"/>
      <c r="CF829" s="922"/>
      <c r="CG829" s="922"/>
      <c r="CH829" s="922"/>
      <c r="CI829" s="922"/>
      <c r="CJ829" s="922"/>
      <c r="CK829" s="922"/>
    </row>
    <row r="830" spans="2:89" ht="15">
      <c r="B830" s="922"/>
      <c r="C830" s="922"/>
      <c r="D830" s="922"/>
      <c r="E830" s="922"/>
      <c r="F830" s="922"/>
      <c r="G830" s="922"/>
      <c r="H830" s="922"/>
      <c r="I830" s="922"/>
      <c r="J830" s="922"/>
      <c r="K830" s="922"/>
      <c r="L830" s="922"/>
      <c r="M830" s="922"/>
      <c r="N830" s="922"/>
      <c r="O830" s="922"/>
      <c r="P830" s="922"/>
      <c r="Q830" s="922"/>
      <c r="R830" s="922"/>
      <c r="S830" s="922"/>
      <c r="T830" s="922"/>
      <c r="U830" s="922"/>
      <c r="V830" s="922"/>
      <c r="W830" s="922"/>
      <c r="X830" s="922"/>
      <c r="Y830" s="922"/>
      <c r="Z830" s="922"/>
      <c r="AA830" s="922"/>
      <c r="AB830" s="922"/>
      <c r="AC830" s="922"/>
      <c r="AD830" s="922"/>
      <c r="AE830" s="922"/>
      <c r="AF830" s="922"/>
      <c r="AG830" s="922"/>
      <c r="AH830" s="922"/>
      <c r="AI830" s="922"/>
      <c r="AJ830" s="922"/>
      <c r="AL830" s="853"/>
      <c r="AN830" s="853"/>
      <c r="AO830" s="853"/>
      <c r="AP830" s="853"/>
      <c r="AQ830" s="853"/>
      <c r="AR830" s="853"/>
      <c r="AS830" s="853"/>
      <c r="AT830" s="853"/>
      <c r="AU830" s="853"/>
      <c r="AV830" s="853"/>
      <c r="AW830" s="853"/>
      <c r="AX830" s="853"/>
      <c r="AY830" s="853"/>
      <c r="AZ830" s="853"/>
      <c r="BA830" s="853"/>
      <c r="BC830" s="922"/>
      <c r="BD830" s="922"/>
      <c r="BE830" s="922"/>
      <c r="BF830" s="922"/>
      <c r="BG830" s="922"/>
      <c r="BH830" s="922"/>
      <c r="BI830" s="922"/>
      <c r="BJ830" s="922"/>
      <c r="BK830" s="922"/>
      <c r="BL830" s="922"/>
      <c r="BM830" s="922"/>
      <c r="BN830" s="922"/>
      <c r="BO830" s="922"/>
      <c r="BP830" s="922"/>
      <c r="BQ830" s="922"/>
      <c r="BR830" s="922"/>
      <c r="BS830" s="922"/>
      <c r="BT830" s="922"/>
      <c r="BU830" s="922"/>
      <c r="BV830" s="922"/>
      <c r="BW830" s="922"/>
      <c r="BX830" s="922"/>
      <c r="BY830" s="922"/>
      <c r="BZ830" s="922"/>
      <c r="CA830" s="922"/>
      <c r="CB830" s="922"/>
      <c r="CC830" s="922"/>
      <c r="CD830" s="922"/>
      <c r="CE830" s="922"/>
      <c r="CF830" s="922"/>
      <c r="CG830" s="922"/>
      <c r="CH830" s="922"/>
      <c r="CI830" s="922"/>
      <c r="CJ830" s="922"/>
      <c r="CK830" s="922"/>
    </row>
    <row r="831" spans="2:89" ht="15">
      <c r="B831" s="922"/>
      <c r="C831" s="922"/>
      <c r="D831" s="922"/>
      <c r="E831" s="922"/>
      <c r="F831" s="922"/>
      <c r="G831" s="922"/>
      <c r="H831" s="922"/>
      <c r="I831" s="922"/>
      <c r="J831" s="922"/>
      <c r="K831" s="922"/>
      <c r="L831" s="922"/>
      <c r="M831" s="922"/>
      <c r="N831" s="922"/>
      <c r="O831" s="922"/>
      <c r="P831" s="922"/>
      <c r="Q831" s="922"/>
      <c r="R831" s="922"/>
      <c r="S831" s="922"/>
      <c r="T831" s="922"/>
      <c r="U831" s="922"/>
      <c r="V831" s="922"/>
      <c r="W831" s="922"/>
      <c r="X831" s="922"/>
      <c r="Y831" s="922"/>
      <c r="Z831" s="922"/>
      <c r="AA831" s="922"/>
      <c r="AB831" s="922"/>
      <c r="AC831" s="922"/>
      <c r="AD831" s="922"/>
      <c r="AE831" s="922"/>
      <c r="AF831" s="922"/>
      <c r="AG831" s="922"/>
      <c r="AH831" s="922"/>
      <c r="AI831" s="922"/>
      <c r="AJ831" s="922"/>
      <c r="AL831" s="853"/>
      <c r="AN831" s="853"/>
      <c r="AO831" s="853"/>
      <c r="AP831" s="853"/>
      <c r="AQ831" s="853"/>
      <c r="AR831" s="853"/>
      <c r="AS831" s="853"/>
      <c r="AT831" s="853"/>
      <c r="AU831" s="853"/>
      <c r="AV831" s="853"/>
      <c r="AW831" s="853"/>
      <c r="AX831" s="853"/>
      <c r="AY831" s="853"/>
      <c r="AZ831" s="853"/>
      <c r="BA831" s="853"/>
      <c r="BC831" s="922"/>
      <c r="BD831" s="922"/>
      <c r="BE831" s="922"/>
      <c r="BF831" s="922"/>
      <c r="BG831" s="922"/>
      <c r="BH831" s="922"/>
      <c r="BI831" s="922"/>
      <c r="BJ831" s="922"/>
      <c r="BK831" s="922"/>
      <c r="BL831" s="922"/>
      <c r="BM831" s="922"/>
      <c r="BN831" s="922"/>
      <c r="BO831" s="922"/>
      <c r="BP831" s="922"/>
      <c r="BQ831" s="922"/>
      <c r="BR831" s="922"/>
      <c r="BS831" s="922"/>
      <c r="BT831" s="922"/>
      <c r="BU831" s="922"/>
      <c r="BV831" s="922"/>
      <c r="BW831" s="922"/>
      <c r="BX831" s="922"/>
      <c r="BY831" s="922"/>
      <c r="BZ831" s="922"/>
      <c r="CA831" s="922"/>
      <c r="CB831" s="922"/>
      <c r="CC831" s="922"/>
      <c r="CD831" s="922"/>
      <c r="CE831" s="922"/>
      <c r="CF831" s="922"/>
      <c r="CG831" s="922"/>
      <c r="CH831" s="922"/>
      <c r="CI831" s="922"/>
      <c r="CJ831" s="922"/>
      <c r="CK831" s="922"/>
    </row>
    <row r="832" spans="2:89" ht="15">
      <c r="B832" s="922"/>
      <c r="C832" s="922"/>
      <c r="D832" s="922"/>
      <c r="E832" s="922"/>
      <c r="F832" s="922"/>
      <c r="G832" s="922"/>
      <c r="H832" s="922"/>
      <c r="I832" s="922"/>
      <c r="J832" s="922"/>
      <c r="K832" s="922"/>
      <c r="L832" s="922"/>
      <c r="M832" s="922"/>
      <c r="N832" s="922"/>
      <c r="O832" s="922"/>
      <c r="P832" s="922"/>
      <c r="Q832" s="922"/>
      <c r="R832" s="922"/>
      <c r="S832" s="922"/>
      <c r="T832" s="922"/>
      <c r="U832" s="922"/>
      <c r="V832" s="922"/>
      <c r="W832" s="922"/>
      <c r="X832" s="922"/>
      <c r="Y832" s="922"/>
      <c r="Z832" s="922"/>
      <c r="AA832" s="922"/>
      <c r="AB832" s="922"/>
      <c r="AC832" s="922"/>
      <c r="AD832" s="922"/>
      <c r="AE832" s="922"/>
      <c r="AF832" s="922"/>
      <c r="AG832" s="922"/>
      <c r="AH832" s="922"/>
      <c r="AI832" s="922"/>
      <c r="AJ832" s="922"/>
      <c r="AL832" s="853"/>
      <c r="AN832" s="853"/>
      <c r="AO832" s="853"/>
      <c r="AP832" s="853"/>
      <c r="AQ832" s="853"/>
      <c r="AR832" s="853"/>
      <c r="AS832" s="853"/>
      <c r="AT832" s="853"/>
      <c r="AU832" s="853"/>
      <c r="AV832" s="853"/>
      <c r="AW832" s="853"/>
      <c r="AX832" s="853"/>
      <c r="AY832" s="853"/>
      <c r="AZ832" s="853"/>
      <c r="BA832" s="853"/>
      <c r="BC832" s="922"/>
      <c r="BD832" s="922"/>
      <c r="BE832" s="922"/>
      <c r="BF832" s="922"/>
      <c r="BG832" s="922"/>
      <c r="BH832" s="922"/>
      <c r="BI832" s="922"/>
      <c r="BJ832" s="922"/>
      <c r="BK832" s="922"/>
      <c r="BL832" s="922"/>
      <c r="BM832" s="922"/>
      <c r="BN832" s="922"/>
      <c r="BO832" s="922"/>
      <c r="BP832" s="922"/>
      <c r="BQ832" s="922"/>
      <c r="BR832" s="922"/>
      <c r="BS832" s="922"/>
      <c r="BT832" s="922"/>
      <c r="BU832" s="922"/>
      <c r="BV832" s="922"/>
      <c r="BW832" s="922"/>
      <c r="BX832" s="922"/>
      <c r="BY832" s="922"/>
      <c r="BZ832" s="922"/>
      <c r="CA832" s="922"/>
      <c r="CB832" s="922"/>
      <c r="CC832" s="922"/>
      <c r="CD832" s="922"/>
      <c r="CE832" s="922"/>
      <c r="CF832" s="922"/>
      <c r="CG832" s="922"/>
      <c r="CH832" s="922"/>
      <c r="CI832" s="922"/>
      <c r="CJ832" s="922"/>
      <c r="CK832" s="922"/>
    </row>
    <row r="833" spans="2:89" ht="15">
      <c r="B833" s="922"/>
      <c r="C833" s="922"/>
      <c r="D833" s="922"/>
      <c r="E833" s="922"/>
      <c r="F833" s="922"/>
      <c r="G833" s="922"/>
      <c r="H833" s="922"/>
      <c r="I833" s="922"/>
      <c r="J833" s="922"/>
      <c r="K833" s="922"/>
      <c r="L833" s="922"/>
      <c r="M833" s="922"/>
      <c r="N833" s="922"/>
      <c r="O833" s="922"/>
      <c r="P833" s="922"/>
      <c r="Q833" s="922"/>
      <c r="R833" s="922"/>
      <c r="S833" s="922"/>
      <c r="T833" s="922"/>
      <c r="U833" s="922"/>
      <c r="V833" s="922"/>
      <c r="W833" s="922"/>
      <c r="X833" s="922"/>
      <c r="Y833" s="922"/>
      <c r="Z833" s="922"/>
      <c r="AA833" s="922"/>
      <c r="AB833" s="922"/>
      <c r="AC833" s="922"/>
      <c r="AD833" s="922"/>
      <c r="AE833" s="922"/>
      <c r="AF833" s="922"/>
      <c r="AG833" s="922"/>
      <c r="AH833" s="922"/>
      <c r="AI833" s="922"/>
      <c r="AJ833" s="922"/>
      <c r="AL833" s="853"/>
      <c r="AN833" s="853"/>
      <c r="AO833" s="853"/>
      <c r="AP833" s="853"/>
      <c r="AQ833" s="853"/>
      <c r="AR833" s="853"/>
      <c r="AS833" s="853"/>
      <c r="AT833" s="853"/>
      <c r="AU833" s="853"/>
      <c r="AV833" s="853"/>
      <c r="AW833" s="853"/>
      <c r="AX833" s="853"/>
      <c r="AY833" s="853"/>
      <c r="AZ833" s="853"/>
      <c r="BA833" s="853"/>
      <c r="BC833" s="922"/>
      <c r="BD833" s="922"/>
      <c r="BE833" s="922"/>
      <c r="BF833" s="922"/>
      <c r="BG833" s="922"/>
      <c r="BH833" s="922"/>
      <c r="BI833" s="922"/>
      <c r="BJ833" s="922"/>
      <c r="BK833" s="922"/>
      <c r="BL833" s="922"/>
      <c r="BM833" s="922"/>
      <c r="BN833" s="922"/>
      <c r="BO833" s="922"/>
      <c r="BP833" s="922"/>
      <c r="BQ833" s="922"/>
      <c r="BR833" s="922"/>
      <c r="BS833" s="922"/>
      <c r="BT833" s="922"/>
      <c r="BU833" s="922"/>
      <c r="BV833" s="922"/>
      <c r="BW833" s="922"/>
      <c r="BX833" s="922"/>
      <c r="BY833" s="922"/>
      <c r="BZ833" s="922"/>
      <c r="CA833" s="922"/>
      <c r="CB833" s="922"/>
      <c r="CC833" s="922"/>
      <c r="CD833" s="922"/>
      <c r="CE833" s="922"/>
      <c r="CF833" s="922"/>
      <c r="CG833" s="922"/>
      <c r="CH833" s="922"/>
      <c r="CI833" s="922"/>
      <c r="CJ833" s="922"/>
      <c r="CK833" s="922"/>
    </row>
    <row r="834" spans="2:89" ht="15">
      <c r="B834" s="922"/>
      <c r="C834" s="922"/>
      <c r="D834" s="922"/>
      <c r="E834" s="922"/>
      <c r="F834" s="922"/>
      <c r="G834" s="922"/>
      <c r="H834" s="922"/>
      <c r="I834" s="922"/>
      <c r="J834" s="922"/>
      <c r="K834" s="922"/>
      <c r="L834" s="922"/>
      <c r="M834" s="922"/>
      <c r="N834" s="922"/>
      <c r="O834" s="922"/>
      <c r="P834" s="922"/>
      <c r="Q834" s="922"/>
      <c r="R834" s="922"/>
      <c r="S834" s="922"/>
      <c r="T834" s="922"/>
      <c r="U834" s="922"/>
      <c r="V834" s="922"/>
      <c r="W834" s="922"/>
      <c r="X834" s="922"/>
      <c r="Y834" s="922"/>
      <c r="Z834" s="922"/>
      <c r="AA834" s="922"/>
      <c r="AB834" s="922"/>
      <c r="AC834" s="922"/>
      <c r="AD834" s="922"/>
      <c r="AE834" s="922"/>
      <c r="AF834" s="922"/>
      <c r="AG834" s="922"/>
      <c r="AH834" s="922"/>
      <c r="AI834" s="922"/>
      <c r="AJ834" s="922"/>
      <c r="AL834" s="853"/>
      <c r="AN834" s="853"/>
      <c r="AO834" s="853"/>
      <c r="AP834" s="853"/>
      <c r="AQ834" s="853"/>
      <c r="AR834" s="853"/>
      <c r="AS834" s="853"/>
      <c r="AT834" s="853"/>
      <c r="AU834" s="853"/>
      <c r="AV834" s="853"/>
      <c r="AW834" s="853"/>
      <c r="AX834" s="853"/>
      <c r="AY834" s="853"/>
      <c r="AZ834" s="853"/>
      <c r="BA834" s="853"/>
      <c r="BC834" s="922"/>
      <c r="BD834" s="922"/>
      <c r="BE834" s="922"/>
      <c r="BF834" s="922"/>
      <c r="BG834" s="922"/>
      <c r="BH834" s="922"/>
      <c r="BI834" s="922"/>
      <c r="BJ834" s="922"/>
      <c r="BK834" s="922"/>
      <c r="BL834" s="922"/>
      <c r="BM834" s="922"/>
      <c r="BN834" s="922"/>
      <c r="BO834" s="922"/>
      <c r="BP834" s="922"/>
      <c r="BQ834" s="922"/>
      <c r="BR834" s="922"/>
      <c r="BS834" s="922"/>
      <c r="BT834" s="922"/>
      <c r="BU834" s="922"/>
      <c r="BV834" s="922"/>
      <c r="BW834" s="922"/>
      <c r="BX834" s="922"/>
      <c r="BY834" s="922"/>
      <c r="BZ834" s="922"/>
      <c r="CA834" s="922"/>
      <c r="CB834" s="922"/>
      <c r="CC834" s="922"/>
      <c r="CD834" s="922"/>
      <c r="CE834" s="922"/>
      <c r="CF834" s="922"/>
      <c r="CG834" s="922"/>
      <c r="CH834" s="922"/>
      <c r="CI834" s="922"/>
      <c r="CJ834" s="922"/>
      <c r="CK834" s="922"/>
    </row>
    <row r="835" spans="2:89" ht="15">
      <c r="B835" s="922"/>
      <c r="C835" s="922"/>
      <c r="D835" s="922"/>
      <c r="E835" s="922"/>
      <c r="F835" s="922"/>
      <c r="G835" s="922"/>
      <c r="H835" s="922"/>
      <c r="I835" s="922"/>
      <c r="J835" s="922"/>
      <c r="K835" s="922"/>
      <c r="L835" s="922"/>
      <c r="M835" s="922"/>
      <c r="N835" s="922"/>
      <c r="O835" s="922"/>
      <c r="P835" s="922"/>
      <c r="Q835" s="922"/>
      <c r="R835" s="922"/>
      <c r="S835" s="922"/>
      <c r="T835" s="922"/>
      <c r="U835" s="922"/>
      <c r="V835" s="922"/>
      <c r="W835" s="922"/>
      <c r="X835" s="922"/>
      <c r="Y835" s="922"/>
      <c r="Z835" s="922"/>
      <c r="AA835" s="922"/>
      <c r="AB835" s="922"/>
      <c r="AC835" s="922"/>
      <c r="AD835" s="922"/>
      <c r="AE835" s="922"/>
      <c r="AF835" s="922"/>
      <c r="AG835" s="922"/>
      <c r="AH835" s="922"/>
      <c r="AI835" s="922"/>
      <c r="AJ835" s="922"/>
      <c r="AL835" s="853"/>
      <c r="AN835" s="853"/>
      <c r="AO835" s="853"/>
      <c r="AP835" s="853"/>
      <c r="AQ835" s="853"/>
      <c r="AR835" s="853"/>
      <c r="AS835" s="853"/>
      <c r="AT835" s="853"/>
      <c r="AU835" s="853"/>
      <c r="AV835" s="853"/>
      <c r="AW835" s="853"/>
      <c r="AX835" s="853"/>
      <c r="AY835" s="853"/>
      <c r="AZ835" s="853"/>
      <c r="BA835" s="853"/>
      <c r="BC835" s="922"/>
      <c r="BD835" s="922"/>
      <c r="BE835" s="922"/>
      <c r="BF835" s="922"/>
      <c r="BG835" s="922"/>
      <c r="BH835" s="922"/>
      <c r="BI835" s="922"/>
      <c r="BJ835" s="922"/>
      <c r="BK835" s="922"/>
      <c r="BL835" s="922"/>
      <c r="BM835" s="922"/>
      <c r="BN835" s="922"/>
      <c r="BO835" s="922"/>
      <c r="BP835" s="922"/>
      <c r="BQ835" s="922"/>
      <c r="BR835" s="922"/>
      <c r="BS835" s="922"/>
      <c r="BT835" s="922"/>
      <c r="BU835" s="922"/>
      <c r="BV835" s="922"/>
      <c r="BW835" s="922"/>
      <c r="BX835" s="922"/>
      <c r="BY835" s="922"/>
      <c r="BZ835" s="922"/>
      <c r="CA835" s="922"/>
      <c r="CB835" s="922"/>
      <c r="CC835" s="922"/>
      <c r="CD835" s="922"/>
      <c r="CE835" s="922"/>
      <c r="CF835" s="922"/>
      <c r="CG835" s="922"/>
      <c r="CH835" s="922"/>
      <c r="CI835" s="922"/>
      <c r="CJ835" s="922"/>
      <c r="CK835" s="922"/>
    </row>
    <row r="836" spans="2:89" ht="15">
      <c r="B836" s="922"/>
      <c r="C836" s="922"/>
      <c r="D836" s="922"/>
      <c r="E836" s="922"/>
      <c r="F836" s="922"/>
      <c r="G836" s="922"/>
      <c r="H836" s="922"/>
      <c r="I836" s="922"/>
      <c r="J836" s="922"/>
      <c r="K836" s="922"/>
      <c r="L836" s="922"/>
      <c r="M836" s="922"/>
      <c r="N836" s="922"/>
      <c r="O836" s="922"/>
      <c r="P836" s="922"/>
      <c r="Q836" s="922"/>
      <c r="R836" s="922"/>
      <c r="S836" s="922"/>
      <c r="T836" s="922"/>
      <c r="U836" s="922"/>
      <c r="V836" s="922"/>
      <c r="W836" s="922"/>
      <c r="X836" s="922"/>
      <c r="Y836" s="922"/>
      <c r="Z836" s="922"/>
      <c r="AA836" s="922"/>
      <c r="AB836" s="922"/>
      <c r="AC836" s="922"/>
      <c r="AD836" s="922"/>
      <c r="AE836" s="922"/>
      <c r="AF836" s="922"/>
      <c r="AG836" s="922"/>
      <c r="AH836" s="922"/>
      <c r="AI836" s="922"/>
      <c r="AJ836" s="922"/>
      <c r="AL836" s="853"/>
      <c r="AN836" s="853"/>
      <c r="AO836" s="853"/>
      <c r="AP836" s="853"/>
      <c r="AQ836" s="853"/>
      <c r="AR836" s="853"/>
      <c r="AS836" s="853"/>
      <c r="AT836" s="853"/>
      <c r="AU836" s="853"/>
      <c r="AV836" s="853"/>
      <c r="AW836" s="853"/>
      <c r="AX836" s="853"/>
      <c r="AY836" s="853"/>
      <c r="AZ836" s="853"/>
      <c r="BA836" s="853"/>
      <c r="BC836" s="922"/>
      <c r="BD836" s="922"/>
      <c r="BE836" s="922"/>
      <c r="BF836" s="922"/>
      <c r="BG836" s="922"/>
      <c r="BH836" s="922"/>
      <c r="BI836" s="922"/>
      <c r="BJ836" s="922"/>
      <c r="BK836" s="922"/>
      <c r="BL836" s="922"/>
      <c r="BM836" s="922"/>
      <c r="BN836" s="922"/>
      <c r="BO836" s="922"/>
      <c r="BP836" s="922"/>
      <c r="BQ836" s="922"/>
      <c r="BR836" s="922"/>
      <c r="BS836" s="922"/>
      <c r="BT836" s="922"/>
      <c r="BU836" s="922"/>
      <c r="BV836" s="922"/>
      <c r="BW836" s="922"/>
      <c r="BX836" s="922"/>
      <c r="BY836" s="922"/>
      <c r="BZ836" s="922"/>
      <c r="CA836" s="922"/>
      <c r="CB836" s="922"/>
      <c r="CC836" s="922"/>
      <c r="CD836" s="922"/>
      <c r="CE836" s="922"/>
      <c r="CF836" s="922"/>
      <c r="CG836" s="922"/>
      <c r="CH836" s="922"/>
      <c r="CI836" s="922"/>
      <c r="CJ836" s="922"/>
      <c r="CK836" s="922"/>
    </row>
    <row r="837" spans="2:89" ht="15">
      <c r="B837" s="922"/>
      <c r="C837" s="922"/>
      <c r="D837" s="922"/>
      <c r="E837" s="922"/>
      <c r="F837" s="922"/>
      <c r="G837" s="922"/>
      <c r="H837" s="922"/>
      <c r="I837" s="922"/>
      <c r="J837" s="922"/>
      <c r="K837" s="922"/>
      <c r="L837" s="922"/>
      <c r="M837" s="922"/>
      <c r="N837" s="922"/>
      <c r="O837" s="922"/>
      <c r="P837" s="922"/>
      <c r="Q837" s="922"/>
      <c r="R837" s="922"/>
      <c r="S837" s="922"/>
      <c r="T837" s="922"/>
      <c r="U837" s="922"/>
      <c r="V837" s="922"/>
      <c r="W837" s="922"/>
      <c r="X837" s="922"/>
      <c r="Y837" s="922"/>
      <c r="Z837" s="922"/>
      <c r="AA837" s="922"/>
      <c r="AB837" s="922"/>
      <c r="AC837" s="922"/>
      <c r="AD837" s="922"/>
      <c r="AE837" s="922"/>
      <c r="AF837" s="922"/>
      <c r="AG837" s="922"/>
      <c r="AH837" s="922"/>
      <c r="AI837" s="922"/>
      <c r="AJ837" s="922"/>
      <c r="AL837" s="853"/>
      <c r="AN837" s="853"/>
      <c r="AO837" s="853"/>
      <c r="AP837" s="853"/>
      <c r="AQ837" s="853"/>
      <c r="AR837" s="853"/>
      <c r="AS837" s="853"/>
      <c r="AT837" s="853"/>
      <c r="AU837" s="853"/>
      <c r="AV837" s="853"/>
      <c r="AW837" s="853"/>
      <c r="AX837" s="853"/>
      <c r="AY837" s="853"/>
      <c r="AZ837" s="853"/>
      <c r="BA837" s="853"/>
      <c r="BC837" s="922"/>
      <c r="BD837" s="922"/>
      <c r="BE837" s="922"/>
      <c r="BF837" s="922"/>
      <c r="BG837" s="922"/>
      <c r="BH837" s="922"/>
      <c r="BI837" s="922"/>
      <c r="BJ837" s="922"/>
      <c r="BK837" s="922"/>
      <c r="BL837" s="922"/>
      <c r="BM837" s="922"/>
      <c r="BN837" s="922"/>
      <c r="BO837" s="922"/>
      <c r="BP837" s="922"/>
      <c r="BQ837" s="922"/>
      <c r="BR837" s="922"/>
      <c r="BS837" s="922"/>
      <c r="BT837" s="922"/>
      <c r="BU837" s="922"/>
      <c r="BV837" s="922"/>
      <c r="BW837" s="922"/>
      <c r="BX837" s="922"/>
      <c r="BY837" s="922"/>
      <c r="BZ837" s="922"/>
      <c r="CA837" s="922"/>
      <c r="CB837" s="922"/>
      <c r="CC837" s="922"/>
      <c r="CD837" s="922"/>
      <c r="CE837" s="922"/>
      <c r="CF837" s="922"/>
      <c r="CG837" s="922"/>
      <c r="CH837" s="922"/>
      <c r="CI837" s="922"/>
      <c r="CJ837" s="922"/>
      <c r="CK837" s="922"/>
    </row>
    <row r="838" spans="2:89" ht="15">
      <c r="B838" s="922"/>
      <c r="C838" s="922"/>
      <c r="D838" s="922"/>
      <c r="E838" s="922"/>
      <c r="F838" s="922"/>
      <c r="G838" s="922"/>
      <c r="H838" s="922"/>
      <c r="I838" s="922"/>
      <c r="J838" s="922"/>
      <c r="K838" s="922"/>
      <c r="L838" s="922"/>
      <c r="M838" s="922"/>
      <c r="N838" s="922"/>
      <c r="O838" s="922"/>
      <c r="P838" s="922"/>
      <c r="Q838" s="922"/>
      <c r="R838" s="922"/>
      <c r="S838" s="922"/>
      <c r="T838" s="922"/>
      <c r="U838" s="922"/>
      <c r="V838" s="922"/>
      <c r="W838" s="922"/>
      <c r="X838" s="922"/>
      <c r="Y838" s="922"/>
      <c r="Z838" s="922"/>
      <c r="AA838" s="922"/>
      <c r="AB838" s="922"/>
      <c r="AC838" s="922"/>
      <c r="AD838" s="922"/>
      <c r="AE838" s="922"/>
      <c r="AF838" s="922"/>
      <c r="AG838" s="922"/>
      <c r="AH838" s="922"/>
      <c r="AI838" s="922"/>
      <c r="AJ838" s="922"/>
      <c r="AL838" s="853"/>
      <c r="AN838" s="853"/>
      <c r="AO838" s="853"/>
      <c r="AP838" s="853"/>
      <c r="AQ838" s="853"/>
      <c r="AR838" s="853"/>
      <c r="AS838" s="853"/>
      <c r="AT838" s="853"/>
      <c r="AU838" s="853"/>
      <c r="AV838" s="853"/>
      <c r="AW838" s="853"/>
      <c r="AX838" s="853"/>
      <c r="AY838" s="853"/>
      <c r="AZ838" s="853"/>
      <c r="BA838" s="853"/>
      <c r="BC838" s="922"/>
      <c r="BD838" s="922"/>
      <c r="BE838" s="922"/>
      <c r="BF838" s="922"/>
      <c r="BG838" s="922"/>
      <c r="BH838" s="922"/>
      <c r="BI838" s="922"/>
      <c r="BJ838" s="922"/>
      <c r="BK838" s="922"/>
      <c r="BL838" s="922"/>
      <c r="BM838" s="922"/>
      <c r="BN838" s="922"/>
      <c r="BO838" s="922"/>
      <c r="BP838" s="922"/>
      <c r="BQ838" s="922"/>
      <c r="BR838" s="922"/>
      <c r="BS838" s="922"/>
      <c r="BT838" s="922"/>
      <c r="BU838" s="922"/>
      <c r="BV838" s="922"/>
      <c r="BW838" s="922"/>
      <c r="BX838" s="922"/>
      <c r="BY838" s="922"/>
      <c r="BZ838" s="922"/>
      <c r="CA838" s="922"/>
      <c r="CB838" s="922"/>
      <c r="CC838" s="922"/>
      <c r="CD838" s="922"/>
      <c r="CE838" s="922"/>
      <c r="CF838" s="922"/>
      <c r="CG838" s="922"/>
      <c r="CH838" s="922"/>
      <c r="CI838" s="922"/>
      <c r="CJ838" s="922"/>
      <c r="CK838" s="922"/>
    </row>
    <row r="839" spans="2:89" ht="15">
      <c r="B839" s="922"/>
      <c r="C839" s="922"/>
      <c r="D839" s="922"/>
      <c r="E839" s="922"/>
      <c r="F839" s="922"/>
      <c r="G839" s="922"/>
      <c r="H839" s="922"/>
      <c r="I839" s="922"/>
      <c r="J839" s="922"/>
      <c r="K839" s="922"/>
      <c r="L839" s="922"/>
      <c r="M839" s="922"/>
      <c r="N839" s="922"/>
      <c r="O839" s="922"/>
      <c r="P839" s="922"/>
      <c r="Q839" s="922"/>
      <c r="R839" s="922"/>
      <c r="S839" s="922"/>
      <c r="T839" s="922"/>
      <c r="U839" s="922"/>
      <c r="V839" s="922"/>
      <c r="W839" s="922"/>
      <c r="X839" s="922"/>
      <c r="Y839" s="922"/>
      <c r="Z839" s="922"/>
      <c r="AA839" s="922"/>
      <c r="AB839" s="922"/>
      <c r="AC839" s="922"/>
      <c r="AD839" s="922"/>
      <c r="AE839" s="922"/>
      <c r="AF839" s="922"/>
      <c r="AG839" s="922"/>
      <c r="AH839" s="922"/>
      <c r="AI839" s="922"/>
      <c r="AJ839" s="922"/>
      <c r="AL839" s="853"/>
      <c r="AN839" s="853"/>
      <c r="AO839" s="853"/>
      <c r="AP839" s="853"/>
      <c r="AQ839" s="853"/>
      <c r="AR839" s="853"/>
      <c r="AS839" s="853"/>
      <c r="AT839" s="853"/>
      <c r="AU839" s="853"/>
      <c r="AV839" s="853"/>
      <c r="AW839" s="853"/>
      <c r="AX839" s="853"/>
      <c r="AY839" s="853"/>
      <c r="AZ839" s="853"/>
      <c r="BA839" s="853"/>
      <c r="BC839" s="922"/>
      <c r="BD839" s="922"/>
      <c r="BE839" s="922"/>
      <c r="BF839" s="922"/>
      <c r="BG839" s="922"/>
      <c r="BH839" s="922"/>
      <c r="BI839" s="922"/>
      <c r="BJ839" s="922"/>
      <c r="BK839" s="922"/>
      <c r="BL839" s="922"/>
      <c r="BM839" s="922"/>
      <c r="BN839" s="922"/>
      <c r="BO839" s="922"/>
      <c r="BP839" s="922"/>
      <c r="BQ839" s="922"/>
      <c r="BR839" s="922"/>
      <c r="BS839" s="922"/>
      <c r="BT839" s="922"/>
      <c r="BU839" s="922"/>
      <c r="BV839" s="922"/>
      <c r="BW839" s="922"/>
      <c r="BX839" s="922"/>
      <c r="BY839" s="922"/>
      <c r="BZ839" s="922"/>
      <c r="CA839" s="922"/>
      <c r="CB839" s="922"/>
      <c r="CC839" s="922"/>
      <c r="CD839" s="922"/>
      <c r="CE839" s="922"/>
      <c r="CF839" s="922"/>
      <c r="CG839" s="922"/>
      <c r="CH839" s="922"/>
      <c r="CI839" s="922"/>
      <c r="CJ839" s="922"/>
      <c r="CK839" s="922"/>
    </row>
    <row r="840" spans="2:89" ht="15">
      <c r="B840" s="922"/>
      <c r="C840" s="922"/>
      <c r="D840" s="922"/>
      <c r="E840" s="922"/>
      <c r="F840" s="922"/>
      <c r="G840" s="922"/>
      <c r="H840" s="922"/>
      <c r="I840" s="922"/>
      <c r="J840" s="922"/>
      <c r="K840" s="922"/>
      <c r="L840" s="922"/>
      <c r="M840" s="922"/>
      <c r="N840" s="922"/>
      <c r="O840" s="922"/>
      <c r="P840" s="922"/>
      <c r="Q840" s="922"/>
      <c r="R840" s="922"/>
      <c r="S840" s="922"/>
      <c r="T840" s="922"/>
      <c r="U840" s="922"/>
      <c r="V840" s="922"/>
      <c r="W840" s="922"/>
      <c r="X840" s="922"/>
      <c r="Y840" s="922"/>
      <c r="Z840" s="922"/>
      <c r="AA840" s="922"/>
      <c r="AB840" s="922"/>
      <c r="AC840" s="922"/>
      <c r="AD840" s="922"/>
      <c r="AE840" s="922"/>
      <c r="AF840" s="922"/>
      <c r="AG840" s="922"/>
      <c r="AH840" s="922"/>
      <c r="AI840" s="922"/>
      <c r="AJ840" s="922"/>
      <c r="AL840" s="853"/>
      <c r="AN840" s="853"/>
      <c r="AO840" s="853"/>
      <c r="AP840" s="853"/>
      <c r="AQ840" s="853"/>
      <c r="AR840" s="853"/>
      <c r="AS840" s="853"/>
      <c r="AT840" s="853"/>
      <c r="AU840" s="853"/>
      <c r="AV840" s="853"/>
      <c r="AW840" s="853"/>
      <c r="AX840" s="853"/>
      <c r="AY840" s="853"/>
      <c r="AZ840" s="853"/>
      <c r="BA840" s="853"/>
      <c r="BC840" s="922"/>
      <c r="BD840" s="922"/>
      <c r="BE840" s="922"/>
      <c r="BF840" s="922"/>
      <c r="BG840" s="922"/>
      <c r="BH840" s="922"/>
      <c r="BI840" s="922"/>
      <c r="BJ840" s="922"/>
      <c r="BK840" s="922"/>
      <c r="BL840" s="922"/>
      <c r="BM840" s="922"/>
      <c r="BN840" s="922"/>
      <c r="BO840" s="922"/>
      <c r="BP840" s="922"/>
      <c r="BQ840" s="922"/>
      <c r="BR840" s="922"/>
      <c r="BS840" s="922"/>
      <c r="BT840" s="922"/>
      <c r="BU840" s="922"/>
      <c r="BV840" s="922"/>
      <c r="BW840" s="922"/>
      <c r="BX840" s="922"/>
      <c r="BY840" s="922"/>
      <c r="BZ840" s="922"/>
      <c r="CA840" s="922"/>
      <c r="CB840" s="922"/>
      <c r="CC840" s="922"/>
      <c r="CD840" s="922"/>
      <c r="CE840" s="922"/>
      <c r="CF840" s="922"/>
      <c r="CG840" s="922"/>
      <c r="CH840" s="922"/>
      <c r="CI840" s="922"/>
      <c r="CJ840" s="922"/>
      <c r="CK840" s="922"/>
    </row>
    <row r="841" spans="2:89" ht="15">
      <c r="B841" s="922"/>
      <c r="C841" s="922"/>
      <c r="D841" s="922"/>
      <c r="E841" s="922"/>
      <c r="F841" s="922"/>
      <c r="G841" s="922"/>
      <c r="H841" s="922"/>
      <c r="I841" s="922"/>
      <c r="J841" s="922"/>
      <c r="K841" s="922"/>
      <c r="L841" s="922"/>
      <c r="M841" s="922"/>
      <c r="N841" s="922"/>
      <c r="O841" s="922"/>
      <c r="P841" s="922"/>
      <c r="Q841" s="922"/>
      <c r="R841" s="922"/>
      <c r="S841" s="922"/>
      <c r="T841" s="922"/>
      <c r="U841" s="922"/>
      <c r="V841" s="922"/>
      <c r="W841" s="922"/>
      <c r="X841" s="922"/>
      <c r="Y841" s="922"/>
      <c r="Z841" s="922"/>
      <c r="AA841" s="922"/>
      <c r="AB841" s="922"/>
      <c r="AC841" s="922"/>
      <c r="AD841" s="922"/>
      <c r="AE841" s="922"/>
      <c r="AF841" s="922"/>
      <c r="AG841" s="922"/>
      <c r="AH841" s="922"/>
      <c r="AI841" s="922"/>
      <c r="AJ841" s="922"/>
      <c r="AL841" s="853"/>
      <c r="AN841" s="853"/>
      <c r="AO841" s="853"/>
      <c r="AP841" s="853"/>
      <c r="AQ841" s="853"/>
      <c r="AR841" s="853"/>
      <c r="AS841" s="853"/>
      <c r="AT841" s="853"/>
      <c r="AU841" s="853"/>
      <c r="AV841" s="853"/>
      <c r="AW841" s="853"/>
      <c r="AX841" s="853"/>
      <c r="AY841" s="853"/>
      <c r="AZ841" s="853"/>
      <c r="BA841" s="853"/>
      <c r="BC841" s="922"/>
      <c r="BD841" s="922"/>
      <c r="BE841" s="922"/>
      <c r="BF841" s="922"/>
      <c r="BG841" s="922"/>
      <c r="BH841" s="922"/>
      <c r="BI841" s="922"/>
      <c r="BJ841" s="922"/>
      <c r="BK841" s="922"/>
      <c r="BL841" s="922"/>
      <c r="BM841" s="922"/>
      <c r="BN841" s="922"/>
      <c r="BO841" s="922"/>
      <c r="BP841" s="922"/>
      <c r="BQ841" s="922"/>
      <c r="BR841" s="922"/>
      <c r="BS841" s="922"/>
      <c r="BT841" s="922"/>
      <c r="BU841" s="922"/>
      <c r="BV841" s="922"/>
      <c r="BW841" s="922"/>
      <c r="BX841" s="922"/>
      <c r="BY841" s="922"/>
      <c r="BZ841" s="922"/>
      <c r="CA841" s="922"/>
      <c r="CB841" s="922"/>
      <c r="CC841" s="922"/>
      <c r="CD841" s="922"/>
      <c r="CE841" s="922"/>
      <c r="CF841" s="922"/>
      <c r="CG841" s="922"/>
      <c r="CH841" s="922"/>
      <c r="CI841" s="922"/>
      <c r="CJ841" s="922"/>
      <c r="CK841" s="922"/>
    </row>
    <row r="842" spans="2:89" ht="15">
      <c r="B842" s="922"/>
      <c r="C842" s="922"/>
      <c r="D842" s="922"/>
      <c r="E842" s="922"/>
      <c r="F842" s="922"/>
      <c r="G842" s="922"/>
      <c r="H842" s="922"/>
      <c r="I842" s="922"/>
      <c r="J842" s="922"/>
      <c r="K842" s="922"/>
      <c r="L842" s="922"/>
      <c r="M842" s="922"/>
      <c r="N842" s="922"/>
      <c r="O842" s="922"/>
      <c r="P842" s="922"/>
      <c r="Q842" s="922"/>
      <c r="R842" s="922"/>
      <c r="S842" s="922"/>
      <c r="T842" s="922"/>
      <c r="U842" s="922"/>
      <c r="V842" s="922"/>
      <c r="W842" s="922"/>
      <c r="X842" s="922"/>
      <c r="Y842" s="922"/>
      <c r="Z842" s="922"/>
      <c r="AA842" s="922"/>
      <c r="AB842" s="922"/>
      <c r="AC842" s="922"/>
      <c r="AD842" s="922"/>
      <c r="AE842" s="922"/>
      <c r="AF842" s="922"/>
      <c r="AG842" s="922"/>
      <c r="AH842" s="922"/>
      <c r="AI842" s="922"/>
      <c r="AJ842" s="922"/>
      <c r="AL842" s="853"/>
      <c r="AN842" s="853"/>
      <c r="AO842" s="853"/>
      <c r="AP842" s="853"/>
      <c r="AQ842" s="853"/>
      <c r="AR842" s="853"/>
      <c r="AS842" s="853"/>
      <c r="AT842" s="853"/>
      <c r="AU842" s="853"/>
      <c r="AV842" s="853"/>
      <c r="AW842" s="853"/>
      <c r="AX842" s="853"/>
      <c r="AY842" s="853"/>
      <c r="AZ842" s="853"/>
      <c r="BA842" s="853"/>
      <c r="BC842" s="922"/>
      <c r="BD842" s="922"/>
      <c r="BE842" s="922"/>
      <c r="BF842" s="922"/>
      <c r="BG842" s="922"/>
      <c r="BH842" s="922"/>
      <c r="BI842" s="922"/>
      <c r="BJ842" s="922"/>
      <c r="BK842" s="922"/>
      <c r="BL842" s="922"/>
      <c r="BM842" s="922"/>
      <c r="BN842" s="922"/>
      <c r="BO842" s="922"/>
      <c r="BP842" s="922"/>
      <c r="BQ842" s="922"/>
      <c r="BR842" s="922"/>
      <c r="BS842" s="922"/>
      <c r="BT842" s="922"/>
      <c r="BU842" s="922"/>
      <c r="BV842" s="922"/>
      <c r="BW842" s="922"/>
      <c r="BX842" s="922"/>
      <c r="BY842" s="922"/>
      <c r="BZ842" s="922"/>
      <c r="CA842" s="922"/>
      <c r="CB842" s="922"/>
      <c r="CC842" s="922"/>
      <c r="CD842" s="922"/>
      <c r="CE842" s="922"/>
      <c r="CF842" s="922"/>
      <c r="CG842" s="922"/>
      <c r="CH842" s="922"/>
      <c r="CI842" s="922"/>
      <c r="CJ842" s="922"/>
      <c r="CK842" s="922"/>
    </row>
    <row r="843" spans="2:89" ht="15">
      <c r="B843" s="922"/>
      <c r="C843" s="922"/>
      <c r="D843" s="922"/>
      <c r="E843" s="922"/>
      <c r="F843" s="922"/>
      <c r="G843" s="922"/>
      <c r="H843" s="922"/>
      <c r="I843" s="922"/>
      <c r="J843" s="922"/>
      <c r="K843" s="922"/>
      <c r="L843" s="922"/>
      <c r="M843" s="922"/>
      <c r="N843" s="922"/>
      <c r="O843" s="922"/>
      <c r="P843" s="922"/>
      <c r="Q843" s="922"/>
      <c r="R843" s="922"/>
      <c r="S843" s="922"/>
      <c r="T843" s="922"/>
      <c r="U843" s="922"/>
      <c r="V843" s="922"/>
      <c r="W843" s="922"/>
      <c r="X843" s="922"/>
      <c r="Y843" s="922"/>
      <c r="Z843" s="922"/>
      <c r="AA843" s="922"/>
      <c r="AB843" s="922"/>
      <c r="AC843" s="922"/>
      <c r="AD843" s="922"/>
      <c r="AE843" s="922"/>
      <c r="AF843" s="922"/>
      <c r="AG843" s="922"/>
      <c r="AH843" s="922"/>
      <c r="AI843" s="922"/>
      <c r="AJ843" s="922"/>
      <c r="AL843" s="853"/>
      <c r="AN843" s="853"/>
      <c r="AO843" s="853"/>
      <c r="AP843" s="853"/>
      <c r="AQ843" s="853"/>
      <c r="AR843" s="853"/>
      <c r="AS843" s="853"/>
      <c r="AT843" s="853"/>
      <c r="AU843" s="853"/>
      <c r="AV843" s="853"/>
      <c r="AW843" s="853"/>
      <c r="AX843" s="853"/>
      <c r="AY843" s="853"/>
      <c r="AZ843" s="853"/>
      <c r="BA843" s="853"/>
      <c r="BC843" s="922"/>
      <c r="BD843" s="922"/>
      <c r="BE843" s="922"/>
      <c r="BF843" s="922"/>
      <c r="BG843" s="922"/>
      <c r="BH843" s="922"/>
      <c r="BI843" s="922"/>
      <c r="BJ843" s="922"/>
      <c r="BK843" s="922"/>
      <c r="BL843" s="922"/>
      <c r="BM843" s="922"/>
      <c r="BN843" s="922"/>
      <c r="BO843" s="922"/>
      <c r="BP843" s="922"/>
      <c r="BQ843" s="922"/>
      <c r="BR843" s="922"/>
      <c r="BS843" s="922"/>
      <c r="BT843" s="922"/>
      <c r="BU843" s="922"/>
      <c r="BV843" s="922"/>
      <c r="BW843" s="922"/>
      <c r="BX843" s="922"/>
      <c r="BY843" s="922"/>
      <c r="BZ843" s="922"/>
      <c r="CA843" s="922"/>
      <c r="CB843" s="922"/>
      <c r="CC843" s="922"/>
      <c r="CD843" s="922"/>
      <c r="CE843" s="922"/>
      <c r="CF843" s="922"/>
      <c r="CG843" s="922"/>
      <c r="CH843" s="922"/>
      <c r="CI843" s="922"/>
      <c r="CJ843" s="922"/>
      <c r="CK843" s="922"/>
    </row>
    <row r="844" spans="2:89" ht="15">
      <c r="B844" s="922"/>
      <c r="C844" s="922"/>
      <c r="D844" s="922"/>
      <c r="E844" s="922"/>
      <c r="F844" s="922"/>
      <c r="G844" s="922"/>
      <c r="H844" s="922"/>
      <c r="I844" s="922"/>
      <c r="J844" s="922"/>
      <c r="K844" s="922"/>
      <c r="L844" s="922"/>
      <c r="M844" s="922"/>
      <c r="N844" s="922"/>
      <c r="O844" s="922"/>
      <c r="P844" s="922"/>
      <c r="Q844" s="922"/>
      <c r="R844" s="922"/>
      <c r="S844" s="922"/>
      <c r="T844" s="922"/>
      <c r="U844" s="922"/>
      <c r="V844" s="922"/>
      <c r="W844" s="922"/>
      <c r="X844" s="922"/>
      <c r="Y844" s="922"/>
      <c r="Z844" s="922"/>
      <c r="AA844" s="922"/>
      <c r="AB844" s="922"/>
      <c r="AC844" s="922"/>
      <c r="AD844" s="922"/>
      <c r="AE844" s="922"/>
      <c r="AF844" s="922"/>
      <c r="AG844" s="922"/>
      <c r="AH844" s="922"/>
      <c r="AI844" s="922"/>
      <c r="AJ844" s="922"/>
      <c r="AL844" s="853"/>
      <c r="AN844" s="853"/>
      <c r="AO844" s="853"/>
      <c r="AP844" s="853"/>
      <c r="AQ844" s="853"/>
      <c r="AR844" s="853"/>
      <c r="AS844" s="853"/>
      <c r="AT844" s="853"/>
      <c r="AU844" s="853"/>
      <c r="AV844" s="853"/>
      <c r="AW844" s="853"/>
      <c r="AX844" s="853"/>
      <c r="AY844" s="853"/>
      <c r="AZ844" s="853"/>
      <c r="BA844" s="853"/>
      <c r="BC844" s="922"/>
      <c r="BD844" s="922"/>
      <c r="BE844" s="922"/>
      <c r="BF844" s="922"/>
      <c r="BG844" s="922"/>
      <c r="BH844" s="922"/>
      <c r="BI844" s="922"/>
      <c r="BJ844" s="922"/>
      <c r="BK844" s="922"/>
      <c r="BL844" s="922"/>
      <c r="BM844" s="922"/>
      <c r="BN844" s="922"/>
      <c r="BO844" s="922"/>
      <c r="BP844" s="922"/>
      <c r="BQ844" s="922"/>
      <c r="BR844" s="922"/>
      <c r="BS844" s="922"/>
      <c r="BT844" s="922"/>
      <c r="BU844" s="922"/>
      <c r="BV844" s="922"/>
      <c r="BW844" s="922"/>
      <c r="BX844" s="922"/>
      <c r="BY844" s="922"/>
      <c r="BZ844" s="922"/>
      <c r="CA844" s="922"/>
      <c r="CB844" s="922"/>
      <c r="CC844" s="922"/>
      <c r="CD844" s="922"/>
      <c r="CE844" s="922"/>
      <c r="CF844" s="922"/>
      <c r="CG844" s="922"/>
      <c r="CH844" s="922"/>
      <c r="CI844" s="922"/>
      <c r="CJ844" s="922"/>
      <c r="CK844" s="922"/>
    </row>
    <row r="845" spans="2:89" ht="15">
      <c r="B845" s="922"/>
      <c r="C845" s="922"/>
      <c r="D845" s="922"/>
      <c r="E845" s="922"/>
      <c r="F845" s="922"/>
      <c r="G845" s="922"/>
      <c r="H845" s="922"/>
      <c r="I845" s="922"/>
      <c r="J845" s="922"/>
      <c r="K845" s="922"/>
      <c r="L845" s="922"/>
      <c r="M845" s="922"/>
      <c r="N845" s="922"/>
      <c r="O845" s="922"/>
      <c r="P845" s="922"/>
      <c r="Q845" s="922"/>
      <c r="R845" s="922"/>
      <c r="S845" s="922"/>
      <c r="T845" s="922"/>
      <c r="U845" s="922"/>
      <c r="V845" s="922"/>
      <c r="W845" s="922"/>
      <c r="X845" s="922"/>
      <c r="Y845" s="922"/>
      <c r="Z845" s="922"/>
      <c r="AA845" s="922"/>
      <c r="AB845" s="922"/>
      <c r="AC845" s="922"/>
      <c r="AD845" s="922"/>
      <c r="AE845" s="922"/>
      <c r="AF845" s="922"/>
      <c r="AG845" s="922"/>
      <c r="AH845" s="922"/>
      <c r="AI845" s="922"/>
      <c r="AJ845" s="922"/>
      <c r="AL845" s="853"/>
      <c r="AN845" s="853"/>
      <c r="AO845" s="853"/>
      <c r="AP845" s="853"/>
      <c r="AQ845" s="853"/>
      <c r="AR845" s="853"/>
      <c r="AS845" s="853"/>
      <c r="AT845" s="853"/>
      <c r="AU845" s="853"/>
      <c r="AV845" s="853"/>
      <c r="AW845" s="853"/>
      <c r="AX845" s="853"/>
      <c r="AY845" s="853"/>
      <c r="AZ845" s="853"/>
      <c r="BA845" s="853"/>
      <c r="BC845" s="922"/>
      <c r="BD845" s="922"/>
      <c r="BE845" s="922"/>
      <c r="BF845" s="922"/>
      <c r="BG845" s="922"/>
      <c r="BH845" s="922"/>
      <c r="BI845" s="922"/>
      <c r="BJ845" s="922"/>
      <c r="BK845" s="922"/>
      <c r="BL845" s="922"/>
      <c r="BM845" s="922"/>
      <c r="BN845" s="922"/>
      <c r="BO845" s="922"/>
      <c r="BP845" s="922"/>
      <c r="BQ845" s="922"/>
      <c r="BR845" s="922"/>
      <c r="BS845" s="922"/>
      <c r="BT845" s="922"/>
      <c r="BU845" s="922"/>
      <c r="BV845" s="922"/>
      <c r="BW845" s="922"/>
      <c r="BX845" s="922"/>
      <c r="BY845" s="922"/>
      <c r="BZ845" s="922"/>
      <c r="CA845" s="922"/>
      <c r="CB845" s="922"/>
      <c r="CC845" s="922"/>
      <c r="CD845" s="922"/>
      <c r="CE845" s="922"/>
      <c r="CF845" s="922"/>
      <c r="CG845" s="922"/>
      <c r="CH845" s="922"/>
      <c r="CI845" s="922"/>
      <c r="CJ845" s="922"/>
      <c r="CK845" s="922"/>
    </row>
    <row r="846" spans="2:89" ht="15">
      <c r="B846" s="922"/>
      <c r="C846" s="922"/>
      <c r="D846" s="922"/>
      <c r="E846" s="922"/>
      <c r="F846" s="922"/>
      <c r="G846" s="922"/>
      <c r="H846" s="922"/>
      <c r="I846" s="922"/>
      <c r="J846" s="922"/>
      <c r="K846" s="922"/>
      <c r="L846" s="922"/>
      <c r="M846" s="922"/>
      <c r="N846" s="922"/>
      <c r="O846" s="922"/>
      <c r="P846" s="922"/>
      <c r="Q846" s="922"/>
      <c r="R846" s="922"/>
      <c r="S846" s="922"/>
      <c r="T846" s="922"/>
      <c r="U846" s="922"/>
      <c r="V846" s="922"/>
      <c r="W846" s="922"/>
      <c r="X846" s="922"/>
      <c r="Y846" s="922"/>
      <c r="Z846" s="922"/>
      <c r="AA846" s="922"/>
      <c r="AB846" s="922"/>
      <c r="AC846" s="922"/>
      <c r="AD846" s="922"/>
      <c r="AE846" s="922"/>
      <c r="AF846" s="922"/>
      <c r="AG846" s="922"/>
      <c r="AH846" s="922"/>
      <c r="AI846" s="922"/>
      <c r="AJ846" s="922"/>
      <c r="AL846" s="853"/>
      <c r="AN846" s="853"/>
      <c r="AO846" s="853"/>
      <c r="AP846" s="853"/>
      <c r="AQ846" s="853"/>
      <c r="AR846" s="853"/>
      <c r="AS846" s="853"/>
      <c r="AT846" s="853"/>
      <c r="AU846" s="853"/>
      <c r="AV846" s="853"/>
      <c r="AW846" s="853"/>
      <c r="AX846" s="853"/>
      <c r="AY846" s="853"/>
      <c r="AZ846" s="853"/>
      <c r="BA846" s="853"/>
      <c r="BC846" s="922"/>
      <c r="BD846" s="922"/>
      <c r="BE846" s="922"/>
      <c r="BF846" s="922"/>
      <c r="BG846" s="922"/>
      <c r="BH846" s="922"/>
      <c r="BI846" s="922"/>
      <c r="BJ846" s="922"/>
      <c r="BK846" s="922"/>
      <c r="BL846" s="922"/>
      <c r="BM846" s="922"/>
      <c r="BN846" s="922"/>
      <c r="BO846" s="922"/>
      <c r="BP846" s="922"/>
      <c r="BQ846" s="922"/>
      <c r="BR846" s="922"/>
      <c r="BS846" s="922"/>
      <c r="BT846" s="922"/>
      <c r="BU846" s="922"/>
      <c r="BV846" s="922"/>
      <c r="BW846" s="922"/>
      <c r="BX846" s="922"/>
      <c r="BY846" s="922"/>
      <c r="BZ846" s="922"/>
      <c r="CA846" s="922"/>
      <c r="CB846" s="922"/>
      <c r="CC846" s="922"/>
      <c r="CD846" s="922"/>
      <c r="CE846" s="922"/>
      <c r="CF846" s="922"/>
      <c r="CG846" s="922"/>
      <c r="CH846" s="922"/>
      <c r="CI846" s="922"/>
      <c r="CJ846" s="922"/>
      <c r="CK846" s="922"/>
    </row>
    <row r="847" spans="2:89" ht="15">
      <c r="B847" s="922"/>
      <c r="C847" s="922"/>
      <c r="D847" s="922"/>
      <c r="E847" s="922"/>
      <c r="F847" s="922"/>
      <c r="G847" s="922"/>
      <c r="H847" s="922"/>
      <c r="I847" s="922"/>
      <c r="J847" s="922"/>
      <c r="K847" s="922"/>
      <c r="L847" s="922"/>
      <c r="M847" s="922"/>
      <c r="N847" s="922"/>
      <c r="O847" s="922"/>
      <c r="P847" s="922"/>
      <c r="Q847" s="922"/>
      <c r="R847" s="922"/>
      <c r="S847" s="922"/>
      <c r="T847" s="922"/>
      <c r="U847" s="922"/>
      <c r="V847" s="922"/>
      <c r="W847" s="922"/>
      <c r="X847" s="922"/>
      <c r="Y847" s="922"/>
      <c r="Z847" s="922"/>
      <c r="AA847" s="922"/>
      <c r="AB847" s="922"/>
      <c r="AC847" s="922"/>
      <c r="AD847" s="922"/>
      <c r="AE847" s="922"/>
      <c r="AF847" s="922"/>
      <c r="AG847" s="922"/>
      <c r="AH847" s="922"/>
      <c r="AI847" s="922"/>
      <c r="AJ847" s="922"/>
      <c r="AL847" s="853"/>
      <c r="AN847" s="853"/>
      <c r="AO847" s="853"/>
      <c r="AP847" s="853"/>
      <c r="AQ847" s="853"/>
      <c r="AR847" s="853"/>
      <c r="AS847" s="853"/>
      <c r="AT847" s="853"/>
      <c r="AU847" s="853"/>
      <c r="AV847" s="853"/>
      <c r="AW847" s="853"/>
      <c r="AX847" s="853"/>
      <c r="AY847" s="853"/>
      <c r="AZ847" s="853"/>
      <c r="BA847" s="853"/>
      <c r="BC847" s="922"/>
      <c r="BD847" s="922"/>
      <c r="BE847" s="922"/>
      <c r="BF847" s="922"/>
      <c r="BG847" s="922"/>
      <c r="BH847" s="922"/>
      <c r="BI847" s="922"/>
      <c r="BJ847" s="922"/>
      <c r="BK847" s="922"/>
      <c r="BL847" s="922"/>
      <c r="BM847" s="922"/>
      <c r="BN847" s="922"/>
      <c r="BO847" s="922"/>
      <c r="BP847" s="922"/>
      <c r="BQ847" s="922"/>
      <c r="BR847" s="922"/>
      <c r="BS847" s="922"/>
      <c r="BT847" s="922"/>
      <c r="BU847" s="922"/>
      <c r="BV847" s="922"/>
      <c r="BW847" s="922"/>
      <c r="BX847" s="922"/>
      <c r="BY847" s="922"/>
      <c r="BZ847" s="922"/>
      <c r="CA847" s="922"/>
      <c r="CB847" s="922"/>
      <c r="CC847" s="922"/>
      <c r="CD847" s="922"/>
      <c r="CE847" s="922"/>
      <c r="CF847" s="922"/>
      <c r="CG847" s="922"/>
      <c r="CH847" s="922"/>
      <c r="CI847" s="922"/>
      <c r="CJ847" s="922"/>
      <c r="CK847" s="922"/>
    </row>
    <row r="848" spans="2:89" ht="15">
      <c r="B848" s="922"/>
      <c r="C848" s="922"/>
      <c r="D848" s="922"/>
      <c r="E848" s="922"/>
      <c r="F848" s="922"/>
      <c r="G848" s="922"/>
      <c r="H848" s="922"/>
      <c r="I848" s="922"/>
      <c r="J848" s="922"/>
      <c r="K848" s="922"/>
      <c r="L848" s="922"/>
      <c r="M848" s="922"/>
      <c r="N848" s="922"/>
      <c r="O848" s="922"/>
      <c r="P848" s="922"/>
      <c r="Q848" s="922"/>
      <c r="R848" s="922"/>
      <c r="S848" s="922"/>
      <c r="T848" s="922"/>
      <c r="U848" s="922"/>
      <c r="V848" s="922"/>
      <c r="W848" s="922"/>
      <c r="X848" s="922"/>
      <c r="Y848" s="922"/>
      <c r="Z848" s="922"/>
      <c r="AA848" s="922"/>
      <c r="AB848" s="922"/>
      <c r="AC848" s="922"/>
      <c r="AD848" s="922"/>
      <c r="AE848" s="922"/>
      <c r="AF848" s="922"/>
      <c r="AG848" s="922"/>
      <c r="AH848" s="922"/>
      <c r="AI848" s="922"/>
      <c r="AJ848" s="922"/>
      <c r="AL848" s="853"/>
      <c r="AN848" s="853"/>
      <c r="AO848" s="853"/>
      <c r="AP848" s="853"/>
      <c r="AQ848" s="853"/>
      <c r="AR848" s="853"/>
      <c r="AS848" s="853"/>
      <c r="AT848" s="853"/>
      <c r="AU848" s="853"/>
      <c r="AV848" s="853"/>
      <c r="AW848" s="853"/>
      <c r="AX848" s="853"/>
      <c r="AY848" s="853"/>
      <c r="AZ848" s="853"/>
      <c r="BA848" s="853"/>
      <c r="BC848" s="922"/>
      <c r="BD848" s="922"/>
      <c r="BE848" s="922"/>
      <c r="BF848" s="922"/>
      <c r="BG848" s="922"/>
      <c r="BH848" s="922"/>
      <c r="BI848" s="922"/>
      <c r="BJ848" s="922"/>
      <c r="BK848" s="922"/>
      <c r="BL848" s="922"/>
      <c r="BM848" s="922"/>
      <c r="BN848" s="922"/>
      <c r="BO848" s="922"/>
      <c r="BP848" s="922"/>
      <c r="BQ848" s="922"/>
      <c r="BR848" s="922"/>
      <c r="BS848" s="922"/>
      <c r="BT848" s="922"/>
      <c r="BU848" s="922"/>
      <c r="BV848" s="922"/>
      <c r="BW848" s="922"/>
      <c r="BX848" s="922"/>
      <c r="BY848" s="922"/>
      <c r="BZ848" s="922"/>
      <c r="CA848" s="922"/>
      <c r="CB848" s="922"/>
      <c r="CC848" s="922"/>
      <c r="CD848" s="922"/>
      <c r="CE848" s="922"/>
      <c r="CF848" s="922"/>
      <c r="CG848" s="922"/>
      <c r="CH848" s="922"/>
      <c r="CI848" s="922"/>
      <c r="CJ848" s="922"/>
      <c r="CK848" s="922"/>
    </row>
    <row r="849" spans="2:89" ht="15">
      <c r="B849" s="922"/>
      <c r="C849" s="922"/>
      <c r="D849" s="922"/>
      <c r="E849" s="922"/>
      <c r="F849" s="922"/>
      <c r="G849" s="922"/>
      <c r="H849" s="922"/>
      <c r="I849" s="922"/>
      <c r="J849" s="922"/>
      <c r="K849" s="922"/>
      <c r="L849" s="922"/>
      <c r="M849" s="922"/>
      <c r="N849" s="922"/>
      <c r="O849" s="922"/>
      <c r="P849" s="922"/>
      <c r="Q849" s="922"/>
      <c r="R849" s="922"/>
      <c r="S849" s="922"/>
      <c r="T849" s="922"/>
      <c r="U849" s="922"/>
      <c r="V849" s="922"/>
      <c r="W849" s="922"/>
      <c r="X849" s="922"/>
      <c r="Y849" s="922"/>
      <c r="Z849" s="922"/>
      <c r="AA849" s="922"/>
      <c r="AB849" s="922"/>
      <c r="AC849" s="922"/>
      <c r="AD849" s="922"/>
      <c r="AE849" s="922"/>
      <c r="AF849" s="922"/>
      <c r="AG849" s="922"/>
      <c r="AH849" s="922"/>
      <c r="AI849" s="922"/>
      <c r="AJ849" s="922"/>
      <c r="AL849" s="853"/>
      <c r="AN849" s="853"/>
      <c r="AO849" s="853"/>
      <c r="AP849" s="853"/>
      <c r="AQ849" s="853"/>
      <c r="AR849" s="853"/>
      <c r="AS849" s="853"/>
      <c r="AT849" s="853"/>
      <c r="AU849" s="853"/>
      <c r="AV849" s="853"/>
      <c r="AW849" s="853"/>
      <c r="AX849" s="853"/>
      <c r="AY849" s="853"/>
      <c r="AZ849" s="853"/>
      <c r="BA849" s="853"/>
      <c r="BC849" s="922"/>
      <c r="BD849" s="922"/>
      <c r="BE849" s="922"/>
      <c r="BF849" s="922"/>
      <c r="BG849" s="922"/>
      <c r="BH849" s="922"/>
      <c r="BI849" s="922"/>
      <c r="BJ849" s="922"/>
      <c r="BK849" s="922"/>
      <c r="BL849" s="922"/>
      <c r="BM849" s="922"/>
      <c r="BN849" s="922"/>
      <c r="BO849" s="922"/>
      <c r="BP849" s="922"/>
      <c r="BQ849" s="922"/>
      <c r="BR849" s="922"/>
      <c r="BS849" s="922"/>
      <c r="BT849" s="922"/>
      <c r="BU849" s="922"/>
      <c r="BV849" s="922"/>
      <c r="BW849" s="922"/>
      <c r="BX849" s="922"/>
      <c r="BY849" s="922"/>
      <c r="BZ849" s="922"/>
      <c r="CA849" s="922"/>
      <c r="CB849" s="922"/>
      <c r="CC849" s="922"/>
      <c r="CD849" s="922"/>
      <c r="CE849" s="922"/>
      <c r="CF849" s="922"/>
      <c r="CG849" s="922"/>
      <c r="CH849" s="922"/>
      <c r="CI849" s="922"/>
      <c r="CJ849" s="922"/>
      <c r="CK849" s="922"/>
    </row>
    <row r="850" spans="2:89" ht="15">
      <c r="B850" s="922"/>
      <c r="C850" s="922"/>
      <c r="D850" s="922"/>
      <c r="E850" s="922"/>
      <c r="F850" s="922"/>
      <c r="G850" s="922"/>
      <c r="H850" s="922"/>
      <c r="I850" s="922"/>
      <c r="J850" s="922"/>
      <c r="K850" s="922"/>
      <c r="L850" s="922"/>
      <c r="M850" s="922"/>
      <c r="N850" s="922"/>
      <c r="O850" s="922"/>
      <c r="P850" s="922"/>
      <c r="Q850" s="922"/>
      <c r="R850" s="922"/>
      <c r="S850" s="922"/>
      <c r="T850" s="922"/>
      <c r="U850" s="922"/>
      <c r="V850" s="922"/>
      <c r="W850" s="922"/>
      <c r="X850" s="922"/>
      <c r="Y850" s="922"/>
      <c r="Z850" s="922"/>
      <c r="AA850" s="922"/>
      <c r="AB850" s="922"/>
      <c r="AC850" s="922"/>
      <c r="AD850" s="922"/>
      <c r="AE850" s="922"/>
      <c r="AF850" s="922"/>
      <c r="AG850" s="922"/>
      <c r="AH850" s="922"/>
      <c r="AI850" s="922"/>
      <c r="AJ850" s="922"/>
      <c r="AL850" s="853"/>
      <c r="AN850" s="853"/>
      <c r="AO850" s="853"/>
      <c r="AP850" s="853"/>
      <c r="AQ850" s="853"/>
      <c r="AR850" s="853"/>
      <c r="AS850" s="853"/>
      <c r="AT850" s="853"/>
      <c r="AU850" s="853"/>
      <c r="AV850" s="853"/>
      <c r="AW850" s="853"/>
      <c r="AX850" s="853"/>
      <c r="AY850" s="853"/>
      <c r="AZ850" s="853"/>
      <c r="BA850" s="853"/>
      <c r="BC850" s="922"/>
      <c r="BD850" s="922"/>
      <c r="BE850" s="922"/>
      <c r="BF850" s="922"/>
      <c r="BG850" s="922"/>
      <c r="BH850" s="922"/>
      <c r="BI850" s="922"/>
      <c r="BJ850" s="922"/>
      <c r="BK850" s="922"/>
      <c r="BL850" s="922"/>
      <c r="BM850" s="922"/>
      <c r="BN850" s="922"/>
      <c r="BO850" s="922"/>
      <c r="BP850" s="922"/>
      <c r="BQ850" s="922"/>
      <c r="BR850" s="922"/>
      <c r="BS850" s="922"/>
      <c r="BT850" s="922"/>
      <c r="BU850" s="922"/>
      <c r="BV850" s="922"/>
      <c r="BW850" s="922"/>
      <c r="BX850" s="922"/>
      <c r="BY850" s="922"/>
      <c r="BZ850" s="922"/>
      <c r="CA850" s="922"/>
      <c r="CB850" s="922"/>
      <c r="CC850" s="922"/>
      <c r="CD850" s="922"/>
      <c r="CE850" s="922"/>
      <c r="CF850" s="922"/>
      <c r="CG850" s="922"/>
      <c r="CH850" s="922"/>
      <c r="CI850" s="922"/>
      <c r="CJ850" s="922"/>
      <c r="CK850" s="922"/>
    </row>
    <row r="851" spans="2:89" ht="15">
      <c r="B851" s="922"/>
      <c r="C851" s="922"/>
      <c r="D851" s="922"/>
      <c r="E851" s="922"/>
      <c r="F851" s="922"/>
      <c r="G851" s="922"/>
      <c r="H851" s="922"/>
      <c r="I851" s="922"/>
      <c r="J851" s="922"/>
      <c r="K851" s="922"/>
      <c r="L851" s="922"/>
      <c r="M851" s="922"/>
      <c r="N851" s="922"/>
      <c r="O851" s="922"/>
      <c r="P851" s="922"/>
      <c r="Q851" s="922"/>
      <c r="R851" s="922"/>
      <c r="S851" s="922"/>
      <c r="T851" s="922"/>
      <c r="U851" s="922"/>
      <c r="V851" s="922"/>
      <c r="W851" s="922"/>
      <c r="X851" s="922"/>
      <c r="Y851" s="922"/>
      <c r="Z851" s="922"/>
      <c r="AA851" s="922"/>
      <c r="AB851" s="922"/>
      <c r="AC851" s="922"/>
      <c r="AD851" s="922"/>
      <c r="AE851" s="922"/>
      <c r="AF851" s="922"/>
      <c r="AG851" s="922"/>
      <c r="AH851" s="922"/>
      <c r="AI851" s="922"/>
      <c r="AJ851" s="922"/>
      <c r="AL851" s="853"/>
      <c r="AN851" s="853"/>
      <c r="AO851" s="853"/>
      <c r="AP851" s="853"/>
      <c r="AQ851" s="853"/>
      <c r="AR851" s="853"/>
      <c r="AS851" s="853"/>
      <c r="AT851" s="853"/>
      <c r="AU851" s="853"/>
      <c r="AV851" s="853"/>
      <c r="AW851" s="853"/>
      <c r="AX851" s="853"/>
      <c r="AY851" s="853"/>
      <c r="AZ851" s="853"/>
      <c r="BA851" s="853"/>
      <c r="BC851" s="922"/>
      <c r="BD851" s="922"/>
      <c r="BE851" s="922"/>
      <c r="BF851" s="922"/>
      <c r="BG851" s="922"/>
      <c r="BH851" s="922"/>
      <c r="BI851" s="922"/>
      <c r="BJ851" s="922"/>
      <c r="BK851" s="922"/>
      <c r="BL851" s="922"/>
      <c r="BM851" s="922"/>
      <c r="BN851" s="922"/>
      <c r="BO851" s="922"/>
      <c r="BP851" s="922"/>
      <c r="BQ851" s="922"/>
      <c r="BR851" s="922"/>
      <c r="BS851" s="922"/>
      <c r="BT851" s="922"/>
      <c r="BU851" s="922"/>
      <c r="BV851" s="922"/>
      <c r="BW851" s="922"/>
      <c r="BX851" s="922"/>
      <c r="BY851" s="922"/>
      <c r="BZ851" s="922"/>
      <c r="CA851" s="922"/>
      <c r="CB851" s="922"/>
      <c r="CC851" s="922"/>
      <c r="CD851" s="922"/>
      <c r="CE851" s="922"/>
      <c r="CF851" s="922"/>
      <c r="CG851" s="922"/>
      <c r="CH851" s="922"/>
      <c r="CI851" s="922"/>
      <c r="CJ851" s="922"/>
      <c r="CK851" s="922"/>
    </row>
    <row r="852" spans="2:89" ht="15">
      <c r="B852" s="922"/>
      <c r="C852" s="922"/>
      <c r="D852" s="922"/>
      <c r="E852" s="922"/>
      <c r="F852" s="922"/>
      <c r="G852" s="922"/>
      <c r="H852" s="922"/>
      <c r="I852" s="922"/>
      <c r="J852" s="922"/>
      <c r="K852" s="922"/>
      <c r="L852" s="922"/>
      <c r="M852" s="922"/>
      <c r="N852" s="922"/>
      <c r="O852" s="922"/>
      <c r="P852" s="922"/>
      <c r="Q852" s="922"/>
      <c r="R852" s="922"/>
      <c r="S852" s="922"/>
      <c r="T852" s="922"/>
      <c r="U852" s="922"/>
      <c r="V852" s="922"/>
      <c r="W852" s="922"/>
      <c r="X852" s="922"/>
      <c r="Y852" s="922"/>
      <c r="Z852" s="922"/>
      <c r="AA852" s="922"/>
      <c r="AB852" s="922"/>
      <c r="AC852" s="922"/>
      <c r="AD852" s="922"/>
      <c r="AE852" s="922"/>
      <c r="AF852" s="922"/>
      <c r="AG852" s="922"/>
      <c r="AH852" s="922"/>
      <c r="AI852" s="922"/>
      <c r="AJ852" s="922"/>
      <c r="AL852" s="853"/>
      <c r="AN852" s="853"/>
      <c r="AO852" s="853"/>
      <c r="AP852" s="853"/>
      <c r="AQ852" s="853"/>
      <c r="AR852" s="853"/>
      <c r="AS852" s="853"/>
      <c r="AT852" s="853"/>
      <c r="AU852" s="853"/>
      <c r="AV852" s="853"/>
      <c r="AW852" s="853"/>
      <c r="AX852" s="853"/>
      <c r="AY852" s="853"/>
      <c r="AZ852" s="853"/>
      <c r="BA852" s="853"/>
      <c r="BC852" s="922"/>
      <c r="BD852" s="922"/>
      <c r="BE852" s="922"/>
      <c r="BF852" s="922"/>
      <c r="BG852" s="922"/>
      <c r="BH852" s="922"/>
      <c r="BI852" s="922"/>
      <c r="BJ852" s="922"/>
      <c r="BK852" s="922"/>
      <c r="BL852" s="922"/>
      <c r="BM852" s="922"/>
      <c r="BN852" s="922"/>
      <c r="BO852" s="922"/>
      <c r="BP852" s="922"/>
      <c r="BQ852" s="922"/>
      <c r="BR852" s="922"/>
      <c r="BS852" s="922"/>
      <c r="BT852" s="922"/>
      <c r="BU852" s="922"/>
      <c r="BV852" s="922"/>
      <c r="BW852" s="922"/>
      <c r="BX852" s="922"/>
      <c r="BY852" s="922"/>
      <c r="BZ852" s="922"/>
      <c r="CA852" s="922"/>
      <c r="CB852" s="922"/>
      <c r="CC852" s="922"/>
      <c r="CD852" s="922"/>
      <c r="CE852" s="922"/>
      <c r="CF852" s="922"/>
      <c r="CG852" s="922"/>
      <c r="CH852" s="922"/>
      <c r="CI852" s="922"/>
      <c r="CJ852" s="922"/>
      <c r="CK852" s="922"/>
    </row>
    <row r="853" spans="2:89" ht="15">
      <c r="B853" s="922"/>
      <c r="C853" s="922"/>
      <c r="D853" s="922"/>
      <c r="E853" s="922"/>
      <c r="F853" s="922"/>
      <c r="G853" s="922"/>
      <c r="H853" s="922"/>
      <c r="I853" s="922"/>
      <c r="J853" s="922"/>
      <c r="K853" s="922"/>
      <c r="L853" s="922"/>
      <c r="M853" s="922"/>
      <c r="N853" s="922"/>
      <c r="O853" s="922"/>
      <c r="P853" s="922"/>
      <c r="Q853" s="922"/>
      <c r="R853" s="922"/>
      <c r="S853" s="922"/>
      <c r="T853" s="922"/>
      <c r="U853" s="922"/>
      <c r="V853" s="922"/>
      <c r="W853" s="922"/>
      <c r="X853" s="922"/>
      <c r="Y853" s="922"/>
      <c r="Z853" s="922"/>
      <c r="AA853" s="922"/>
      <c r="AB853" s="922"/>
      <c r="AC853" s="922"/>
      <c r="AD853" s="922"/>
      <c r="AE853" s="922"/>
      <c r="AF853" s="922"/>
      <c r="AG853" s="922"/>
      <c r="AH853" s="922"/>
      <c r="AI853" s="922"/>
      <c r="AJ853" s="922"/>
      <c r="AL853" s="853"/>
      <c r="AN853" s="853"/>
      <c r="AO853" s="853"/>
      <c r="AP853" s="853"/>
      <c r="AQ853" s="853"/>
      <c r="AR853" s="853"/>
      <c r="AS853" s="853"/>
      <c r="AT853" s="853"/>
      <c r="AU853" s="853"/>
      <c r="AV853" s="853"/>
      <c r="AW853" s="853"/>
      <c r="AX853" s="853"/>
      <c r="AY853" s="853"/>
      <c r="AZ853" s="853"/>
      <c r="BA853" s="853"/>
      <c r="BC853" s="922"/>
      <c r="BD853" s="922"/>
      <c r="BE853" s="922"/>
      <c r="BF853" s="922"/>
      <c r="BG853" s="922"/>
      <c r="BH853" s="922"/>
      <c r="BI853" s="922"/>
      <c r="BJ853" s="922"/>
      <c r="BK853" s="922"/>
      <c r="BL853" s="922"/>
      <c r="BM853" s="922"/>
      <c r="BN853" s="922"/>
      <c r="BO853" s="922"/>
      <c r="BP853" s="922"/>
      <c r="BQ853" s="922"/>
      <c r="BR853" s="922"/>
      <c r="BS853" s="922"/>
      <c r="BT853" s="922"/>
      <c r="BU853" s="922"/>
      <c r="BV853" s="922"/>
      <c r="BW853" s="922"/>
      <c r="BX853" s="922"/>
      <c r="BY853" s="922"/>
      <c r="BZ853" s="922"/>
      <c r="CA853" s="922"/>
      <c r="CB853" s="922"/>
      <c r="CC853" s="922"/>
      <c r="CD853" s="922"/>
      <c r="CE853" s="922"/>
      <c r="CF853" s="922"/>
      <c r="CG853" s="922"/>
      <c r="CH853" s="922"/>
      <c r="CI853" s="922"/>
      <c r="CJ853" s="922"/>
      <c r="CK853" s="922"/>
    </row>
    <row r="854" spans="2:89" ht="15">
      <c r="B854" s="922"/>
      <c r="C854" s="922"/>
      <c r="D854" s="922"/>
      <c r="E854" s="922"/>
      <c r="F854" s="922"/>
      <c r="G854" s="922"/>
      <c r="H854" s="922"/>
      <c r="I854" s="922"/>
      <c r="J854" s="922"/>
      <c r="K854" s="922"/>
      <c r="L854" s="922"/>
      <c r="M854" s="922"/>
      <c r="N854" s="922"/>
      <c r="O854" s="922"/>
      <c r="P854" s="922"/>
      <c r="Q854" s="922"/>
      <c r="R854" s="922"/>
      <c r="S854" s="922"/>
      <c r="T854" s="922"/>
      <c r="U854" s="922"/>
      <c r="V854" s="922"/>
      <c r="W854" s="922"/>
      <c r="X854" s="922"/>
      <c r="Y854" s="922"/>
      <c r="Z854" s="922"/>
      <c r="AA854" s="922"/>
      <c r="AB854" s="922"/>
      <c r="AC854" s="922"/>
      <c r="AD854" s="922"/>
      <c r="AE854" s="922"/>
      <c r="AF854" s="922"/>
      <c r="AG854" s="922"/>
      <c r="AH854" s="922"/>
      <c r="AI854" s="922"/>
      <c r="AJ854" s="922"/>
      <c r="AL854" s="853"/>
      <c r="AN854" s="853"/>
      <c r="AO854" s="853"/>
      <c r="AP854" s="853"/>
      <c r="AQ854" s="853"/>
      <c r="AR854" s="853"/>
      <c r="AS854" s="853"/>
      <c r="AT854" s="853"/>
      <c r="AU854" s="853"/>
      <c r="AV854" s="853"/>
      <c r="AW854" s="853"/>
      <c r="AX854" s="853"/>
      <c r="AY854" s="853"/>
      <c r="AZ854" s="853"/>
      <c r="BA854" s="853"/>
      <c r="BC854" s="922"/>
      <c r="BD854" s="922"/>
      <c r="BE854" s="922"/>
      <c r="BF854" s="922"/>
      <c r="BG854" s="922"/>
      <c r="BH854" s="922"/>
      <c r="BI854" s="922"/>
      <c r="BJ854" s="922"/>
      <c r="BK854" s="922"/>
      <c r="BL854" s="922"/>
      <c r="BM854" s="922"/>
      <c r="BN854" s="922"/>
      <c r="BO854" s="922"/>
      <c r="BP854" s="922"/>
      <c r="BQ854" s="922"/>
      <c r="BR854" s="922"/>
      <c r="BS854" s="922"/>
      <c r="BT854" s="922"/>
      <c r="BU854" s="922"/>
      <c r="BV854" s="922"/>
      <c r="BW854" s="922"/>
      <c r="BX854" s="922"/>
      <c r="BY854" s="922"/>
      <c r="BZ854" s="922"/>
      <c r="CA854" s="922"/>
      <c r="CB854" s="922"/>
      <c r="CC854" s="922"/>
      <c r="CD854" s="922"/>
      <c r="CE854" s="922"/>
      <c r="CF854" s="922"/>
      <c r="CG854" s="922"/>
      <c r="CH854" s="922"/>
      <c r="CI854" s="922"/>
      <c r="CJ854" s="922"/>
      <c r="CK854" s="922"/>
    </row>
    <row r="855" spans="2:89" ht="15">
      <c r="B855" s="922"/>
      <c r="C855" s="922"/>
      <c r="D855" s="922"/>
      <c r="E855" s="922"/>
      <c r="F855" s="922"/>
      <c r="G855" s="922"/>
      <c r="H855" s="922"/>
      <c r="I855" s="922"/>
      <c r="J855" s="922"/>
      <c r="K855" s="922"/>
      <c r="L855" s="922"/>
      <c r="M855" s="922"/>
      <c r="N855" s="922"/>
      <c r="O855" s="922"/>
      <c r="P855" s="922"/>
      <c r="Q855" s="922"/>
      <c r="R855" s="922"/>
      <c r="S855" s="922"/>
      <c r="T855" s="922"/>
      <c r="U855" s="922"/>
      <c r="V855" s="922"/>
      <c r="W855" s="922"/>
      <c r="X855" s="922"/>
      <c r="Y855" s="922"/>
      <c r="Z855" s="922"/>
      <c r="AA855" s="922"/>
      <c r="AB855" s="922"/>
      <c r="AC855" s="922"/>
      <c r="AD855" s="922"/>
      <c r="AE855" s="922"/>
      <c r="AF855" s="922"/>
      <c r="AG855" s="922"/>
      <c r="AH855" s="922"/>
      <c r="AI855" s="922"/>
      <c r="AJ855" s="922"/>
      <c r="AL855" s="853"/>
      <c r="AN855" s="853"/>
      <c r="AO855" s="853"/>
      <c r="AP855" s="853"/>
      <c r="AQ855" s="853"/>
      <c r="AR855" s="853"/>
      <c r="AS855" s="853"/>
      <c r="AT855" s="853"/>
      <c r="AU855" s="853"/>
      <c r="AV855" s="853"/>
      <c r="AW855" s="853"/>
      <c r="AX855" s="853"/>
      <c r="AY855" s="853"/>
      <c r="AZ855" s="853"/>
      <c r="BA855" s="853"/>
      <c r="BC855" s="922"/>
      <c r="BD855" s="922"/>
      <c r="BE855" s="922"/>
      <c r="BF855" s="922"/>
      <c r="BG855" s="922"/>
      <c r="BH855" s="922"/>
      <c r="BI855" s="922"/>
      <c r="BJ855" s="922"/>
      <c r="BK855" s="922"/>
      <c r="BL855" s="922"/>
      <c r="BM855" s="922"/>
      <c r="BN855" s="922"/>
      <c r="BO855" s="922"/>
      <c r="BP855" s="922"/>
      <c r="BQ855" s="922"/>
      <c r="BR855" s="922"/>
      <c r="BS855" s="922"/>
      <c r="BT855" s="922"/>
      <c r="BU855" s="922"/>
      <c r="BV855" s="922"/>
      <c r="BW855" s="922"/>
      <c r="BX855" s="922"/>
      <c r="BY855" s="922"/>
      <c r="BZ855" s="922"/>
      <c r="CA855" s="922"/>
      <c r="CB855" s="922"/>
      <c r="CC855" s="922"/>
      <c r="CD855" s="922"/>
      <c r="CE855" s="922"/>
      <c r="CF855" s="922"/>
      <c r="CG855" s="922"/>
      <c r="CH855" s="922"/>
      <c r="CI855" s="922"/>
      <c r="CJ855" s="922"/>
      <c r="CK855" s="922"/>
    </row>
    <row r="856" spans="2:89" ht="15">
      <c r="B856" s="922"/>
      <c r="C856" s="922"/>
      <c r="D856" s="922"/>
      <c r="E856" s="922"/>
      <c r="F856" s="922"/>
      <c r="G856" s="922"/>
      <c r="H856" s="922"/>
      <c r="I856" s="922"/>
      <c r="J856" s="922"/>
      <c r="K856" s="922"/>
      <c r="L856" s="922"/>
      <c r="M856" s="922"/>
      <c r="N856" s="922"/>
      <c r="O856" s="922"/>
      <c r="P856" s="922"/>
      <c r="Q856" s="922"/>
      <c r="R856" s="922"/>
      <c r="S856" s="922"/>
      <c r="T856" s="922"/>
      <c r="U856" s="922"/>
      <c r="V856" s="922"/>
      <c r="W856" s="922"/>
      <c r="X856" s="922"/>
      <c r="Y856" s="922"/>
      <c r="Z856" s="922"/>
      <c r="AA856" s="922"/>
      <c r="AB856" s="922"/>
      <c r="AC856" s="922"/>
      <c r="AD856" s="922"/>
      <c r="AE856" s="922"/>
      <c r="AF856" s="922"/>
      <c r="AG856" s="922"/>
      <c r="AH856" s="922"/>
      <c r="AI856" s="922"/>
      <c r="AJ856" s="922"/>
      <c r="AL856" s="853"/>
      <c r="AN856" s="853"/>
      <c r="AO856" s="853"/>
      <c r="AP856" s="853"/>
      <c r="AQ856" s="853"/>
      <c r="AR856" s="853"/>
      <c r="AS856" s="853"/>
      <c r="AT856" s="853"/>
      <c r="AU856" s="853"/>
      <c r="AV856" s="853"/>
      <c r="AW856" s="853"/>
      <c r="AX856" s="853"/>
      <c r="AY856" s="853"/>
      <c r="AZ856" s="853"/>
      <c r="BA856" s="853"/>
      <c r="BC856" s="922"/>
      <c r="BD856" s="922"/>
      <c r="BE856" s="922"/>
      <c r="BF856" s="922"/>
      <c r="BG856" s="922"/>
      <c r="BH856" s="922"/>
      <c r="BI856" s="922"/>
      <c r="BJ856" s="922"/>
      <c r="BK856" s="922"/>
      <c r="BL856" s="922"/>
      <c r="BM856" s="922"/>
      <c r="BN856" s="922"/>
      <c r="BO856" s="922"/>
      <c r="BP856" s="922"/>
      <c r="BQ856" s="922"/>
      <c r="BR856" s="922"/>
      <c r="BS856" s="922"/>
      <c r="BT856" s="922"/>
      <c r="BU856" s="922"/>
      <c r="BV856" s="922"/>
      <c r="BW856" s="922"/>
      <c r="BX856" s="922"/>
      <c r="BY856" s="922"/>
      <c r="BZ856" s="922"/>
      <c r="CA856" s="922"/>
      <c r="CB856" s="922"/>
      <c r="CC856" s="922"/>
      <c r="CD856" s="922"/>
      <c r="CE856" s="922"/>
      <c r="CF856" s="922"/>
      <c r="CG856" s="922"/>
      <c r="CH856" s="922"/>
      <c r="CI856" s="922"/>
      <c r="CJ856" s="922"/>
      <c r="CK856" s="922"/>
    </row>
    <row r="857" spans="2:89" ht="15">
      <c r="B857" s="922"/>
      <c r="C857" s="922"/>
      <c r="D857" s="922"/>
      <c r="E857" s="922"/>
      <c r="F857" s="922"/>
      <c r="G857" s="922"/>
      <c r="H857" s="922"/>
      <c r="I857" s="922"/>
      <c r="J857" s="922"/>
      <c r="K857" s="922"/>
      <c r="L857" s="922"/>
      <c r="M857" s="922"/>
      <c r="N857" s="922"/>
      <c r="O857" s="922"/>
      <c r="P857" s="922"/>
      <c r="Q857" s="922"/>
      <c r="R857" s="922"/>
      <c r="S857" s="922"/>
      <c r="T857" s="922"/>
      <c r="U857" s="922"/>
      <c r="V857" s="922"/>
      <c r="W857" s="922"/>
      <c r="X857" s="922"/>
      <c r="Y857" s="922"/>
      <c r="Z857" s="922"/>
      <c r="AA857" s="922"/>
      <c r="AB857" s="922"/>
      <c r="AC857" s="922"/>
      <c r="AD857" s="922"/>
      <c r="AE857" s="922"/>
      <c r="AF857" s="922"/>
      <c r="AG857" s="922"/>
      <c r="AH857" s="922"/>
      <c r="AI857" s="922"/>
      <c r="AJ857" s="922"/>
      <c r="AL857" s="853"/>
      <c r="AN857" s="853"/>
      <c r="AO857" s="853"/>
      <c r="AP857" s="853"/>
      <c r="AQ857" s="853"/>
      <c r="AR857" s="853"/>
      <c r="AS857" s="853"/>
      <c r="AT857" s="853"/>
      <c r="AU857" s="853"/>
      <c r="AV857" s="853"/>
      <c r="AW857" s="853"/>
      <c r="AX857" s="853"/>
      <c r="AY857" s="853"/>
      <c r="AZ857" s="853"/>
      <c r="BA857" s="853"/>
      <c r="BC857" s="922"/>
      <c r="BD857" s="922"/>
      <c r="BE857" s="922"/>
      <c r="BF857" s="922"/>
      <c r="BG857" s="922"/>
      <c r="BH857" s="922"/>
      <c r="BI857" s="922"/>
      <c r="BJ857" s="922"/>
      <c r="BK857" s="922"/>
      <c r="BL857" s="922"/>
      <c r="BM857" s="922"/>
      <c r="BN857" s="922"/>
      <c r="BO857" s="922"/>
      <c r="BP857" s="922"/>
      <c r="BQ857" s="922"/>
      <c r="BR857" s="922"/>
      <c r="BS857" s="922"/>
      <c r="BT857" s="922"/>
      <c r="BU857" s="922"/>
      <c r="BV857" s="922"/>
      <c r="BW857" s="922"/>
      <c r="BX857" s="922"/>
      <c r="BY857" s="922"/>
      <c r="BZ857" s="922"/>
      <c r="CA857" s="922"/>
      <c r="CB857" s="922"/>
      <c r="CC857" s="922"/>
      <c r="CD857" s="922"/>
      <c r="CE857" s="922"/>
      <c r="CF857" s="922"/>
      <c r="CG857" s="922"/>
      <c r="CH857" s="922"/>
      <c r="CI857" s="922"/>
      <c r="CJ857" s="922"/>
      <c r="CK857" s="922"/>
    </row>
    <row r="858" spans="2:89" ht="15">
      <c r="B858" s="922"/>
      <c r="C858" s="922"/>
      <c r="D858" s="922"/>
      <c r="E858" s="922"/>
      <c r="F858" s="922"/>
      <c r="G858" s="922"/>
      <c r="H858" s="922"/>
      <c r="I858" s="922"/>
      <c r="J858" s="922"/>
      <c r="K858" s="922"/>
      <c r="L858" s="922"/>
      <c r="M858" s="922"/>
      <c r="N858" s="922"/>
      <c r="O858" s="922"/>
      <c r="P858" s="922"/>
      <c r="Q858" s="922"/>
      <c r="R858" s="922"/>
      <c r="S858" s="922"/>
      <c r="T858" s="922"/>
      <c r="U858" s="922"/>
      <c r="V858" s="922"/>
      <c r="W858" s="922"/>
      <c r="X858" s="922"/>
      <c r="Y858" s="922"/>
      <c r="Z858" s="922"/>
      <c r="AA858" s="922"/>
      <c r="AB858" s="922"/>
      <c r="AC858" s="922"/>
      <c r="AD858" s="922"/>
      <c r="AE858" s="922"/>
      <c r="AF858" s="922"/>
      <c r="AG858" s="922"/>
      <c r="AH858" s="922"/>
      <c r="AI858" s="922"/>
      <c r="AJ858" s="922"/>
      <c r="AL858" s="853"/>
      <c r="AN858" s="853"/>
      <c r="AO858" s="853"/>
      <c r="AP858" s="853"/>
      <c r="AQ858" s="853"/>
      <c r="AR858" s="853"/>
      <c r="AS858" s="853"/>
      <c r="AT858" s="853"/>
      <c r="AU858" s="853"/>
      <c r="AV858" s="853"/>
      <c r="AW858" s="853"/>
      <c r="AX858" s="853"/>
      <c r="AY858" s="853"/>
      <c r="AZ858" s="853"/>
      <c r="BA858" s="853"/>
      <c r="BC858" s="922"/>
      <c r="BD858" s="922"/>
      <c r="BE858" s="922"/>
      <c r="BF858" s="922"/>
      <c r="BG858" s="922"/>
      <c r="BH858" s="922"/>
      <c r="BI858" s="922"/>
      <c r="BJ858" s="922"/>
      <c r="BK858" s="922"/>
      <c r="BL858" s="922"/>
      <c r="BM858" s="922"/>
      <c r="BN858" s="922"/>
      <c r="BO858" s="922"/>
      <c r="BP858" s="922"/>
      <c r="BQ858" s="922"/>
      <c r="BR858" s="922"/>
      <c r="BS858" s="922"/>
      <c r="BT858" s="922"/>
      <c r="BU858" s="922"/>
      <c r="BV858" s="922"/>
      <c r="BW858" s="922"/>
      <c r="BX858" s="922"/>
      <c r="BY858" s="922"/>
      <c r="BZ858" s="922"/>
      <c r="CA858" s="922"/>
      <c r="CB858" s="922"/>
      <c r="CC858" s="922"/>
      <c r="CD858" s="922"/>
      <c r="CE858" s="922"/>
      <c r="CF858" s="922"/>
      <c r="CG858" s="922"/>
      <c r="CH858" s="922"/>
      <c r="CI858" s="922"/>
      <c r="CJ858" s="922"/>
      <c r="CK858" s="922"/>
    </row>
    <row r="859" spans="2:89" ht="15">
      <c r="B859" s="922"/>
      <c r="C859" s="922"/>
      <c r="D859" s="922"/>
      <c r="E859" s="922"/>
      <c r="F859" s="922"/>
      <c r="G859" s="922"/>
      <c r="H859" s="922"/>
      <c r="I859" s="922"/>
      <c r="J859" s="922"/>
      <c r="K859" s="922"/>
      <c r="L859" s="922"/>
      <c r="M859" s="922"/>
      <c r="N859" s="922"/>
      <c r="O859" s="922"/>
      <c r="P859" s="922"/>
      <c r="Q859" s="922"/>
      <c r="R859" s="922"/>
      <c r="S859" s="922"/>
      <c r="T859" s="922"/>
      <c r="U859" s="922"/>
      <c r="V859" s="922"/>
      <c r="W859" s="922"/>
      <c r="X859" s="922"/>
      <c r="Y859" s="922"/>
      <c r="Z859" s="922"/>
      <c r="AA859" s="922"/>
      <c r="AB859" s="922"/>
      <c r="AC859" s="922"/>
      <c r="AD859" s="922"/>
      <c r="AE859" s="922"/>
      <c r="AF859" s="922"/>
      <c r="AG859" s="922"/>
      <c r="AH859" s="922"/>
      <c r="AI859" s="922"/>
      <c r="AJ859" s="922"/>
      <c r="AL859" s="853"/>
      <c r="AN859" s="853"/>
      <c r="AO859" s="853"/>
      <c r="AP859" s="853"/>
      <c r="AQ859" s="853"/>
      <c r="AR859" s="853"/>
      <c r="AS859" s="853"/>
      <c r="AT859" s="853"/>
      <c r="AU859" s="853"/>
      <c r="AV859" s="853"/>
      <c r="AW859" s="853"/>
      <c r="AX859" s="853"/>
      <c r="AY859" s="853"/>
      <c r="AZ859" s="853"/>
      <c r="BA859" s="853"/>
      <c r="BC859" s="922"/>
      <c r="BD859" s="922"/>
      <c r="BE859" s="922"/>
      <c r="BF859" s="922"/>
      <c r="BG859" s="922"/>
      <c r="BH859" s="922"/>
      <c r="BI859" s="922"/>
      <c r="BJ859" s="922"/>
      <c r="BK859" s="922"/>
      <c r="BL859" s="922"/>
      <c r="BM859" s="922"/>
      <c r="BN859" s="922"/>
      <c r="BO859" s="922"/>
      <c r="BP859" s="922"/>
      <c r="BQ859" s="922"/>
      <c r="BR859" s="922"/>
      <c r="BS859" s="922"/>
      <c r="BT859" s="922"/>
      <c r="BU859" s="922"/>
      <c r="BV859" s="922"/>
      <c r="BW859" s="922"/>
      <c r="BX859" s="922"/>
      <c r="BY859" s="922"/>
      <c r="BZ859" s="922"/>
      <c r="CA859" s="922"/>
      <c r="CB859" s="922"/>
      <c r="CC859" s="922"/>
      <c r="CD859" s="922"/>
      <c r="CE859" s="922"/>
      <c r="CF859" s="922"/>
      <c r="CG859" s="922"/>
      <c r="CH859" s="922"/>
      <c r="CI859" s="922"/>
      <c r="CJ859" s="922"/>
      <c r="CK859" s="922"/>
    </row>
    <row r="860" spans="2:89" ht="15">
      <c r="B860" s="922"/>
      <c r="C860" s="922"/>
      <c r="D860" s="922"/>
      <c r="E860" s="922"/>
      <c r="F860" s="922"/>
      <c r="G860" s="922"/>
      <c r="H860" s="922"/>
      <c r="I860" s="922"/>
      <c r="J860" s="922"/>
      <c r="K860" s="922"/>
      <c r="L860" s="922"/>
      <c r="M860" s="922"/>
      <c r="N860" s="922"/>
      <c r="O860" s="922"/>
      <c r="P860" s="922"/>
      <c r="Q860" s="922"/>
      <c r="R860" s="922"/>
      <c r="S860" s="922"/>
      <c r="T860" s="922"/>
      <c r="U860" s="922"/>
      <c r="V860" s="922"/>
      <c r="W860" s="922"/>
      <c r="X860" s="922"/>
      <c r="Y860" s="922"/>
      <c r="Z860" s="922"/>
      <c r="AA860" s="922"/>
      <c r="AB860" s="922"/>
      <c r="AC860" s="922"/>
      <c r="AD860" s="922"/>
      <c r="AE860" s="922"/>
      <c r="AF860" s="922"/>
      <c r="AG860" s="922"/>
      <c r="AH860" s="922"/>
      <c r="AI860" s="922"/>
      <c r="AJ860" s="922"/>
      <c r="AL860" s="853"/>
      <c r="AN860" s="853"/>
      <c r="AO860" s="853"/>
      <c r="AP860" s="853"/>
      <c r="AQ860" s="853"/>
      <c r="AR860" s="853"/>
      <c r="AS860" s="853"/>
      <c r="AT860" s="853"/>
      <c r="AU860" s="853"/>
      <c r="AV860" s="853"/>
      <c r="AW860" s="853"/>
      <c r="AX860" s="853"/>
      <c r="AY860" s="853"/>
      <c r="AZ860" s="853"/>
      <c r="BA860" s="853"/>
      <c r="BC860" s="922"/>
      <c r="BD860" s="922"/>
      <c r="BE860" s="922"/>
      <c r="BF860" s="922"/>
      <c r="BG860" s="922"/>
      <c r="BH860" s="922"/>
      <c r="BI860" s="922"/>
      <c r="BJ860" s="922"/>
      <c r="BK860" s="922"/>
      <c r="BL860" s="922"/>
      <c r="BM860" s="922"/>
      <c r="BN860" s="922"/>
      <c r="BO860" s="922"/>
      <c r="BP860" s="922"/>
      <c r="BQ860" s="922"/>
      <c r="BR860" s="922"/>
      <c r="BS860" s="922"/>
      <c r="BT860" s="922"/>
      <c r="BU860" s="922"/>
      <c r="BV860" s="922"/>
      <c r="BW860" s="922"/>
      <c r="BX860" s="922"/>
      <c r="BY860" s="922"/>
      <c r="BZ860" s="922"/>
      <c r="CA860" s="922"/>
      <c r="CB860" s="922"/>
      <c r="CC860" s="922"/>
      <c r="CD860" s="922"/>
      <c r="CE860" s="922"/>
      <c r="CF860" s="922"/>
      <c r="CG860" s="922"/>
      <c r="CH860" s="922"/>
      <c r="CI860" s="922"/>
      <c r="CJ860" s="922"/>
      <c r="CK860" s="922"/>
    </row>
    <row r="861" spans="2:89" ht="15">
      <c r="B861" s="922"/>
      <c r="C861" s="922"/>
      <c r="D861" s="922"/>
      <c r="E861" s="922"/>
      <c r="F861" s="922"/>
      <c r="G861" s="922"/>
      <c r="H861" s="922"/>
      <c r="I861" s="922"/>
      <c r="J861" s="922"/>
      <c r="K861" s="922"/>
      <c r="L861" s="922"/>
      <c r="M861" s="922"/>
      <c r="N861" s="922"/>
      <c r="O861" s="922"/>
      <c r="P861" s="922"/>
      <c r="Q861" s="922"/>
      <c r="R861" s="922"/>
      <c r="S861" s="922"/>
      <c r="T861" s="922"/>
      <c r="U861" s="922"/>
      <c r="V861" s="922"/>
      <c r="W861" s="922"/>
      <c r="X861" s="922"/>
      <c r="Y861" s="922"/>
      <c r="Z861" s="922"/>
      <c r="AA861" s="922"/>
      <c r="AB861" s="922"/>
      <c r="AC861" s="922"/>
      <c r="AD861" s="922"/>
      <c r="AE861" s="922"/>
      <c r="AF861" s="922"/>
      <c r="AG861" s="922"/>
      <c r="AH861" s="922"/>
      <c r="AI861" s="922"/>
      <c r="AJ861" s="922"/>
      <c r="AL861" s="853"/>
      <c r="AN861" s="853"/>
      <c r="AO861" s="853"/>
      <c r="AP861" s="853"/>
      <c r="AQ861" s="853"/>
      <c r="AR861" s="853"/>
      <c r="AS861" s="853"/>
      <c r="AT861" s="853"/>
      <c r="AU861" s="853"/>
      <c r="AV861" s="853"/>
      <c r="AW861" s="853"/>
      <c r="AX861" s="853"/>
      <c r="AY861" s="853"/>
      <c r="AZ861" s="853"/>
      <c r="BA861" s="853"/>
      <c r="BC861" s="922"/>
      <c r="BD861" s="922"/>
      <c r="BE861" s="922"/>
      <c r="BF861" s="922"/>
      <c r="BG861" s="922"/>
      <c r="BH861" s="922"/>
      <c r="BI861" s="922"/>
      <c r="BJ861" s="922"/>
      <c r="BK861" s="922"/>
      <c r="BL861" s="922"/>
      <c r="BM861" s="922"/>
      <c r="BN861" s="922"/>
      <c r="BO861" s="922"/>
      <c r="BP861" s="922"/>
      <c r="BQ861" s="922"/>
      <c r="BR861" s="922"/>
      <c r="BS861" s="922"/>
      <c r="BT861" s="922"/>
      <c r="BU861" s="922"/>
      <c r="BV861" s="922"/>
      <c r="BW861" s="922"/>
      <c r="BX861" s="922"/>
      <c r="BY861" s="922"/>
      <c r="BZ861" s="922"/>
      <c r="CA861" s="922"/>
      <c r="CB861" s="922"/>
      <c r="CC861" s="922"/>
      <c r="CD861" s="922"/>
      <c r="CE861" s="922"/>
      <c r="CF861" s="922"/>
      <c r="CG861" s="922"/>
      <c r="CH861" s="922"/>
      <c r="CI861" s="922"/>
      <c r="CJ861" s="922"/>
      <c r="CK861" s="922"/>
    </row>
    <row r="862" spans="2:89" ht="15">
      <c r="B862" s="922"/>
      <c r="C862" s="922"/>
      <c r="D862" s="922"/>
      <c r="E862" s="922"/>
      <c r="F862" s="922"/>
      <c r="G862" s="922"/>
      <c r="H862" s="922"/>
      <c r="I862" s="922"/>
      <c r="J862" s="922"/>
      <c r="K862" s="922"/>
      <c r="L862" s="922"/>
      <c r="M862" s="922"/>
      <c r="N862" s="922"/>
      <c r="O862" s="922"/>
      <c r="P862" s="922"/>
      <c r="Q862" s="922"/>
      <c r="R862" s="922"/>
      <c r="S862" s="922"/>
      <c r="T862" s="922"/>
      <c r="U862" s="922"/>
      <c r="V862" s="922"/>
      <c r="W862" s="922"/>
      <c r="X862" s="922"/>
      <c r="Y862" s="922"/>
      <c r="Z862" s="922"/>
      <c r="AA862" s="922"/>
      <c r="AB862" s="922"/>
      <c r="AC862" s="922"/>
      <c r="AD862" s="922"/>
      <c r="AE862" s="922"/>
      <c r="AF862" s="922"/>
      <c r="AG862" s="922"/>
      <c r="AH862" s="922"/>
      <c r="AI862" s="922"/>
      <c r="AJ862" s="922"/>
      <c r="AL862" s="853"/>
      <c r="AN862" s="853"/>
      <c r="AO862" s="853"/>
      <c r="AP862" s="853"/>
      <c r="AQ862" s="853"/>
      <c r="AR862" s="853"/>
      <c r="AS862" s="853"/>
      <c r="AT862" s="853"/>
      <c r="AU862" s="853"/>
      <c r="AV862" s="853"/>
      <c r="AW862" s="853"/>
      <c r="AX862" s="853"/>
      <c r="AY862" s="853"/>
      <c r="AZ862" s="853"/>
      <c r="BA862" s="853"/>
      <c r="BC862" s="922"/>
      <c r="BD862" s="922"/>
      <c r="BE862" s="922"/>
      <c r="BF862" s="922"/>
      <c r="BG862" s="922"/>
      <c r="BH862" s="922"/>
      <c r="BI862" s="922"/>
      <c r="BJ862" s="922"/>
      <c r="BK862" s="922"/>
      <c r="BL862" s="922"/>
      <c r="BM862" s="922"/>
      <c r="BN862" s="922"/>
      <c r="BO862" s="922"/>
      <c r="BP862" s="922"/>
      <c r="BQ862" s="922"/>
      <c r="BR862" s="922"/>
      <c r="BS862" s="922"/>
      <c r="BT862" s="922"/>
      <c r="BU862" s="922"/>
      <c r="BV862" s="922"/>
      <c r="BW862" s="922"/>
      <c r="BX862" s="922"/>
      <c r="BY862" s="922"/>
      <c r="BZ862" s="922"/>
      <c r="CA862" s="922"/>
      <c r="CB862" s="922"/>
      <c r="CC862" s="922"/>
      <c r="CD862" s="922"/>
      <c r="CE862" s="922"/>
      <c r="CF862" s="922"/>
      <c r="CG862" s="922"/>
      <c r="CH862" s="922"/>
      <c r="CI862" s="922"/>
      <c r="CJ862" s="922"/>
      <c r="CK862" s="922"/>
    </row>
    <row r="863" spans="2:89" ht="15">
      <c r="B863" s="922"/>
      <c r="C863" s="922"/>
      <c r="D863" s="922"/>
      <c r="E863" s="922"/>
      <c r="F863" s="922"/>
      <c r="G863" s="922"/>
      <c r="H863" s="922"/>
      <c r="I863" s="922"/>
      <c r="J863" s="922"/>
      <c r="K863" s="922"/>
      <c r="L863" s="922"/>
      <c r="M863" s="922"/>
      <c r="N863" s="922"/>
      <c r="O863" s="922"/>
      <c r="P863" s="922"/>
      <c r="Q863" s="922"/>
      <c r="R863" s="922"/>
      <c r="S863" s="922"/>
      <c r="T863" s="922"/>
      <c r="U863" s="922"/>
      <c r="V863" s="922"/>
      <c r="W863" s="922"/>
      <c r="X863" s="922"/>
      <c r="Y863" s="922"/>
      <c r="Z863" s="922"/>
      <c r="AA863" s="922"/>
      <c r="AB863" s="922"/>
      <c r="AC863" s="922"/>
      <c r="AD863" s="922"/>
      <c r="AE863" s="922"/>
      <c r="AF863" s="922"/>
      <c r="AG863" s="922"/>
      <c r="AH863" s="922"/>
      <c r="AI863" s="922"/>
      <c r="AJ863" s="922"/>
      <c r="AL863" s="853"/>
      <c r="AN863" s="853"/>
      <c r="AO863" s="853"/>
      <c r="AP863" s="853"/>
      <c r="AQ863" s="853"/>
      <c r="AR863" s="853"/>
      <c r="AS863" s="853"/>
      <c r="AT863" s="853"/>
      <c r="AU863" s="853"/>
      <c r="AV863" s="853"/>
      <c r="AW863" s="853"/>
      <c r="AX863" s="853"/>
      <c r="AY863" s="853"/>
      <c r="AZ863" s="853"/>
      <c r="BA863" s="853"/>
      <c r="BC863" s="922"/>
      <c r="BD863" s="922"/>
      <c r="BE863" s="922"/>
      <c r="BF863" s="922"/>
      <c r="BG863" s="922"/>
      <c r="BH863" s="922"/>
      <c r="BI863" s="922"/>
      <c r="BJ863" s="922"/>
      <c r="BK863" s="922"/>
      <c r="BL863" s="922"/>
      <c r="BM863" s="922"/>
      <c r="BN863" s="922"/>
      <c r="BO863" s="922"/>
      <c r="BP863" s="922"/>
      <c r="BQ863" s="922"/>
      <c r="BR863" s="922"/>
      <c r="BS863" s="922"/>
      <c r="BT863" s="922"/>
      <c r="BU863" s="922"/>
      <c r="BV863" s="922"/>
      <c r="BW863" s="922"/>
      <c r="BX863" s="922"/>
      <c r="BY863" s="922"/>
      <c r="BZ863" s="922"/>
      <c r="CA863" s="922"/>
      <c r="CB863" s="922"/>
      <c r="CC863" s="922"/>
      <c r="CD863" s="922"/>
      <c r="CE863" s="922"/>
      <c r="CF863" s="922"/>
      <c r="CG863" s="922"/>
      <c r="CH863" s="922"/>
      <c r="CI863" s="922"/>
      <c r="CJ863" s="922"/>
      <c r="CK863" s="922"/>
    </row>
    <row r="864" spans="2:89" ht="15">
      <c r="B864" s="922"/>
      <c r="C864" s="922"/>
      <c r="D864" s="922"/>
      <c r="E864" s="922"/>
      <c r="F864" s="922"/>
      <c r="G864" s="922"/>
      <c r="H864" s="922"/>
      <c r="I864" s="922"/>
      <c r="J864" s="922"/>
      <c r="K864" s="922"/>
      <c r="L864" s="922"/>
      <c r="M864" s="922"/>
      <c r="N864" s="922"/>
      <c r="O864" s="922"/>
      <c r="P864" s="922"/>
      <c r="Q864" s="922"/>
      <c r="R864" s="922"/>
      <c r="S864" s="922"/>
      <c r="T864" s="922"/>
      <c r="U864" s="922"/>
      <c r="V864" s="922"/>
      <c r="W864" s="922"/>
      <c r="X864" s="922"/>
      <c r="Y864" s="922"/>
      <c r="Z864" s="922"/>
      <c r="AA864" s="922"/>
      <c r="AB864" s="922"/>
      <c r="AC864" s="922"/>
      <c r="AD864" s="922"/>
      <c r="AE864" s="922"/>
      <c r="AF864" s="922"/>
      <c r="AG864" s="922"/>
      <c r="AH864" s="922"/>
      <c r="AI864" s="922"/>
      <c r="AJ864" s="922"/>
      <c r="AL864" s="853"/>
      <c r="AN864" s="853"/>
      <c r="AO864" s="853"/>
      <c r="AP864" s="853"/>
      <c r="AQ864" s="853"/>
      <c r="AR864" s="853"/>
      <c r="AS864" s="853"/>
      <c r="AT864" s="853"/>
      <c r="AU864" s="853"/>
      <c r="AV864" s="853"/>
      <c r="AW864" s="853"/>
      <c r="AX864" s="853"/>
      <c r="AY864" s="853"/>
      <c r="AZ864" s="853"/>
      <c r="BA864" s="853"/>
      <c r="BC864" s="922"/>
      <c r="BD864" s="922"/>
      <c r="BE864" s="922"/>
      <c r="BF864" s="922"/>
      <c r="BG864" s="922"/>
      <c r="BH864" s="922"/>
      <c r="BI864" s="922"/>
      <c r="BJ864" s="922"/>
      <c r="BK864" s="922"/>
      <c r="BL864" s="922"/>
      <c r="BM864" s="922"/>
      <c r="BN864" s="922"/>
      <c r="BO864" s="922"/>
      <c r="BP864" s="922"/>
      <c r="BQ864" s="922"/>
      <c r="BR864" s="922"/>
      <c r="BS864" s="922"/>
      <c r="BT864" s="922"/>
      <c r="BU864" s="922"/>
      <c r="BV864" s="922"/>
      <c r="BW864" s="922"/>
      <c r="BX864" s="922"/>
      <c r="BY864" s="922"/>
      <c r="BZ864" s="922"/>
      <c r="CA864" s="922"/>
      <c r="CB864" s="922"/>
      <c r="CC864" s="922"/>
      <c r="CD864" s="922"/>
      <c r="CE864" s="922"/>
      <c r="CF864" s="922"/>
      <c r="CG864" s="922"/>
      <c r="CH864" s="922"/>
      <c r="CI864" s="922"/>
      <c r="CJ864" s="922"/>
      <c r="CK864" s="922"/>
    </row>
    <row r="865" spans="2:89" ht="15">
      <c r="B865" s="922"/>
      <c r="C865" s="922"/>
      <c r="D865" s="922"/>
      <c r="E865" s="922"/>
      <c r="F865" s="922"/>
      <c r="G865" s="922"/>
      <c r="H865" s="922"/>
      <c r="I865" s="922"/>
      <c r="J865" s="922"/>
      <c r="K865" s="922"/>
      <c r="L865" s="922"/>
      <c r="M865" s="922"/>
      <c r="N865" s="922"/>
      <c r="O865" s="922"/>
      <c r="P865" s="922"/>
      <c r="Q865" s="922"/>
      <c r="R865" s="922"/>
      <c r="S865" s="922"/>
      <c r="T865" s="922"/>
      <c r="U865" s="922"/>
      <c r="V865" s="922"/>
      <c r="W865" s="922"/>
      <c r="X865" s="922"/>
      <c r="Y865" s="922"/>
      <c r="Z865" s="922"/>
      <c r="AA865" s="922"/>
      <c r="AB865" s="922"/>
      <c r="AC865" s="922"/>
      <c r="AD865" s="922"/>
      <c r="AE865" s="922"/>
      <c r="AF865" s="922"/>
      <c r="AG865" s="922"/>
      <c r="AH865" s="922"/>
      <c r="AI865" s="922"/>
      <c r="AJ865" s="922"/>
      <c r="AL865" s="853"/>
      <c r="AN865" s="853"/>
      <c r="AO865" s="853"/>
      <c r="AP865" s="853"/>
      <c r="AQ865" s="853"/>
      <c r="AR865" s="853"/>
      <c r="AS865" s="853"/>
      <c r="AT865" s="853"/>
      <c r="AU865" s="853"/>
      <c r="AV865" s="853"/>
      <c r="AW865" s="853"/>
      <c r="AX865" s="853"/>
      <c r="AY865" s="853"/>
      <c r="AZ865" s="853"/>
      <c r="BA865" s="853"/>
      <c r="BC865" s="922"/>
      <c r="BD865" s="922"/>
      <c r="BE865" s="922"/>
      <c r="BF865" s="922"/>
      <c r="BG865" s="922"/>
      <c r="BH865" s="922"/>
      <c r="BI865" s="922"/>
      <c r="BJ865" s="922"/>
      <c r="BK865" s="922"/>
      <c r="BL865" s="922"/>
      <c r="BM865" s="922"/>
      <c r="BN865" s="922"/>
      <c r="BO865" s="922"/>
      <c r="BP865" s="922"/>
      <c r="BQ865" s="922"/>
      <c r="BR865" s="922"/>
      <c r="BS865" s="922"/>
      <c r="BT865" s="922"/>
      <c r="BU865" s="922"/>
      <c r="BV865" s="922"/>
      <c r="BW865" s="922"/>
      <c r="BX865" s="922"/>
      <c r="BY865" s="922"/>
      <c r="BZ865" s="922"/>
      <c r="CA865" s="922"/>
      <c r="CB865" s="922"/>
      <c r="CC865" s="922"/>
      <c r="CD865" s="922"/>
      <c r="CE865" s="922"/>
      <c r="CF865" s="922"/>
      <c r="CG865" s="922"/>
      <c r="CH865" s="922"/>
      <c r="CI865" s="922"/>
      <c r="CJ865" s="922"/>
      <c r="CK865" s="922"/>
    </row>
    <row r="866" spans="2:89" ht="15">
      <c r="B866" s="922"/>
      <c r="C866" s="922"/>
      <c r="D866" s="922"/>
      <c r="E866" s="922"/>
      <c r="F866" s="922"/>
      <c r="G866" s="922"/>
      <c r="H866" s="922"/>
      <c r="I866" s="922"/>
      <c r="J866" s="922"/>
      <c r="K866" s="922"/>
      <c r="L866" s="922"/>
      <c r="M866" s="922"/>
      <c r="N866" s="922"/>
      <c r="O866" s="922"/>
      <c r="P866" s="922"/>
      <c r="Q866" s="922"/>
      <c r="R866" s="922"/>
      <c r="S866" s="922"/>
      <c r="T866" s="922"/>
      <c r="U866" s="922"/>
      <c r="V866" s="922"/>
      <c r="W866" s="922"/>
      <c r="X866" s="922"/>
      <c r="Y866" s="922"/>
      <c r="Z866" s="922"/>
      <c r="AA866" s="922"/>
      <c r="AB866" s="922"/>
      <c r="AC866" s="922"/>
      <c r="AD866" s="922"/>
      <c r="AE866" s="922"/>
      <c r="AF866" s="922"/>
      <c r="AG866" s="922"/>
      <c r="AH866" s="922"/>
      <c r="AI866" s="922"/>
      <c r="AJ866" s="922"/>
      <c r="AL866" s="853"/>
      <c r="AN866" s="853"/>
      <c r="AO866" s="853"/>
      <c r="AP866" s="853"/>
      <c r="AQ866" s="853"/>
      <c r="AR866" s="853"/>
      <c r="AS866" s="853"/>
      <c r="AT866" s="853"/>
      <c r="AU866" s="853"/>
      <c r="AV866" s="853"/>
      <c r="AW866" s="853"/>
      <c r="AX866" s="853"/>
      <c r="AY866" s="853"/>
      <c r="AZ866" s="853"/>
      <c r="BA866" s="853"/>
      <c r="BC866" s="922"/>
      <c r="BD866" s="922"/>
      <c r="BE866" s="922"/>
      <c r="BF866" s="922"/>
      <c r="BG866" s="922"/>
      <c r="BH866" s="922"/>
      <c r="BI866" s="922"/>
      <c r="BJ866" s="922"/>
      <c r="BK866" s="922"/>
      <c r="BL866" s="922"/>
      <c r="BM866" s="922"/>
      <c r="BN866" s="922"/>
      <c r="BO866" s="922"/>
      <c r="BP866" s="922"/>
      <c r="BQ866" s="922"/>
      <c r="BR866" s="922"/>
      <c r="BS866" s="922"/>
      <c r="BT866" s="922"/>
      <c r="BU866" s="922"/>
      <c r="BV866" s="922"/>
      <c r="BW866" s="922"/>
      <c r="BX866" s="922"/>
      <c r="BY866" s="922"/>
      <c r="BZ866" s="922"/>
      <c r="CA866" s="922"/>
      <c r="CB866" s="922"/>
      <c r="CC866" s="922"/>
      <c r="CD866" s="922"/>
      <c r="CE866" s="922"/>
      <c r="CF866" s="922"/>
      <c r="CG866" s="922"/>
      <c r="CH866" s="922"/>
      <c r="CI866" s="922"/>
      <c r="CJ866" s="922"/>
      <c r="CK866" s="922"/>
    </row>
    <row r="867" spans="2:89" ht="15">
      <c r="B867" s="922"/>
      <c r="C867" s="922"/>
      <c r="D867" s="922"/>
      <c r="E867" s="922"/>
      <c r="F867" s="922"/>
      <c r="G867" s="922"/>
      <c r="H867" s="922"/>
      <c r="I867" s="922"/>
      <c r="J867" s="922"/>
      <c r="K867" s="922"/>
      <c r="L867" s="922"/>
      <c r="M867" s="922"/>
      <c r="N867" s="922"/>
      <c r="O867" s="922"/>
      <c r="P867" s="922"/>
      <c r="Q867" s="922"/>
      <c r="R867" s="922"/>
      <c r="S867" s="922"/>
      <c r="T867" s="922"/>
      <c r="U867" s="922"/>
      <c r="V867" s="922"/>
      <c r="W867" s="922"/>
      <c r="X867" s="922"/>
      <c r="Y867" s="922"/>
      <c r="Z867" s="922"/>
      <c r="AA867" s="922"/>
      <c r="AB867" s="922"/>
      <c r="AC867" s="922"/>
      <c r="AD867" s="922"/>
      <c r="AE867" s="922"/>
      <c r="AF867" s="922"/>
      <c r="AG867" s="922"/>
      <c r="AH867" s="922"/>
      <c r="AI867" s="922"/>
      <c r="AJ867" s="922"/>
      <c r="AL867" s="853"/>
      <c r="AN867" s="853"/>
      <c r="AO867" s="853"/>
      <c r="AP867" s="853"/>
      <c r="AQ867" s="853"/>
      <c r="AR867" s="853"/>
      <c r="AS867" s="853"/>
      <c r="AT867" s="853"/>
      <c r="AU867" s="853"/>
      <c r="AV867" s="853"/>
      <c r="AW867" s="853"/>
      <c r="AX867" s="853"/>
      <c r="AY867" s="853"/>
      <c r="AZ867" s="853"/>
      <c r="BA867" s="853"/>
      <c r="BC867" s="922"/>
      <c r="BD867" s="922"/>
      <c r="BE867" s="922"/>
      <c r="BF867" s="922"/>
      <c r="BG867" s="922"/>
      <c r="BH867" s="922"/>
      <c r="BI867" s="922"/>
      <c r="BJ867" s="922"/>
      <c r="BK867" s="922"/>
      <c r="BL867" s="922"/>
      <c r="BM867" s="922"/>
      <c r="BN867" s="922"/>
      <c r="BO867" s="922"/>
      <c r="BP867" s="922"/>
      <c r="BQ867" s="922"/>
      <c r="BR867" s="922"/>
      <c r="BS867" s="922"/>
      <c r="BT867" s="922"/>
      <c r="BU867" s="922"/>
      <c r="BV867" s="922"/>
      <c r="BW867" s="922"/>
      <c r="BX867" s="922"/>
      <c r="BY867" s="922"/>
      <c r="BZ867" s="922"/>
      <c r="CA867" s="922"/>
      <c r="CB867" s="922"/>
      <c r="CC867" s="922"/>
      <c r="CD867" s="922"/>
      <c r="CE867" s="922"/>
      <c r="CF867" s="922"/>
      <c r="CG867" s="922"/>
      <c r="CH867" s="922"/>
      <c r="CI867" s="922"/>
      <c r="CJ867" s="922"/>
      <c r="CK867" s="922"/>
    </row>
    <row r="868" spans="2:89" ht="15">
      <c r="B868" s="922"/>
      <c r="C868" s="922"/>
      <c r="D868" s="922"/>
      <c r="E868" s="922"/>
      <c r="F868" s="922"/>
      <c r="G868" s="922"/>
      <c r="H868" s="922"/>
      <c r="I868" s="922"/>
      <c r="J868" s="922"/>
      <c r="K868" s="922"/>
      <c r="L868" s="922"/>
      <c r="M868" s="922"/>
      <c r="N868" s="922"/>
      <c r="O868" s="922"/>
      <c r="P868" s="922"/>
      <c r="Q868" s="922"/>
      <c r="R868" s="922"/>
      <c r="S868" s="922"/>
      <c r="T868" s="922"/>
      <c r="U868" s="922"/>
      <c r="V868" s="922"/>
      <c r="W868" s="922"/>
      <c r="X868" s="922"/>
      <c r="Y868" s="922"/>
      <c r="Z868" s="922"/>
      <c r="AA868" s="922"/>
      <c r="AB868" s="922"/>
      <c r="AC868" s="922"/>
      <c r="AD868" s="922"/>
      <c r="AE868" s="922"/>
      <c r="AF868" s="922"/>
      <c r="AG868" s="922"/>
      <c r="AH868" s="922"/>
      <c r="AI868" s="922"/>
      <c r="AJ868" s="922"/>
      <c r="AL868" s="853"/>
      <c r="AN868" s="853"/>
      <c r="AO868" s="853"/>
      <c r="AP868" s="853"/>
      <c r="AQ868" s="853"/>
      <c r="AR868" s="853"/>
      <c r="AS868" s="853"/>
      <c r="AT868" s="853"/>
      <c r="AU868" s="853"/>
      <c r="AV868" s="853"/>
      <c r="AW868" s="853"/>
      <c r="AX868" s="853"/>
      <c r="AY868" s="853"/>
      <c r="AZ868" s="853"/>
      <c r="BA868" s="853"/>
      <c r="BC868" s="922"/>
      <c r="BD868" s="922"/>
      <c r="BE868" s="922"/>
      <c r="BF868" s="922"/>
      <c r="BG868" s="922"/>
      <c r="BH868" s="922"/>
      <c r="BI868" s="922"/>
      <c r="BJ868" s="922"/>
      <c r="BK868" s="922"/>
      <c r="BL868" s="922"/>
      <c r="BM868" s="922"/>
      <c r="BN868" s="922"/>
      <c r="BO868" s="922"/>
      <c r="BP868" s="922"/>
      <c r="BQ868" s="922"/>
      <c r="BR868" s="922"/>
      <c r="BS868" s="922"/>
      <c r="BT868" s="922"/>
      <c r="BU868" s="922"/>
      <c r="BV868" s="922"/>
      <c r="BW868" s="922"/>
      <c r="BX868" s="922"/>
      <c r="BY868" s="922"/>
      <c r="BZ868" s="922"/>
      <c r="CA868" s="922"/>
      <c r="CB868" s="922"/>
      <c r="CC868" s="922"/>
      <c r="CD868" s="922"/>
      <c r="CE868" s="922"/>
      <c r="CF868" s="922"/>
      <c r="CG868" s="922"/>
      <c r="CH868" s="922"/>
      <c r="CI868" s="922"/>
      <c r="CJ868" s="922"/>
      <c r="CK868" s="922"/>
    </row>
    <row r="869" spans="2:89" ht="15">
      <c r="B869" s="922"/>
      <c r="C869" s="922"/>
      <c r="D869" s="922"/>
      <c r="E869" s="922"/>
      <c r="F869" s="922"/>
      <c r="G869" s="922"/>
      <c r="H869" s="922"/>
      <c r="I869" s="922"/>
      <c r="J869" s="922"/>
      <c r="K869" s="922"/>
      <c r="L869" s="922"/>
      <c r="M869" s="922"/>
      <c r="N869" s="922"/>
      <c r="O869" s="922"/>
      <c r="P869" s="922"/>
      <c r="Q869" s="922"/>
      <c r="R869" s="922"/>
      <c r="S869" s="922"/>
      <c r="T869" s="922"/>
      <c r="U869" s="922"/>
      <c r="V869" s="922"/>
      <c r="W869" s="922"/>
      <c r="X869" s="922"/>
      <c r="Y869" s="922"/>
      <c r="Z869" s="922"/>
      <c r="AA869" s="922"/>
      <c r="AB869" s="922"/>
      <c r="AC869" s="922"/>
      <c r="AD869" s="922"/>
      <c r="AE869" s="922"/>
      <c r="AF869" s="922"/>
      <c r="AG869" s="922"/>
      <c r="AH869" s="922"/>
      <c r="AI869" s="922"/>
      <c r="AJ869" s="922"/>
      <c r="AL869" s="853"/>
      <c r="AN869" s="853"/>
      <c r="AO869" s="853"/>
      <c r="AP869" s="853"/>
      <c r="AQ869" s="853"/>
      <c r="AR869" s="853"/>
      <c r="AS869" s="853"/>
      <c r="AT869" s="853"/>
      <c r="AU869" s="853"/>
      <c r="AV869" s="853"/>
      <c r="AW869" s="853"/>
      <c r="AX869" s="853"/>
      <c r="AY869" s="853"/>
      <c r="AZ869" s="853"/>
      <c r="BA869" s="853"/>
      <c r="BC869" s="922"/>
      <c r="BD869" s="922"/>
      <c r="BE869" s="922"/>
      <c r="BF869" s="922"/>
      <c r="BG869" s="922"/>
      <c r="BH869" s="922"/>
      <c r="BI869" s="922"/>
      <c r="BJ869" s="922"/>
      <c r="BK869" s="922"/>
      <c r="BL869" s="922"/>
      <c r="BM869" s="922"/>
      <c r="BN869" s="922"/>
      <c r="BO869" s="922"/>
      <c r="BP869" s="922"/>
      <c r="BQ869" s="922"/>
      <c r="BR869" s="922"/>
      <c r="BS869" s="922"/>
      <c r="BT869" s="922"/>
      <c r="BU869" s="922"/>
      <c r="BV869" s="922"/>
      <c r="BW869" s="922"/>
      <c r="BX869" s="922"/>
      <c r="BY869" s="922"/>
      <c r="BZ869" s="922"/>
      <c r="CA869" s="922"/>
      <c r="CB869" s="922"/>
      <c r="CC869" s="922"/>
      <c r="CD869" s="922"/>
      <c r="CE869" s="922"/>
      <c r="CF869" s="922"/>
      <c r="CG869" s="922"/>
      <c r="CH869" s="922"/>
      <c r="CI869" s="922"/>
      <c r="CJ869" s="922"/>
      <c r="CK869" s="922"/>
    </row>
    <row r="870" spans="2:89" ht="15">
      <c r="B870" s="922"/>
      <c r="C870" s="922"/>
      <c r="D870" s="922"/>
      <c r="E870" s="922"/>
      <c r="F870" s="922"/>
      <c r="G870" s="922"/>
      <c r="H870" s="922"/>
      <c r="I870" s="922"/>
      <c r="J870" s="922"/>
      <c r="K870" s="922"/>
      <c r="L870" s="922"/>
      <c r="M870" s="922"/>
      <c r="N870" s="922"/>
      <c r="O870" s="922"/>
      <c r="P870" s="922"/>
      <c r="Q870" s="922"/>
      <c r="R870" s="922"/>
      <c r="S870" s="922"/>
      <c r="T870" s="922"/>
      <c r="U870" s="922"/>
      <c r="V870" s="922"/>
      <c r="W870" s="922"/>
      <c r="X870" s="922"/>
      <c r="Y870" s="922"/>
      <c r="Z870" s="922"/>
      <c r="AA870" s="922"/>
      <c r="AB870" s="922"/>
      <c r="AC870" s="922"/>
      <c r="AD870" s="922"/>
      <c r="AE870" s="922"/>
      <c r="AF870" s="922"/>
      <c r="AG870" s="922"/>
      <c r="AH870" s="922"/>
      <c r="AI870" s="922"/>
      <c r="AJ870" s="922"/>
      <c r="AL870" s="853"/>
      <c r="AN870" s="853"/>
      <c r="AO870" s="853"/>
      <c r="AP870" s="853"/>
      <c r="AQ870" s="853"/>
      <c r="AR870" s="853"/>
      <c r="AS870" s="853"/>
      <c r="AT870" s="853"/>
      <c r="AU870" s="853"/>
      <c r="AV870" s="853"/>
      <c r="AW870" s="853"/>
      <c r="AX870" s="853"/>
      <c r="AY870" s="853"/>
      <c r="AZ870" s="853"/>
      <c r="BA870" s="853"/>
      <c r="BC870" s="922"/>
      <c r="BD870" s="922"/>
      <c r="BE870" s="922"/>
      <c r="BF870" s="922"/>
      <c r="BG870" s="922"/>
      <c r="BH870" s="922"/>
      <c r="BI870" s="922"/>
      <c r="BJ870" s="922"/>
      <c r="BK870" s="922"/>
      <c r="BL870" s="922"/>
      <c r="BM870" s="922"/>
      <c r="BN870" s="922"/>
      <c r="BO870" s="922"/>
      <c r="BP870" s="922"/>
      <c r="BQ870" s="922"/>
      <c r="BR870" s="922"/>
      <c r="BS870" s="922"/>
      <c r="BT870" s="922"/>
      <c r="BU870" s="922"/>
      <c r="BV870" s="922"/>
      <c r="BW870" s="922"/>
      <c r="BX870" s="922"/>
      <c r="BY870" s="922"/>
      <c r="BZ870" s="922"/>
      <c r="CA870" s="922"/>
      <c r="CB870" s="922"/>
      <c r="CC870" s="922"/>
      <c r="CD870" s="922"/>
      <c r="CE870" s="922"/>
      <c r="CF870" s="922"/>
      <c r="CG870" s="922"/>
      <c r="CH870" s="922"/>
      <c r="CI870" s="922"/>
      <c r="CJ870" s="922"/>
      <c r="CK870" s="922"/>
    </row>
    <row r="871" spans="2:89" ht="15">
      <c r="B871" s="922"/>
      <c r="C871" s="922"/>
      <c r="D871" s="922"/>
      <c r="E871" s="922"/>
      <c r="F871" s="922"/>
      <c r="G871" s="922"/>
      <c r="H871" s="922"/>
      <c r="I871" s="922"/>
      <c r="J871" s="922"/>
      <c r="K871" s="922"/>
      <c r="L871" s="922"/>
      <c r="M871" s="922"/>
      <c r="N871" s="922"/>
      <c r="O871" s="922"/>
      <c r="P871" s="922"/>
      <c r="Q871" s="922"/>
      <c r="R871" s="922"/>
      <c r="S871" s="922"/>
      <c r="T871" s="922"/>
      <c r="U871" s="922"/>
      <c r="V871" s="922"/>
      <c r="W871" s="922"/>
      <c r="X871" s="922"/>
      <c r="Y871" s="922"/>
      <c r="Z871" s="922"/>
      <c r="AA871" s="922"/>
      <c r="AB871" s="922"/>
      <c r="AC871" s="922"/>
      <c r="AD871" s="922"/>
      <c r="AE871" s="922"/>
      <c r="AF871" s="922"/>
      <c r="AG871" s="922"/>
      <c r="AH871" s="922"/>
      <c r="AI871" s="922"/>
      <c r="AJ871" s="922"/>
      <c r="AL871" s="853"/>
      <c r="AN871" s="853"/>
      <c r="AO871" s="853"/>
      <c r="AP871" s="853"/>
      <c r="AQ871" s="853"/>
      <c r="AR871" s="853"/>
      <c r="AS871" s="853"/>
      <c r="AT871" s="853"/>
      <c r="AU871" s="853"/>
      <c r="AV871" s="853"/>
      <c r="AW871" s="853"/>
      <c r="AX871" s="853"/>
      <c r="AY871" s="853"/>
      <c r="AZ871" s="853"/>
      <c r="BA871" s="853"/>
      <c r="BC871" s="922"/>
      <c r="BD871" s="922"/>
      <c r="BE871" s="922"/>
      <c r="BF871" s="922"/>
      <c r="BG871" s="922"/>
      <c r="BH871" s="922"/>
      <c r="BI871" s="922"/>
      <c r="BJ871" s="922"/>
      <c r="BK871" s="922"/>
      <c r="BL871" s="922"/>
      <c r="BM871" s="922"/>
      <c r="BN871" s="922"/>
      <c r="BO871" s="922"/>
      <c r="BP871" s="922"/>
      <c r="BQ871" s="922"/>
      <c r="BR871" s="922"/>
      <c r="BS871" s="922"/>
      <c r="BT871" s="922"/>
      <c r="BU871" s="922"/>
      <c r="BV871" s="922"/>
      <c r="BW871" s="922"/>
      <c r="BX871" s="922"/>
      <c r="BY871" s="922"/>
      <c r="BZ871" s="922"/>
      <c r="CA871" s="922"/>
      <c r="CB871" s="922"/>
      <c r="CC871" s="922"/>
      <c r="CD871" s="922"/>
      <c r="CE871" s="922"/>
      <c r="CF871" s="922"/>
      <c r="CG871" s="922"/>
      <c r="CH871" s="922"/>
      <c r="CI871" s="922"/>
      <c r="CJ871" s="922"/>
      <c r="CK871" s="922"/>
    </row>
    <row r="872" spans="2:89" ht="15">
      <c r="B872" s="922"/>
      <c r="C872" s="922"/>
      <c r="D872" s="922"/>
      <c r="E872" s="922"/>
      <c r="F872" s="922"/>
      <c r="G872" s="922"/>
      <c r="H872" s="922"/>
      <c r="I872" s="922"/>
      <c r="J872" s="922"/>
      <c r="K872" s="922"/>
      <c r="L872" s="922"/>
      <c r="M872" s="922"/>
      <c r="N872" s="922"/>
      <c r="O872" s="922"/>
      <c r="P872" s="922"/>
      <c r="Q872" s="922"/>
      <c r="R872" s="922"/>
      <c r="S872" s="922"/>
      <c r="T872" s="922"/>
      <c r="U872" s="922"/>
      <c r="V872" s="922"/>
      <c r="W872" s="922"/>
      <c r="X872" s="922"/>
      <c r="Y872" s="922"/>
      <c r="Z872" s="922"/>
      <c r="AA872" s="922"/>
      <c r="AB872" s="922"/>
      <c r="AC872" s="922"/>
      <c r="AD872" s="922"/>
      <c r="AE872" s="922"/>
      <c r="AF872" s="922"/>
      <c r="AG872" s="922"/>
      <c r="AH872" s="922"/>
      <c r="AI872" s="922"/>
      <c r="AJ872" s="922"/>
      <c r="AL872" s="853"/>
      <c r="AN872" s="853"/>
      <c r="AO872" s="853"/>
      <c r="AP872" s="853"/>
      <c r="AQ872" s="853"/>
      <c r="AR872" s="853"/>
      <c r="AS872" s="853"/>
      <c r="AT872" s="853"/>
      <c r="AU872" s="853"/>
      <c r="AV872" s="853"/>
      <c r="AW872" s="853"/>
      <c r="AX872" s="853"/>
      <c r="AY872" s="853"/>
      <c r="AZ872" s="853"/>
      <c r="BA872" s="853"/>
      <c r="BC872" s="922"/>
      <c r="BD872" s="922"/>
      <c r="BE872" s="922"/>
      <c r="BF872" s="922"/>
      <c r="BG872" s="922"/>
      <c r="BH872" s="922"/>
      <c r="BI872" s="922"/>
      <c r="BJ872" s="922"/>
      <c r="BK872" s="922"/>
      <c r="BL872" s="922"/>
      <c r="BM872" s="922"/>
      <c r="BN872" s="922"/>
      <c r="BO872" s="922"/>
      <c r="BP872" s="922"/>
      <c r="BQ872" s="922"/>
      <c r="BR872" s="922"/>
      <c r="BS872" s="922"/>
      <c r="BT872" s="922"/>
      <c r="BU872" s="922"/>
      <c r="BV872" s="922"/>
      <c r="BW872" s="922"/>
      <c r="BX872" s="922"/>
      <c r="BY872" s="922"/>
      <c r="BZ872" s="922"/>
      <c r="CA872" s="922"/>
      <c r="CB872" s="922"/>
      <c r="CC872" s="922"/>
      <c r="CD872" s="922"/>
      <c r="CE872" s="922"/>
      <c r="CF872" s="922"/>
      <c r="CG872" s="922"/>
      <c r="CH872" s="922"/>
      <c r="CI872" s="922"/>
      <c r="CJ872" s="922"/>
      <c r="CK872" s="922"/>
    </row>
    <row r="873" spans="2:89" ht="15">
      <c r="B873" s="922"/>
      <c r="C873" s="922"/>
      <c r="D873" s="922"/>
      <c r="E873" s="922"/>
      <c r="F873" s="922"/>
      <c r="G873" s="922"/>
      <c r="H873" s="922"/>
      <c r="I873" s="922"/>
      <c r="J873" s="922"/>
      <c r="K873" s="922"/>
      <c r="L873" s="922"/>
      <c r="M873" s="922"/>
      <c r="N873" s="922"/>
      <c r="O873" s="922"/>
      <c r="P873" s="922"/>
      <c r="Q873" s="922"/>
      <c r="R873" s="922"/>
      <c r="S873" s="922"/>
      <c r="T873" s="922"/>
      <c r="U873" s="922"/>
      <c r="V873" s="922"/>
      <c r="W873" s="922"/>
      <c r="X873" s="922"/>
      <c r="Y873" s="922"/>
      <c r="Z873" s="922"/>
      <c r="AA873" s="922"/>
      <c r="AB873" s="922"/>
      <c r="AC873" s="922"/>
      <c r="AD873" s="922"/>
      <c r="AE873" s="922"/>
      <c r="AF873" s="922"/>
      <c r="AG873" s="922"/>
      <c r="AH873" s="922"/>
      <c r="AI873" s="922"/>
      <c r="AJ873" s="922"/>
      <c r="AL873" s="853"/>
      <c r="AN873" s="853"/>
      <c r="AO873" s="853"/>
      <c r="AP873" s="853"/>
      <c r="AQ873" s="853"/>
      <c r="AR873" s="853"/>
      <c r="AS873" s="853"/>
      <c r="AT873" s="853"/>
      <c r="AU873" s="853"/>
      <c r="AV873" s="853"/>
      <c r="AW873" s="853"/>
      <c r="AX873" s="853"/>
      <c r="AY873" s="853"/>
      <c r="AZ873" s="853"/>
      <c r="BA873" s="853"/>
      <c r="BC873" s="922"/>
      <c r="BD873" s="922"/>
      <c r="BE873" s="922"/>
      <c r="BF873" s="922"/>
      <c r="BG873" s="922"/>
      <c r="BH873" s="922"/>
      <c r="BI873" s="922"/>
      <c r="BJ873" s="922"/>
      <c r="BK873" s="922"/>
      <c r="BL873" s="922"/>
      <c r="BM873" s="922"/>
      <c r="BN873" s="922"/>
      <c r="BO873" s="922"/>
      <c r="BP873" s="922"/>
      <c r="BQ873" s="922"/>
      <c r="BR873" s="922"/>
      <c r="BS873" s="922"/>
      <c r="BT873" s="922"/>
      <c r="BU873" s="922"/>
      <c r="BV873" s="922"/>
      <c r="BW873" s="922"/>
      <c r="BX873" s="922"/>
      <c r="BY873" s="922"/>
      <c r="BZ873" s="922"/>
      <c r="CA873" s="922"/>
      <c r="CB873" s="922"/>
      <c r="CC873" s="922"/>
      <c r="CD873" s="922"/>
      <c r="CE873" s="922"/>
      <c r="CF873" s="922"/>
      <c r="CG873" s="922"/>
      <c r="CH873" s="922"/>
      <c r="CI873" s="922"/>
      <c r="CJ873" s="922"/>
      <c r="CK873" s="922"/>
    </row>
    <row r="874" spans="2:89" ht="15">
      <c r="B874" s="922"/>
      <c r="C874" s="922"/>
      <c r="D874" s="922"/>
      <c r="E874" s="922"/>
      <c r="F874" s="922"/>
      <c r="G874" s="922"/>
      <c r="H874" s="922"/>
      <c r="I874" s="922"/>
      <c r="J874" s="922"/>
      <c r="K874" s="922"/>
      <c r="L874" s="922"/>
      <c r="M874" s="922"/>
      <c r="N874" s="922"/>
      <c r="O874" s="922"/>
      <c r="P874" s="922"/>
      <c r="Q874" s="922"/>
      <c r="R874" s="922"/>
      <c r="S874" s="922"/>
      <c r="T874" s="922"/>
      <c r="U874" s="922"/>
      <c r="V874" s="922"/>
      <c r="W874" s="922"/>
      <c r="X874" s="922"/>
      <c r="Y874" s="922"/>
      <c r="Z874" s="922"/>
      <c r="AA874" s="922"/>
      <c r="AB874" s="922"/>
      <c r="AC874" s="922"/>
      <c r="AD874" s="922"/>
      <c r="AE874" s="922"/>
      <c r="AF874" s="922"/>
      <c r="AG874" s="922"/>
      <c r="AH874" s="922"/>
      <c r="AI874" s="922"/>
      <c r="AJ874" s="922"/>
      <c r="AL874" s="853"/>
      <c r="AN874" s="853"/>
      <c r="AO874" s="853"/>
      <c r="AP874" s="853"/>
      <c r="AQ874" s="853"/>
      <c r="AR874" s="853"/>
      <c r="AS874" s="853"/>
      <c r="AT874" s="853"/>
      <c r="AU874" s="853"/>
      <c r="AV874" s="853"/>
      <c r="AW874" s="853"/>
      <c r="AX874" s="853"/>
      <c r="AY874" s="853"/>
      <c r="AZ874" s="853"/>
      <c r="BA874" s="853"/>
      <c r="BC874" s="922"/>
      <c r="BD874" s="922"/>
      <c r="BE874" s="922"/>
      <c r="BF874" s="922"/>
      <c r="BG874" s="922"/>
      <c r="BH874" s="922"/>
      <c r="BI874" s="922"/>
      <c r="BJ874" s="922"/>
      <c r="BK874" s="922"/>
      <c r="BL874" s="922"/>
      <c r="BM874" s="922"/>
      <c r="BN874" s="922"/>
      <c r="BO874" s="922"/>
      <c r="BP874" s="922"/>
      <c r="BQ874" s="922"/>
      <c r="BR874" s="922"/>
      <c r="BS874" s="922"/>
      <c r="BT874" s="922"/>
      <c r="BU874" s="922"/>
      <c r="BV874" s="922"/>
      <c r="BW874" s="922"/>
      <c r="BX874" s="922"/>
      <c r="BY874" s="922"/>
      <c r="BZ874" s="922"/>
      <c r="CA874" s="922"/>
      <c r="CB874" s="922"/>
      <c r="CC874" s="922"/>
      <c r="CD874" s="922"/>
      <c r="CE874" s="922"/>
      <c r="CF874" s="922"/>
      <c r="CG874" s="922"/>
      <c r="CH874" s="922"/>
      <c r="CI874" s="922"/>
      <c r="CJ874" s="922"/>
      <c r="CK874" s="922"/>
    </row>
    <row r="875" spans="2:89" ht="15">
      <c r="B875" s="922"/>
      <c r="C875" s="922"/>
      <c r="D875" s="922"/>
      <c r="E875" s="922"/>
      <c r="F875" s="922"/>
      <c r="G875" s="922"/>
      <c r="H875" s="922"/>
      <c r="I875" s="922"/>
      <c r="J875" s="922"/>
      <c r="K875" s="922"/>
      <c r="L875" s="922"/>
      <c r="M875" s="922"/>
      <c r="N875" s="922"/>
      <c r="O875" s="922"/>
      <c r="P875" s="922"/>
      <c r="Q875" s="922"/>
      <c r="R875" s="922"/>
      <c r="S875" s="922"/>
      <c r="T875" s="922"/>
      <c r="U875" s="922"/>
      <c r="V875" s="922"/>
      <c r="W875" s="922"/>
      <c r="X875" s="922"/>
      <c r="Y875" s="922"/>
      <c r="Z875" s="922"/>
      <c r="AA875" s="922"/>
      <c r="AB875" s="922"/>
      <c r="AC875" s="922"/>
      <c r="AD875" s="922"/>
      <c r="AE875" s="922"/>
      <c r="AF875" s="922"/>
      <c r="AG875" s="922"/>
      <c r="AH875" s="922"/>
      <c r="AI875" s="922"/>
      <c r="AJ875" s="922"/>
      <c r="AL875" s="853"/>
      <c r="AN875" s="853"/>
      <c r="AO875" s="853"/>
      <c r="AP875" s="853"/>
      <c r="AQ875" s="853"/>
      <c r="AR875" s="853"/>
      <c r="AS875" s="853"/>
      <c r="AT875" s="853"/>
      <c r="AU875" s="853"/>
      <c r="AV875" s="853"/>
      <c r="AW875" s="853"/>
      <c r="AX875" s="853"/>
      <c r="AY875" s="853"/>
      <c r="AZ875" s="853"/>
      <c r="BA875" s="853"/>
      <c r="BC875" s="922"/>
      <c r="BD875" s="922"/>
      <c r="BE875" s="922"/>
      <c r="BF875" s="922"/>
      <c r="BG875" s="922"/>
      <c r="BH875" s="922"/>
      <c r="BI875" s="922"/>
      <c r="BJ875" s="922"/>
      <c r="BK875" s="922"/>
      <c r="BL875" s="922"/>
      <c r="BM875" s="922"/>
      <c r="BN875" s="922"/>
      <c r="BO875" s="922"/>
      <c r="BP875" s="922"/>
      <c r="BQ875" s="922"/>
      <c r="BR875" s="922"/>
      <c r="BS875" s="922"/>
      <c r="BT875" s="922"/>
      <c r="BU875" s="922"/>
      <c r="BV875" s="922"/>
      <c r="BW875" s="922"/>
      <c r="BX875" s="922"/>
      <c r="BY875" s="922"/>
      <c r="BZ875" s="922"/>
      <c r="CA875" s="922"/>
      <c r="CB875" s="922"/>
      <c r="CC875" s="922"/>
      <c r="CD875" s="922"/>
      <c r="CE875" s="922"/>
      <c r="CF875" s="922"/>
      <c r="CG875" s="922"/>
      <c r="CH875" s="922"/>
      <c r="CI875" s="922"/>
      <c r="CJ875" s="922"/>
      <c r="CK875" s="922"/>
    </row>
    <row r="876" spans="2:89" ht="15">
      <c r="B876" s="922"/>
      <c r="C876" s="922"/>
      <c r="D876" s="922"/>
      <c r="E876" s="922"/>
      <c r="F876" s="922"/>
      <c r="G876" s="922"/>
      <c r="H876" s="922"/>
      <c r="I876" s="922"/>
      <c r="J876" s="922"/>
      <c r="K876" s="922"/>
      <c r="L876" s="922"/>
      <c r="M876" s="922"/>
      <c r="N876" s="922"/>
      <c r="O876" s="922"/>
      <c r="P876" s="922"/>
      <c r="Q876" s="922"/>
      <c r="R876" s="922"/>
      <c r="S876" s="922"/>
      <c r="T876" s="922"/>
      <c r="U876" s="922"/>
      <c r="V876" s="922"/>
      <c r="W876" s="922"/>
      <c r="X876" s="922"/>
      <c r="Y876" s="922"/>
      <c r="Z876" s="922"/>
      <c r="AA876" s="922"/>
      <c r="AB876" s="922"/>
      <c r="AC876" s="922"/>
      <c r="AD876" s="922"/>
      <c r="AE876" s="922"/>
      <c r="AF876" s="922"/>
      <c r="AG876" s="922"/>
      <c r="AH876" s="922"/>
      <c r="AI876" s="922"/>
      <c r="AJ876" s="922"/>
      <c r="AL876" s="853"/>
      <c r="AN876" s="853"/>
      <c r="AO876" s="853"/>
      <c r="AP876" s="853"/>
      <c r="AQ876" s="853"/>
      <c r="AR876" s="853"/>
      <c r="AS876" s="853"/>
      <c r="AT876" s="853"/>
      <c r="AU876" s="853"/>
      <c r="AV876" s="853"/>
      <c r="AW876" s="853"/>
      <c r="AX876" s="853"/>
      <c r="AY876" s="853"/>
      <c r="AZ876" s="853"/>
      <c r="BA876" s="853"/>
      <c r="BC876" s="922"/>
      <c r="BD876" s="922"/>
      <c r="BE876" s="922"/>
      <c r="BF876" s="922"/>
      <c r="BG876" s="922"/>
      <c r="BH876" s="922"/>
      <c r="BI876" s="922"/>
      <c r="BJ876" s="922"/>
      <c r="BK876" s="922"/>
      <c r="BL876" s="922"/>
      <c r="BM876" s="922"/>
      <c r="BN876" s="922"/>
      <c r="BO876" s="922"/>
      <c r="BP876" s="922"/>
      <c r="BQ876" s="922"/>
      <c r="BR876" s="922"/>
      <c r="BS876" s="922"/>
      <c r="BT876" s="922"/>
      <c r="BU876" s="922"/>
      <c r="BV876" s="922"/>
      <c r="BW876" s="922"/>
      <c r="BX876" s="922"/>
      <c r="BY876" s="922"/>
      <c r="BZ876" s="922"/>
      <c r="CA876" s="922"/>
      <c r="CB876" s="922"/>
      <c r="CC876" s="922"/>
      <c r="CD876" s="922"/>
      <c r="CE876" s="922"/>
      <c r="CF876" s="922"/>
      <c r="CG876" s="922"/>
      <c r="CH876" s="922"/>
      <c r="CI876" s="922"/>
      <c r="CJ876" s="922"/>
      <c r="CK876" s="922"/>
    </row>
    <row r="877" spans="2:89" ht="15">
      <c r="B877" s="922"/>
      <c r="C877" s="922"/>
      <c r="D877" s="922"/>
      <c r="E877" s="922"/>
      <c r="F877" s="922"/>
      <c r="G877" s="922"/>
      <c r="H877" s="922"/>
      <c r="I877" s="922"/>
      <c r="J877" s="922"/>
      <c r="K877" s="922"/>
      <c r="L877" s="922"/>
      <c r="M877" s="922"/>
      <c r="N877" s="922"/>
      <c r="O877" s="922"/>
      <c r="P877" s="922"/>
      <c r="Q877" s="922"/>
      <c r="R877" s="922"/>
      <c r="S877" s="922"/>
      <c r="T877" s="922"/>
      <c r="U877" s="922"/>
      <c r="V877" s="922"/>
      <c r="W877" s="922"/>
      <c r="X877" s="922"/>
      <c r="Y877" s="922"/>
      <c r="Z877" s="922"/>
      <c r="AA877" s="922"/>
      <c r="AB877" s="922"/>
      <c r="AC877" s="922"/>
      <c r="AD877" s="922"/>
      <c r="AE877" s="922"/>
      <c r="AF877" s="922"/>
      <c r="AG877" s="922"/>
      <c r="AH877" s="922"/>
      <c r="AI877" s="922"/>
      <c r="AJ877" s="922"/>
      <c r="AL877" s="853"/>
      <c r="AN877" s="853"/>
      <c r="AO877" s="853"/>
      <c r="AP877" s="853"/>
      <c r="AQ877" s="853"/>
      <c r="AR877" s="853"/>
      <c r="AS877" s="853"/>
      <c r="AT877" s="853"/>
      <c r="AU877" s="853"/>
      <c r="AV877" s="853"/>
      <c r="AW877" s="853"/>
      <c r="AX877" s="853"/>
      <c r="AY877" s="853"/>
      <c r="AZ877" s="853"/>
      <c r="BA877" s="853"/>
      <c r="BC877" s="922"/>
      <c r="BD877" s="922"/>
      <c r="BE877" s="922"/>
      <c r="BF877" s="922"/>
      <c r="BG877" s="922"/>
      <c r="BH877" s="922"/>
      <c r="BI877" s="922"/>
      <c r="BJ877" s="922"/>
      <c r="BK877" s="922"/>
      <c r="BL877" s="922"/>
      <c r="BM877" s="922"/>
      <c r="BN877" s="922"/>
      <c r="BO877" s="922"/>
      <c r="BP877" s="922"/>
      <c r="BQ877" s="922"/>
      <c r="BR877" s="922"/>
      <c r="BS877" s="922"/>
      <c r="BT877" s="922"/>
      <c r="BU877" s="922"/>
      <c r="BV877" s="922"/>
      <c r="BW877" s="922"/>
      <c r="BX877" s="922"/>
      <c r="BY877" s="922"/>
      <c r="BZ877" s="922"/>
      <c r="CA877" s="922"/>
      <c r="CB877" s="922"/>
      <c r="CC877" s="922"/>
      <c r="CD877" s="922"/>
      <c r="CE877" s="922"/>
      <c r="CF877" s="922"/>
      <c r="CG877" s="922"/>
      <c r="CH877" s="922"/>
      <c r="CI877" s="922"/>
      <c r="CJ877" s="922"/>
      <c r="CK877" s="922"/>
    </row>
    <row r="878" spans="2:89" ht="15">
      <c r="B878" s="922"/>
      <c r="C878" s="922"/>
      <c r="D878" s="922"/>
      <c r="E878" s="922"/>
      <c r="F878" s="922"/>
      <c r="G878" s="922"/>
      <c r="H878" s="922"/>
      <c r="I878" s="922"/>
      <c r="J878" s="922"/>
      <c r="K878" s="922"/>
      <c r="L878" s="922"/>
      <c r="M878" s="922"/>
      <c r="N878" s="922"/>
      <c r="O878" s="922"/>
      <c r="P878" s="922"/>
      <c r="Q878" s="922"/>
      <c r="R878" s="922"/>
      <c r="S878" s="922"/>
      <c r="T878" s="922"/>
      <c r="U878" s="922"/>
      <c r="V878" s="922"/>
      <c r="W878" s="922"/>
      <c r="X878" s="922"/>
      <c r="Y878" s="922"/>
      <c r="Z878" s="922"/>
      <c r="AA878" s="922"/>
      <c r="AB878" s="922"/>
      <c r="AC878" s="922"/>
      <c r="AD878" s="922"/>
      <c r="AE878" s="922"/>
      <c r="AF878" s="922"/>
      <c r="AG878" s="922"/>
      <c r="AH878" s="922"/>
      <c r="AI878" s="922"/>
      <c r="AJ878" s="922"/>
      <c r="AL878" s="853"/>
      <c r="AN878" s="853"/>
      <c r="AO878" s="853"/>
      <c r="AP878" s="853"/>
      <c r="AQ878" s="853"/>
      <c r="AR878" s="853"/>
      <c r="AS878" s="853"/>
      <c r="AT878" s="853"/>
      <c r="AU878" s="853"/>
      <c r="AV878" s="853"/>
      <c r="AW878" s="853"/>
      <c r="AX878" s="853"/>
      <c r="AY878" s="853"/>
      <c r="AZ878" s="853"/>
      <c r="BA878" s="853"/>
      <c r="BC878" s="922"/>
      <c r="BD878" s="922"/>
      <c r="BE878" s="922"/>
      <c r="BF878" s="922"/>
      <c r="BG878" s="922"/>
      <c r="BH878" s="922"/>
      <c r="BI878" s="922"/>
      <c r="BJ878" s="922"/>
      <c r="BK878" s="922"/>
      <c r="BL878" s="922"/>
      <c r="BM878" s="922"/>
      <c r="BN878" s="922"/>
      <c r="BO878" s="922"/>
      <c r="BP878" s="922"/>
      <c r="BQ878" s="922"/>
      <c r="BR878" s="922"/>
      <c r="BS878" s="922"/>
      <c r="BT878" s="922"/>
      <c r="BU878" s="922"/>
      <c r="BV878" s="922"/>
      <c r="BW878" s="922"/>
      <c r="BX878" s="922"/>
      <c r="BY878" s="922"/>
      <c r="BZ878" s="922"/>
      <c r="CA878" s="922"/>
      <c r="CB878" s="922"/>
      <c r="CC878" s="922"/>
      <c r="CD878" s="922"/>
      <c r="CE878" s="922"/>
      <c r="CF878" s="922"/>
      <c r="CG878" s="922"/>
      <c r="CH878" s="922"/>
      <c r="CI878" s="922"/>
      <c r="CJ878" s="922"/>
      <c r="CK878" s="922"/>
    </row>
    <row r="879" spans="2:89" ht="15">
      <c r="B879" s="922"/>
      <c r="C879" s="922"/>
      <c r="D879" s="922"/>
      <c r="E879" s="922"/>
      <c r="F879" s="922"/>
      <c r="G879" s="922"/>
      <c r="H879" s="922"/>
      <c r="I879" s="922"/>
      <c r="J879" s="922"/>
      <c r="K879" s="922"/>
      <c r="L879" s="922"/>
      <c r="M879" s="922"/>
      <c r="N879" s="922"/>
      <c r="O879" s="922"/>
      <c r="P879" s="922"/>
      <c r="Q879" s="922"/>
      <c r="R879" s="922"/>
      <c r="S879" s="922"/>
      <c r="T879" s="922"/>
      <c r="U879" s="922"/>
      <c r="V879" s="922"/>
      <c r="W879" s="922"/>
      <c r="X879" s="922"/>
      <c r="Y879" s="922"/>
      <c r="Z879" s="922"/>
      <c r="AA879" s="922"/>
      <c r="AB879" s="922"/>
      <c r="AC879" s="922"/>
      <c r="AD879" s="922"/>
      <c r="AE879" s="922"/>
      <c r="AF879" s="922"/>
      <c r="AG879" s="922"/>
      <c r="AH879" s="922"/>
      <c r="AI879" s="922"/>
      <c r="AJ879" s="922"/>
      <c r="AL879" s="853"/>
      <c r="AN879" s="853"/>
      <c r="AO879" s="853"/>
      <c r="AP879" s="853"/>
      <c r="AQ879" s="853"/>
      <c r="AR879" s="853"/>
      <c r="AS879" s="853"/>
      <c r="AT879" s="853"/>
      <c r="AU879" s="853"/>
      <c r="AV879" s="853"/>
      <c r="AW879" s="853"/>
      <c r="AX879" s="853"/>
      <c r="AY879" s="853"/>
      <c r="AZ879" s="853"/>
      <c r="BA879" s="853"/>
      <c r="BC879" s="922"/>
      <c r="BD879" s="922"/>
      <c r="BE879" s="922"/>
      <c r="BF879" s="922"/>
      <c r="BG879" s="922"/>
      <c r="BH879" s="922"/>
      <c r="BI879" s="922"/>
      <c r="BJ879" s="922"/>
      <c r="BK879" s="922"/>
      <c r="BL879" s="922"/>
      <c r="BM879" s="922"/>
      <c r="BN879" s="922"/>
      <c r="BO879" s="922"/>
      <c r="BP879" s="922"/>
      <c r="BQ879" s="922"/>
      <c r="BR879" s="922"/>
      <c r="BS879" s="922"/>
      <c r="BT879" s="922"/>
      <c r="BU879" s="922"/>
      <c r="BV879" s="922"/>
      <c r="BW879" s="922"/>
      <c r="BX879" s="922"/>
      <c r="BY879" s="922"/>
      <c r="BZ879" s="922"/>
      <c r="CA879" s="922"/>
      <c r="CB879" s="922"/>
      <c r="CC879" s="922"/>
      <c r="CD879" s="922"/>
      <c r="CE879" s="922"/>
      <c r="CF879" s="922"/>
      <c r="CG879" s="922"/>
      <c r="CH879" s="922"/>
      <c r="CI879" s="922"/>
      <c r="CJ879" s="922"/>
      <c r="CK879" s="922"/>
    </row>
    <row r="880" spans="2:89" ht="15">
      <c r="B880" s="922"/>
      <c r="C880" s="922"/>
      <c r="D880" s="922"/>
      <c r="E880" s="922"/>
      <c r="F880" s="922"/>
      <c r="G880" s="922"/>
      <c r="H880" s="922"/>
      <c r="I880" s="922"/>
      <c r="J880" s="922"/>
      <c r="K880" s="922"/>
      <c r="L880" s="922"/>
      <c r="M880" s="922"/>
      <c r="N880" s="922"/>
      <c r="O880" s="922"/>
      <c r="P880" s="922"/>
      <c r="Q880" s="922"/>
      <c r="R880" s="922"/>
      <c r="S880" s="922"/>
      <c r="T880" s="922"/>
      <c r="U880" s="922"/>
      <c r="V880" s="922"/>
      <c r="W880" s="922"/>
      <c r="X880" s="922"/>
      <c r="Y880" s="922"/>
      <c r="Z880" s="922"/>
      <c r="AA880" s="922"/>
      <c r="AB880" s="922"/>
      <c r="AC880" s="922"/>
      <c r="AD880" s="922"/>
      <c r="AE880" s="922"/>
      <c r="AF880" s="922"/>
      <c r="AG880" s="922"/>
      <c r="AH880" s="922"/>
      <c r="AI880" s="922"/>
      <c r="AJ880" s="922"/>
      <c r="AL880" s="853"/>
      <c r="AN880" s="853"/>
      <c r="AO880" s="853"/>
      <c r="AP880" s="853"/>
      <c r="AQ880" s="853"/>
      <c r="AR880" s="853"/>
      <c r="AS880" s="853"/>
      <c r="AT880" s="853"/>
      <c r="AU880" s="853"/>
      <c r="AV880" s="853"/>
      <c r="AW880" s="853"/>
      <c r="AX880" s="853"/>
      <c r="AY880" s="853"/>
      <c r="AZ880" s="853"/>
      <c r="BA880" s="853"/>
      <c r="BC880" s="922"/>
      <c r="BD880" s="922"/>
      <c r="BE880" s="922"/>
      <c r="BF880" s="922"/>
      <c r="BG880" s="922"/>
      <c r="BH880" s="922"/>
      <c r="BI880" s="922"/>
      <c r="BJ880" s="922"/>
      <c r="BK880" s="922"/>
      <c r="BL880" s="922"/>
      <c r="BM880" s="922"/>
      <c r="BN880" s="922"/>
      <c r="BO880" s="922"/>
      <c r="BP880" s="922"/>
      <c r="BQ880" s="922"/>
      <c r="BR880" s="922"/>
      <c r="BS880" s="922"/>
      <c r="BT880" s="922"/>
      <c r="BU880" s="922"/>
      <c r="BV880" s="922"/>
      <c r="BW880" s="922"/>
      <c r="BX880" s="922"/>
      <c r="BY880" s="922"/>
      <c r="BZ880" s="922"/>
      <c r="CA880" s="922"/>
      <c r="CB880" s="922"/>
      <c r="CC880" s="922"/>
      <c r="CD880" s="922"/>
      <c r="CE880" s="922"/>
      <c r="CF880" s="922"/>
      <c r="CG880" s="922"/>
      <c r="CH880" s="922"/>
      <c r="CI880" s="922"/>
      <c r="CJ880" s="922"/>
      <c r="CK880" s="922"/>
    </row>
    <row r="881" spans="2:89" ht="15">
      <c r="B881" s="922"/>
      <c r="C881" s="922"/>
      <c r="D881" s="922"/>
      <c r="E881" s="922"/>
      <c r="F881" s="922"/>
      <c r="G881" s="922"/>
      <c r="H881" s="922"/>
      <c r="I881" s="922"/>
      <c r="J881" s="922"/>
      <c r="K881" s="922"/>
      <c r="L881" s="922"/>
      <c r="M881" s="922"/>
      <c r="N881" s="922"/>
      <c r="O881" s="922"/>
      <c r="P881" s="922"/>
      <c r="Q881" s="922"/>
      <c r="R881" s="922"/>
      <c r="S881" s="922"/>
      <c r="T881" s="922"/>
      <c r="U881" s="922"/>
      <c r="V881" s="922"/>
      <c r="W881" s="922"/>
      <c r="X881" s="922"/>
      <c r="Y881" s="922"/>
      <c r="Z881" s="922"/>
      <c r="AA881" s="922"/>
      <c r="AB881" s="922"/>
      <c r="AC881" s="922"/>
      <c r="AD881" s="922"/>
      <c r="AE881" s="922"/>
      <c r="AF881" s="922"/>
      <c r="AG881" s="922"/>
      <c r="AH881" s="922"/>
      <c r="AI881" s="922"/>
      <c r="AJ881" s="922"/>
      <c r="AL881" s="853"/>
      <c r="AN881" s="853"/>
      <c r="AO881" s="853"/>
      <c r="AP881" s="853"/>
      <c r="AQ881" s="853"/>
      <c r="AR881" s="853"/>
      <c r="AS881" s="853"/>
      <c r="AT881" s="853"/>
      <c r="AU881" s="853"/>
      <c r="AV881" s="853"/>
      <c r="AW881" s="853"/>
      <c r="AX881" s="853"/>
      <c r="AY881" s="853"/>
      <c r="AZ881" s="853"/>
      <c r="BA881" s="853"/>
      <c r="BC881" s="922"/>
      <c r="BD881" s="922"/>
      <c r="BE881" s="922"/>
      <c r="BF881" s="922"/>
      <c r="BG881" s="922"/>
      <c r="BH881" s="922"/>
      <c r="BI881" s="922"/>
      <c r="BJ881" s="922"/>
      <c r="BK881" s="922"/>
      <c r="BL881" s="922"/>
      <c r="BM881" s="922"/>
      <c r="BN881" s="922"/>
      <c r="BO881" s="922"/>
      <c r="BP881" s="922"/>
      <c r="BQ881" s="922"/>
      <c r="BR881" s="922"/>
      <c r="BS881" s="922"/>
      <c r="BT881" s="922"/>
      <c r="BU881" s="922"/>
      <c r="BV881" s="922"/>
      <c r="BW881" s="922"/>
      <c r="BX881" s="922"/>
      <c r="BY881" s="922"/>
      <c r="BZ881" s="922"/>
      <c r="CA881" s="922"/>
      <c r="CB881" s="922"/>
      <c r="CC881" s="922"/>
      <c r="CD881" s="922"/>
      <c r="CE881" s="922"/>
      <c r="CF881" s="922"/>
      <c r="CG881" s="922"/>
      <c r="CH881" s="922"/>
      <c r="CI881" s="922"/>
      <c r="CJ881" s="922"/>
      <c r="CK881" s="922"/>
    </row>
    <row r="882" spans="2:89" ht="15">
      <c r="B882" s="922"/>
      <c r="C882" s="922"/>
      <c r="D882" s="922"/>
      <c r="E882" s="922"/>
      <c r="F882" s="922"/>
      <c r="G882" s="922"/>
      <c r="H882" s="922"/>
      <c r="I882" s="922"/>
      <c r="J882" s="922"/>
      <c r="K882" s="922"/>
      <c r="L882" s="922"/>
      <c r="M882" s="922"/>
      <c r="N882" s="922"/>
      <c r="O882" s="922"/>
      <c r="P882" s="922"/>
      <c r="Q882" s="922"/>
      <c r="R882" s="922"/>
      <c r="S882" s="922"/>
      <c r="T882" s="922"/>
      <c r="U882" s="922"/>
      <c r="V882" s="922"/>
      <c r="W882" s="922"/>
      <c r="X882" s="922"/>
      <c r="Y882" s="922"/>
      <c r="Z882" s="922"/>
      <c r="AA882" s="922"/>
      <c r="AB882" s="922"/>
      <c r="AC882" s="922"/>
      <c r="AD882" s="922"/>
      <c r="AE882" s="922"/>
      <c r="AF882" s="922"/>
      <c r="AG882" s="922"/>
      <c r="AH882" s="922"/>
      <c r="AI882" s="922"/>
      <c r="AJ882" s="922"/>
      <c r="AL882" s="853"/>
      <c r="AN882" s="853"/>
      <c r="AO882" s="853"/>
      <c r="AP882" s="853"/>
      <c r="AQ882" s="853"/>
      <c r="AR882" s="853"/>
      <c r="AS882" s="853"/>
      <c r="AT882" s="853"/>
      <c r="AU882" s="853"/>
      <c r="AV882" s="853"/>
      <c r="AW882" s="853"/>
      <c r="AX882" s="853"/>
      <c r="AY882" s="853"/>
      <c r="AZ882" s="853"/>
      <c r="BA882" s="853"/>
      <c r="BC882" s="922"/>
      <c r="BD882" s="922"/>
      <c r="BE882" s="922"/>
      <c r="BF882" s="922"/>
      <c r="BG882" s="922"/>
      <c r="BH882" s="922"/>
      <c r="BI882" s="922"/>
      <c r="BJ882" s="922"/>
      <c r="BK882" s="922"/>
      <c r="BL882" s="922"/>
      <c r="BM882" s="922"/>
      <c r="BN882" s="922"/>
      <c r="BO882" s="922"/>
      <c r="BP882" s="922"/>
      <c r="BQ882" s="922"/>
      <c r="BR882" s="922"/>
      <c r="BS882" s="922"/>
      <c r="BT882" s="922"/>
      <c r="BU882" s="922"/>
      <c r="BV882" s="922"/>
      <c r="BW882" s="922"/>
      <c r="BX882" s="922"/>
      <c r="BY882" s="922"/>
      <c r="BZ882" s="922"/>
      <c r="CA882" s="922"/>
      <c r="CB882" s="922"/>
      <c r="CC882" s="922"/>
      <c r="CD882" s="922"/>
      <c r="CE882" s="922"/>
      <c r="CF882" s="922"/>
      <c r="CG882" s="922"/>
      <c r="CH882" s="922"/>
      <c r="CI882" s="922"/>
      <c r="CJ882" s="922"/>
      <c r="CK882" s="922"/>
    </row>
    <row r="883" spans="2:89" ht="15">
      <c r="B883" s="922"/>
      <c r="C883" s="922"/>
      <c r="D883" s="922"/>
      <c r="E883" s="922"/>
      <c r="F883" s="922"/>
      <c r="G883" s="922"/>
      <c r="H883" s="922"/>
      <c r="I883" s="922"/>
      <c r="J883" s="922"/>
      <c r="K883" s="922"/>
      <c r="L883" s="922"/>
      <c r="M883" s="922"/>
      <c r="N883" s="922"/>
      <c r="O883" s="922"/>
      <c r="P883" s="922"/>
      <c r="Q883" s="922"/>
      <c r="R883" s="922"/>
      <c r="S883" s="922"/>
      <c r="T883" s="922"/>
      <c r="U883" s="922"/>
      <c r="V883" s="922"/>
      <c r="W883" s="922"/>
      <c r="X883" s="922"/>
      <c r="Y883" s="922"/>
      <c r="Z883" s="922"/>
      <c r="AA883" s="922"/>
      <c r="AB883" s="922"/>
      <c r="AC883" s="922"/>
      <c r="AD883" s="922"/>
      <c r="AE883" s="922"/>
      <c r="AF883" s="922"/>
      <c r="AG883" s="922"/>
      <c r="AH883" s="922"/>
      <c r="AI883" s="922"/>
      <c r="AJ883" s="922"/>
      <c r="AL883" s="853"/>
      <c r="AN883" s="853"/>
      <c r="AO883" s="853"/>
      <c r="AP883" s="853"/>
      <c r="AQ883" s="853"/>
      <c r="AR883" s="853"/>
      <c r="AS883" s="853"/>
      <c r="AT883" s="853"/>
      <c r="AU883" s="853"/>
      <c r="AV883" s="853"/>
      <c r="AW883" s="853"/>
      <c r="AX883" s="853"/>
      <c r="AY883" s="853"/>
      <c r="AZ883" s="853"/>
      <c r="BA883" s="853"/>
      <c r="BC883" s="922"/>
      <c r="BD883" s="922"/>
      <c r="BE883" s="922"/>
      <c r="BF883" s="922"/>
      <c r="BG883" s="922"/>
      <c r="BH883" s="922"/>
      <c r="BI883" s="922"/>
      <c r="BJ883" s="922"/>
      <c r="BK883" s="922"/>
      <c r="BL883" s="922"/>
      <c r="BM883" s="922"/>
      <c r="BN883" s="922"/>
      <c r="BO883" s="922"/>
      <c r="BP883" s="922"/>
      <c r="BQ883" s="922"/>
      <c r="BR883" s="922"/>
      <c r="BS883" s="922"/>
      <c r="BT883" s="922"/>
      <c r="BU883" s="922"/>
      <c r="BV883" s="922"/>
      <c r="BW883" s="922"/>
      <c r="BX883" s="922"/>
      <c r="BY883" s="922"/>
      <c r="BZ883" s="922"/>
      <c r="CA883" s="922"/>
      <c r="CB883" s="922"/>
      <c r="CC883" s="922"/>
      <c r="CD883" s="922"/>
      <c r="CE883" s="922"/>
      <c r="CF883" s="922"/>
      <c r="CG883" s="922"/>
      <c r="CH883" s="922"/>
      <c r="CI883" s="922"/>
      <c r="CJ883" s="922"/>
      <c r="CK883" s="922"/>
    </row>
    <row r="884" spans="2:89" ht="15">
      <c r="B884" s="922"/>
      <c r="C884" s="922"/>
      <c r="D884" s="922"/>
      <c r="E884" s="922"/>
      <c r="F884" s="922"/>
      <c r="G884" s="922"/>
      <c r="H884" s="922"/>
      <c r="I884" s="922"/>
      <c r="J884" s="922"/>
      <c r="K884" s="922"/>
      <c r="L884" s="922"/>
      <c r="M884" s="922"/>
      <c r="N884" s="922"/>
      <c r="O884" s="922"/>
      <c r="P884" s="922"/>
      <c r="Q884" s="922"/>
      <c r="R884" s="922"/>
      <c r="S884" s="922"/>
      <c r="T884" s="922"/>
      <c r="U884" s="922"/>
      <c r="V884" s="922"/>
      <c r="W884" s="922"/>
      <c r="X884" s="922"/>
      <c r="Y884" s="922"/>
      <c r="Z884" s="922"/>
      <c r="AA884" s="922"/>
      <c r="AB884" s="922"/>
      <c r="AC884" s="922"/>
      <c r="AD884" s="922"/>
      <c r="AE884" s="922"/>
      <c r="AF884" s="922"/>
      <c r="AG884" s="922"/>
      <c r="AH884" s="922"/>
      <c r="AI884" s="922"/>
      <c r="AJ884" s="922"/>
      <c r="AL884" s="853"/>
      <c r="AN884" s="853"/>
      <c r="AO884" s="853"/>
      <c r="AP884" s="853"/>
      <c r="AQ884" s="853"/>
      <c r="AR884" s="853"/>
      <c r="AS884" s="853"/>
      <c r="AT884" s="853"/>
      <c r="AU884" s="853"/>
      <c r="AV884" s="853"/>
      <c r="AW884" s="853"/>
      <c r="AX884" s="853"/>
      <c r="AY884" s="853"/>
      <c r="AZ884" s="853"/>
      <c r="BA884" s="853"/>
      <c r="BC884" s="922"/>
      <c r="BD884" s="922"/>
      <c r="BE884" s="922"/>
      <c r="BF884" s="922"/>
      <c r="BG884" s="922"/>
      <c r="BH884" s="922"/>
      <c r="BI884" s="922"/>
      <c r="BJ884" s="922"/>
      <c r="BK884" s="922"/>
      <c r="BL884" s="922"/>
      <c r="BM884" s="922"/>
      <c r="BN884" s="922"/>
      <c r="BO884" s="922"/>
      <c r="BP884" s="922"/>
      <c r="BQ884" s="922"/>
      <c r="BR884" s="922"/>
      <c r="BS884" s="922"/>
      <c r="BT884" s="922"/>
      <c r="BU884" s="922"/>
      <c r="BV884" s="922"/>
      <c r="BW884" s="922"/>
      <c r="BX884" s="922"/>
      <c r="BY884" s="922"/>
      <c r="BZ884" s="922"/>
      <c r="CA884" s="922"/>
      <c r="CB884" s="922"/>
      <c r="CC884" s="922"/>
      <c r="CD884" s="922"/>
      <c r="CE884" s="922"/>
      <c r="CF884" s="922"/>
      <c r="CG884" s="922"/>
      <c r="CH884" s="922"/>
      <c r="CI884" s="922"/>
      <c r="CJ884" s="922"/>
      <c r="CK884" s="922"/>
    </row>
    <row r="885" spans="2:89" ht="15">
      <c r="B885" s="922"/>
      <c r="C885" s="922"/>
      <c r="D885" s="922"/>
      <c r="E885" s="922"/>
      <c r="F885" s="922"/>
      <c r="G885" s="922"/>
      <c r="H885" s="922"/>
      <c r="I885" s="922"/>
      <c r="J885" s="922"/>
      <c r="K885" s="922"/>
      <c r="L885" s="922"/>
      <c r="M885" s="922"/>
      <c r="N885" s="922"/>
      <c r="O885" s="922"/>
      <c r="P885" s="922"/>
      <c r="Q885" s="922"/>
      <c r="R885" s="922"/>
      <c r="S885" s="922"/>
      <c r="T885" s="922"/>
      <c r="U885" s="922"/>
      <c r="V885" s="922"/>
      <c r="W885" s="922"/>
      <c r="X885" s="922"/>
      <c r="Y885" s="922"/>
      <c r="Z885" s="922"/>
      <c r="AA885" s="922"/>
      <c r="AB885" s="922"/>
      <c r="AC885" s="922"/>
      <c r="AD885" s="922"/>
      <c r="AE885" s="922"/>
      <c r="AF885" s="922"/>
      <c r="AG885" s="922"/>
      <c r="AH885" s="922"/>
      <c r="AI885" s="922"/>
      <c r="AJ885" s="922"/>
      <c r="AL885" s="853"/>
      <c r="AN885" s="853"/>
      <c r="AO885" s="853"/>
      <c r="AP885" s="853"/>
      <c r="AQ885" s="853"/>
      <c r="AR885" s="853"/>
      <c r="AS885" s="853"/>
      <c r="AT885" s="853"/>
      <c r="AU885" s="853"/>
      <c r="AV885" s="853"/>
      <c r="AW885" s="853"/>
      <c r="AX885" s="853"/>
      <c r="AY885" s="853"/>
      <c r="AZ885" s="853"/>
      <c r="BA885" s="853"/>
      <c r="BC885" s="922"/>
      <c r="BD885" s="922"/>
      <c r="BE885" s="922"/>
      <c r="BF885" s="922"/>
      <c r="BG885" s="922"/>
      <c r="BH885" s="922"/>
      <c r="BI885" s="922"/>
      <c r="BJ885" s="922"/>
      <c r="BK885" s="922"/>
      <c r="BL885" s="922"/>
      <c r="BM885" s="922"/>
      <c r="BN885" s="922"/>
      <c r="BO885" s="922"/>
      <c r="BP885" s="922"/>
      <c r="BQ885" s="922"/>
      <c r="BR885" s="922"/>
      <c r="BS885" s="922"/>
      <c r="BT885" s="922"/>
      <c r="BU885" s="922"/>
      <c r="BV885" s="922"/>
      <c r="BW885" s="922"/>
      <c r="BX885" s="922"/>
      <c r="BY885" s="922"/>
      <c r="BZ885" s="922"/>
      <c r="CA885" s="922"/>
      <c r="CB885" s="922"/>
      <c r="CC885" s="922"/>
      <c r="CD885" s="922"/>
      <c r="CE885" s="922"/>
      <c r="CF885" s="922"/>
      <c r="CG885" s="922"/>
      <c r="CH885" s="922"/>
      <c r="CI885" s="922"/>
      <c r="CJ885" s="922"/>
      <c r="CK885" s="922"/>
    </row>
    <row r="886" spans="2:89" ht="15">
      <c r="B886" s="922"/>
      <c r="C886" s="922"/>
      <c r="D886" s="922"/>
      <c r="E886" s="922"/>
      <c r="F886" s="922"/>
      <c r="G886" s="922"/>
      <c r="H886" s="922"/>
      <c r="I886" s="922"/>
      <c r="J886" s="922"/>
      <c r="K886" s="922"/>
      <c r="L886" s="922"/>
      <c r="M886" s="922"/>
      <c r="N886" s="922"/>
      <c r="O886" s="922"/>
      <c r="P886" s="922"/>
      <c r="Q886" s="922"/>
      <c r="R886" s="922"/>
      <c r="S886" s="922"/>
      <c r="T886" s="922"/>
      <c r="U886" s="922"/>
      <c r="V886" s="922"/>
      <c r="W886" s="922"/>
      <c r="X886" s="922"/>
      <c r="Y886" s="922"/>
      <c r="Z886" s="922"/>
      <c r="AA886" s="922"/>
      <c r="AB886" s="922"/>
      <c r="AC886" s="922"/>
      <c r="AD886" s="922"/>
      <c r="AE886" s="922"/>
      <c r="AF886" s="922"/>
      <c r="AG886" s="922"/>
      <c r="AH886" s="922"/>
      <c r="AI886" s="922"/>
      <c r="AJ886" s="922"/>
      <c r="AL886" s="853"/>
      <c r="AN886" s="853"/>
      <c r="AO886" s="853"/>
      <c r="AP886" s="853"/>
      <c r="AQ886" s="853"/>
      <c r="AR886" s="853"/>
      <c r="AS886" s="853"/>
      <c r="AT886" s="853"/>
      <c r="AU886" s="853"/>
      <c r="AV886" s="853"/>
      <c r="AW886" s="853"/>
      <c r="AX886" s="853"/>
      <c r="AY886" s="853"/>
      <c r="AZ886" s="853"/>
      <c r="BA886" s="853"/>
      <c r="BC886" s="922"/>
      <c r="BD886" s="922"/>
      <c r="BE886" s="922"/>
      <c r="BF886" s="922"/>
      <c r="BG886" s="922"/>
      <c r="BH886" s="922"/>
      <c r="BI886" s="922"/>
      <c r="BJ886" s="922"/>
      <c r="BK886" s="922"/>
      <c r="BL886" s="922"/>
      <c r="BM886" s="922"/>
      <c r="BN886" s="922"/>
      <c r="BO886" s="922"/>
      <c r="BP886" s="922"/>
      <c r="BQ886" s="922"/>
      <c r="BR886" s="922"/>
      <c r="BS886" s="922"/>
      <c r="BT886" s="922"/>
      <c r="BU886" s="922"/>
      <c r="BV886" s="922"/>
      <c r="BW886" s="922"/>
      <c r="BX886" s="922"/>
      <c r="BY886" s="922"/>
      <c r="BZ886" s="922"/>
      <c r="CA886" s="922"/>
      <c r="CB886" s="922"/>
      <c r="CC886" s="922"/>
      <c r="CD886" s="922"/>
      <c r="CE886" s="922"/>
      <c r="CF886" s="922"/>
      <c r="CG886" s="922"/>
      <c r="CH886" s="922"/>
      <c r="CI886" s="922"/>
      <c r="CJ886" s="922"/>
      <c r="CK886" s="922"/>
    </row>
    <row r="887" spans="2:89" ht="15">
      <c r="B887" s="922"/>
      <c r="C887" s="922"/>
      <c r="D887" s="922"/>
      <c r="E887" s="922"/>
      <c r="F887" s="922"/>
      <c r="G887" s="922"/>
      <c r="H887" s="922"/>
      <c r="I887" s="922"/>
      <c r="J887" s="922"/>
      <c r="K887" s="922"/>
      <c r="L887" s="922"/>
      <c r="M887" s="922"/>
      <c r="N887" s="922"/>
      <c r="O887" s="922"/>
      <c r="P887" s="922"/>
      <c r="Q887" s="922"/>
      <c r="R887" s="922"/>
      <c r="S887" s="922"/>
      <c r="T887" s="922"/>
      <c r="U887" s="922"/>
      <c r="V887" s="922"/>
      <c r="W887" s="922"/>
      <c r="X887" s="922"/>
      <c r="Y887" s="922"/>
      <c r="Z887" s="922"/>
      <c r="AA887" s="922"/>
      <c r="AB887" s="922"/>
      <c r="AC887" s="922"/>
      <c r="AD887" s="922"/>
      <c r="AE887" s="922"/>
      <c r="AF887" s="922"/>
      <c r="AG887" s="922"/>
      <c r="AH887" s="922"/>
      <c r="AI887" s="922"/>
      <c r="AJ887" s="922"/>
      <c r="AL887" s="853"/>
      <c r="AN887" s="853"/>
      <c r="AO887" s="853"/>
      <c r="AP887" s="853"/>
      <c r="AQ887" s="853"/>
      <c r="AR887" s="853"/>
      <c r="AS887" s="853"/>
      <c r="AT887" s="853"/>
      <c r="AU887" s="853"/>
      <c r="AV887" s="853"/>
      <c r="AW887" s="853"/>
      <c r="AX887" s="853"/>
      <c r="AY887" s="853"/>
      <c r="AZ887" s="853"/>
      <c r="BA887" s="853"/>
      <c r="BC887" s="922"/>
      <c r="BD887" s="922"/>
      <c r="BE887" s="922"/>
      <c r="BF887" s="922"/>
      <c r="BG887" s="922"/>
      <c r="BH887" s="922"/>
      <c r="BI887" s="922"/>
      <c r="BJ887" s="922"/>
      <c r="BK887" s="922"/>
      <c r="BL887" s="922"/>
      <c r="BM887" s="922"/>
      <c r="BN887" s="922"/>
      <c r="BO887" s="922"/>
      <c r="BP887" s="922"/>
      <c r="BQ887" s="922"/>
      <c r="BR887" s="922"/>
      <c r="BS887" s="922"/>
      <c r="BT887" s="922"/>
      <c r="BU887" s="922"/>
      <c r="BV887" s="922"/>
      <c r="BW887" s="922"/>
      <c r="BX887" s="922"/>
      <c r="BY887" s="922"/>
      <c r="BZ887" s="922"/>
      <c r="CA887" s="922"/>
      <c r="CB887" s="922"/>
      <c r="CC887" s="922"/>
      <c r="CD887" s="922"/>
      <c r="CE887" s="922"/>
      <c r="CF887" s="922"/>
      <c r="CG887" s="922"/>
      <c r="CH887" s="922"/>
      <c r="CI887" s="922"/>
      <c r="CJ887" s="922"/>
      <c r="CK887" s="922"/>
    </row>
    <row r="888" spans="2:89" ht="15">
      <c r="B888" s="922"/>
      <c r="C888" s="922"/>
      <c r="D888" s="922"/>
      <c r="E888" s="922"/>
      <c r="F888" s="922"/>
      <c r="G888" s="922"/>
      <c r="H888" s="922"/>
      <c r="I888" s="922"/>
      <c r="J888" s="922"/>
      <c r="K888" s="922"/>
      <c r="L888" s="922"/>
      <c r="M888" s="922"/>
      <c r="N888" s="922"/>
      <c r="O888" s="922"/>
      <c r="P888" s="922"/>
      <c r="Q888" s="922"/>
      <c r="R888" s="922"/>
      <c r="S888" s="922"/>
      <c r="T888" s="922"/>
      <c r="U888" s="922"/>
      <c r="V888" s="922"/>
      <c r="W888" s="922"/>
      <c r="X888" s="922"/>
      <c r="Y888" s="922"/>
      <c r="Z888" s="922"/>
      <c r="AA888" s="922"/>
      <c r="AB888" s="922"/>
      <c r="AC888" s="922"/>
      <c r="AD888" s="922"/>
      <c r="AE888" s="922"/>
      <c r="AF888" s="922"/>
      <c r="AG888" s="922"/>
      <c r="AH888" s="922"/>
      <c r="AI888" s="922"/>
      <c r="AJ888" s="922"/>
      <c r="AL888" s="853"/>
      <c r="AN888" s="853"/>
      <c r="AO888" s="853"/>
      <c r="AP888" s="853"/>
      <c r="AQ888" s="853"/>
      <c r="AR888" s="853"/>
      <c r="AS888" s="853"/>
      <c r="AT888" s="853"/>
      <c r="AU888" s="853"/>
      <c r="AV888" s="853"/>
      <c r="AW888" s="853"/>
      <c r="AX888" s="853"/>
      <c r="AY888" s="853"/>
      <c r="AZ888" s="853"/>
      <c r="BA888" s="853"/>
      <c r="BC888" s="922"/>
      <c r="BD888" s="922"/>
      <c r="BE888" s="922"/>
      <c r="BF888" s="922"/>
      <c r="BG888" s="922"/>
      <c r="BH888" s="922"/>
      <c r="BI888" s="922"/>
      <c r="BJ888" s="922"/>
      <c r="BK888" s="922"/>
      <c r="BL888" s="922"/>
      <c r="BM888" s="922"/>
      <c r="BN888" s="922"/>
      <c r="BO888" s="922"/>
      <c r="BP888" s="922"/>
      <c r="BQ888" s="922"/>
      <c r="BR888" s="922"/>
      <c r="BS888" s="922"/>
      <c r="BT888" s="922"/>
      <c r="BU888" s="922"/>
      <c r="BV888" s="922"/>
      <c r="BW888" s="922"/>
      <c r="BX888" s="922"/>
      <c r="BY888" s="922"/>
      <c r="BZ888" s="922"/>
      <c r="CA888" s="922"/>
      <c r="CB888" s="922"/>
      <c r="CC888" s="922"/>
      <c r="CD888" s="922"/>
      <c r="CE888" s="922"/>
      <c r="CF888" s="922"/>
      <c r="CG888" s="922"/>
      <c r="CH888" s="922"/>
      <c r="CI888" s="922"/>
      <c r="CJ888" s="922"/>
      <c r="CK888" s="922"/>
    </row>
    <row r="889" spans="2:89" ht="15">
      <c r="B889" s="922"/>
      <c r="C889" s="922"/>
      <c r="D889" s="922"/>
      <c r="E889" s="922"/>
      <c r="F889" s="922"/>
      <c r="G889" s="922"/>
      <c r="H889" s="922"/>
      <c r="I889" s="922"/>
      <c r="J889" s="922"/>
      <c r="K889" s="922"/>
      <c r="L889" s="922"/>
      <c r="M889" s="922"/>
      <c r="N889" s="922"/>
      <c r="O889" s="922"/>
      <c r="P889" s="922"/>
      <c r="Q889" s="922"/>
      <c r="R889" s="922"/>
      <c r="S889" s="922"/>
      <c r="T889" s="922"/>
      <c r="U889" s="922"/>
      <c r="V889" s="922"/>
      <c r="W889" s="922"/>
      <c r="X889" s="922"/>
      <c r="Y889" s="922"/>
      <c r="Z889" s="922"/>
      <c r="AA889" s="922"/>
      <c r="AB889" s="922"/>
      <c r="AC889" s="922"/>
      <c r="AD889" s="922"/>
      <c r="AE889" s="922"/>
      <c r="AF889" s="922"/>
      <c r="AG889" s="922"/>
      <c r="AH889" s="922"/>
      <c r="AI889" s="922"/>
      <c r="AJ889" s="922"/>
      <c r="AL889" s="853"/>
      <c r="AN889" s="853"/>
      <c r="AO889" s="853"/>
      <c r="AP889" s="853"/>
      <c r="AQ889" s="853"/>
      <c r="AR889" s="853"/>
      <c r="AS889" s="853"/>
      <c r="AT889" s="853"/>
      <c r="AU889" s="853"/>
      <c r="AV889" s="853"/>
      <c r="AW889" s="853"/>
      <c r="AX889" s="853"/>
      <c r="AY889" s="853"/>
      <c r="AZ889" s="853"/>
      <c r="BA889" s="853"/>
      <c r="BC889" s="922"/>
      <c r="BD889" s="922"/>
      <c r="BE889" s="922"/>
      <c r="BF889" s="922"/>
      <c r="BG889" s="922"/>
      <c r="BH889" s="922"/>
      <c r="BI889" s="922"/>
      <c r="BJ889" s="922"/>
      <c r="BK889" s="922"/>
      <c r="BL889" s="922"/>
      <c r="BM889" s="922"/>
      <c r="BN889" s="922"/>
      <c r="BO889" s="922"/>
      <c r="BP889" s="922"/>
      <c r="BQ889" s="922"/>
      <c r="BR889" s="922"/>
      <c r="BS889" s="922"/>
      <c r="BT889" s="922"/>
      <c r="BU889" s="922"/>
      <c r="BV889" s="922"/>
      <c r="BW889" s="922"/>
      <c r="BX889" s="922"/>
      <c r="BY889" s="922"/>
      <c r="BZ889" s="922"/>
      <c r="CA889" s="922"/>
      <c r="CB889" s="922"/>
      <c r="CC889" s="922"/>
      <c r="CD889" s="922"/>
      <c r="CE889" s="922"/>
      <c r="CF889" s="922"/>
      <c r="CG889" s="922"/>
      <c r="CH889" s="922"/>
      <c r="CI889" s="922"/>
      <c r="CJ889" s="922"/>
      <c r="CK889" s="922"/>
    </row>
    <row r="890" spans="2:89" ht="15">
      <c r="B890" s="922"/>
      <c r="C890" s="922"/>
      <c r="D890" s="922"/>
      <c r="E890" s="922"/>
      <c r="F890" s="922"/>
      <c r="G890" s="922"/>
      <c r="H890" s="922"/>
      <c r="I890" s="922"/>
      <c r="J890" s="922"/>
      <c r="K890" s="922"/>
      <c r="L890" s="922"/>
      <c r="M890" s="922"/>
      <c r="N890" s="922"/>
      <c r="O890" s="922"/>
      <c r="P890" s="922"/>
      <c r="Q890" s="922"/>
      <c r="R890" s="922"/>
      <c r="S890" s="922"/>
      <c r="T890" s="922"/>
      <c r="U890" s="922"/>
      <c r="V890" s="922"/>
      <c r="W890" s="922"/>
      <c r="X890" s="922"/>
      <c r="Y890" s="922"/>
      <c r="Z890" s="922"/>
      <c r="AA890" s="922"/>
      <c r="AB890" s="922"/>
      <c r="AC890" s="922"/>
      <c r="AD890" s="922"/>
      <c r="AE890" s="922"/>
      <c r="AF890" s="922"/>
      <c r="AG890" s="922"/>
      <c r="AH890" s="922"/>
      <c r="AI890" s="922"/>
      <c r="AJ890" s="922"/>
      <c r="AL890" s="853"/>
      <c r="AN890" s="853"/>
      <c r="AO890" s="853"/>
      <c r="AP890" s="853"/>
      <c r="AQ890" s="853"/>
      <c r="AR890" s="853"/>
      <c r="AS890" s="853"/>
      <c r="AT890" s="853"/>
      <c r="AU890" s="853"/>
      <c r="AV890" s="853"/>
      <c r="AW890" s="853"/>
      <c r="AX890" s="853"/>
      <c r="AY890" s="853"/>
      <c r="AZ890" s="853"/>
      <c r="BA890" s="853"/>
      <c r="BC890" s="922"/>
      <c r="BD890" s="922"/>
      <c r="BE890" s="922"/>
      <c r="BF890" s="922"/>
      <c r="BG890" s="922"/>
      <c r="BH890" s="922"/>
      <c r="BI890" s="922"/>
      <c r="BJ890" s="922"/>
      <c r="BK890" s="922"/>
      <c r="BL890" s="922"/>
      <c r="BM890" s="922"/>
      <c r="BN890" s="922"/>
      <c r="BO890" s="922"/>
      <c r="BP890" s="922"/>
      <c r="BQ890" s="922"/>
      <c r="BR890" s="922"/>
      <c r="BS890" s="922"/>
      <c r="BT890" s="922"/>
      <c r="BU890" s="922"/>
      <c r="BV890" s="922"/>
      <c r="BW890" s="922"/>
      <c r="BX890" s="922"/>
      <c r="BY890" s="922"/>
      <c r="BZ890" s="922"/>
      <c r="CA890" s="922"/>
      <c r="CB890" s="922"/>
      <c r="CC890" s="922"/>
      <c r="CD890" s="922"/>
      <c r="CE890" s="922"/>
      <c r="CF890" s="922"/>
      <c r="CG890" s="922"/>
      <c r="CH890" s="922"/>
      <c r="CI890" s="922"/>
      <c r="CJ890" s="922"/>
      <c r="CK890" s="922"/>
    </row>
    <row r="891" spans="2:89" ht="15">
      <c r="B891" s="922"/>
      <c r="C891" s="922"/>
      <c r="D891" s="922"/>
      <c r="E891" s="922"/>
      <c r="F891" s="922"/>
      <c r="G891" s="922"/>
      <c r="H891" s="922"/>
      <c r="I891" s="922"/>
      <c r="J891" s="922"/>
      <c r="K891" s="922"/>
      <c r="L891" s="922"/>
      <c r="M891" s="922"/>
      <c r="N891" s="922"/>
      <c r="O891" s="922"/>
      <c r="P891" s="922"/>
      <c r="Q891" s="922"/>
      <c r="R891" s="922"/>
      <c r="S891" s="922"/>
      <c r="T891" s="922"/>
      <c r="U891" s="922"/>
      <c r="V891" s="922"/>
      <c r="W891" s="922"/>
      <c r="X891" s="922"/>
      <c r="Y891" s="922"/>
      <c r="Z891" s="922"/>
      <c r="AA891" s="922"/>
      <c r="AB891" s="922"/>
      <c r="AC891" s="922"/>
      <c r="AD891" s="922"/>
      <c r="AE891" s="922"/>
      <c r="AF891" s="922"/>
      <c r="AG891" s="922"/>
      <c r="AH891" s="922"/>
      <c r="AI891" s="922"/>
      <c r="AJ891" s="922"/>
      <c r="AL891" s="853"/>
      <c r="AN891" s="853"/>
      <c r="AO891" s="853"/>
      <c r="AP891" s="853"/>
      <c r="AQ891" s="853"/>
      <c r="AR891" s="853"/>
      <c r="AS891" s="853"/>
      <c r="AT891" s="853"/>
      <c r="AU891" s="853"/>
      <c r="AV891" s="853"/>
      <c r="AW891" s="853"/>
      <c r="AX891" s="853"/>
      <c r="AY891" s="853"/>
      <c r="AZ891" s="853"/>
      <c r="BA891" s="853"/>
      <c r="BC891" s="922"/>
      <c r="BD891" s="922"/>
      <c r="BE891" s="922"/>
      <c r="BF891" s="922"/>
      <c r="BG891" s="922"/>
      <c r="BH891" s="922"/>
      <c r="BI891" s="922"/>
      <c r="BJ891" s="922"/>
      <c r="BK891" s="922"/>
      <c r="BL891" s="922"/>
      <c r="BM891" s="922"/>
      <c r="BN891" s="922"/>
      <c r="BO891" s="922"/>
      <c r="BP891" s="922"/>
      <c r="BQ891" s="922"/>
      <c r="BR891" s="922"/>
      <c r="BS891" s="922"/>
      <c r="BT891" s="922"/>
      <c r="BU891" s="922"/>
      <c r="BV891" s="922"/>
      <c r="BW891" s="922"/>
      <c r="BX891" s="922"/>
      <c r="BY891" s="922"/>
      <c r="BZ891" s="922"/>
      <c r="CA891" s="922"/>
      <c r="CB891" s="922"/>
      <c r="CC891" s="922"/>
      <c r="CD891" s="922"/>
      <c r="CE891" s="922"/>
      <c r="CF891" s="922"/>
      <c r="CG891" s="922"/>
      <c r="CH891" s="922"/>
      <c r="CI891" s="922"/>
      <c r="CJ891" s="922"/>
      <c r="CK891" s="922"/>
    </row>
    <row r="892" spans="2:89" ht="15">
      <c r="B892" s="922"/>
      <c r="C892" s="922"/>
      <c r="D892" s="922"/>
      <c r="E892" s="922"/>
      <c r="F892" s="922"/>
      <c r="G892" s="922"/>
      <c r="H892" s="922"/>
      <c r="I892" s="922"/>
      <c r="J892" s="922"/>
      <c r="K892" s="922"/>
      <c r="L892" s="922"/>
      <c r="M892" s="922"/>
      <c r="N892" s="922"/>
      <c r="O892" s="922"/>
      <c r="P892" s="922"/>
      <c r="Q892" s="922"/>
      <c r="R892" s="922"/>
      <c r="S892" s="922"/>
      <c r="T892" s="922"/>
      <c r="U892" s="922"/>
      <c r="V892" s="922"/>
      <c r="W892" s="922"/>
      <c r="X892" s="922"/>
      <c r="Y892" s="922"/>
      <c r="Z892" s="922"/>
      <c r="AA892" s="922"/>
      <c r="AB892" s="922"/>
      <c r="AC892" s="922"/>
      <c r="AD892" s="922"/>
      <c r="AE892" s="922"/>
      <c r="AF892" s="922"/>
      <c r="AG892" s="922"/>
      <c r="AH892" s="922"/>
      <c r="AI892" s="922"/>
      <c r="AJ892" s="922"/>
      <c r="AL892" s="853"/>
      <c r="AN892" s="853"/>
      <c r="AO892" s="853"/>
      <c r="AP892" s="853"/>
      <c r="AQ892" s="853"/>
      <c r="AR892" s="853"/>
      <c r="AS892" s="853"/>
      <c r="AT892" s="853"/>
      <c r="AU892" s="853"/>
      <c r="AV892" s="853"/>
      <c r="AW892" s="853"/>
      <c r="AX892" s="853"/>
      <c r="AY892" s="853"/>
      <c r="AZ892" s="853"/>
      <c r="BA892" s="853"/>
      <c r="BC892" s="922"/>
      <c r="BD892" s="922"/>
      <c r="BE892" s="922"/>
      <c r="BF892" s="922"/>
      <c r="BG892" s="922"/>
      <c r="BH892" s="922"/>
      <c r="BI892" s="922"/>
      <c r="BJ892" s="922"/>
      <c r="BK892" s="922"/>
      <c r="BL892" s="922"/>
      <c r="BM892" s="922"/>
      <c r="BN892" s="922"/>
      <c r="BO892" s="922"/>
      <c r="BP892" s="922"/>
      <c r="BQ892" s="922"/>
      <c r="BR892" s="922"/>
      <c r="BS892" s="922"/>
      <c r="BT892" s="922"/>
      <c r="BU892" s="922"/>
      <c r="BV892" s="922"/>
      <c r="BW892" s="922"/>
      <c r="BX892" s="922"/>
      <c r="BY892" s="922"/>
      <c r="BZ892" s="922"/>
      <c r="CA892" s="922"/>
      <c r="CB892" s="922"/>
      <c r="CC892" s="922"/>
      <c r="CD892" s="922"/>
      <c r="CE892" s="922"/>
      <c r="CF892" s="922"/>
      <c r="CG892" s="922"/>
      <c r="CH892" s="922"/>
      <c r="CI892" s="922"/>
      <c r="CJ892" s="922"/>
      <c r="CK892" s="922"/>
    </row>
    <row r="893" spans="2:89" ht="15">
      <c r="B893" s="922"/>
      <c r="C893" s="922"/>
      <c r="D893" s="922"/>
      <c r="E893" s="922"/>
      <c r="F893" s="922"/>
      <c r="G893" s="922"/>
      <c r="H893" s="922"/>
      <c r="I893" s="922"/>
      <c r="J893" s="922"/>
      <c r="K893" s="922"/>
      <c r="L893" s="922"/>
      <c r="M893" s="922"/>
      <c r="N893" s="922"/>
      <c r="O893" s="922"/>
      <c r="P893" s="922"/>
      <c r="Q893" s="922"/>
      <c r="R893" s="922"/>
      <c r="S893" s="922"/>
      <c r="T893" s="922"/>
      <c r="U893" s="922"/>
      <c r="V893" s="922"/>
      <c r="W893" s="922"/>
      <c r="X893" s="922"/>
      <c r="Y893" s="922"/>
      <c r="Z893" s="922"/>
      <c r="AA893" s="922"/>
      <c r="AB893" s="922"/>
      <c r="AC893" s="922"/>
      <c r="AD893" s="922"/>
      <c r="AE893" s="922"/>
      <c r="AF893" s="922"/>
      <c r="AG893" s="922"/>
      <c r="AH893" s="922"/>
      <c r="AI893" s="922"/>
      <c r="AJ893" s="922"/>
      <c r="AL893" s="853"/>
      <c r="AN893" s="853"/>
      <c r="AO893" s="853"/>
      <c r="AP893" s="853"/>
      <c r="AQ893" s="853"/>
      <c r="AR893" s="853"/>
      <c r="AS893" s="853"/>
      <c r="AT893" s="853"/>
      <c r="AU893" s="853"/>
      <c r="AV893" s="853"/>
      <c r="AW893" s="853"/>
      <c r="AX893" s="853"/>
      <c r="AY893" s="853"/>
      <c r="AZ893" s="853"/>
      <c r="BA893" s="853"/>
      <c r="BC893" s="922"/>
      <c r="BD893" s="922"/>
      <c r="BE893" s="922"/>
      <c r="BF893" s="922"/>
      <c r="BG893" s="922"/>
      <c r="BH893" s="922"/>
      <c r="BI893" s="922"/>
      <c r="BJ893" s="922"/>
      <c r="BK893" s="922"/>
      <c r="BL893" s="922"/>
      <c r="BM893" s="922"/>
      <c r="BN893" s="922"/>
      <c r="BO893" s="922"/>
      <c r="BP893" s="922"/>
      <c r="BQ893" s="922"/>
      <c r="BR893" s="922"/>
      <c r="BS893" s="922"/>
      <c r="BT893" s="922"/>
      <c r="BU893" s="922"/>
      <c r="BV893" s="922"/>
      <c r="BW893" s="922"/>
      <c r="BX893" s="922"/>
      <c r="BY893" s="922"/>
      <c r="BZ893" s="922"/>
      <c r="CA893" s="922"/>
      <c r="CB893" s="922"/>
      <c r="CC893" s="922"/>
      <c r="CD893" s="922"/>
      <c r="CE893" s="922"/>
      <c r="CF893" s="922"/>
      <c r="CG893" s="922"/>
      <c r="CH893" s="922"/>
      <c r="CI893" s="922"/>
      <c r="CJ893" s="922"/>
      <c r="CK893" s="922"/>
    </row>
    <row r="894" spans="2:89" ht="15">
      <c r="B894" s="922"/>
      <c r="C894" s="922"/>
      <c r="D894" s="922"/>
      <c r="E894" s="922"/>
      <c r="F894" s="922"/>
      <c r="G894" s="922"/>
      <c r="H894" s="922"/>
      <c r="I894" s="922"/>
      <c r="J894" s="922"/>
      <c r="K894" s="922"/>
      <c r="L894" s="922"/>
      <c r="M894" s="922"/>
      <c r="N894" s="922"/>
      <c r="O894" s="922"/>
      <c r="P894" s="922"/>
      <c r="Q894" s="922"/>
      <c r="R894" s="922"/>
      <c r="S894" s="922"/>
      <c r="T894" s="922"/>
      <c r="U894" s="922"/>
      <c r="V894" s="922"/>
      <c r="W894" s="922"/>
      <c r="X894" s="922"/>
      <c r="Y894" s="922"/>
      <c r="Z894" s="922"/>
      <c r="AA894" s="922"/>
      <c r="AB894" s="922"/>
      <c r="AC894" s="922"/>
      <c r="AD894" s="922"/>
      <c r="AE894" s="922"/>
      <c r="AF894" s="922"/>
      <c r="AG894" s="922"/>
      <c r="AH894" s="922"/>
      <c r="AI894" s="922"/>
      <c r="AJ894" s="922"/>
      <c r="AL894" s="853"/>
      <c r="AN894" s="853"/>
      <c r="AO894" s="853"/>
      <c r="AP894" s="853"/>
      <c r="AQ894" s="853"/>
      <c r="AR894" s="853"/>
      <c r="AS894" s="853"/>
      <c r="AT894" s="853"/>
      <c r="AU894" s="853"/>
      <c r="AV894" s="853"/>
      <c r="AW894" s="853"/>
      <c r="AX894" s="853"/>
      <c r="AY894" s="853"/>
      <c r="AZ894" s="853"/>
      <c r="BA894" s="853"/>
      <c r="BC894" s="922"/>
      <c r="BD894" s="922"/>
      <c r="BE894" s="922"/>
      <c r="BF894" s="922"/>
      <c r="BG894" s="922"/>
      <c r="BH894" s="922"/>
      <c r="BI894" s="922"/>
      <c r="BJ894" s="922"/>
      <c r="BK894" s="922"/>
      <c r="BL894" s="922"/>
      <c r="BM894" s="922"/>
      <c r="BN894" s="922"/>
      <c r="BO894" s="922"/>
      <c r="BP894" s="922"/>
      <c r="BQ894" s="922"/>
      <c r="BR894" s="922"/>
      <c r="BS894" s="922"/>
      <c r="BT894" s="922"/>
      <c r="BU894" s="922"/>
      <c r="BV894" s="922"/>
      <c r="BW894" s="922"/>
      <c r="BX894" s="922"/>
      <c r="BY894" s="922"/>
      <c r="BZ894" s="922"/>
      <c r="CA894" s="922"/>
      <c r="CB894" s="922"/>
      <c r="CC894" s="922"/>
      <c r="CD894" s="922"/>
      <c r="CE894" s="922"/>
      <c r="CF894" s="922"/>
      <c r="CG894" s="922"/>
      <c r="CH894" s="922"/>
      <c r="CI894" s="922"/>
      <c r="CJ894" s="922"/>
      <c r="CK894" s="922"/>
    </row>
    <row r="895" spans="2:89" ht="15">
      <c r="B895" s="922"/>
      <c r="C895" s="922"/>
      <c r="D895" s="922"/>
      <c r="E895" s="922"/>
      <c r="F895" s="922"/>
      <c r="G895" s="922"/>
      <c r="H895" s="922"/>
      <c r="I895" s="922"/>
      <c r="J895" s="922"/>
      <c r="K895" s="922"/>
      <c r="L895" s="922"/>
      <c r="M895" s="922"/>
      <c r="N895" s="922"/>
      <c r="O895" s="922"/>
      <c r="P895" s="922"/>
      <c r="Q895" s="922"/>
      <c r="R895" s="922"/>
      <c r="S895" s="922"/>
      <c r="T895" s="922"/>
      <c r="U895" s="922"/>
      <c r="V895" s="922"/>
      <c r="W895" s="922"/>
      <c r="X895" s="922"/>
      <c r="Y895" s="922"/>
      <c r="Z895" s="922"/>
      <c r="AA895" s="922"/>
      <c r="AB895" s="922"/>
      <c r="AC895" s="922"/>
      <c r="AD895" s="922"/>
      <c r="AE895" s="922"/>
      <c r="AF895" s="922"/>
      <c r="AG895" s="922"/>
      <c r="AH895" s="922"/>
      <c r="AI895" s="922"/>
      <c r="AJ895" s="922"/>
      <c r="AL895" s="853"/>
      <c r="AN895" s="853"/>
      <c r="AO895" s="853"/>
      <c r="AP895" s="853"/>
      <c r="AQ895" s="853"/>
      <c r="AR895" s="853"/>
      <c r="AS895" s="853"/>
      <c r="AT895" s="853"/>
      <c r="AU895" s="853"/>
      <c r="AV895" s="853"/>
      <c r="AW895" s="853"/>
      <c r="AX895" s="853"/>
      <c r="AY895" s="853"/>
      <c r="AZ895" s="853"/>
      <c r="BA895" s="853"/>
      <c r="BC895" s="922"/>
      <c r="BD895" s="922"/>
      <c r="BE895" s="922"/>
      <c r="BF895" s="922"/>
      <c r="BG895" s="922"/>
      <c r="BH895" s="922"/>
      <c r="BI895" s="922"/>
      <c r="BJ895" s="922"/>
      <c r="BK895" s="922"/>
      <c r="BL895" s="922"/>
      <c r="BM895" s="922"/>
      <c r="BN895" s="922"/>
      <c r="BO895" s="922"/>
      <c r="BP895" s="922"/>
      <c r="BQ895" s="922"/>
      <c r="BR895" s="922"/>
      <c r="BS895" s="922"/>
      <c r="BT895" s="922"/>
      <c r="BU895" s="922"/>
      <c r="BV895" s="922"/>
      <c r="BW895" s="922"/>
      <c r="BX895" s="922"/>
      <c r="BY895" s="922"/>
      <c r="BZ895" s="922"/>
      <c r="CA895" s="922"/>
      <c r="CB895" s="922"/>
      <c r="CC895" s="922"/>
      <c r="CD895" s="922"/>
      <c r="CE895" s="922"/>
      <c r="CF895" s="922"/>
      <c r="CG895" s="922"/>
      <c r="CH895" s="922"/>
      <c r="CI895" s="922"/>
      <c r="CJ895" s="922"/>
      <c r="CK895" s="922"/>
    </row>
    <row r="896" spans="2:89" ht="15">
      <c r="B896" s="922"/>
      <c r="C896" s="922"/>
      <c r="D896" s="922"/>
      <c r="E896" s="922"/>
      <c r="F896" s="922"/>
      <c r="G896" s="922"/>
      <c r="H896" s="922"/>
      <c r="I896" s="922"/>
      <c r="J896" s="922"/>
      <c r="K896" s="922"/>
      <c r="L896" s="922"/>
      <c r="M896" s="922"/>
      <c r="N896" s="922"/>
      <c r="O896" s="922"/>
      <c r="P896" s="922"/>
      <c r="Q896" s="922"/>
      <c r="R896" s="922"/>
      <c r="S896" s="922"/>
      <c r="T896" s="922"/>
      <c r="U896" s="922"/>
      <c r="V896" s="922"/>
      <c r="W896" s="922"/>
      <c r="X896" s="922"/>
      <c r="Y896" s="922"/>
      <c r="Z896" s="922"/>
      <c r="AA896" s="922"/>
      <c r="AB896" s="922"/>
      <c r="AC896" s="922"/>
      <c r="AD896" s="922"/>
      <c r="AE896" s="922"/>
      <c r="AF896" s="922"/>
      <c r="AG896" s="922"/>
      <c r="AH896" s="922"/>
      <c r="AI896" s="922"/>
      <c r="AJ896" s="922"/>
      <c r="AL896" s="853"/>
      <c r="AN896" s="853"/>
      <c r="AO896" s="853"/>
      <c r="AP896" s="853"/>
      <c r="AQ896" s="853"/>
      <c r="AR896" s="853"/>
      <c r="AS896" s="853"/>
      <c r="AT896" s="853"/>
      <c r="AU896" s="853"/>
      <c r="AV896" s="853"/>
      <c r="AW896" s="853"/>
      <c r="AX896" s="853"/>
      <c r="AY896" s="853"/>
      <c r="AZ896" s="853"/>
      <c r="BA896" s="853"/>
      <c r="BC896" s="922"/>
      <c r="BD896" s="922"/>
      <c r="BE896" s="922"/>
      <c r="BF896" s="922"/>
      <c r="BG896" s="922"/>
      <c r="BH896" s="922"/>
      <c r="BI896" s="922"/>
      <c r="BJ896" s="922"/>
      <c r="BK896" s="922"/>
      <c r="BL896" s="922"/>
      <c r="BM896" s="922"/>
      <c r="BN896" s="922"/>
      <c r="BO896" s="922"/>
      <c r="BP896" s="922"/>
      <c r="BQ896" s="922"/>
      <c r="BR896" s="922"/>
      <c r="BS896" s="922"/>
      <c r="BT896" s="922"/>
      <c r="BU896" s="922"/>
      <c r="BV896" s="922"/>
      <c r="BW896" s="922"/>
      <c r="BX896" s="922"/>
      <c r="BY896" s="922"/>
      <c r="BZ896" s="922"/>
      <c r="CA896" s="922"/>
      <c r="CB896" s="922"/>
      <c r="CC896" s="922"/>
      <c r="CD896" s="922"/>
      <c r="CE896" s="922"/>
      <c r="CF896" s="922"/>
      <c r="CG896" s="922"/>
      <c r="CH896" s="922"/>
      <c r="CI896" s="922"/>
      <c r="CJ896" s="922"/>
      <c r="CK896" s="922"/>
    </row>
    <row r="897" spans="2:89" ht="15">
      <c r="B897" s="922"/>
      <c r="C897" s="922"/>
      <c r="D897" s="922"/>
      <c r="E897" s="922"/>
      <c r="F897" s="922"/>
      <c r="G897" s="922"/>
      <c r="H897" s="922"/>
      <c r="I897" s="922"/>
      <c r="J897" s="922"/>
      <c r="K897" s="922"/>
      <c r="L897" s="922"/>
      <c r="M897" s="922"/>
      <c r="N897" s="922"/>
      <c r="O897" s="922"/>
      <c r="P897" s="922"/>
      <c r="Q897" s="922"/>
      <c r="R897" s="922"/>
      <c r="S897" s="922"/>
      <c r="T897" s="922"/>
      <c r="U897" s="922"/>
      <c r="V897" s="922"/>
      <c r="W897" s="922"/>
      <c r="X897" s="922"/>
      <c r="Y897" s="922"/>
      <c r="Z897" s="922"/>
      <c r="AA897" s="922"/>
      <c r="AB897" s="922"/>
      <c r="AC897" s="922"/>
      <c r="AD897" s="922"/>
      <c r="AE897" s="922"/>
      <c r="AF897" s="922"/>
      <c r="AG897" s="922"/>
      <c r="AH897" s="922"/>
      <c r="AI897" s="922"/>
      <c r="AJ897" s="922"/>
      <c r="AL897" s="853"/>
      <c r="AN897" s="853"/>
      <c r="AO897" s="853"/>
      <c r="AP897" s="853"/>
      <c r="AQ897" s="853"/>
      <c r="AR897" s="853"/>
      <c r="AS897" s="853"/>
      <c r="AT897" s="853"/>
      <c r="AU897" s="853"/>
      <c r="AV897" s="853"/>
      <c r="AW897" s="853"/>
      <c r="AX897" s="853"/>
      <c r="AY897" s="853"/>
      <c r="AZ897" s="853"/>
      <c r="BA897" s="853"/>
      <c r="BC897" s="922"/>
      <c r="BD897" s="922"/>
      <c r="BE897" s="922"/>
      <c r="BF897" s="922"/>
      <c r="BG897" s="922"/>
      <c r="BH897" s="922"/>
      <c r="BI897" s="922"/>
      <c r="BJ897" s="922"/>
      <c r="BK897" s="922"/>
      <c r="BL897" s="922"/>
      <c r="BM897" s="922"/>
      <c r="BN897" s="922"/>
      <c r="BO897" s="922"/>
      <c r="BP897" s="922"/>
      <c r="BQ897" s="922"/>
      <c r="BR897" s="922"/>
      <c r="BS897" s="922"/>
      <c r="BT897" s="922"/>
      <c r="BU897" s="922"/>
      <c r="BV897" s="922"/>
      <c r="BW897" s="922"/>
      <c r="BX897" s="922"/>
      <c r="BY897" s="922"/>
      <c r="BZ897" s="922"/>
      <c r="CA897" s="922"/>
      <c r="CB897" s="922"/>
      <c r="CC897" s="922"/>
      <c r="CD897" s="922"/>
      <c r="CE897" s="922"/>
      <c r="CF897" s="922"/>
      <c r="CG897" s="922"/>
      <c r="CH897" s="922"/>
      <c r="CI897" s="922"/>
      <c r="CJ897" s="922"/>
      <c r="CK897" s="922"/>
    </row>
    <row r="898" spans="2:89" ht="15">
      <c r="B898" s="922"/>
      <c r="C898" s="922"/>
      <c r="D898" s="922"/>
      <c r="E898" s="922"/>
      <c r="F898" s="922"/>
      <c r="G898" s="922"/>
      <c r="H898" s="922"/>
      <c r="I898" s="922"/>
      <c r="J898" s="922"/>
      <c r="K898" s="922"/>
      <c r="L898" s="922"/>
      <c r="M898" s="922"/>
      <c r="N898" s="922"/>
      <c r="O898" s="922"/>
      <c r="P898" s="922"/>
      <c r="Q898" s="922"/>
      <c r="R898" s="922"/>
      <c r="S898" s="922"/>
      <c r="T898" s="922"/>
      <c r="U898" s="922"/>
      <c r="V898" s="922"/>
      <c r="W898" s="922"/>
      <c r="X898" s="922"/>
      <c r="Y898" s="922"/>
      <c r="Z898" s="922"/>
      <c r="AA898" s="922"/>
      <c r="AB898" s="922"/>
      <c r="AC898" s="922"/>
      <c r="AD898" s="922"/>
      <c r="AE898" s="922"/>
      <c r="AF898" s="922"/>
      <c r="AG898" s="922"/>
      <c r="AH898" s="922"/>
      <c r="AI898" s="922"/>
      <c r="AJ898" s="922"/>
      <c r="AL898" s="853"/>
      <c r="AN898" s="853"/>
      <c r="AO898" s="853"/>
      <c r="AP898" s="853"/>
      <c r="AQ898" s="853"/>
      <c r="AR898" s="853"/>
      <c r="AS898" s="853"/>
      <c r="AT898" s="853"/>
      <c r="AU898" s="853"/>
      <c r="AV898" s="853"/>
      <c r="AW898" s="853"/>
      <c r="AX898" s="853"/>
      <c r="AY898" s="853"/>
      <c r="AZ898" s="853"/>
      <c r="BA898" s="853"/>
      <c r="BC898" s="922"/>
      <c r="BD898" s="922"/>
      <c r="BE898" s="922"/>
      <c r="BF898" s="922"/>
      <c r="BG898" s="922"/>
      <c r="BH898" s="922"/>
      <c r="BI898" s="922"/>
      <c r="BJ898" s="922"/>
      <c r="BK898" s="922"/>
      <c r="BL898" s="922"/>
      <c r="BM898" s="922"/>
      <c r="BN898" s="922"/>
      <c r="BO898" s="922"/>
      <c r="BP898" s="922"/>
      <c r="BQ898" s="922"/>
      <c r="BR898" s="922"/>
      <c r="BS898" s="922"/>
      <c r="BT898" s="922"/>
      <c r="BU898" s="922"/>
      <c r="BV898" s="922"/>
      <c r="BW898" s="922"/>
      <c r="BX898" s="922"/>
      <c r="BY898" s="922"/>
      <c r="BZ898" s="922"/>
      <c r="CA898" s="922"/>
      <c r="CB898" s="922"/>
      <c r="CC898" s="922"/>
      <c r="CD898" s="922"/>
      <c r="CE898" s="922"/>
      <c r="CF898" s="922"/>
      <c r="CG898" s="922"/>
      <c r="CH898" s="922"/>
      <c r="CI898" s="922"/>
      <c r="CJ898" s="922"/>
      <c r="CK898" s="922"/>
    </row>
    <row r="899" spans="2:89" ht="15">
      <c r="B899" s="922"/>
      <c r="C899" s="922"/>
      <c r="D899" s="922"/>
      <c r="E899" s="922"/>
      <c r="F899" s="922"/>
      <c r="G899" s="922"/>
      <c r="H899" s="922"/>
      <c r="I899" s="922"/>
      <c r="J899" s="922"/>
      <c r="K899" s="922"/>
      <c r="L899" s="922"/>
      <c r="M899" s="922"/>
      <c r="N899" s="922"/>
      <c r="O899" s="922"/>
      <c r="P899" s="922"/>
      <c r="Q899" s="922"/>
      <c r="R899" s="922"/>
      <c r="S899" s="922"/>
      <c r="T899" s="922"/>
      <c r="U899" s="922"/>
      <c r="V899" s="922"/>
      <c r="W899" s="922"/>
      <c r="X899" s="922"/>
      <c r="Y899" s="922"/>
      <c r="Z899" s="922"/>
      <c r="AA899" s="922"/>
      <c r="AB899" s="922"/>
      <c r="AC899" s="922"/>
      <c r="AD899" s="922"/>
      <c r="AE899" s="922"/>
      <c r="AF899" s="922"/>
      <c r="AG899" s="922"/>
      <c r="AH899" s="922"/>
      <c r="AI899" s="922"/>
      <c r="AJ899" s="922"/>
      <c r="AL899" s="853"/>
      <c r="AN899" s="853"/>
      <c r="AO899" s="853"/>
      <c r="AP899" s="853"/>
      <c r="AQ899" s="853"/>
      <c r="AR899" s="853"/>
      <c r="AS899" s="853"/>
      <c r="AT899" s="853"/>
      <c r="AU899" s="853"/>
      <c r="AV899" s="853"/>
      <c r="AW899" s="853"/>
      <c r="AX899" s="853"/>
      <c r="AY899" s="853"/>
      <c r="AZ899" s="853"/>
      <c r="BA899" s="853"/>
      <c r="BC899" s="922"/>
      <c r="BD899" s="922"/>
      <c r="BE899" s="922"/>
      <c r="BF899" s="922"/>
      <c r="BG899" s="922"/>
      <c r="BH899" s="922"/>
      <c r="BI899" s="922"/>
      <c r="BJ899" s="922"/>
      <c r="BK899" s="922"/>
      <c r="BL899" s="922"/>
      <c r="BM899" s="922"/>
      <c r="BN899" s="922"/>
      <c r="BO899" s="922"/>
      <c r="BP899" s="922"/>
      <c r="BQ899" s="922"/>
      <c r="BR899" s="922"/>
      <c r="BS899" s="922"/>
      <c r="BT899" s="922"/>
      <c r="BU899" s="922"/>
      <c r="BV899" s="922"/>
      <c r="BW899" s="922"/>
      <c r="BX899" s="922"/>
      <c r="BY899" s="922"/>
      <c r="BZ899" s="922"/>
      <c r="CA899" s="922"/>
      <c r="CB899" s="922"/>
      <c r="CC899" s="922"/>
      <c r="CD899" s="922"/>
      <c r="CE899" s="922"/>
      <c r="CF899" s="922"/>
      <c r="CG899" s="922"/>
      <c r="CH899" s="922"/>
      <c r="CI899" s="922"/>
      <c r="CJ899" s="922"/>
      <c r="CK899" s="922"/>
    </row>
    <row r="900" spans="2:89" ht="15">
      <c r="B900" s="922"/>
      <c r="C900" s="922"/>
      <c r="D900" s="922"/>
      <c r="E900" s="922"/>
      <c r="F900" s="922"/>
      <c r="G900" s="922"/>
      <c r="H900" s="922"/>
      <c r="I900" s="922"/>
      <c r="J900" s="922"/>
      <c r="K900" s="922"/>
      <c r="L900" s="922"/>
      <c r="M900" s="922"/>
      <c r="N900" s="922"/>
      <c r="O900" s="922"/>
      <c r="P900" s="922"/>
      <c r="Q900" s="922"/>
      <c r="R900" s="922"/>
      <c r="S900" s="922"/>
      <c r="T900" s="922"/>
      <c r="U900" s="922"/>
      <c r="V900" s="922"/>
      <c r="W900" s="922"/>
      <c r="X900" s="922"/>
      <c r="Y900" s="922"/>
      <c r="Z900" s="922"/>
      <c r="AA900" s="922"/>
      <c r="AB900" s="922"/>
      <c r="AC900" s="922"/>
      <c r="AD900" s="922"/>
      <c r="AE900" s="922"/>
      <c r="AF900" s="922"/>
      <c r="AG900" s="922"/>
      <c r="AH900" s="922"/>
      <c r="AI900" s="922"/>
      <c r="AJ900" s="922"/>
      <c r="AL900" s="853"/>
      <c r="AN900" s="853"/>
      <c r="AO900" s="853"/>
      <c r="AP900" s="853"/>
      <c r="AQ900" s="853"/>
      <c r="AR900" s="853"/>
      <c r="AS900" s="853"/>
      <c r="AT900" s="853"/>
      <c r="AU900" s="853"/>
      <c r="AV900" s="853"/>
      <c r="AW900" s="853"/>
      <c r="AX900" s="853"/>
      <c r="AY900" s="853"/>
      <c r="AZ900" s="853"/>
      <c r="BA900" s="853"/>
      <c r="BC900" s="922"/>
      <c r="BD900" s="922"/>
      <c r="BE900" s="922"/>
      <c r="BF900" s="922"/>
      <c r="BG900" s="922"/>
      <c r="BH900" s="922"/>
      <c r="BI900" s="922"/>
      <c r="BJ900" s="922"/>
      <c r="BK900" s="922"/>
      <c r="BL900" s="922"/>
      <c r="BM900" s="922"/>
      <c r="BN900" s="922"/>
      <c r="BO900" s="922"/>
      <c r="BP900" s="922"/>
      <c r="BQ900" s="922"/>
      <c r="BR900" s="922"/>
      <c r="BS900" s="922"/>
      <c r="BT900" s="922"/>
      <c r="BU900" s="922"/>
      <c r="BV900" s="922"/>
      <c r="BW900" s="922"/>
      <c r="BX900" s="922"/>
      <c r="BY900" s="922"/>
      <c r="BZ900" s="922"/>
      <c r="CA900" s="922"/>
      <c r="CB900" s="922"/>
      <c r="CC900" s="922"/>
      <c r="CD900" s="922"/>
      <c r="CE900" s="922"/>
      <c r="CF900" s="922"/>
      <c r="CG900" s="922"/>
      <c r="CH900" s="922"/>
      <c r="CI900" s="922"/>
      <c r="CJ900" s="922"/>
      <c r="CK900" s="922"/>
    </row>
    <row r="901" spans="2:89" ht="15">
      <c r="B901" s="922"/>
      <c r="C901" s="922"/>
      <c r="D901" s="922"/>
      <c r="E901" s="922"/>
      <c r="F901" s="922"/>
      <c r="G901" s="922"/>
      <c r="H901" s="922"/>
      <c r="I901" s="922"/>
      <c r="J901" s="922"/>
      <c r="K901" s="922"/>
      <c r="L901" s="922"/>
      <c r="M901" s="922"/>
      <c r="N901" s="922"/>
      <c r="O901" s="922"/>
      <c r="P901" s="922"/>
      <c r="Q901" s="922"/>
      <c r="R901" s="922"/>
      <c r="S901" s="922"/>
      <c r="T901" s="922"/>
      <c r="U901" s="922"/>
      <c r="V901" s="922"/>
      <c r="W901" s="922"/>
      <c r="X901" s="922"/>
      <c r="Y901" s="922"/>
      <c r="Z901" s="922"/>
      <c r="AA901" s="922"/>
      <c r="AB901" s="922"/>
      <c r="AC901" s="922"/>
      <c r="AD901" s="922"/>
      <c r="AE901" s="922"/>
      <c r="AF901" s="922"/>
      <c r="AG901" s="922"/>
      <c r="AH901" s="922"/>
      <c r="AI901" s="922"/>
      <c r="AJ901" s="922"/>
      <c r="AL901" s="853"/>
      <c r="AN901" s="853"/>
      <c r="AO901" s="853"/>
      <c r="AP901" s="853"/>
      <c r="AQ901" s="853"/>
      <c r="AR901" s="853"/>
      <c r="AS901" s="853"/>
      <c r="AT901" s="853"/>
      <c r="AU901" s="853"/>
      <c r="AV901" s="853"/>
      <c r="AW901" s="853"/>
      <c r="AX901" s="853"/>
      <c r="AY901" s="853"/>
      <c r="AZ901" s="853"/>
      <c r="BA901" s="853"/>
      <c r="BC901" s="922"/>
      <c r="BD901" s="922"/>
      <c r="BE901" s="922"/>
      <c r="BF901" s="922"/>
      <c r="BG901" s="922"/>
      <c r="BH901" s="922"/>
      <c r="BI901" s="922"/>
      <c r="BJ901" s="922"/>
      <c r="BK901" s="922"/>
      <c r="BL901" s="922"/>
      <c r="BM901" s="922"/>
      <c r="BN901" s="922"/>
      <c r="BO901" s="922"/>
      <c r="BP901" s="922"/>
      <c r="BQ901" s="922"/>
      <c r="BR901" s="922"/>
      <c r="BS901" s="922"/>
      <c r="BT901" s="922"/>
      <c r="BU901" s="922"/>
      <c r="BV901" s="922"/>
      <c r="BW901" s="922"/>
      <c r="BX901" s="922"/>
      <c r="BY901" s="922"/>
      <c r="BZ901" s="922"/>
      <c r="CA901" s="922"/>
      <c r="CB901" s="922"/>
      <c r="CC901" s="922"/>
      <c r="CD901" s="922"/>
      <c r="CE901" s="922"/>
      <c r="CF901" s="922"/>
      <c r="CG901" s="922"/>
      <c r="CH901" s="922"/>
      <c r="CI901" s="922"/>
      <c r="CJ901" s="922"/>
      <c r="CK901" s="922"/>
    </row>
    <row r="902" spans="2:89" ht="15">
      <c r="B902" s="922"/>
      <c r="C902" s="922"/>
      <c r="D902" s="922"/>
      <c r="E902" s="922"/>
      <c r="F902" s="922"/>
      <c r="G902" s="922"/>
      <c r="H902" s="922"/>
      <c r="I902" s="922"/>
      <c r="J902" s="922"/>
      <c r="K902" s="922"/>
      <c r="L902" s="922"/>
      <c r="M902" s="922"/>
      <c r="N902" s="922"/>
      <c r="O902" s="922"/>
      <c r="P902" s="922"/>
      <c r="Q902" s="922"/>
      <c r="R902" s="922"/>
      <c r="S902" s="922"/>
      <c r="T902" s="922"/>
      <c r="U902" s="922"/>
      <c r="V902" s="922"/>
      <c r="W902" s="922"/>
      <c r="X902" s="922"/>
      <c r="Y902" s="922"/>
      <c r="Z902" s="922"/>
      <c r="AA902" s="922"/>
      <c r="AB902" s="922"/>
      <c r="AC902" s="922"/>
      <c r="AD902" s="922"/>
      <c r="AE902" s="922"/>
      <c r="AF902" s="922"/>
      <c r="AG902" s="922"/>
      <c r="AH902" s="922"/>
      <c r="AI902" s="922"/>
      <c r="AJ902" s="922"/>
      <c r="AL902" s="853"/>
      <c r="AN902" s="853"/>
      <c r="AO902" s="853"/>
      <c r="AP902" s="853"/>
      <c r="AQ902" s="853"/>
      <c r="AR902" s="853"/>
      <c r="AS902" s="853"/>
      <c r="AT902" s="853"/>
      <c r="AU902" s="853"/>
      <c r="AV902" s="853"/>
      <c r="AW902" s="853"/>
      <c r="AX902" s="853"/>
      <c r="AY902" s="853"/>
      <c r="AZ902" s="853"/>
      <c r="BA902" s="853"/>
      <c r="BC902" s="922"/>
      <c r="BD902" s="922"/>
      <c r="BE902" s="922"/>
      <c r="BF902" s="922"/>
      <c r="BG902" s="922"/>
      <c r="BH902" s="922"/>
      <c r="BI902" s="922"/>
      <c r="BJ902" s="922"/>
      <c r="BK902" s="922"/>
      <c r="BL902" s="922"/>
      <c r="BM902" s="922"/>
      <c r="BN902" s="922"/>
      <c r="BO902" s="922"/>
      <c r="BP902" s="922"/>
      <c r="BQ902" s="922"/>
      <c r="BR902" s="922"/>
      <c r="BS902" s="922"/>
      <c r="BT902" s="922"/>
      <c r="BU902" s="922"/>
      <c r="BV902" s="922"/>
      <c r="BW902" s="922"/>
      <c r="BX902" s="922"/>
      <c r="BY902" s="922"/>
      <c r="BZ902" s="922"/>
      <c r="CA902" s="922"/>
      <c r="CB902" s="922"/>
      <c r="CC902" s="922"/>
      <c r="CD902" s="922"/>
      <c r="CE902" s="922"/>
      <c r="CF902" s="922"/>
      <c r="CG902" s="922"/>
      <c r="CH902" s="922"/>
      <c r="CI902" s="922"/>
      <c r="CJ902" s="922"/>
      <c r="CK902" s="922"/>
    </row>
    <row r="903" spans="2:89" ht="15">
      <c r="B903" s="922"/>
      <c r="C903" s="922"/>
      <c r="D903" s="922"/>
      <c r="E903" s="922"/>
      <c r="F903" s="922"/>
      <c r="G903" s="922"/>
      <c r="H903" s="922"/>
      <c r="I903" s="922"/>
      <c r="J903" s="922"/>
      <c r="K903" s="922"/>
      <c r="L903" s="922"/>
      <c r="M903" s="922"/>
      <c r="N903" s="922"/>
      <c r="O903" s="922"/>
      <c r="P903" s="922"/>
      <c r="Q903" s="922"/>
      <c r="R903" s="922"/>
      <c r="S903" s="922"/>
      <c r="T903" s="922"/>
      <c r="U903" s="922"/>
      <c r="V903" s="922"/>
      <c r="W903" s="922"/>
      <c r="X903" s="922"/>
      <c r="Y903" s="922"/>
      <c r="Z903" s="922"/>
      <c r="AA903" s="922"/>
      <c r="AB903" s="922"/>
      <c r="AC903" s="922"/>
      <c r="AD903" s="922"/>
      <c r="AE903" s="922"/>
      <c r="AF903" s="922"/>
      <c r="AG903" s="922"/>
      <c r="AH903" s="922"/>
      <c r="AI903" s="922"/>
      <c r="AJ903" s="922"/>
      <c r="AL903" s="853"/>
      <c r="AN903" s="853"/>
      <c r="AO903" s="853"/>
      <c r="AP903" s="853"/>
      <c r="AQ903" s="853"/>
      <c r="AR903" s="853"/>
      <c r="AS903" s="853"/>
      <c r="AT903" s="853"/>
      <c r="AU903" s="853"/>
      <c r="AV903" s="853"/>
      <c r="AW903" s="853"/>
      <c r="AX903" s="853"/>
      <c r="AY903" s="853"/>
      <c r="AZ903" s="853"/>
      <c r="BA903" s="853"/>
      <c r="BC903" s="922"/>
      <c r="BD903" s="922"/>
      <c r="BE903" s="922"/>
      <c r="BF903" s="922"/>
      <c r="BG903" s="922"/>
      <c r="BH903" s="922"/>
      <c r="BI903" s="922"/>
      <c r="BJ903" s="922"/>
      <c r="BK903" s="922"/>
      <c r="BL903" s="922"/>
      <c r="BM903" s="922"/>
      <c r="BN903" s="922"/>
      <c r="BO903" s="922"/>
      <c r="BP903" s="922"/>
      <c r="BQ903" s="922"/>
      <c r="BR903" s="922"/>
      <c r="BS903" s="922"/>
      <c r="BT903" s="922"/>
      <c r="BU903" s="922"/>
      <c r="BV903" s="922"/>
      <c r="BW903" s="922"/>
      <c r="BX903" s="922"/>
      <c r="BY903" s="922"/>
      <c r="BZ903" s="922"/>
      <c r="CA903" s="922"/>
      <c r="CB903" s="922"/>
      <c r="CC903" s="922"/>
      <c r="CD903" s="922"/>
      <c r="CE903" s="922"/>
      <c r="CF903" s="922"/>
      <c r="CG903" s="922"/>
      <c r="CH903" s="922"/>
      <c r="CI903" s="922"/>
      <c r="CJ903" s="922"/>
      <c r="CK903" s="922"/>
    </row>
    <row r="904" spans="2:89" ht="15">
      <c r="B904" s="922"/>
      <c r="C904" s="922"/>
      <c r="D904" s="922"/>
      <c r="E904" s="922"/>
      <c r="F904" s="922"/>
      <c r="G904" s="922"/>
      <c r="H904" s="922"/>
      <c r="I904" s="922"/>
      <c r="J904" s="922"/>
      <c r="K904" s="922"/>
      <c r="L904" s="922"/>
      <c r="M904" s="922"/>
      <c r="N904" s="922"/>
      <c r="O904" s="922"/>
      <c r="P904" s="922"/>
      <c r="Q904" s="922"/>
      <c r="R904" s="922"/>
      <c r="S904" s="922"/>
      <c r="T904" s="922"/>
      <c r="U904" s="922"/>
      <c r="V904" s="922"/>
      <c r="W904" s="922"/>
      <c r="X904" s="922"/>
      <c r="Y904" s="922"/>
      <c r="Z904" s="922"/>
      <c r="AA904" s="922"/>
      <c r="AB904" s="922"/>
      <c r="AC904" s="922"/>
      <c r="AD904" s="922"/>
      <c r="AE904" s="922"/>
      <c r="AF904" s="922"/>
      <c r="AG904" s="922"/>
      <c r="AH904" s="922"/>
      <c r="AI904" s="922"/>
      <c r="AJ904" s="922"/>
      <c r="AL904" s="853"/>
      <c r="AN904" s="853"/>
      <c r="AO904" s="853"/>
      <c r="AP904" s="853"/>
      <c r="AQ904" s="853"/>
      <c r="AR904" s="853"/>
      <c r="AS904" s="853"/>
      <c r="AT904" s="853"/>
      <c r="AU904" s="853"/>
      <c r="AV904" s="853"/>
      <c r="AW904" s="853"/>
      <c r="AX904" s="853"/>
      <c r="AY904" s="853"/>
      <c r="AZ904" s="853"/>
      <c r="BA904" s="853"/>
      <c r="BC904" s="922"/>
      <c r="BD904" s="922"/>
      <c r="BE904" s="922"/>
      <c r="BF904" s="922"/>
      <c r="BG904" s="922"/>
      <c r="BH904" s="922"/>
      <c r="BI904" s="922"/>
      <c r="BJ904" s="922"/>
      <c r="BK904" s="922"/>
      <c r="BL904" s="922"/>
      <c r="BM904" s="922"/>
      <c r="BN904" s="922"/>
      <c r="BO904" s="922"/>
      <c r="BP904" s="922"/>
      <c r="BQ904" s="922"/>
      <c r="BR904" s="922"/>
      <c r="BS904" s="922"/>
      <c r="BT904" s="922"/>
      <c r="BU904" s="922"/>
      <c r="BV904" s="922"/>
      <c r="BW904" s="922"/>
      <c r="BX904" s="922"/>
      <c r="BY904" s="922"/>
      <c r="BZ904" s="922"/>
      <c r="CA904" s="922"/>
      <c r="CB904" s="922"/>
      <c r="CC904" s="922"/>
      <c r="CD904" s="922"/>
      <c r="CE904" s="922"/>
      <c r="CF904" s="922"/>
      <c r="CG904" s="922"/>
      <c r="CH904" s="922"/>
      <c r="CI904" s="922"/>
      <c r="CJ904" s="922"/>
      <c r="CK904" s="922"/>
    </row>
    <row r="905" spans="2:89" ht="15">
      <c r="B905" s="922"/>
      <c r="C905" s="922"/>
      <c r="D905" s="922"/>
      <c r="E905" s="922"/>
      <c r="F905" s="922"/>
      <c r="G905" s="922"/>
      <c r="H905" s="922"/>
      <c r="I905" s="922"/>
      <c r="J905" s="922"/>
      <c r="K905" s="922"/>
      <c r="L905" s="922"/>
      <c r="M905" s="922"/>
      <c r="N905" s="922"/>
      <c r="O905" s="922"/>
      <c r="P905" s="922"/>
      <c r="Q905" s="922"/>
      <c r="R905" s="922"/>
      <c r="S905" s="922"/>
      <c r="T905" s="922"/>
      <c r="U905" s="922"/>
      <c r="V905" s="922"/>
      <c r="W905" s="922"/>
      <c r="X905" s="922"/>
      <c r="Y905" s="922"/>
      <c r="Z905" s="922"/>
      <c r="AA905" s="922"/>
      <c r="AB905" s="922"/>
      <c r="AC905" s="922"/>
      <c r="AD905" s="922"/>
      <c r="AE905" s="922"/>
      <c r="AF905" s="922"/>
      <c r="AG905" s="922"/>
      <c r="AH905" s="922"/>
      <c r="AI905" s="922"/>
      <c r="AJ905" s="922"/>
      <c r="AL905" s="853"/>
      <c r="AN905" s="853"/>
      <c r="AO905" s="853"/>
      <c r="AP905" s="853"/>
      <c r="AQ905" s="853"/>
      <c r="AR905" s="853"/>
      <c r="AS905" s="853"/>
      <c r="AT905" s="853"/>
      <c r="AU905" s="853"/>
      <c r="AV905" s="853"/>
      <c r="AW905" s="853"/>
      <c r="AX905" s="853"/>
      <c r="AY905" s="853"/>
      <c r="AZ905" s="853"/>
      <c r="BA905" s="853"/>
      <c r="BC905" s="922"/>
      <c r="BD905" s="922"/>
      <c r="BE905" s="922"/>
      <c r="BF905" s="922"/>
      <c r="BG905" s="922"/>
      <c r="BH905" s="922"/>
      <c r="BI905" s="922"/>
      <c r="BJ905" s="922"/>
      <c r="BK905" s="922"/>
      <c r="BL905" s="922"/>
      <c r="BM905" s="922"/>
      <c r="BN905" s="922"/>
      <c r="BO905" s="922"/>
      <c r="BP905" s="922"/>
      <c r="BQ905" s="922"/>
      <c r="BR905" s="922"/>
      <c r="BS905" s="922"/>
      <c r="BT905" s="922"/>
      <c r="BU905" s="922"/>
      <c r="BV905" s="922"/>
      <c r="BW905" s="922"/>
      <c r="BX905" s="922"/>
      <c r="BY905" s="922"/>
      <c r="BZ905" s="922"/>
      <c r="CA905" s="922"/>
      <c r="CB905" s="922"/>
      <c r="CC905" s="922"/>
      <c r="CD905" s="922"/>
      <c r="CE905" s="922"/>
      <c r="CF905" s="922"/>
      <c r="CG905" s="922"/>
      <c r="CH905" s="922"/>
      <c r="CI905" s="922"/>
      <c r="CJ905" s="922"/>
      <c r="CK905" s="922"/>
    </row>
    <row r="906" spans="2:89" ht="15">
      <c r="B906" s="922"/>
      <c r="C906" s="922"/>
      <c r="D906" s="922"/>
      <c r="E906" s="922"/>
      <c r="F906" s="922"/>
      <c r="G906" s="922"/>
      <c r="H906" s="922"/>
      <c r="I906" s="922"/>
      <c r="J906" s="922"/>
      <c r="K906" s="922"/>
      <c r="L906" s="922"/>
      <c r="M906" s="922"/>
      <c r="N906" s="922"/>
      <c r="O906" s="922"/>
      <c r="P906" s="922"/>
      <c r="Q906" s="922"/>
      <c r="R906" s="922"/>
      <c r="S906" s="922"/>
      <c r="T906" s="922"/>
      <c r="U906" s="922"/>
      <c r="V906" s="922"/>
      <c r="W906" s="922"/>
      <c r="X906" s="922"/>
      <c r="Y906" s="922"/>
      <c r="Z906" s="922"/>
      <c r="AA906" s="922"/>
      <c r="AB906" s="922"/>
      <c r="AC906" s="922"/>
      <c r="AD906" s="922"/>
      <c r="AE906" s="922"/>
      <c r="AF906" s="922"/>
      <c r="AG906" s="922"/>
      <c r="AH906" s="922"/>
      <c r="AI906" s="922"/>
      <c r="AJ906" s="922"/>
      <c r="AL906" s="853"/>
      <c r="AN906" s="853"/>
      <c r="AO906" s="853"/>
      <c r="AP906" s="853"/>
      <c r="AQ906" s="853"/>
      <c r="AR906" s="853"/>
      <c r="AS906" s="853"/>
      <c r="AT906" s="853"/>
      <c r="AU906" s="853"/>
      <c r="AV906" s="853"/>
      <c r="AW906" s="853"/>
      <c r="AX906" s="853"/>
      <c r="AY906" s="853"/>
      <c r="AZ906" s="853"/>
      <c r="BA906" s="853"/>
      <c r="BC906" s="922"/>
      <c r="BD906" s="922"/>
      <c r="BE906" s="922"/>
      <c r="BF906" s="922"/>
      <c r="BG906" s="922"/>
      <c r="BH906" s="922"/>
      <c r="BI906" s="922"/>
      <c r="BJ906" s="922"/>
      <c r="BK906" s="922"/>
      <c r="BL906" s="922"/>
      <c r="BM906" s="922"/>
      <c r="BN906" s="922"/>
      <c r="BO906" s="922"/>
      <c r="BP906" s="922"/>
      <c r="BQ906" s="922"/>
      <c r="BR906" s="922"/>
      <c r="BS906" s="922"/>
      <c r="BT906" s="922"/>
      <c r="BU906" s="922"/>
      <c r="BV906" s="922"/>
      <c r="BW906" s="922"/>
      <c r="BX906" s="922"/>
      <c r="BY906" s="922"/>
      <c r="BZ906" s="922"/>
      <c r="CA906" s="922"/>
      <c r="CB906" s="922"/>
      <c r="CC906" s="922"/>
      <c r="CD906" s="922"/>
      <c r="CE906" s="922"/>
      <c r="CF906" s="922"/>
      <c r="CG906" s="922"/>
      <c r="CH906" s="922"/>
      <c r="CI906" s="922"/>
      <c r="CJ906" s="922"/>
      <c r="CK906" s="922"/>
    </row>
    <row r="907" spans="2:89" ht="15">
      <c r="B907" s="922"/>
      <c r="C907" s="922"/>
      <c r="D907" s="922"/>
      <c r="E907" s="922"/>
      <c r="F907" s="922"/>
      <c r="G907" s="922"/>
      <c r="H907" s="922"/>
      <c r="I907" s="922"/>
      <c r="J907" s="922"/>
      <c r="K907" s="922"/>
      <c r="L907" s="922"/>
      <c r="M907" s="922"/>
      <c r="N907" s="922"/>
      <c r="O907" s="922"/>
      <c r="P907" s="922"/>
      <c r="Q907" s="922"/>
      <c r="R907" s="922"/>
      <c r="S907" s="922"/>
      <c r="T907" s="922"/>
      <c r="U907" s="922"/>
      <c r="V907" s="922"/>
      <c r="W907" s="922"/>
      <c r="X907" s="922"/>
      <c r="Y907" s="922"/>
      <c r="Z907" s="922"/>
      <c r="AA907" s="922"/>
      <c r="AB907" s="922"/>
      <c r="AC907" s="922"/>
      <c r="AD907" s="922"/>
      <c r="AE907" s="922"/>
      <c r="AF907" s="922"/>
      <c r="AG907" s="922"/>
      <c r="AH907" s="922"/>
      <c r="AI907" s="922"/>
      <c r="AJ907" s="922"/>
      <c r="AL907" s="853"/>
      <c r="AN907" s="853"/>
      <c r="AO907" s="853"/>
      <c r="AP907" s="853"/>
      <c r="AQ907" s="853"/>
      <c r="AR907" s="853"/>
      <c r="AS907" s="853"/>
      <c r="AT907" s="853"/>
      <c r="AU907" s="853"/>
      <c r="AV907" s="853"/>
      <c r="AW907" s="853"/>
      <c r="AX907" s="853"/>
      <c r="AY907" s="853"/>
      <c r="AZ907" s="853"/>
      <c r="BA907" s="853"/>
      <c r="BC907" s="922"/>
      <c r="BD907" s="922"/>
      <c r="BE907" s="922"/>
      <c r="BF907" s="922"/>
      <c r="BG907" s="922"/>
      <c r="BH907" s="922"/>
      <c r="BI907" s="922"/>
      <c r="BJ907" s="922"/>
      <c r="BK907" s="922"/>
      <c r="BL907" s="922"/>
      <c r="BM907" s="922"/>
      <c r="BN907" s="922"/>
      <c r="BO907" s="922"/>
      <c r="BP907" s="922"/>
      <c r="BQ907" s="922"/>
      <c r="BR907" s="922"/>
      <c r="BS907" s="922"/>
      <c r="BT907" s="922"/>
      <c r="BU907" s="922"/>
      <c r="BV907" s="922"/>
      <c r="BW907" s="922"/>
      <c r="BX907" s="922"/>
      <c r="BY907" s="922"/>
      <c r="BZ907" s="922"/>
      <c r="CA907" s="922"/>
      <c r="CB907" s="922"/>
      <c r="CC907" s="922"/>
      <c r="CD907" s="922"/>
      <c r="CE907" s="922"/>
      <c r="CF907" s="922"/>
      <c r="CG907" s="922"/>
      <c r="CH907" s="922"/>
      <c r="CI907" s="922"/>
      <c r="CJ907" s="922"/>
      <c r="CK907" s="922"/>
    </row>
    <row r="908" spans="2:89" ht="15">
      <c r="B908" s="922"/>
      <c r="C908" s="922"/>
      <c r="D908" s="922"/>
      <c r="E908" s="922"/>
      <c r="F908" s="922"/>
      <c r="G908" s="922"/>
      <c r="H908" s="922"/>
      <c r="I908" s="922"/>
      <c r="J908" s="922"/>
      <c r="K908" s="922"/>
      <c r="L908" s="922"/>
      <c r="M908" s="922"/>
      <c r="N908" s="922"/>
      <c r="O908" s="922"/>
      <c r="P908" s="922"/>
      <c r="Q908" s="922"/>
      <c r="R908" s="922"/>
      <c r="S908" s="922"/>
      <c r="T908" s="922"/>
      <c r="U908" s="922"/>
      <c r="V908" s="922"/>
      <c r="W908" s="922"/>
      <c r="X908" s="922"/>
      <c r="Y908" s="922"/>
      <c r="Z908" s="922"/>
      <c r="AA908" s="922"/>
      <c r="AB908" s="922"/>
      <c r="AC908" s="922"/>
      <c r="AD908" s="922"/>
      <c r="AE908" s="922"/>
      <c r="AF908" s="922"/>
      <c r="AG908" s="922"/>
      <c r="AH908" s="922"/>
      <c r="AI908" s="922"/>
      <c r="AJ908" s="922"/>
      <c r="AL908" s="853"/>
      <c r="AN908" s="853"/>
      <c r="AO908" s="853"/>
      <c r="AP908" s="853"/>
      <c r="AQ908" s="853"/>
      <c r="AR908" s="853"/>
      <c r="AS908" s="853"/>
      <c r="AT908" s="853"/>
      <c r="AU908" s="853"/>
      <c r="AV908" s="853"/>
      <c r="AW908" s="853"/>
      <c r="AX908" s="853"/>
      <c r="AY908" s="853"/>
      <c r="AZ908" s="853"/>
      <c r="BA908" s="853"/>
      <c r="BC908" s="922"/>
      <c r="BD908" s="922"/>
      <c r="BE908" s="922"/>
      <c r="BF908" s="922"/>
      <c r="BG908" s="922"/>
      <c r="BH908" s="922"/>
      <c r="BI908" s="922"/>
      <c r="BJ908" s="922"/>
      <c r="BK908" s="922"/>
      <c r="BL908" s="922"/>
      <c r="BM908" s="922"/>
      <c r="BN908" s="922"/>
      <c r="BO908" s="922"/>
      <c r="BP908" s="922"/>
      <c r="BQ908" s="922"/>
      <c r="BR908" s="922"/>
      <c r="BS908" s="922"/>
      <c r="BT908" s="922"/>
      <c r="BU908" s="922"/>
      <c r="BV908" s="922"/>
      <c r="BW908" s="922"/>
      <c r="BX908" s="922"/>
      <c r="BY908" s="922"/>
      <c r="BZ908" s="922"/>
      <c r="CA908" s="922"/>
      <c r="CB908" s="922"/>
      <c r="CC908" s="922"/>
      <c r="CD908" s="922"/>
      <c r="CE908" s="922"/>
      <c r="CF908" s="922"/>
      <c r="CG908" s="922"/>
      <c r="CH908" s="922"/>
      <c r="CI908" s="922"/>
      <c r="CJ908" s="922"/>
      <c r="CK908" s="922"/>
    </row>
    <row r="909" spans="2:89" ht="15">
      <c r="B909" s="922"/>
      <c r="C909" s="922"/>
      <c r="D909" s="922"/>
      <c r="E909" s="922"/>
      <c r="F909" s="922"/>
      <c r="G909" s="922"/>
      <c r="H909" s="922"/>
      <c r="I909" s="922"/>
      <c r="J909" s="922"/>
      <c r="K909" s="922"/>
      <c r="L909" s="922"/>
      <c r="M909" s="922"/>
      <c r="N909" s="922"/>
      <c r="O909" s="922"/>
      <c r="P909" s="922"/>
      <c r="Q909" s="922"/>
      <c r="R909" s="922"/>
      <c r="S909" s="922"/>
      <c r="T909" s="922"/>
      <c r="U909" s="922"/>
      <c r="V909" s="922"/>
      <c r="W909" s="922"/>
      <c r="X909" s="922"/>
      <c r="Y909" s="922"/>
      <c r="Z909" s="922"/>
      <c r="AA909" s="922"/>
      <c r="AB909" s="922"/>
      <c r="AC909" s="922"/>
      <c r="AD909" s="922"/>
      <c r="AE909" s="922"/>
      <c r="AF909" s="922"/>
      <c r="AG909" s="922"/>
      <c r="AH909" s="922"/>
      <c r="AI909" s="922"/>
      <c r="AJ909" s="922"/>
      <c r="AL909" s="853"/>
      <c r="AN909" s="853"/>
      <c r="AO909" s="853"/>
      <c r="AP909" s="853"/>
      <c r="AQ909" s="853"/>
      <c r="AR909" s="853"/>
      <c r="AS909" s="853"/>
      <c r="AT909" s="853"/>
      <c r="AU909" s="853"/>
      <c r="AV909" s="853"/>
      <c r="AW909" s="853"/>
      <c r="AX909" s="853"/>
      <c r="AY909" s="853"/>
      <c r="AZ909" s="853"/>
      <c r="BA909" s="853"/>
      <c r="BC909" s="922"/>
      <c r="BD909" s="922"/>
      <c r="BE909" s="922"/>
      <c r="BF909" s="922"/>
      <c r="BG909" s="922"/>
      <c r="BH909" s="922"/>
      <c r="BI909" s="922"/>
      <c r="BJ909" s="922"/>
      <c r="BK909" s="922"/>
      <c r="BL909" s="922"/>
      <c r="BM909" s="922"/>
      <c r="BN909" s="922"/>
      <c r="BO909" s="922"/>
      <c r="BP909" s="922"/>
      <c r="BQ909" s="922"/>
      <c r="BR909" s="922"/>
      <c r="BS909" s="922"/>
      <c r="BT909" s="922"/>
      <c r="BU909" s="922"/>
      <c r="BV909" s="922"/>
      <c r="BW909" s="922"/>
      <c r="BX909" s="922"/>
      <c r="BY909" s="922"/>
      <c r="BZ909" s="922"/>
      <c r="CA909" s="922"/>
      <c r="CB909" s="922"/>
      <c r="CC909" s="922"/>
      <c r="CD909" s="922"/>
      <c r="CE909" s="922"/>
      <c r="CF909" s="922"/>
      <c r="CG909" s="922"/>
      <c r="CH909" s="922"/>
      <c r="CI909" s="922"/>
      <c r="CJ909" s="922"/>
      <c r="CK909" s="922"/>
    </row>
    <row r="910" spans="2:89" ht="15">
      <c r="B910" s="922"/>
      <c r="C910" s="922"/>
      <c r="D910" s="922"/>
      <c r="E910" s="922"/>
      <c r="F910" s="922"/>
      <c r="G910" s="922"/>
      <c r="H910" s="922"/>
      <c r="I910" s="922"/>
      <c r="J910" s="922"/>
      <c r="K910" s="922"/>
      <c r="L910" s="922"/>
      <c r="M910" s="922"/>
      <c r="N910" s="922"/>
      <c r="O910" s="922"/>
      <c r="P910" s="922"/>
      <c r="Q910" s="922"/>
      <c r="R910" s="922"/>
      <c r="S910" s="922"/>
      <c r="T910" s="922"/>
      <c r="U910" s="922"/>
      <c r="V910" s="922"/>
      <c r="W910" s="922"/>
      <c r="X910" s="922"/>
      <c r="Y910" s="922"/>
      <c r="Z910" s="922"/>
      <c r="AA910" s="922"/>
      <c r="AB910" s="922"/>
      <c r="AC910" s="922"/>
      <c r="AD910" s="922"/>
      <c r="AE910" s="922"/>
      <c r="AF910" s="922"/>
      <c r="AG910" s="922"/>
      <c r="AH910" s="922"/>
      <c r="AI910" s="922"/>
      <c r="AJ910" s="922"/>
      <c r="AL910" s="853"/>
      <c r="AN910" s="853"/>
      <c r="AO910" s="853"/>
      <c r="AP910" s="853"/>
      <c r="AQ910" s="853"/>
      <c r="AR910" s="853"/>
      <c r="AS910" s="853"/>
      <c r="AT910" s="853"/>
      <c r="AU910" s="853"/>
      <c r="AV910" s="853"/>
      <c r="AW910" s="853"/>
      <c r="AX910" s="853"/>
      <c r="AY910" s="853"/>
      <c r="AZ910" s="853"/>
      <c r="BA910" s="853"/>
      <c r="BC910" s="922"/>
      <c r="BD910" s="922"/>
      <c r="BE910" s="922"/>
      <c r="BF910" s="922"/>
      <c r="BG910" s="922"/>
      <c r="BH910" s="922"/>
      <c r="BI910" s="922"/>
      <c r="BJ910" s="922"/>
      <c r="BK910" s="922"/>
      <c r="BL910" s="922"/>
      <c r="BM910" s="922"/>
      <c r="BN910" s="922"/>
      <c r="BO910" s="922"/>
      <c r="BP910" s="922"/>
      <c r="BQ910" s="922"/>
      <c r="BR910" s="922"/>
      <c r="BS910" s="922"/>
      <c r="BT910" s="922"/>
      <c r="BU910" s="922"/>
      <c r="BV910" s="922"/>
      <c r="BW910" s="922"/>
      <c r="BX910" s="922"/>
      <c r="BY910" s="922"/>
      <c r="BZ910" s="922"/>
      <c r="CA910" s="922"/>
      <c r="CB910" s="922"/>
      <c r="CC910" s="922"/>
      <c r="CD910" s="922"/>
      <c r="CE910" s="922"/>
      <c r="CF910" s="922"/>
      <c r="CG910" s="922"/>
      <c r="CH910" s="922"/>
      <c r="CI910" s="922"/>
      <c r="CJ910" s="922"/>
      <c r="CK910" s="922"/>
    </row>
    <row r="911" spans="2:89" ht="15">
      <c r="B911" s="922"/>
      <c r="C911" s="922"/>
      <c r="D911" s="922"/>
      <c r="E911" s="922"/>
      <c r="F911" s="922"/>
      <c r="G911" s="922"/>
      <c r="H911" s="922"/>
      <c r="I911" s="922"/>
      <c r="J911" s="922"/>
      <c r="K911" s="922"/>
      <c r="L911" s="922"/>
      <c r="M911" s="922"/>
      <c r="N911" s="922"/>
      <c r="O911" s="922"/>
      <c r="P911" s="922"/>
      <c r="Q911" s="922"/>
      <c r="R911" s="922"/>
      <c r="S911" s="922"/>
      <c r="T911" s="922"/>
      <c r="U911" s="922"/>
      <c r="V911" s="922"/>
      <c r="W911" s="922"/>
      <c r="X911" s="922"/>
      <c r="Y911" s="922"/>
      <c r="Z911" s="922"/>
      <c r="AA911" s="922"/>
      <c r="AB911" s="922"/>
      <c r="AC911" s="922"/>
      <c r="AD911" s="922"/>
      <c r="AE911" s="922"/>
      <c r="AF911" s="922"/>
      <c r="AG911" s="922"/>
      <c r="AH911" s="922"/>
      <c r="AI911" s="922"/>
      <c r="AJ911" s="922"/>
      <c r="AL911" s="853"/>
      <c r="AN911" s="853"/>
      <c r="AO911" s="853"/>
      <c r="AP911" s="853"/>
      <c r="AQ911" s="853"/>
      <c r="AR911" s="853"/>
      <c r="AS911" s="853"/>
      <c r="AT911" s="853"/>
      <c r="AU911" s="853"/>
      <c r="AV911" s="853"/>
      <c r="AW911" s="853"/>
      <c r="AX911" s="853"/>
      <c r="AY911" s="853"/>
      <c r="AZ911" s="853"/>
      <c r="BA911" s="853"/>
      <c r="BC911" s="922"/>
      <c r="BD911" s="922"/>
      <c r="BE911" s="922"/>
      <c r="BF911" s="922"/>
      <c r="BG911" s="922"/>
      <c r="BH911" s="922"/>
      <c r="BI911" s="922"/>
      <c r="BJ911" s="922"/>
      <c r="BK911" s="922"/>
      <c r="BL911" s="922"/>
      <c r="BM911" s="922"/>
      <c r="BN911" s="922"/>
      <c r="BO911" s="922"/>
      <c r="BP911" s="922"/>
      <c r="BQ911" s="922"/>
      <c r="BR911" s="922"/>
      <c r="BS911" s="922"/>
      <c r="BT911" s="922"/>
      <c r="BU911" s="922"/>
      <c r="BV911" s="922"/>
      <c r="BW911" s="922"/>
      <c r="BX911" s="922"/>
      <c r="BY911" s="922"/>
      <c r="BZ911" s="922"/>
      <c r="CA911" s="922"/>
      <c r="CB911" s="922"/>
      <c r="CC911" s="922"/>
      <c r="CD911" s="922"/>
      <c r="CE911" s="922"/>
      <c r="CF911" s="922"/>
      <c r="CG911" s="922"/>
      <c r="CH911" s="922"/>
      <c r="CI911" s="922"/>
      <c r="CJ911" s="922"/>
      <c r="CK911" s="922"/>
    </row>
    <row r="912" spans="2:89" ht="15">
      <c r="B912" s="922"/>
      <c r="C912" s="922"/>
      <c r="D912" s="922"/>
      <c r="E912" s="922"/>
      <c r="F912" s="922"/>
      <c r="G912" s="922"/>
      <c r="H912" s="922"/>
      <c r="I912" s="922"/>
      <c r="J912" s="922"/>
      <c r="K912" s="922"/>
      <c r="L912" s="922"/>
      <c r="M912" s="922"/>
      <c r="N912" s="922"/>
      <c r="O912" s="922"/>
      <c r="P912" s="922"/>
      <c r="Q912" s="922"/>
      <c r="R912" s="922"/>
      <c r="S912" s="922"/>
      <c r="T912" s="922"/>
      <c r="U912" s="922"/>
      <c r="V912" s="922"/>
      <c r="W912" s="922"/>
      <c r="X912" s="922"/>
      <c r="Y912" s="922"/>
      <c r="Z912" s="922"/>
      <c r="AA912" s="922"/>
      <c r="AB912" s="922"/>
      <c r="AC912" s="922"/>
      <c r="AD912" s="922"/>
      <c r="AE912" s="922"/>
      <c r="AF912" s="922"/>
      <c r="AG912" s="922"/>
      <c r="AH912" s="922"/>
      <c r="AI912" s="922"/>
      <c r="AJ912" s="922"/>
      <c r="AL912" s="853"/>
      <c r="AN912" s="853"/>
      <c r="AO912" s="853"/>
      <c r="AP912" s="853"/>
      <c r="AQ912" s="853"/>
      <c r="AR912" s="853"/>
      <c r="AS912" s="853"/>
      <c r="AT912" s="853"/>
      <c r="AU912" s="853"/>
      <c r="AV912" s="853"/>
      <c r="AW912" s="853"/>
      <c r="AX912" s="853"/>
      <c r="AY912" s="853"/>
      <c r="AZ912" s="853"/>
      <c r="BA912" s="853"/>
      <c r="BC912" s="922"/>
      <c r="BD912" s="922"/>
      <c r="BE912" s="922"/>
      <c r="BF912" s="922"/>
      <c r="BG912" s="922"/>
      <c r="BH912" s="922"/>
      <c r="BI912" s="922"/>
      <c r="BJ912" s="922"/>
      <c r="BK912" s="922"/>
      <c r="BL912" s="922"/>
      <c r="BM912" s="922"/>
      <c r="BN912" s="922"/>
      <c r="BO912" s="922"/>
      <c r="BP912" s="922"/>
      <c r="BQ912" s="922"/>
      <c r="BR912" s="922"/>
      <c r="BS912" s="922"/>
      <c r="BT912" s="922"/>
      <c r="BU912" s="922"/>
      <c r="BV912" s="922"/>
      <c r="BW912" s="922"/>
      <c r="BX912" s="922"/>
      <c r="BY912" s="922"/>
      <c r="BZ912" s="922"/>
      <c r="CA912" s="922"/>
      <c r="CB912" s="922"/>
      <c r="CC912" s="922"/>
      <c r="CD912" s="922"/>
      <c r="CE912" s="922"/>
      <c r="CF912" s="922"/>
      <c r="CG912" s="922"/>
      <c r="CH912" s="922"/>
      <c r="CI912" s="922"/>
      <c r="CJ912" s="922"/>
      <c r="CK912" s="922"/>
    </row>
    <row r="913" spans="2:89" ht="15">
      <c r="B913" s="922"/>
      <c r="C913" s="922"/>
      <c r="D913" s="922"/>
      <c r="E913" s="922"/>
      <c r="F913" s="922"/>
      <c r="G913" s="922"/>
      <c r="H913" s="922"/>
      <c r="I913" s="922"/>
      <c r="J913" s="922"/>
      <c r="K913" s="922"/>
      <c r="L913" s="922"/>
      <c r="M913" s="922"/>
      <c r="N913" s="922"/>
      <c r="O913" s="922"/>
      <c r="P913" s="922"/>
      <c r="Q913" s="922"/>
      <c r="R913" s="922"/>
      <c r="S913" s="922"/>
      <c r="T913" s="922"/>
      <c r="U913" s="922"/>
      <c r="V913" s="922"/>
      <c r="W913" s="922"/>
      <c r="X913" s="922"/>
      <c r="Y913" s="922"/>
      <c r="Z913" s="922"/>
      <c r="AA913" s="922"/>
      <c r="AB913" s="922"/>
      <c r="AC913" s="922"/>
      <c r="AD913" s="922"/>
      <c r="AE913" s="922"/>
      <c r="AF913" s="922"/>
      <c r="AG913" s="922"/>
      <c r="AH913" s="922"/>
      <c r="AI913" s="922"/>
      <c r="AJ913" s="922"/>
      <c r="AL913" s="853"/>
      <c r="AN913" s="853"/>
      <c r="AO913" s="853"/>
      <c r="AP913" s="853"/>
      <c r="AQ913" s="853"/>
      <c r="AR913" s="853"/>
      <c r="AS913" s="853"/>
      <c r="AT913" s="853"/>
      <c r="AU913" s="853"/>
      <c r="AV913" s="853"/>
      <c r="AW913" s="853"/>
      <c r="AX913" s="853"/>
      <c r="AY913" s="853"/>
      <c r="AZ913" s="853"/>
      <c r="BA913" s="853"/>
      <c r="BC913" s="922"/>
      <c r="BD913" s="922"/>
      <c r="BE913" s="922"/>
      <c r="BF913" s="922"/>
      <c r="BG913" s="922"/>
      <c r="BH913" s="922"/>
      <c r="BI913" s="922"/>
      <c r="BJ913" s="922"/>
      <c r="BK913" s="922"/>
      <c r="BL913" s="922"/>
      <c r="BM913" s="922"/>
      <c r="BN913" s="922"/>
      <c r="BO913" s="922"/>
      <c r="BP913" s="922"/>
      <c r="BQ913" s="922"/>
      <c r="BR913" s="922"/>
      <c r="BS913" s="922"/>
      <c r="BT913" s="922"/>
      <c r="BU913" s="922"/>
      <c r="BV913" s="922"/>
      <c r="BW913" s="922"/>
      <c r="BX913" s="922"/>
      <c r="BY913" s="922"/>
      <c r="BZ913" s="922"/>
      <c r="CA913" s="922"/>
      <c r="CB913" s="922"/>
      <c r="CC913" s="922"/>
      <c r="CD913" s="922"/>
      <c r="CE913" s="922"/>
      <c r="CF913" s="922"/>
      <c r="CG913" s="922"/>
      <c r="CH913" s="922"/>
      <c r="CI913" s="922"/>
      <c r="CJ913" s="922"/>
      <c r="CK913" s="922"/>
    </row>
    <row r="914" spans="2:89" ht="15">
      <c r="B914" s="922"/>
      <c r="C914" s="922"/>
      <c r="D914" s="922"/>
      <c r="E914" s="922"/>
      <c r="F914" s="922"/>
      <c r="G914" s="922"/>
      <c r="H914" s="922"/>
      <c r="I914" s="922"/>
      <c r="J914" s="922"/>
      <c r="K914" s="922"/>
      <c r="L914" s="922"/>
      <c r="M914" s="922"/>
      <c r="N914" s="922"/>
      <c r="O914" s="922"/>
      <c r="P914" s="922"/>
      <c r="Q914" s="922"/>
      <c r="R914" s="922"/>
      <c r="S914" s="922"/>
      <c r="T914" s="922"/>
      <c r="U914" s="922"/>
      <c r="V914" s="922"/>
      <c r="W914" s="922"/>
      <c r="X914" s="922"/>
      <c r="Y914" s="922"/>
      <c r="Z914" s="922"/>
      <c r="AA914" s="922"/>
      <c r="AB914" s="922"/>
      <c r="AC914" s="922"/>
      <c r="AD914" s="922"/>
      <c r="AE914" s="922"/>
      <c r="AF914" s="922"/>
      <c r="AG914" s="922"/>
      <c r="AH914" s="922"/>
      <c r="AI914" s="922"/>
      <c r="AJ914" s="922"/>
      <c r="AL914" s="853"/>
      <c r="AN914" s="853"/>
      <c r="AO914" s="853"/>
      <c r="AP914" s="853"/>
      <c r="AQ914" s="853"/>
      <c r="AR914" s="853"/>
      <c r="AS914" s="853"/>
      <c r="AT914" s="853"/>
      <c r="AU914" s="853"/>
      <c r="AV914" s="853"/>
      <c r="AW914" s="853"/>
      <c r="AX914" s="853"/>
      <c r="AY914" s="853"/>
      <c r="AZ914" s="853"/>
      <c r="BA914" s="853"/>
      <c r="BC914" s="922"/>
      <c r="BD914" s="922"/>
      <c r="BE914" s="922"/>
      <c r="BF914" s="922"/>
      <c r="BG914" s="922"/>
      <c r="BH914" s="922"/>
      <c r="BI914" s="922"/>
      <c r="BJ914" s="922"/>
      <c r="BK914" s="922"/>
      <c r="BL914" s="922"/>
      <c r="BM914" s="922"/>
      <c r="BN914" s="922"/>
      <c r="BO914" s="922"/>
      <c r="BP914" s="922"/>
      <c r="BQ914" s="922"/>
      <c r="BR914" s="922"/>
      <c r="BS914" s="922"/>
      <c r="BT914" s="922"/>
      <c r="BU914" s="922"/>
      <c r="BV914" s="922"/>
      <c r="BW914" s="922"/>
      <c r="BX914" s="922"/>
      <c r="BY914" s="922"/>
      <c r="BZ914" s="922"/>
      <c r="CA914" s="922"/>
      <c r="CB914" s="922"/>
      <c r="CC914" s="922"/>
      <c r="CD914" s="922"/>
      <c r="CE914" s="922"/>
      <c r="CF914" s="922"/>
      <c r="CG914" s="922"/>
      <c r="CH914" s="922"/>
      <c r="CI914" s="922"/>
      <c r="CJ914" s="922"/>
      <c r="CK914" s="922"/>
    </row>
    <row r="915" spans="2:89" ht="15">
      <c r="B915" s="922"/>
      <c r="C915" s="922"/>
      <c r="D915" s="922"/>
      <c r="E915" s="922"/>
      <c r="F915" s="922"/>
      <c r="G915" s="922"/>
      <c r="H915" s="922"/>
      <c r="I915" s="922"/>
      <c r="J915" s="922"/>
      <c r="K915" s="922"/>
      <c r="L915" s="922"/>
      <c r="M915" s="922"/>
      <c r="N915" s="922"/>
      <c r="O915" s="922"/>
      <c r="P915" s="922"/>
      <c r="Q915" s="922"/>
      <c r="R915" s="922"/>
      <c r="S915" s="922"/>
      <c r="T915" s="922"/>
      <c r="U915" s="922"/>
      <c r="V915" s="922"/>
      <c r="W915" s="922"/>
      <c r="X915" s="922"/>
      <c r="Y915" s="922"/>
      <c r="Z915" s="922"/>
      <c r="AA915" s="922"/>
      <c r="AB915" s="922"/>
      <c r="AC915" s="922"/>
      <c r="AD915" s="922"/>
      <c r="AE915" s="922"/>
      <c r="AF915" s="922"/>
      <c r="AG915" s="922"/>
      <c r="AH915" s="922"/>
      <c r="AI915" s="922"/>
      <c r="AJ915" s="922"/>
      <c r="AL915" s="853"/>
      <c r="AN915" s="853"/>
      <c r="AO915" s="853"/>
      <c r="AP915" s="853"/>
      <c r="AQ915" s="853"/>
      <c r="AR915" s="853"/>
      <c r="AS915" s="853"/>
      <c r="AT915" s="853"/>
      <c r="AU915" s="853"/>
      <c r="AV915" s="853"/>
      <c r="AW915" s="853"/>
      <c r="AX915" s="853"/>
      <c r="AY915" s="853"/>
      <c r="AZ915" s="853"/>
      <c r="BA915" s="853"/>
      <c r="BC915" s="922"/>
      <c r="BD915" s="922"/>
      <c r="BE915" s="922"/>
      <c r="BF915" s="922"/>
      <c r="BG915" s="922"/>
      <c r="BH915" s="922"/>
      <c r="BI915" s="922"/>
      <c r="BJ915" s="922"/>
      <c r="BK915" s="922"/>
      <c r="BL915" s="922"/>
      <c r="BM915" s="922"/>
      <c r="BN915" s="922"/>
      <c r="BO915" s="922"/>
      <c r="BP915" s="922"/>
      <c r="BQ915" s="922"/>
      <c r="BR915" s="922"/>
      <c r="BS915" s="922"/>
      <c r="BT915" s="922"/>
      <c r="BU915" s="922"/>
      <c r="BV915" s="922"/>
      <c r="BW915" s="922"/>
      <c r="BX915" s="922"/>
      <c r="BY915" s="922"/>
      <c r="BZ915" s="922"/>
      <c r="CA915" s="922"/>
      <c r="CB915" s="922"/>
      <c r="CC915" s="922"/>
      <c r="CD915" s="922"/>
      <c r="CE915" s="922"/>
      <c r="CF915" s="922"/>
      <c r="CG915" s="922"/>
      <c r="CH915" s="922"/>
      <c r="CI915" s="922"/>
      <c r="CJ915" s="922"/>
      <c r="CK915" s="922"/>
    </row>
    <row r="916" spans="2:89" ht="15">
      <c r="B916" s="922"/>
      <c r="C916" s="922"/>
      <c r="D916" s="922"/>
      <c r="E916" s="922"/>
      <c r="F916" s="922"/>
      <c r="G916" s="922"/>
      <c r="H916" s="922"/>
      <c r="I916" s="922"/>
      <c r="J916" s="922"/>
      <c r="K916" s="922"/>
      <c r="L916" s="922"/>
      <c r="M916" s="922"/>
      <c r="N916" s="922"/>
      <c r="O916" s="922"/>
      <c r="P916" s="922"/>
      <c r="Q916" s="922"/>
      <c r="R916" s="922"/>
      <c r="S916" s="922"/>
      <c r="T916" s="922"/>
      <c r="U916" s="922"/>
      <c r="V916" s="922"/>
      <c r="W916" s="922"/>
      <c r="X916" s="922"/>
      <c r="Y916" s="922"/>
      <c r="Z916" s="922"/>
      <c r="AA916" s="922"/>
      <c r="AB916" s="922"/>
      <c r="AC916" s="922"/>
      <c r="AD916" s="922"/>
      <c r="AE916" s="922"/>
      <c r="AF916" s="922"/>
      <c r="AG916" s="922"/>
      <c r="AH916" s="922"/>
      <c r="AI916" s="922"/>
      <c r="AJ916" s="922"/>
      <c r="AL916" s="853"/>
      <c r="AN916" s="853"/>
      <c r="AO916" s="853"/>
      <c r="AP916" s="853"/>
      <c r="AQ916" s="853"/>
      <c r="AR916" s="853"/>
      <c r="AS916" s="853"/>
      <c r="AT916" s="853"/>
      <c r="AU916" s="853"/>
      <c r="AV916" s="853"/>
      <c r="AW916" s="853"/>
      <c r="AX916" s="853"/>
      <c r="AY916" s="853"/>
      <c r="AZ916" s="853"/>
      <c r="BA916" s="853"/>
      <c r="BC916" s="922"/>
      <c r="BD916" s="922"/>
      <c r="BE916" s="922"/>
      <c r="BF916" s="922"/>
      <c r="BG916" s="922"/>
      <c r="BH916" s="922"/>
      <c r="BI916" s="922"/>
      <c r="BJ916" s="922"/>
      <c r="BK916" s="922"/>
      <c r="BL916" s="922"/>
      <c r="BM916" s="922"/>
      <c r="BN916" s="922"/>
      <c r="BO916" s="922"/>
      <c r="BP916" s="922"/>
      <c r="BQ916" s="922"/>
      <c r="BR916" s="922"/>
      <c r="BS916" s="922"/>
      <c r="BT916" s="922"/>
      <c r="BU916" s="922"/>
      <c r="BV916" s="922"/>
      <c r="BW916" s="922"/>
      <c r="BX916" s="922"/>
      <c r="BY916" s="922"/>
      <c r="BZ916" s="922"/>
      <c r="CA916" s="922"/>
      <c r="CB916" s="922"/>
      <c r="CC916" s="922"/>
      <c r="CD916" s="922"/>
      <c r="CE916" s="922"/>
      <c r="CF916" s="922"/>
      <c r="CG916" s="922"/>
      <c r="CH916" s="922"/>
      <c r="CI916" s="922"/>
      <c r="CJ916" s="922"/>
      <c r="CK916" s="922"/>
    </row>
    <row r="917" spans="2:89" ht="15">
      <c r="B917" s="922"/>
      <c r="C917" s="922"/>
      <c r="D917" s="922"/>
      <c r="E917" s="922"/>
      <c r="F917" s="922"/>
      <c r="G917" s="922"/>
      <c r="H917" s="922"/>
      <c r="I917" s="922"/>
      <c r="J917" s="922"/>
      <c r="K917" s="922"/>
      <c r="L917" s="922"/>
      <c r="M917" s="922"/>
      <c r="N917" s="922"/>
      <c r="O917" s="922"/>
      <c r="P917" s="922"/>
      <c r="Q917" s="922"/>
      <c r="R917" s="922"/>
      <c r="S917" s="922"/>
      <c r="T917" s="922"/>
      <c r="U917" s="922"/>
      <c r="V917" s="922"/>
      <c r="W917" s="922"/>
      <c r="X917" s="922"/>
      <c r="Y917" s="922"/>
      <c r="Z917" s="922"/>
      <c r="AA917" s="922"/>
      <c r="AB917" s="922"/>
      <c r="AC917" s="922"/>
      <c r="AD917" s="922"/>
      <c r="AE917" s="922"/>
      <c r="AF917" s="922"/>
      <c r="AG917" s="922"/>
      <c r="AH917" s="922"/>
      <c r="AI917" s="922"/>
      <c r="AJ917" s="922"/>
      <c r="AL917" s="853"/>
      <c r="AN917" s="853"/>
      <c r="AO917" s="853"/>
      <c r="AP917" s="853"/>
      <c r="AQ917" s="853"/>
      <c r="AR917" s="853"/>
      <c r="AS917" s="853"/>
      <c r="AT917" s="853"/>
      <c r="AU917" s="853"/>
      <c r="AV917" s="853"/>
      <c r="AW917" s="853"/>
      <c r="AX917" s="853"/>
      <c r="AY917" s="853"/>
      <c r="AZ917" s="853"/>
      <c r="BA917" s="853"/>
      <c r="BC917" s="922"/>
      <c r="BD917" s="922"/>
      <c r="BE917" s="922"/>
      <c r="BF917" s="922"/>
      <c r="BG917" s="922"/>
      <c r="BH917" s="922"/>
      <c r="BI917" s="922"/>
      <c r="BJ917" s="922"/>
      <c r="BK917" s="922"/>
      <c r="BL917" s="922"/>
      <c r="BM917" s="922"/>
      <c r="BN917" s="922"/>
      <c r="BO917" s="922"/>
      <c r="BP917" s="922"/>
      <c r="BQ917" s="922"/>
      <c r="BR917" s="922"/>
      <c r="BS917" s="922"/>
      <c r="BT917" s="922"/>
      <c r="BU917" s="922"/>
      <c r="BV917" s="922"/>
      <c r="BW917" s="922"/>
      <c r="BX917" s="922"/>
      <c r="BY917" s="922"/>
      <c r="BZ917" s="922"/>
      <c r="CA917" s="922"/>
      <c r="CB917" s="922"/>
      <c r="CC917" s="922"/>
      <c r="CD917" s="922"/>
      <c r="CE917" s="922"/>
      <c r="CF917" s="922"/>
      <c r="CG917" s="922"/>
      <c r="CH917" s="922"/>
      <c r="CI917" s="922"/>
      <c r="CJ917" s="922"/>
      <c r="CK917" s="922"/>
    </row>
    <row r="918" spans="2:89" ht="15">
      <c r="B918" s="922"/>
      <c r="C918" s="922"/>
      <c r="D918" s="922"/>
      <c r="E918" s="922"/>
      <c r="F918" s="922"/>
      <c r="G918" s="922"/>
      <c r="H918" s="922"/>
      <c r="I918" s="922"/>
      <c r="J918" s="922"/>
      <c r="K918" s="922"/>
      <c r="L918" s="922"/>
      <c r="M918" s="922"/>
      <c r="N918" s="922"/>
      <c r="O918" s="922"/>
      <c r="P918" s="922"/>
      <c r="Q918" s="922"/>
      <c r="R918" s="922"/>
      <c r="S918" s="922"/>
      <c r="T918" s="922"/>
      <c r="U918" s="922"/>
      <c r="V918" s="922"/>
      <c r="W918" s="922"/>
      <c r="X918" s="922"/>
      <c r="Y918" s="922"/>
      <c r="Z918" s="922"/>
      <c r="AA918" s="922"/>
      <c r="AB918" s="922"/>
      <c r="AC918" s="922"/>
      <c r="AD918" s="922"/>
      <c r="AE918" s="922"/>
      <c r="AF918" s="922"/>
      <c r="AG918" s="922"/>
      <c r="AH918" s="922"/>
      <c r="AI918" s="922"/>
      <c r="AJ918" s="922"/>
      <c r="AL918" s="853"/>
      <c r="AN918" s="853"/>
      <c r="AO918" s="853"/>
      <c r="AP918" s="853"/>
      <c r="AQ918" s="853"/>
      <c r="AR918" s="853"/>
      <c r="AS918" s="853"/>
      <c r="AT918" s="853"/>
      <c r="AU918" s="853"/>
      <c r="AV918" s="853"/>
      <c r="AW918" s="853"/>
      <c r="AX918" s="853"/>
      <c r="AY918" s="853"/>
      <c r="AZ918" s="853"/>
      <c r="BA918" s="853"/>
      <c r="BC918" s="922"/>
      <c r="BD918" s="922"/>
      <c r="BE918" s="922"/>
      <c r="BF918" s="922"/>
      <c r="BG918" s="922"/>
      <c r="BH918" s="922"/>
      <c r="BI918" s="922"/>
      <c r="BJ918" s="922"/>
      <c r="BK918" s="922"/>
      <c r="BL918" s="922"/>
      <c r="BM918" s="922"/>
      <c r="BN918" s="922"/>
      <c r="BO918" s="922"/>
      <c r="BP918" s="922"/>
      <c r="BQ918" s="922"/>
      <c r="BR918" s="922"/>
      <c r="BS918" s="922"/>
      <c r="BT918" s="922"/>
      <c r="BU918" s="922"/>
      <c r="BV918" s="922"/>
      <c r="BW918" s="922"/>
      <c r="BX918" s="922"/>
      <c r="BY918" s="922"/>
      <c r="BZ918" s="922"/>
      <c r="CA918" s="922"/>
      <c r="CB918" s="922"/>
      <c r="CC918" s="922"/>
      <c r="CD918" s="922"/>
      <c r="CE918" s="922"/>
      <c r="CF918" s="922"/>
      <c r="CG918" s="922"/>
      <c r="CH918" s="922"/>
      <c r="CI918" s="922"/>
      <c r="CJ918" s="922"/>
      <c r="CK918" s="922"/>
    </row>
    <row r="919" spans="2:89" ht="15">
      <c r="B919" s="922"/>
      <c r="C919" s="922"/>
      <c r="D919" s="922"/>
      <c r="E919" s="922"/>
      <c r="F919" s="922"/>
      <c r="G919" s="922"/>
      <c r="H919" s="922"/>
      <c r="I919" s="922"/>
      <c r="J919" s="922"/>
      <c r="K919" s="922"/>
      <c r="L919" s="922"/>
      <c r="M919" s="922"/>
      <c r="N919" s="922"/>
      <c r="O919" s="922"/>
      <c r="P919" s="922"/>
      <c r="Q919" s="922"/>
      <c r="R919" s="922"/>
      <c r="S919" s="922"/>
      <c r="T919" s="922"/>
      <c r="U919" s="922"/>
      <c r="V919" s="922"/>
      <c r="W919" s="922"/>
      <c r="X919" s="922"/>
      <c r="Y919" s="922"/>
      <c r="Z919" s="922"/>
      <c r="AA919" s="922"/>
      <c r="AB919" s="922"/>
      <c r="AC919" s="922"/>
      <c r="AD919" s="922"/>
      <c r="AE919" s="922"/>
      <c r="AF919" s="922"/>
      <c r="AG919" s="922"/>
      <c r="AH919" s="922"/>
      <c r="AI919" s="922"/>
      <c r="AJ919" s="922"/>
      <c r="AL919" s="853"/>
      <c r="AN919" s="853"/>
      <c r="AO919" s="853"/>
      <c r="AP919" s="853"/>
      <c r="AQ919" s="853"/>
      <c r="AR919" s="853"/>
      <c r="AS919" s="853"/>
      <c r="AT919" s="853"/>
      <c r="AU919" s="853"/>
      <c r="AV919" s="853"/>
      <c r="AW919" s="853"/>
      <c r="AX919" s="853"/>
      <c r="AY919" s="853"/>
      <c r="AZ919" s="853"/>
      <c r="BA919" s="853"/>
      <c r="BC919" s="922"/>
      <c r="BD919" s="922"/>
      <c r="BE919" s="922"/>
      <c r="BF919" s="922"/>
      <c r="BG919" s="922"/>
      <c r="BH919" s="922"/>
      <c r="BI919" s="922"/>
      <c r="BJ919" s="922"/>
      <c r="BK919" s="922"/>
      <c r="BL919" s="922"/>
      <c r="BM919" s="922"/>
      <c r="BN919" s="922"/>
      <c r="BO919" s="922"/>
      <c r="BP919" s="922"/>
      <c r="BQ919" s="922"/>
      <c r="BR919" s="922"/>
      <c r="BS919" s="922"/>
      <c r="BT919" s="922"/>
      <c r="BU919" s="922"/>
      <c r="BV919" s="922"/>
      <c r="BW919" s="922"/>
      <c r="BX919" s="922"/>
      <c r="BY919" s="922"/>
      <c r="BZ919" s="922"/>
      <c r="CA919" s="922"/>
      <c r="CB919" s="922"/>
      <c r="CC919" s="922"/>
      <c r="CD919" s="922"/>
      <c r="CE919" s="922"/>
      <c r="CF919" s="922"/>
      <c r="CG919" s="922"/>
      <c r="CH919" s="922"/>
      <c r="CI919" s="922"/>
      <c r="CJ919" s="922"/>
      <c r="CK919" s="922"/>
    </row>
    <row r="920" spans="2:89" ht="15">
      <c r="B920" s="922"/>
      <c r="C920" s="922"/>
      <c r="D920" s="922"/>
      <c r="E920" s="922"/>
      <c r="F920" s="922"/>
      <c r="G920" s="922"/>
      <c r="H920" s="922"/>
      <c r="I920" s="922"/>
      <c r="J920" s="922"/>
      <c r="K920" s="922"/>
      <c r="L920" s="922"/>
      <c r="M920" s="922"/>
      <c r="N920" s="922"/>
      <c r="O920" s="922"/>
      <c r="P920" s="922"/>
      <c r="Q920" s="922"/>
      <c r="R920" s="922"/>
      <c r="S920" s="922"/>
      <c r="T920" s="922"/>
      <c r="U920" s="922"/>
      <c r="V920" s="922"/>
      <c r="W920" s="922"/>
      <c r="X920" s="922"/>
      <c r="Y920" s="922"/>
      <c r="Z920" s="922"/>
      <c r="AA920" s="922"/>
      <c r="AB920" s="922"/>
      <c r="AC920" s="922"/>
      <c r="AD920" s="922"/>
      <c r="AE920" s="922"/>
      <c r="AF920" s="922"/>
      <c r="AG920" s="922"/>
      <c r="AH920" s="922"/>
      <c r="AI920" s="922"/>
      <c r="AJ920" s="922"/>
      <c r="AL920" s="853"/>
      <c r="AN920" s="853"/>
      <c r="AO920" s="853"/>
      <c r="AP920" s="853"/>
      <c r="AQ920" s="853"/>
      <c r="AR920" s="853"/>
      <c r="AS920" s="853"/>
      <c r="AT920" s="853"/>
      <c r="AU920" s="853"/>
      <c r="AV920" s="853"/>
      <c r="AW920" s="853"/>
      <c r="AX920" s="853"/>
      <c r="AY920" s="853"/>
      <c r="AZ920" s="853"/>
      <c r="BA920" s="853"/>
      <c r="BC920" s="922"/>
      <c r="BD920" s="922"/>
      <c r="BE920" s="922"/>
      <c r="BF920" s="922"/>
      <c r="BG920" s="922"/>
      <c r="BH920" s="922"/>
      <c r="BI920" s="922"/>
      <c r="BJ920" s="922"/>
      <c r="BK920" s="922"/>
      <c r="BL920" s="922"/>
      <c r="BM920" s="922"/>
      <c r="BN920" s="922"/>
      <c r="BO920" s="922"/>
      <c r="BP920" s="922"/>
      <c r="BQ920" s="922"/>
      <c r="BR920" s="922"/>
      <c r="BS920" s="922"/>
      <c r="BT920" s="922"/>
      <c r="BU920" s="922"/>
      <c r="BV920" s="922"/>
      <c r="BW920" s="922"/>
      <c r="BX920" s="922"/>
      <c r="BY920" s="922"/>
      <c r="BZ920" s="922"/>
      <c r="CA920" s="922"/>
      <c r="CB920" s="922"/>
      <c r="CC920" s="922"/>
      <c r="CD920" s="922"/>
      <c r="CE920" s="922"/>
      <c r="CF920" s="922"/>
      <c r="CG920" s="922"/>
      <c r="CH920" s="922"/>
      <c r="CI920" s="922"/>
      <c r="CJ920" s="922"/>
      <c r="CK920" s="922"/>
    </row>
    <row r="921" spans="2:89" ht="15">
      <c r="B921" s="922"/>
      <c r="C921" s="922"/>
      <c r="D921" s="922"/>
      <c r="E921" s="922"/>
      <c r="F921" s="922"/>
      <c r="G921" s="922"/>
      <c r="H921" s="922"/>
      <c r="I921" s="922"/>
      <c r="J921" s="922"/>
      <c r="K921" s="922"/>
      <c r="L921" s="922"/>
      <c r="M921" s="922"/>
      <c r="N921" s="922"/>
      <c r="O921" s="922"/>
      <c r="P921" s="922"/>
      <c r="Q921" s="922"/>
      <c r="R921" s="922"/>
      <c r="S921" s="922"/>
      <c r="T921" s="922"/>
      <c r="U921" s="922"/>
      <c r="V921" s="922"/>
      <c r="W921" s="922"/>
      <c r="X921" s="922"/>
      <c r="Y921" s="922"/>
      <c r="Z921" s="922"/>
      <c r="AA921" s="922"/>
      <c r="AB921" s="922"/>
      <c r="AC921" s="922"/>
      <c r="AD921" s="922"/>
      <c r="AE921" s="922"/>
      <c r="AF921" s="922"/>
      <c r="AG921" s="922"/>
      <c r="AH921" s="922"/>
      <c r="AI921" s="922"/>
      <c r="AJ921" s="922"/>
      <c r="AL921" s="853"/>
      <c r="AN921" s="853"/>
      <c r="AO921" s="853"/>
      <c r="AP921" s="853"/>
      <c r="AQ921" s="853"/>
      <c r="AR921" s="853"/>
      <c r="AS921" s="853"/>
      <c r="AT921" s="853"/>
      <c r="AU921" s="853"/>
      <c r="AV921" s="853"/>
      <c r="AW921" s="853"/>
      <c r="AX921" s="853"/>
      <c r="AY921" s="853"/>
      <c r="AZ921" s="853"/>
      <c r="BA921" s="853"/>
      <c r="BC921" s="922"/>
      <c r="BD921" s="922"/>
      <c r="BE921" s="922"/>
      <c r="BF921" s="922"/>
      <c r="BG921" s="922"/>
      <c r="BH921" s="922"/>
      <c r="BI921" s="922"/>
      <c r="BJ921" s="922"/>
      <c r="BK921" s="922"/>
      <c r="BL921" s="922"/>
      <c r="BM921" s="922"/>
      <c r="BN921" s="922"/>
      <c r="BO921" s="922"/>
      <c r="BP921" s="922"/>
      <c r="BQ921" s="922"/>
      <c r="BR921" s="922"/>
      <c r="BS921" s="922"/>
      <c r="BT921" s="922"/>
      <c r="BU921" s="922"/>
      <c r="BV921" s="922"/>
      <c r="BW921" s="922"/>
      <c r="BX921" s="922"/>
      <c r="BY921" s="922"/>
      <c r="BZ921" s="922"/>
      <c r="CA921" s="922"/>
      <c r="CB921" s="922"/>
      <c r="CC921" s="922"/>
      <c r="CD921" s="922"/>
      <c r="CE921" s="922"/>
      <c r="CF921" s="922"/>
      <c r="CG921" s="922"/>
      <c r="CH921" s="922"/>
      <c r="CI921" s="922"/>
      <c r="CJ921" s="922"/>
      <c r="CK921" s="922"/>
    </row>
    <row r="922" spans="2:89" ht="15">
      <c r="B922" s="922"/>
      <c r="C922" s="922"/>
      <c r="D922" s="922"/>
      <c r="E922" s="922"/>
      <c r="F922" s="922"/>
      <c r="G922" s="922"/>
      <c r="H922" s="922"/>
      <c r="I922" s="922"/>
      <c r="J922" s="922"/>
      <c r="K922" s="922"/>
      <c r="L922" s="922"/>
      <c r="M922" s="922"/>
      <c r="N922" s="922"/>
      <c r="O922" s="922"/>
      <c r="P922" s="922"/>
      <c r="Q922" s="922"/>
      <c r="R922" s="922"/>
      <c r="S922" s="922"/>
      <c r="T922" s="922"/>
      <c r="U922" s="922"/>
      <c r="V922" s="922"/>
      <c r="W922" s="922"/>
      <c r="X922" s="922"/>
      <c r="Y922" s="922"/>
      <c r="Z922" s="922"/>
      <c r="AA922" s="922"/>
      <c r="AB922" s="922"/>
      <c r="AC922" s="922"/>
      <c r="AD922" s="922"/>
      <c r="AE922" s="922"/>
      <c r="AF922" s="922"/>
      <c r="AG922" s="922"/>
      <c r="AH922" s="922"/>
      <c r="AI922" s="922"/>
      <c r="AJ922" s="922"/>
      <c r="AL922" s="853"/>
      <c r="AN922" s="853"/>
      <c r="AO922" s="853"/>
      <c r="AP922" s="853"/>
      <c r="AQ922" s="853"/>
      <c r="AR922" s="853"/>
      <c r="AS922" s="853"/>
      <c r="AT922" s="853"/>
      <c r="AU922" s="853"/>
      <c r="AV922" s="853"/>
      <c r="AW922" s="853"/>
      <c r="AX922" s="853"/>
      <c r="AY922" s="853"/>
      <c r="AZ922" s="853"/>
      <c r="BA922" s="853"/>
      <c r="BC922" s="922"/>
      <c r="BD922" s="922"/>
      <c r="BE922" s="922"/>
      <c r="BF922" s="922"/>
      <c r="BG922" s="922"/>
      <c r="BH922" s="922"/>
      <c r="BI922" s="922"/>
      <c r="BJ922" s="922"/>
      <c r="BK922" s="922"/>
      <c r="BL922" s="922"/>
      <c r="BM922" s="922"/>
      <c r="BN922" s="922"/>
      <c r="BO922" s="922"/>
      <c r="BP922" s="922"/>
      <c r="BQ922" s="922"/>
      <c r="BR922" s="922"/>
      <c r="BS922" s="922"/>
      <c r="BT922" s="922"/>
      <c r="BU922" s="922"/>
      <c r="BV922" s="922"/>
      <c r="BW922" s="922"/>
      <c r="BX922" s="922"/>
      <c r="BY922" s="922"/>
      <c r="BZ922" s="922"/>
      <c r="CA922" s="922"/>
      <c r="CB922" s="922"/>
      <c r="CC922" s="922"/>
      <c r="CD922" s="922"/>
      <c r="CE922" s="922"/>
      <c r="CF922" s="922"/>
      <c r="CG922" s="922"/>
      <c r="CH922" s="922"/>
      <c r="CI922" s="922"/>
      <c r="CJ922" s="922"/>
      <c r="CK922" s="922"/>
    </row>
    <row r="923" spans="2:89" ht="15">
      <c r="B923" s="922"/>
      <c r="C923" s="922"/>
      <c r="D923" s="922"/>
      <c r="E923" s="922"/>
      <c r="F923" s="922"/>
      <c r="G923" s="922"/>
      <c r="H923" s="922"/>
      <c r="I923" s="922"/>
      <c r="J923" s="922"/>
      <c r="K923" s="922"/>
      <c r="L923" s="922"/>
      <c r="M923" s="922"/>
      <c r="N923" s="922"/>
      <c r="O923" s="922"/>
      <c r="P923" s="922"/>
      <c r="Q923" s="922"/>
      <c r="R923" s="922"/>
      <c r="S923" s="922"/>
      <c r="T923" s="922"/>
      <c r="U923" s="922"/>
      <c r="V923" s="922"/>
      <c r="W923" s="922"/>
      <c r="X923" s="922"/>
      <c r="Y923" s="922"/>
      <c r="Z923" s="922"/>
      <c r="AA923" s="922"/>
      <c r="AB923" s="922"/>
      <c r="AC923" s="922"/>
      <c r="AD923" s="922"/>
      <c r="AE923" s="922"/>
      <c r="AF923" s="922"/>
      <c r="AG923" s="922"/>
      <c r="AH923" s="922"/>
      <c r="AI923" s="922"/>
      <c r="AJ923" s="922"/>
      <c r="AL923" s="853"/>
      <c r="AN923" s="853"/>
      <c r="AO923" s="853"/>
      <c r="AP923" s="853"/>
      <c r="AQ923" s="853"/>
      <c r="AR923" s="853"/>
      <c r="AS923" s="853"/>
      <c r="AT923" s="853"/>
      <c r="AU923" s="853"/>
      <c r="AV923" s="853"/>
      <c r="AW923" s="853"/>
      <c r="AX923" s="853"/>
      <c r="AY923" s="853"/>
      <c r="AZ923" s="853"/>
      <c r="BA923" s="853"/>
      <c r="BC923" s="922"/>
      <c r="BD923" s="922"/>
      <c r="BE923" s="922"/>
      <c r="BF923" s="922"/>
      <c r="BG923" s="922"/>
      <c r="BH923" s="922"/>
      <c r="BI923" s="922"/>
      <c r="BJ923" s="922"/>
      <c r="BK923" s="922"/>
      <c r="BL923" s="922"/>
      <c r="BM923" s="922"/>
      <c r="BN923" s="922"/>
      <c r="BO923" s="922"/>
      <c r="BP923" s="922"/>
      <c r="BQ923" s="922"/>
      <c r="BR923" s="922"/>
      <c r="BS923" s="922"/>
      <c r="BT923" s="922"/>
      <c r="BU923" s="922"/>
      <c r="BV923" s="922"/>
      <c r="BW923" s="922"/>
      <c r="BX923" s="922"/>
      <c r="BY923" s="922"/>
      <c r="BZ923" s="922"/>
      <c r="CA923" s="922"/>
      <c r="CB923" s="922"/>
      <c r="CC923" s="922"/>
      <c r="CD923" s="922"/>
      <c r="CE923" s="922"/>
      <c r="CF923" s="922"/>
      <c r="CG923" s="922"/>
      <c r="CH923" s="922"/>
      <c r="CI923" s="922"/>
      <c r="CJ923" s="922"/>
      <c r="CK923" s="922"/>
    </row>
    <row r="924" spans="2:89" ht="15">
      <c r="B924" s="922"/>
      <c r="C924" s="922"/>
      <c r="D924" s="922"/>
      <c r="E924" s="922"/>
      <c r="F924" s="922"/>
      <c r="G924" s="922"/>
      <c r="H924" s="922"/>
      <c r="I924" s="922"/>
      <c r="J924" s="922"/>
      <c r="K924" s="922"/>
      <c r="L924" s="922"/>
      <c r="M924" s="922"/>
      <c r="N924" s="922"/>
      <c r="O924" s="922"/>
      <c r="P924" s="922"/>
      <c r="Q924" s="922"/>
      <c r="R924" s="922"/>
      <c r="S924" s="922"/>
      <c r="T924" s="922"/>
      <c r="U924" s="922"/>
      <c r="V924" s="922"/>
      <c r="W924" s="922"/>
      <c r="X924" s="922"/>
      <c r="Y924" s="922"/>
      <c r="Z924" s="922"/>
      <c r="AA924" s="922"/>
      <c r="AB924" s="922"/>
      <c r="AC924" s="922"/>
      <c r="AD924" s="922"/>
      <c r="AE924" s="922"/>
      <c r="AF924" s="922"/>
      <c r="AG924" s="922"/>
      <c r="AH924" s="922"/>
      <c r="AI924" s="922"/>
      <c r="AJ924" s="922"/>
      <c r="AL924" s="853"/>
      <c r="AN924" s="853"/>
      <c r="AO924" s="853"/>
      <c r="AP924" s="853"/>
      <c r="AQ924" s="853"/>
      <c r="AR924" s="853"/>
      <c r="AS924" s="853"/>
      <c r="AT924" s="853"/>
      <c r="AU924" s="853"/>
      <c r="AV924" s="853"/>
      <c r="AW924" s="853"/>
      <c r="AX924" s="853"/>
      <c r="AY924" s="853"/>
      <c r="AZ924" s="853"/>
      <c r="BA924" s="853"/>
      <c r="BC924" s="922"/>
      <c r="BD924" s="922"/>
      <c r="BE924" s="922"/>
      <c r="BF924" s="922"/>
      <c r="BG924" s="922"/>
      <c r="BH924" s="922"/>
      <c r="BI924" s="922"/>
      <c r="BJ924" s="922"/>
      <c r="BK924" s="922"/>
      <c r="BL924" s="922"/>
      <c r="BM924" s="922"/>
      <c r="BN924" s="922"/>
      <c r="BO924" s="922"/>
      <c r="BP924" s="922"/>
      <c r="BQ924" s="922"/>
      <c r="BR924" s="922"/>
      <c r="BS924" s="922"/>
      <c r="BT924" s="922"/>
      <c r="BU924" s="922"/>
      <c r="BV924" s="922"/>
      <c r="BW924" s="922"/>
      <c r="BX924" s="922"/>
      <c r="BY924" s="922"/>
      <c r="BZ924" s="922"/>
      <c r="CA924" s="922"/>
      <c r="CB924" s="922"/>
      <c r="CC924" s="922"/>
      <c r="CD924" s="922"/>
      <c r="CE924" s="922"/>
      <c r="CF924" s="922"/>
      <c r="CG924" s="922"/>
      <c r="CH924" s="922"/>
      <c r="CI924" s="922"/>
      <c r="CJ924" s="922"/>
      <c r="CK924" s="922"/>
    </row>
    <row r="925" spans="2:89" ht="15">
      <c r="B925" s="922"/>
      <c r="C925" s="922"/>
      <c r="D925" s="922"/>
      <c r="E925" s="922"/>
      <c r="F925" s="922"/>
      <c r="G925" s="922"/>
      <c r="H925" s="922"/>
      <c r="I925" s="922"/>
      <c r="J925" s="922"/>
      <c r="K925" s="922"/>
      <c r="L925" s="922"/>
      <c r="M925" s="922"/>
      <c r="N925" s="922"/>
      <c r="O925" s="922"/>
      <c r="P925" s="922"/>
      <c r="Q925" s="922"/>
      <c r="R925" s="922"/>
      <c r="S925" s="922"/>
      <c r="T925" s="922"/>
      <c r="U925" s="922"/>
      <c r="V925" s="922"/>
      <c r="W925" s="922"/>
      <c r="X925" s="922"/>
      <c r="Y925" s="922"/>
      <c r="Z925" s="922"/>
      <c r="AA925" s="922"/>
      <c r="AB925" s="922"/>
      <c r="AC925" s="922"/>
      <c r="AD925" s="922"/>
      <c r="AE925" s="922"/>
      <c r="AF925" s="922"/>
      <c r="AG925" s="922"/>
      <c r="AH925" s="922"/>
      <c r="AI925" s="922"/>
      <c r="AJ925" s="922"/>
      <c r="AL925" s="853"/>
      <c r="AN925" s="853"/>
      <c r="AO925" s="853"/>
      <c r="AP925" s="853"/>
      <c r="AQ925" s="853"/>
      <c r="AR925" s="853"/>
      <c r="AS925" s="853"/>
      <c r="AT925" s="853"/>
      <c r="AU925" s="853"/>
      <c r="AV925" s="853"/>
      <c r="AW925" s="853"/>
      <c r="AX925" s="853"/>
      <c r="AY925" s="853"/>
      <c r="AZ925" s="853"/>
      <c r="BA925" s="853"/>
      <c r="BC925" s="922"/>
      <c r="BD925" s="922"/>
      <c r="BE925" s="922"/>
      <c r="BF925" s="922"/>
      <c r="BG925" s="922"/>
      <c r="BH925" s="922"/>
      <c r="BI925" s="922"/>
      <c r="BJ925" s="922"/>
      <c r="BK925" s="922"/>
      <c r="BL925" s="922"/>
      <c r="BM925" s="922"/>
      <c r="BN925" s="922"/>
      <c r="BO925" s="922"/>
      <c r="BP925" s="922"/>
      <c r="BQ925" s="922"/>
      <c r="BR925" s="922"/>
      <c r="BS925" s="922"/>
      <c r="BT925" s="922"/>
      <c r="BU925" s="922"/>
      <c r="BV925" s="922"/>
      <c r="BW925" s="922"/>
      <c r="BX925" s="922"/>
      <c r="BY925" s="922"/>
      <c r="BZ925" s="922"/>
      <c r="CA925" s="922"/>
      <c r="CB925" s="922"/>
      <c r="CC925" s="922"/>
      <c r="CD925" s="922"/>
      <c r="CE925" s="922"/>
      <c r="CF925" s="922"/>
      <c r="CG925" s="922"/>
      <c r="CH925" s="922"/>
      <c r="CI925" s="922"/>
      <c r="CJ925" s="922"/>
      <c r="CK925" s="922"/>
    </row>
    <row r="926" spans="2:89" ht="15">
      <c r="B926" s="922"/>
      <c r="C926" s="922"/>
      <c r="D926" s="922"/>
      <c r="E926" s="922"/>
      <c r="F926" s="922"/>
      <c r="G926" s="922"/>
      <c r="H926" s="922"/>
      <c r="I926" s="922"/>
      <c r="J926" s="922"/>
      <c r="K926" s="922"/>
      <c r="L926" s="922"/>
      <c r="M926" s="922"/>
      <c r="N926" s="922"/>
      <c r="O926" s="922"/>
      <c r="P926" s="922"/>
      <c r="Q926" s="922"/>
      <c r="R926" s="922"/>
      <c r="S926" s="922"/>
      <c r="T926" s="922"/>
      <c r="U926" s="922"/>
      <c r="V926" s="922"/>
      <c r="W926" s="922"/>
      <c r="X926" s="922"/>
      <c r="Y926" s="922"/>
      <c r="Z926" s="922"/>
      <c r="AA926" s="922"/>
      <c r="AB926" s="922"/>
      <c r="AC926" s="922"/>
      <c r="AD926" s="922"/>
      <c r="AE926" s="922"/>
      <c r="AF926" s="922"/>
      <c r="AG926" s="922"/>
      <c r="AH926" s="922"/>
      <c r="AI926" s="922"/>
      <c r="AJ926" s="922"/>
      <c r="AL926" s="853"/>
      <c r="AN926" s="853"/>
      <c r="AO926" s="853"/>
      <c r="AP926" s="853"/>
      <c r="AQ926" s="853"/>
      <c r="AR926" s="853"/>
      <c r="AS926" s="853"/>
      <c r="AT926" s="853"/>
      <c r="AU926" s="853"/>
      <c r="AV926" s="853"/>
      <c r="AW926" s="853"/>
      <c r="AX926" s="853"/>
      <c r="AY926" s="853"/>
      <c r="AZ926" s="853"/>
      <c r="BA926" s="853"/>
      <c r="BC926" s="922"/>
      <c r="BD926" s="922"/>
      <c r="BE926" s="922"/>
      <c r="BF926" s="922"/>
      <c r="BG926" s="922"/>
      <c r="BH926" s="922"/>
      <c r="BI926" s="922"/>
      <c r="BJ926" s="922"/>
      <c r="BK926" s="922"/>
      <c r="BL926" s="922"/>
      <c r="BM926" s="922"/>
      <c r="BN926" s="922"/>
      <c r="BO926" s="922"/>
      <c r="BP926" s="922"/>
      <c r="BQ926" s="922"/>
      <c r="BR926" s="922"/>
      <c r="BS926" s="922"/>
      <c r="BT926" s="922"/>
      <c r="BU926" s="922"/>
      <c r="BV926" s="922"/>
      <c r="BW926" s="922"/>
      <c r="BX926" s="922"/>
      <c r="BY926" s="922"/>
      <c r="BZ926" s="922"/>
      <c r="CA926" s="922"/>
      <c r="CB926" s="922"/>
      <c r="CC926" s="922"/>
      <c r="CD926" s="922"/>
      <c r="CE926" s="922"/>
      <c r="CF926" s="922"/>
      <c r="CG926" s="922"/>
      <c r="CH926" s="922"/>
      <c r="CI926" s="922"/>
      <c r="CJ926" s="922"/>
      <c r="CK926" s="922"/>
    </row>
    <row r="927" spans="2:89" ht="15">
      <c r="B927" s="922"/>
      <c r="C927" s="922"/>
      <c r="D927" s="922"/>
      <c r="E927" s="922"/>
      <c r="F927" s="922"/>
      <c r="G927" s="922"/>
      <c r="H927" s="922"/>
      <c r="I927" s="922"/>
      <c r="J927" s="922"/>
      <c r="K927" s="922"/>
      <c r="L927" s="922"/>
      <c r="M927" s="922"/>
      <c r="N927" s="922"/>
      <c r="O927" s="922"/>
      <c r="P927" s="922"/>
      <c r="Q927" s="922"/>
      <c r="R927" s="922"/>
      <c r="S927" s="922"/>
      <c r="T927" s="922"/>
      <c r="U927" s="922"/>
      <c r="V927" s="922"/>
      <c r="W927" s="922"/>
      <c r="X927" s="922"/>
      <c r="Y927" s="922"/>
      <c r="Z927" s="922"/>
      <c r="AA927" s="922"/>
      <c r="AB927" s="922"/>
      <c r="AC927" s="922"/>
      <c r="AD927" s="922"/>
      <c r="AE927" s="922"/>
      <c r="AF927" s="922"/>
      <c r="AG927" s="922"/>
      <c r="AH927" s="922"/>
      <c r="AI927" s="922"/>
      <c r="AJ927" s="922"/>
      <c r="AL927" s="853"/>
      <c r="AN927" s="853"/>
      <c r="AO927" s="853"/>
      <c r="AP927" s="853"/>
      <c r="AQ927" s="853"/>
      <c r="AR927" s="853"/>
      <c r="AS927" s="853"/>
      <c r="AT927" s="853"/>
      <c r="AU927" s="853"/>
      <c r="AV927" s="853"/>
      <c r="AW927" s="853"/>
      <c r="AX927" s="853"/>
      <c r="AY927" s="853"/>
      <c r="AZ927" s="853"/>
      <c r="BA927" s="853"/>
      <c r="BC927" s="922"/>
      <c r="BD927" s="922"/>
      <c r="BE927" s="922"/>
      <c r="BF927" s="922"/>
      <c r="BG927" s="922"/>
      <c r="BH927" s="922"/>
      <c r="BI927" s="922"/>
      <c r="BJ927" s="922"/>
      <c r="BK927" s="922"/>
      <c r="BL927" s="922"/>
      <c r="BM927" s="922"/>
      <c r="BN927" s="922"/>
      <c r="BO927" s="922"/>
      <c r="BP927" s="922"/>
      <c r="BQ927" s="922"/>
      <c r="BR927" s="922"/>
      <c r="BS927" s="922"/>
      <c r="BT927" s="922"/>
      <c r="BU927" s="922"/>
      <c r="BV927" s="922"/>
      <c r="BW927" s="922"/>
      <c r="BX927" s="922"/>
      <c r="BY927" s="922"/>
      <c r="BZ927" s="922"/>
      <c r="CA927" s="922"/>
      <c r="CB927" s="922"/>
      <c r="CC927" s="922"/>
      <c r="CD927" s="922"/>
      <c r="CE927" s="922"/>
      <c r="CF927" s="922"/>
      <c r="CG927" s="922"/>
      <c r="CH927" s="922"/>
      <c r="CI927" s="922"/>
      <c r="CJ927" s="922"/>
      <c r="CK927" s="922"/>
    </row>
    <row r="928" spans="2:89" ht="15">
      <c r="B928" s="922"/>
      <c r="C928" s="922"/>
      <c r="D928" s="922"/>
      <c r="E928" s="922"/>
      <c r="F928" s="922"/>
      <c r="G928" s="922"/>
      <c r="H928" s="922"/>
      <c r="I928" s="922"/>
      <c r="J928" s="922"/>
      <c r="K928" s="922"/>
      <c r="L928" s="922"/>
      <c r="M928" s="922"/>
      <c r="N928" s="922"/>
      <c r="O928" s="922"/>
      <c r="P928" s="922"/>
      <c r="Q928" s="922"/>
      <c r="R928" s="922"/>
      <c r="S928" s="922"/>
      <c r="T928" s="922"/>
      <c r="U928" s="922"/>
      <c r="V928" s="922"/>
      <c r="W928" s="922"/>
      <c r="X928" s="922"/>
      <c r="Y928" s="922"/>
      <c r="Z928" s="922"/>
      <c r="AA928" s="922"/>
      <c r="AB928" s="922"/>
      <c r="AC928" s="922"/>
      <c r="AD928" s="922"/>
      <c r="AE928" s="922"/>
      <c r="AF928" s="922"/>
      <c r="AG928" s="922"/>
      <c r="AH928" s="922"/>
      <c r="AI928" s="922"/>
      <c r="AJ928" s="922"/>
      <c r="AL928" s="853"/>
      <c r="AN928" s="853"/>
      <c r="AO928" s="853"/>
      <c r="AP928" s="853"/>
      <c r="AQ928" s="853"/>
      <c r="AR928" s="853"/>
      <c r="AS928" s="853"/>
      <c r="AT928" s="853"/>
      <c r="AU928" s="853"/>
      <c r="AV928" s="853"/>
      <c r="AW928" s="853"/>
      <c r="AX928" s="853"/>
      <c r="AY928" s="853"/>
      <c r="AZ928" s="853"/>
      <c r="BA928" s="853"/>
      <c r="BC928" s="922"/>
      <c r="BD928" s="922"/>
      <c r="BE928" s="922"/>
      <c r="BF928" s="922"/>
      <c r="BG928" s="922"/>
      <c r="BH928" s="922"/>
      <c r="BI928" s="922"/>
      <c r="BJ928" s="922"/>
      <c r="BK928" s="922"/>
      <c r="BL928" s="922"/>
      <c r="BM928" s="922"/>
      <c r="BN928" s="922"/>
      <c r="BO928" s="922"/>
      <c r="BP928" s="922"/>
      <c r="BQ928" s="922"/>
      <c r="BR928" s="922"/>
      <c r="BS928" s="922"/>
      <c r="BT928" s="922"/>
      <c r="BU928" s="922"/>
      <c r="BV928" s="922"/>
      <c r="BW928" s="922"/>
      <c r="BX928" s="922"/>
      <c r="BY928" s="922"/>
      <c r="BZ928" s="922"/>
      <c r="CA928" s="922"/>
      <c r="CB928" s="922"/>
      <c r="CC928" s="922"/>
      <c r="CD928" s="922"/>
      <c r="CE928" s="922"/>
      <c r="CF928" s="922"/>
      <c r="CG928" s="922"/>
      <c r="CH928" s="922"/>
      <c r="CI928" s="922"/>
      <c r="CJ928" s="922"/>
      <c r="CK928" s="922"/>
    </row>
    <row r="929" spans="2:89" ht="15">
      <c r="B929" s="922"/>
      <c r="C929" s="922"/>
      <c r="D929" s="922"/>
      <c r="E929" s="922"/>
      <c r="F929" s="922"/>
      <c r="G929" s="922"/>
      <c r="H929" s="922"/>
      <c r="I929" s="922"/>
      <c r="J929" s="922"/>
      <c r="K929" s="922"/>
      <c r="L929" s="922"/>
      <c r="M929" s="922"/>
      <c r="N929" s="922"/>
      <c r="O929" s="922"/>
      <c r="P929" s="922"/>
      <c r="Q929" s="922"/>
      <c r="R929" s="922"/>
      <c r="S929" s="922"/>
      <c r="T929" s="922"/>
      <c r="U929" s="922"/>
      <c r="V929" s="922"/>
      <c r="W929" s="922"/>
      <c r="X929" s="922"/>
      <c r="Y929" s="922"/>
      <c r="Z929" s="922"/>
      <c r="AA929" s="922"/>
      <c r="AB929" s="922"/>
      <c r="AC929" s="922"/>
      <c r="AD929" s="922"/>
      <c r="AE929" s="922"/>
      <c r="AF929" s="922"/>
      <c r="AG929" s="922"/>
      <c r="AH929" s="922"/>
      <c r="AI929" s="922"/>
      <c r="AJ929" s="922"/>
      <c r="AL929" s="853"/>
      <c r="AN929" s="853"/>
      <c r="AO929" s="853"/>
      <c r="AP929" s="853"/>
      <c r="AQ929" s="853"/>
      <c r="AR929" s="853"/>
      <c r="AS929" s="853"/>
      <c r="AT929" s="853"/>
      <c r="AU929" s="853"/>
      <c r="AV929" s="853"/>
      <c r="AW929" s="853"/>
      <c r="AX929" s="853"/>
      <c r="AY929" s="853"/>
      <c r="AZ929" s="853"/>
      <c r="BA929" s="853"/>
      <c r="BC929" s="922"/>
      <c r="BD929" s="922"/>
      <c r="BE929" s="922"/>
      <c r="BF929" s="922"/>
      <c r="BG929" s="922"/>
      <c r="BH929" s="922"/>
      <c r="BI929" s="922"/>
      <c r="BJ929" s="922"/>
      <c r="BK929" s="922"/>
      <c r="BL929" s="922"/>
      <c r="BM929" s="922"/>
      <c r="BN929" s="922"/>
      <c r="BO929" s="922"/>
      <c r="BP929" s="922"/>
      <c r="BQ929" s="922"/>
      <c r="BR929" s="922"/>
      <c r="BS929" s="922"/>
      <c r="BT929" s="922"/>
      <c r="BU929" s="922"/>
      <c r="BV929" s="922"/>
      <c r="BW929" s="922"/>
      <c r="BX929" s="922"/>
      <c r="BY929" s="922"/>
      <c r="BZ929" s="922"/>
      <c r="CA929" s="922"/>
      <c r="CB929" s="922"/>
      <c r="CC929" s="922"/>
      <c r="CD929" s="922"/>
      <c r="CE929" s="922"/>
      <c r="CF929" s="922"/>
      <c r="CG929" s="922"/>
      <c r="CH929" s="922"/>
      <c r="CI929" s="922"/>
      <c r="CJ929" s="922"/>
      <c r="CK929" s="922"/>
    </row>
    <row r="930" spans="2:89" ht="15">
      <c r="B930" s="922"/>
      <c r="C930" s="922"/>
      <c r="D930" s="922"/>
      <c r="E930" s="922"/>
      <c r="F930" s="922"/>
      <c r="G930" s="922"/>
      <c r="H930" s="922"/>
      <c r="I930" s="922"/>
      <c r="J930" s="922"/>
      <c r="K930" s="922"/>
      <c r="L930" s="922"/>
      <c r="M930" s="922"/>
      <c r="N930" s="922"/>
      <c r="O930" s="922"/>
      <c r="P930" s="922"/>
      <c r="Q930" s="922"/>
      <c r="R930" s="922"/>
      <c r="S930" s="922"/>
      <c r="T930" s="922"/>
      <c r="U930" s="922"/>
      <c r="V930" s="922"/>
      <c r="W930" s="922"/>
      <c r="X930" s="922"/>
      <c r="Y930" s="922"/>
      <c r="Z930" s="922"/>
      <c r="AA930" s="922"/>
      <c r="AB930" s="922"/>
      <c r="AC930" s="922"/>
      <c r="AD930" s="922"/>
      <c r="AE930" s="922"/>
      <c r="AF930" s="922"/>
      <c r="AG930" s="922"/>
      <c r="AH930" s="922"/>
      <c r="AI930" s="922"/>
      <c r="AJ930" s="922"/>
      <c r="AL930" s="853"/>
      <c r="AN930" s="853"/>
      <c r="AO930" s="853"/>
      <c r="AP930" s="853"/>
      <c r="AQ930" s="853"/>
      <c r="AR930" s="853"/>
      <c r="AS930" s="853"/>
      <c r="AT930" s="853"/>
      <c r="AU930" s="853"/>
      <c r="AV930" s="853"/>
      <c r="AW930" s="853"/>
      <c r="AX930" s="853"/>
      <c r="AY930" s="853"/>
      <c r="AZ930" s="853"/>
      <c r="BA930" s="853"/>
      <c r="BC930" s="922"/>
      <c r="BD930" s="922"/>
      <c r="BE930" s="922"/>
      <c r="BF930" s="922"/>
      <c r="BG930" s="922"/>
      <c r="BH930" s="922"/>
      <c r="BI930" s="922"/>
      <c r="BJ930" s="922"/>
      <c r="BK930" s="922"/>
      <c r="BL930" s="922"/>
      <c r="BM930" s="922"/>
      <c r="BN930" s="922"/>
      <c r="BO930" s="922"/>
      <c r="BP930" s="922"/>
      <c r="BQ930" s="922"/>
      <c r="BR930" s="922"/>
      <c r="BS930" s="922"/>
      <c r="BT930" s="922"/>
      <c r="BU930" s="922"/>
      <c r="BV930" s="922"/>
      <c r="BW930" s="922"/>
      <c r="BX930" s="922"/>
      <c r="BY930" s="922"/>
      <c r="BZ930" s="922"/>
      <c r="CA930" s="922"/>
      <c r="CB930" s="922"/>
      <c r="CC930" s="922"/>
      <c r="CD930" s="922"/>
      <c r="CE930" s="922"/>
      <c r="CF930" s="922"/>
      <c r="CG930" s="922"/>
      <c r="CH930" s="922"/>
      <c r="CI930" s="922"/>
      <c r="CJ930" s="922"/>
      <c r="CK930" s="922"/>
    </row>
    <row r="931" spans="2:89" ht="15">
      <c r="B931" s="922"/>
      <c r="C931" s="922"/>
      <c r="D931" s="922"/>
      <c r="E931" s="922"/>
      <c r="F931" s="922"/>
      <c r="G931" s="922"/>
      <c r="H931" s="922"/>
      <c r="I931" s="922"/>
      <c r="J931" s="922"/>
      <c r="K931" s="922"/>
      <c r="L931" s="922"/>
      <c r="M931" s="922"/>
      <c r="N931" s="922"/>
      <c r="O931" s="922"/>
      <c r="P931" s="922"/>
      <c r="Q931" s="922"/>
      <c r="R931" s="922"/>
      <c r="S931" s="922"/>
      <c r="T931" s="922"/>
      <c r="U931" s="922"/>
      <c r="V931" s="922"/>
      <c r="W931" s="922"/>
      <c r="X931" s="922"/>
      <c r="Y931" s="922"/>
      <c r="Z931" s="922"/>
      <c r="AA931" s="922"/>
      <c r="AB931" s="922"/>
      <c r="AC931" s="922"/>
      <c r="AD931" s="922"/>
      <c r="AE931" s="922"/>
      <c r="AF931" s="922"/>
      <c r="AG931" s="922"/>
      <c r="AH931" s="922"/>
      <c r="AI931" s="922"/>
      <c r="AJ931" s="922"/>
      <c r="AL931" s="853"/>
      <c r="AN931" s="853"/>
      <c r="AO931" s="853"/>
      <c r="AP931" s="853"/>
      <c r="AQ931" s="853"/>
      <c r="AR931" s="853"/>
      <c r="AS931" s="853"/>
      <c r="AT931" s="853"/>
      <c r="AU931" s="853"/>
      <c r="AV931" s="853"/>
      <c r="AW931" s="853"/>
      <c r="AX931" s="853"/>
      <c r="AY931" s="853"/>
      <c r="AZ931" s="853"/>
      <c r="BA931" s="853"/>
      <c r="BC931" s="922"/>
      <c r="BD931" s="922"/>
      <c r="BE931" s="922"/>
      <c r="BF931" s="922"/>
      <c r="BG931" s="922"/>
      <c r="BH931" s="922"/>
      <c r="BI931" s="922"/>
      <c r="BJ931" s="922"/>
      <c r="BK931" s="922"/>
      <c r="BL931" s="922"/>
      <c r="BM931" s="922"/>
      <c r="BN931" s="922"/>
      <c r="BO931" s="922"/>
      <c r="BP931" s="922"/>
      <c r="BQ931" s="922"/>
      <c r="BR931" s="922"/>
      <c r="BS931" s="922"/>
      <c r="BT931" s="922"/>
      <c r="BU931" s="922"/>
      <c r="BV931" s="922"/>
      <c r="BW931" s="922"/>
      <c r="BX931" s="922"/>
      <c r="BY931" s="922"/>
      <c r="BZ931" s="922"/>
      <c r="CA931" s="922"/>
      <c r="CB931" s="922"/>
      <c r="CC931" s="922"/>
      <c r="CD931" s="922"/>
      <c r="CE931" s="922"/>
      <c r="CF931" s="922"/>
      <c r="CG931" s="922"/>
      <c r="CH931" s="922"/>
      <c r="CI931" s="922"/>
      <c r="CJ931" s="922"/>
      <c r="CK931" s="922"/>
    </row>
    <row r="932" spans="2:89" ht="15">
      <c r="B932" s="922"/>
      <c r="C932" s="922"/>
      <c r="D932" s="922"/>
      <c r="E932" s="922"/>
      <c r="F932" s="922"/>
      <c r="G932" s="922"/>
      <c r="H932" s="922"/>
      <c r="I932" s="922"/>
      <c r="J932" s="922"/>
      <c r="K932" s="922"/>
      <c r="L932" s="922"/>
      <c r="M932" s="922"/>
      <c r="N932" s="922"/>
      <c r="O932" s="922"/>
      <c r="P932" s="922"/>
      <c r="Q932" s="922"/>
      <c r="R932" s="922"/>
      <c r="S932" s="922"/>
      <c r="T932" s="922"/>
      <c r="U932" s="922"/>
      <c r="V932" s="922"/>
      <c r="W932" s="922"/>
      <c r="X932" s="922"/>
      <c r="Y932" s="922"/>
      <c r="Z932" s="922"/>
      <c r="AA932" s="922"/>
      <c r="AB932" s="922"/>
      <c r="AC932" s="922"/>
      <c r="AD932" s="922"/>
      <c r="AE932" s="922"/>
      <c r="AF932" s="922"/>
      <c r="AG932" s="922"/>
      <c r="AH932" s="922"/>
      <c r="AI932" s="922"/>
      <c r="AJ932" s="922"/>
      <c r="AL932" s="853"/>
      <c r="AN932" s="853"/>
      <c r="AO932" s="853"/>
      <c r="AP932" s="853"/>
      <c r="AQ932" s="853"/>
      <c r="AR932" s="853"/>
      <c r="AS932" s="853"/>
      <c r="AT932" s="853"/>
      <c r="AU932" s="853"/>
      <c r="AV932" s="853"/>
      <c r="AW932" s="853"/>
      <c r="AX932" s="853"/>
      <c r="AY932" s="853"/>
      <c r="AZ932" s="853"/>
      <c r="BA932" s="853"/>
      <c r="BC932" s="922"/>
      <c r="BD932" s="922"/>
      <c r="BE932" s="922"/>
      <c r="BF932" s="922"/>
      <c r="BG932" s="922"/>
      <c r="BH932" s="922"/>
      <c r="BI932" s="922"/>
      <c r="BJ932" s="922"/>
      <c r="BK932" s="922"/>
      <c r="BL932" s="922"/>
      <c r="BM932" s="922"/>
      <c r="BN932" s="922"/>
      <c r="BO932" s="922"/>
      <c r="BP932" s="922"/>
      <c r="BQ932" s="922"/>
      <c r="BR932" s="922"/>
      <c r="BS932" s="922"/>
      <c r="BT932" s="922"/>
      <c r="BU932" s="922"/>
      <c r="BV932" s="922"/>
      <c r="BW932" s="922"/>
      <c r="BX932" s="922"/>
      <c r="BY932" s="922"/>
      <c r="BZ932" s="922"/>
      <c r="CA932" s="922"/>
      <c r="CB932" s="922"/>
      <c r="CC932" s="922"/>
      <c r="CD932" s="922"/>
      <c r="CE932" s="922"/>
      <c r="CF932" s="922"/>
      <c r="CG932" s="922"/>
      <c r="CH932" s="922"/>
      <c r="CI932" s="922"/>
      <c r="CJ932" s="922"/>
      <c r="CK932" s="922"/>
    </row>
    <row r="933" spans="2:89" ht="15">
      <c r="B933" s="922"/>
      <c r="C933" s="922"/>
      <c r="D933" s="922"/>
      <c r="E933" s="922"/>
      <c r="F933" s="922"/>
      <c r="G933" s="922"/>
      <c r="H933" s="922"/>
      <c r="I933" s="922"/>
      <c r="J933" s="922"/>
      <c r="K933" s="922"/>
      <c r="L933" s="922"/>
      <c r="M933" s="922"/>
      <c r="N933" s="922"/>
      <c r="O933" s="922"/>
      <c r="P933" s="922"/>
      <c r="Q933" s="922"/>
      <c r="R933" s="922"/>
      <c r="S933" s="922"/>
      <c r="T933" s="922"/>
      <c r="U933" s="922"/>
      <c r="V933" s="922"/>
      <c r="W933" s="922"/>
      <c r="X933" s="922"/>
      <c r="Y933" s="922"/>
      <c r="Z933" s="922"/>
      <c r="AA933" s="922"/>
      <c r="AB933" s="922"/>
      <c r="AC933" s="922"/>
      <c r="AD933" s="922"/>
      <c r="AE933" s="922"/>
      <c r="AF933" s="922"/>
      <c r="AG933" s="922"/>
      <c r="AH933" s="922"/>
      <c r="AI933" s="922"/>
      <c r="AJ933" s="922"/>
      <c r="AL933" s="853"/>
      <c r="AN933" s="853"/>
      <c r="AO933" s="853"/>
      <c r="AP933" s="853"/>
      <c r="AQ933" s="853"/>
      <c r="AR933" s="853"/>
      <c r="AS933" s="853"/>
      <c r="AT933" s="853"/>
      <c r="AU933" s="853"/>
      <c r="AV933" s="853"/>
      <c r="AW933" s="853"/>
      <c r="AX933" s="853"/>
      <c r="AY933" s="853"/>
      <c r="AZ933" s="853"/>
      <c r="BA933" s="853"/>
      <c r="BC933" s="922"/>
      <c r="BD933" s="922"/>
      <c r="BE933" s="922"/>
      <c r="BF933" s="922"/>
      <c r="BG933" s="922"/>
      <c r="BH933" s="922"/>
      <c r="BI933" s="922"/>
      <c r="BJ933" s="922"/>
      <c r="BK933" s="922"/>
      <c r="BL933" s="922"/>
      <c r="BM933" s="922"/>
      <c r="BN933" s="922"/>
      <c r="BO933" s="922"/>
      <c r="BP933" s="922"/>
      <c r="BQ933" s="922"/>
      <c r="BR933" s="922"/>
      <c r="BS933" s="922"/>
      <c r="BT933" s="922"/>
      <c r="BU933" s="922"/>
      <c r="BV933" s="922"/>
      <c r="BW933" s="922"/>
      <c r="BX933" s="922"/>
      <c r="BY933" s="922"/>
      <c r="BZ933" s="922"/>
      <c r="CA933" s="922"/>
      <c r="CB933" s="922"/>
      <c r="CC933" s="922"/>
      <c r="CD933" s="922"/>
      <c r="CE933" s="922"/>
      <c r="CF933" s="922"/>
      <c r="CG933" s="922"/>
      <c r="CH933" s="922"/>
      <c r="CI933" s="922"/>
      <c r="CJ933" s="922"/>
      <c r="CK933" s="922"/>
    </row>
    <row r="934" spans="2:89" ht="15">
      <c r="B934" s="922"/>
      <c r="C934" s="922"/>
      <c r="D934" s="922"/>
      <c r="E934" s="922"/>
      <c r="F934" s="922"/>
      <c r="G934" s="922"/>
      <c r="H934" s="922"/>
      <c r="I934" s="922"/>
      <c r="J934" s="922"/>
      <c r="K934" s="922"/>
      <c r="L934" s="922"/>
      <c r="M934" s="922"/>
      <c r="N934" s="922"/>
      <c r="O934" s="922"/>
      <c r="P934" s="922"/>
      <c r="Q934" s="922"/>
      <c r="R934" s="922"/>
      <c r="S934" s="922"/>
      <c r="T934" s="922"/>
      <c r="U934" s="922"/>
      <c r="V934" s="922"/>
      <c r="W934" s="922"/>
      <c r="X934" s="922"/>
      <c r="Y934" s="922"/>
      <c r="Z934" s="922"/>
      <c r="AA934" s="922"/>
      <c r="AB934" s="922"/>
      <c r="AC934" s="922"/>
      <c r="AD934" s="922"/>
      <c r="AE934" s="922"/>
      <c r="AF934" s="922"/>
      <c r="AG934" s="922"/>
      <c r="AH934" s="922"/>
      <c r="AI934" s="922"/>
      <c r="AJ934" s="922"/>
      <c r="AL934" s="853"/>
      <c r="AN934" s="853"/>
      <c r="AO934" s="853"/>
      <c r="AP934" s="853"/>
      <c r="AQ934" s="853"/>
      <c r="AR934" s="853"/>
      <c r="AS934" s="853"/>
      <c r="AT934" s="853"/>
      <c r="AU934" s="853"/>
      <c r="AV934" s="853"/>
      <c r="AW934" s="853"/>
      <c r="AX934" s="853"/>
      <c r="AY934" s="853"/>
      <c r="AZ934" s="853"/>
      <c r="BA934" s="853"/>
      <c r="BC934" s="922"/>
      <c r="BD934" s="922"/>
      <c r="BE934" s="922"/>
      <c r="BF934" s="922"/>
      <c r="BG934" s="922"/>
      <c r="BH934" s="922"/>
      <c r="BI934" s="922"/>
      <c r="BJ934" s="922"/>
      <c r="BK934" s="922"/>
      <c r="BL934" s="922"/>
      <c r="BM934" s="922"/>
      <c r="BN934" s="922"/>
      <c r="BO934" s="922"/>
      <c r="BP934" s="922"/>
      <c r="BQ934" s="922"/>
      <c r="BR934" s="922"/>
      <c r="BS934" s="922"/>
      <c r="BT934" s="922"/>
      <c r="BU934" s="922"/>
      <c r="BV934" s="922"/>
      <c r="BW934" s="922"/>
      <c r="BX934" s="922"/>
      <c r="BY934" s="922"/>
      <c r="BZ934" s="922"/>
      <c r="CA934" s="922"/>
      <c r="CB934" s="922"/>
      <c r="CC934" s="922"/>
      <c r="CD934" s="922"/>
      <c r="CE934" s="922"/>
      <c r="CF934" s="922"/>
      <c r="CG934" s="922"/>
      <c r="CH934" s="922"/>
      <c r="CI934" s="922"/>
      <c r="CJ934" s="922"/>
      <c r="CK934" s="922"/>
    </row>
    <row r="935" spans="2:89" ht="15">
      <c r="B935" s="922"/>
      <c r="C935" s="922"/>
      <c r="D935" s="922"/>
      <c r="E935" s="922"/>
      <c r="F935" s="922"/>
      <c r="G935" s="922"/>
      <c r="H935" s="922"/>
      <c r="I935" s="922"/>
      <c r="J935" s="922"/>
      <c r="K935" s="922"/>
      <c r="L935" s="922"/>
      <c r="M935" s="922"/>
      <c r="N935" s="922"/>
      <c r="O935" s="922"/>
      <c r="P935" s="922"/>
      <c r="Q935" s="922"/>
      <c r="R935" s="922"/>
      <c r="S935" s="922"/>
      <c r="T935" s="922"/>
      <c r="U935" s="922"/>
      <c r="V935" s="922"/>
      <c r="W935" s="922"/>
      <c r="X935" s="922"/>
      <c r="Y935" s="922"/>
      <c r="Z935" s="922"/>
      <c r="AA935" s="922"/>
      <c r="AB935" s="922"/>
      <c r="AC935" s="922"/>
      <c r="AD935" s="922"/>
      <c r="AE935" s="922"/>
      <c r="AF935" s="922"/>
      <c r="AG935" s="922"/>
      <c r="AH935" s="922"/>
      <c r="AI935" s="922"/>
      <c r="AJ935" s="922"/>
      <c r="AL935" s="853"/>
      <c r="AN935" s="853"/>
      <c r="AO935" s="853"/>
      <c r="AP935" s="853"/>
      <c r="AQ935" s="853"/>
      <c r="AR935" s="853"/>
      <c r="AS935" s="853"/>
      <c r="AT935" s="853"/>
      <c r="AU935" s="853"/>
      <c r="AV935" s="853"/>
      <c r="AW935" s="853"/>
      <c r="AX935" s="853"/>
      <c r="AY935" s="853"/>
      <c r="AZ935" s="853"/>
      <c r="BA935" s="853"/>
      <c r="BC935" s="922"/>
      <c r="BD935" s="922"/>
      <c r="BE935" s="922"/>
      <c r="BF935" s="922"/>
      <c r="BG935" s="922"/>
      <c r="BH935" s="922"/>
      <c r="BI935" s="922"/>
      <c r="BJ935" s="922"/>
      <c r="BK935" s="922"/>
      <c r="BL935" s="922"/>
      <c r="BM935" s="922"/>
      <c r="BN935" s="922"/>
      <c r="BO935" s="922"/>
      <c r="BP935" s="922"/>
      <c r="BQ935" s="922"/>
      <c r="BR935" s="922"/>
      <c r="BS935" s="922"/>
      <c r="BT935" s="922"/>
      <c r="BU935" s="922"/>
      <c r="BV935" s="922"/>
      <c r="BW935" s="922"/>
      <c r="BX935" s="922"/>
      <c r="BY935" s="922"/>
      <c r="BZ935" s="922"/>
      <c r="CA935" s="922"/>
      <c r="CB935" s="922"/>
      <c r="CC935" s="922"/>
      <c r="CD935" s="922"/>
      <c r="CE935" s="922"/>
      <c r="CF935" s="922"/>
      <c r="CG935" s="922"/>
      <c r="CH935" s="922"/>
      <c r="CI935" s="922"/>
      <c r="CJ935" s="922"/>
      <c r="CK935" s="922"/>
    </row>
    <row r="936" spans="2:89" ht="15">
      <c r="B936" s="922"/>
      <c r="C936" s="922"/>
      <c r="D936" s="922"/>
      <c r="E936" s="922"/>
      <c r="F936" s="922"/>
      <c r="G936" s="922"/>
      <c r="H936" s="922"/>
      <c r="I936" s="922"/>
      <c r="J936" s="922"/>
      <c r="K936" s="922"/>
      <c r="L936" s="922"/>
      <c r="M936" s="922"/>
      <c r="N936" s="922"/>
      <c r="O936" s="922"/>
      <c r="P936" s="922"/>
      <c r="Q936" s="922"/>
      <c r="R936" s="922"/>
      <c r="S936" s="922"/>
      <c r="T936" s="922"/>
      <c r="U936" s="922"/>
      <c r="V936" s="922"/>
      <c r="W936" s="922"/>
      <c r="X936" s="922"/>
      <c r="Y936" s="922"/>
      <c r="Z936" s="922"/>
      <c r="AA936" s="922"/>
      <c r="AB936" s="922"/>
      <c r="AC936" s="922"/>
      <c r="AD936" s="922"/>
      <c r="AE936" s="922"/>
      <c r="AF936" s="922"/>
      <c r="AG936" s="922"/>
      <c r="AH936" s="922"/>
      <c r="AI936" s="922"/>
      <c r="AJ936" s="922"/>
      <c r="AL936" s="853"/>
      <c r="AN936" s="853"/>
      <c r="AO936" s="853"/>
      <c r="AP936" s="853"/>
      <c r="AQ936" s="853"/>
      <c r="AR936" s="853"/>
      <c r="AS936" s="853"/>
      <c r="AT936" s="853"/>
      <c r="AU936" s="853"/>
      <c r="AV936" s="853"/>
      <c r="AW936" s="853"/>
      <c r="AX936" s="853"/>
      <c r="AY936" s="853"/>
      <c r="AZ936" s="853"/>
      <c r="BA936" s="853"/>
      <c r="BC936" s="922"/>
      <c r="BD936" s="922"/>
      <c r="BE936" s="922"/>
      <c r="BF936" s="922"/>
      <c r="BG936" s="922"/>
      <c r="BH936" s="922"/>
      <c r="BI936" s="922"/>
      <c r="BJ936" s="922"/>
      <c r="BK936" s="922"/>
      <c r="BL936" s="922"/>
      <c r="BM936" s="922"/>
      <c r="BN936" s="922"/>
      <c r="BO936" s="922"/>
      <c r="BP936" s="922"/>
      <c r="BQ936" s="922"/>
      <c r="BR936" s="922"/>
      <c r="BS936" s="922"/>
      <c r="BT936" s="922"/>
      <c r="BU936" s="922"/>
      <c r="BV936" s="922"/>
      <c r="BW936" s="922"/>
      <c r="BX936" s="922"/>
      <c r="BY936" s="922"/>
      <c r="BZ936" s="922"/>
      <c r="CA936" s="922"/>
      <c r="CB936" s="922"/>
      <c r="CC936" s="922"/>
      <c r="CD936" s="922"/>
      <c r="CE936" s="922"/>
      <c r="CF936" s="922"/>
      <c r="CG936" s="922"/>
      <c r="CH936" s="922"/>
      <c r="CI936" s="922"/>
      <c r="CJ936" s="922"/>
      <c r="CK936" s="922"/>
    </row>
    <row r="937" spans="2:89" ht="15">
      <c r="B937" s="922"/>
      <c r="C937" s="922"/>
      <c r="D937" s="922"/>
      <c r="E937" s="922"/>
      <c r="F937" s="922"/>
      <c r="G937" s="922"/>
      <c r="H937" s="922"/>
      <c r="I937" s="922"/>
      <c r="J937" s="922"/>
      <c r="K937" s="922"/>
      <c r="L937" s="922"/>
      <c r="M937" s="922"/>
      <c r="N937" s="922"/>
      <c r="O937" s="922"/>
      <c r="P937" s="922"/>
      <c r="Q937" s="922"/>
      <c r="R937" s="922"/>
      <c r="S937" s="922"/>
      <c r="T937" s="922"/>
      <c r="U937" s="922"/>
      <c r="V937" s="922"/>
      <c r="W937" s="922"/>
      <c r="X937" s="922"/>
      <c r="Y937" s="922"/>
      <c r="Z937" s="922"/>
      <c r="AA937" s="922"/>
      <c r="AB937" s="922"/>
      <c r="AC937" s="922"/>
      <c r="AD937" s="922"/>
      <c r="AE937" s="922"/>
      <c r="AF937" s="922"/>
      <c r="AG937" s="922"/>
      <c r="AH937" s="922"/>
      <c r="AI937" s="922"/>
      <c r="AJ937" s="922"/>
      <c r="AL937" s="853"/>
      <c r="AN937" s="853"/>
      <c r="AO937" s="853"/>
      <c r="AP937" s="853"/>
      <c r="AQ937" s="853"/>
      <c r="AR937" s="853"/>
      <c r="AS937" s="853"/>
      <c r="AT937" s="853"/>
      <c r="AU937" s="853"/>
      <c r="AV937" s="853"/>
      <c r="AW937" s="853"/>
      <c r="AX937" s="853"/>
      <c r="AY937" s="853"/>
      <c r="AZ937" s="853"/>
      <c r="BA937" s="853"/>
      <c r="BC937" s="922"/>
      <c r="BD937" s="922"/>
      <c r="BE937" s="922"/>
      <c r="BF937" s="922"/>
      <c r="BG937" s="922"/>
      <c r="BH937" s="922"/>
      <c r="BI937" s="922"/>
      <c r="BJ937" s="922"/>
      <c r="BK937" s="922"/>
      <c r="BL937" s="922"/>
      <c r="BM937" s="922"/>
      <c r="BN937" s="922"/>
      <c r="BO937" s="922"/>
      <c r="BP937" s="922"/>
      <c r="BQ937" s="922"/>
      <c r="BR937" s="922"/>
      <c r="BS937" s="922"/>
      <c r="BT937" s="922"/>
      <c r="BU937" s="922"/>
      <c r="BV937" s="922"/>
      <c r="BW937" s="922"/>
      <c r="BX937" s="922"/>
      <c r="BY937" s="922"/>
      <c r="BZ937" s="922"/>
      <c r="CA937" s="922"/>
      <c r="CB937" s="922"/>
      <c r="CC937" s="922"/>
      <c r="CD937" s="922"/>
      <c r="CE937" s="922"/>
      <c r="CF937" s="922"/>
      <c r="CG937" s="922"/>
      <c r="CH937" s="922"/>
      <c r="CI937" s="922"/>
      <c r="CJ937" s="922"/>
      <c r="CK937" s="922"/>
    </row>
    <row r="938" spans="2:89" ht="15">
      <c r="B938" s="922"/>
      <c r="C938" s="922"/>
      <c r="D938" s="922"/>
      <c r="E938" s="922"/>
      <c r="F938" s="922"/>
      <c r="G938" s="922"/>
      <c r="H938" s="922"/>
      <c r="I938" s="922"/>
      <c r="J938" s="922"/>
      <c r="K938" s="922"/>
      <c r="L938" s="922"/>
      <c r="M938" s="922"/>
      <c r="N938" s="922"/>
      <c r="O938" s="922"/>
      <c r="P938" s="922"/>
      <c r="Q938" s="922"/>
      <c r="R938" s="922"/>
      <c r="S938" s="922"/>
      <c r="T938" s="922"/>
      <c r="U938" s="922"/>
      <c r="V938" s="922"/>
      <c r="W938" s="922"/>
      <c r="X938" s="922"/>
      <c r="Y938" s="922"/>
      <c r="Z938" s="922"/>
      <c r="AA938" s="922"/>
      <c r="AB938" s="922"/>
      <c r="AC938" s="922"/>
      <c r="AD938" s="922"/>
      <c r="AE938" s="922"/>
      <c r="AF938" s="922"/>
      <c r="AG938" s="922"/>
      <c r="AH938" s="922"/>
      <c r="AI938" s="922"/>
      <c r="AJ938" s="922"/>
      <c r="AL938" s="853"/>
      <c r="AN938" s="853"/>
      <c r="AO938" s="853"/>
      <c r="AP938" s="853"/>
      <c r="AQ938" s="853"/>
      <c r="AR938" s="853"/>
      <c r="AS938" s="853"/>
      <c r="AT938" s="853"/>
      <c r="AU938" s="853"/>
      <c r="AV938" s="853"/>
      <c r="AW938" s="853"/>
      <c r="AX938" s="853"/>
      <c r="AY938" s="853"/>
      <c r="AZ938" s="853"/>
      <c r="BA938" s="853"/>
      <c r="BC938" s="922"/>
      <c r="BD938" s="922"/>
      <c r="BE938" s="922"/>
      <c r="BF938" s="922"/>
      <c r="BG938" s="922"/>
      <c r="BH938" s="922"/>
      <c r="BI938" s="922"/>
      <c r="BJ938" s="922"/>
      <c r="BK938" s="922"/>
      <c r="BL938" s="922"/>
      <c r="BM938" s="922"/>
      <c r="BN938" s="922"/>
      <c r="BO938" s="922"/>
      <c r="BP938" s="922"/>
      <c r="BQ938" s="922"/>
      <c r="BR938" s="922"/>
      <c r="BS938" s="922"/>
      <c r="BT938" s="922"/>
      <c r="BU938" s="922"/>
      <c r="BV938" s="922"/>
      <c r="BW938" s="922"/>
      <c r="BX938" s="922"/>
      <c r="BY938" s="922"/>
      <c r="BZ938" s="922"/>
      <c r="CA938" s="922"/>
      <c r="CB938" s="922"/>
      <c r="CC938" s="922"/>
      <c r="CD938" s="922"/>
      <c r="CE938" s="922"/>
      <c r="CF938" s="922"/>
      <c r="CG938" s="922"/>
      <c r="CH938" s="922"/>
      <c r="CI938" s="922"/>
      <c r="CJ938" s="922"/>
      <c r="CK938" s="922"/>
    </row>
    <row r="939" spans="2:89" ht="15">
      <c r="B939" s="922"/>
      <c r="C939" s="922"/>
      <c r="D939" s="922"/>
      <c r="E939" s="922"/>
      <c r="F939" s="922"/>
      <c r="G939" s="922"/>
      <c r="H939" s="922"/>
      <c r="I939" s="922"/>
      <c r="J939" s="922"/>
      <c r="K939" s="922"/>
      <c r="L939" s="922"/>
      <c r="M939" s="922"/>
      <c r="N939" s="922"/>
      <c r="O939" s="922"/>
      <c r="P939" s="922"/>
      <c r="Q939" s="922"/>
      <c r="R939" s="922"/>
      <c r="S939" s="922"/>
      <c r="T939" s="922"/>
      <c r="U939" s="922"/>
      <c r="V939" s="922"/>
      <c r="W939" s="922"/>
      <c r="X939" s="922"/>
      <c r="Y939" s="922"/>
      <c r="Z939" s="922"/>
      <c r="AA939" s="922"/>
      <c r="AB939" s="922"/>
      <c r="AC939" s="922"/>
      <c r="AD939" s="922"/>
      <c r="AE939" s="922"/>
      <c r="AF939" s="922"/>
      <c r="AG939" s="922"/>
      <c r="AH939" s="922"/>
      <c r="AI939" s="922"/>
      <c r="AJ939" s="922"/>
      <c r="AL939" s="853"/>
      <c r="AN939" s="853"/>
      <c r="AO939" s="853"/>
      <c r="AP939" s="853"/>
      <c r="AQ939" s="853"/>
      <c r="AR939" s="853"/>
      <c r="AS939" s="853"/>
      <c r="AT939" s="853"/>
      <c r="AU939" s="853"/>
      <c r="AV939" s="853"/>
      <c r="AW939" s="853"/>
      <c r="AX939" s="853"/>
      <c r="AY939" s="853"/>
      <c r="AZ939" s="853"/>
      <c r="BA939" s="853"/>
      <c r="BC939" s="922"/>
      <c r="BD939" s="922"/>
      <c r="BE939" s="922"/>
      <c r="BF939" s="922"/>
      <c r="BG939" s="922"/>
      <c r="BH939" s="922"/>
      <c r="BI939" s="922"/>
      <c r="BJ939" s="922"/>
      <c r="BK939" s="922"/>
      <c r="BL939" s="922"/>
      <c r="BM939" s="922"/>
      <c r="BN939" s="922"/>
      <c r="BO939" s="922"/>
      <c r="BP939" s="922"/>
      <c r="BQ939" s="922"/>
      <c r="BR939" s="922"/>
      <c r="BS939" s="922"/>
      <c r="BT939" s="922"/>
      <c r="BU939" s="922"/>
      <c r="BV939" s="922"/>
      <c r="BW939" s="922"/>
      <c r="BX939" s="922"/>
      <c r="BY939" s="922"/>
      <c r="BZ939" s="922"/>
      <c r="CA939" s="922"/>
      <c r="CB939" s="922"/>
      <c r="CC939" s="922"/>
      <c r="CD939" s="922"/>
      <c r="CE939" s="922"/>
      <c r="CF939" s="922"/>
      <c r="CG939" s="922"/>
      <c r="CH939" s="922"/>
      <c r="CI939" s="922"/>
      <c r="CJ939" s="922"/>
      <c r="CK939" s="922"/>
    </row>
    <row r="940" spans="2:89" ht="15">
      <c r="B940" s="922"/>
      <c r="C940" s="922"/>
      <c r="D940" s="922"/>
      <c r="E940" s="922"/>
      <c r="F940" s="922"/>
      <c r="G940" s="922"/>
      <c r="H940" s="922"/>
      <c r="I940" s="922"/>
      <c r="J940" s="922"/>
      <c r="K940" s="922"/>
      <c r="L940" s="922"/>
      <c r="M940" s="922"/>
      <c r="N940" s="922"/>
      <c r="O940" s="922"/>
      <c r="P940" s="922"/>
      <c r="Q940" s="922"/>
      <c r="R940" s="922"/>
      <c r="S940" s="922"/>
      <c r="T940" s="922"/>
      <c r="U940" s="922"/>
      <c r="V940" s="922"/>
      <c r="W940" s="922"/>
      <c r="X940" s="922"/>
      <c r="Y940" s="922"/>
      <c r="Z940" s="922"/>
      <c r="AA940" s="922"/>
      <c r="AB940" s="922"/>
      <c r="AC940" s="922"/>
      <c r="AD940" s="922"/>
      <c r="AE940" s="922"/>
      <c r="AF940" s="922"/>
      <c r="AG940" s="922"/>
      <c r="AH940" s="922"/>
      <c r="AI940" s="922"/>
      <c r="AJ940" s="922"/>
      <c r="AL940" s="853"/>
      <c r="AN940" s="853"/>
      <c r="AO940" s="853"/>
      <c r="AP940" s="853"/>
      <c r="AQ940" s="853"/>
      <c r="AR940" s="853"/>
      <c r="AS940" s="853"/>
      <c r="AT940" s="853"/>
      <c r="AU940" s="853"/>
      <c r="AV940" s="853"/>
      <c r="AW940" s="853"/>
      <c r="AX940" s="853"/>
      <c r="AY940" s="853"/>
      <c r="AZ940" s="853"/>
      <c r="BA940" s="853"/>
      <c r="BC940" s="922"/>
      <c r="BD940" s="922"/>
      <c r="BE940" s="922"/>
      <c r="BF940" s="922"/>
      <c r="BG940" s="922"/>
      <c r="BH940" s="922"/>
      <c r="BI940" s="922"/>
      <c r="BJ940" s="922"/>
      <c r="BK940" s="922"/>
      <c r="BL940" s="922"/>
      <c r="BM940" s="922"/>
      <c r="BN940" s="922"/>
      <c r="BO940" s="922"/>
      <c r="BP940" s="922"/>
      <c r="BQ940" s="922"/>
      <c r="BR940" s="922"/>
      <c r="BS940" s="922"/>
      <c r="BT940" s="922"/>
      <c r="BU940" s="922"/>
      <c r="BV940" s="922"/>
      <c r="BW940" s="922"/>
      <c r="BX940" s="922"/>
      <c r="BY940" s="922"/>
      <c r="BZ940" s="922"/>
      <c r="CA940" s="922"/>
      <c r="CB940" s="922"/>
      <c r="CC940" s="922"/>
      <c r="CD940" s="922"/>
      <c r="CE940" s="922"/>
      <c r="CF940" s="922"/>
      <c r="CG940" s="922"/>
      <c r="CH940" s="922"/>
      <c r="CI940" s="922"/>
      <c r="CJ940" s="922"/>
      <c r="CK940" s="922"/>
    </row>
    <row r="941" spans="2:89" ht="15">
      <c r="B941" s="922"/>
      <c r="C941" s="922"/>
      <c r="D941" s="922"/>
      <c r="E941" s="922"/>
      <c r="F941" s="922"/>
      <c r="G941" s="922"/>
      <c r="H941" s="922"/>
      <c r="I941" s="922"/>
      <c r="J941" s="922"/>
      <c r="K941" s="922"/>
      <c r="L941" s="922"/>
      <c r="M941" s="922"/>
      <c r="N941" s="922"/>
      <c r="O941" s="922"/>
      <c r="P941" s="922"/>
      <c r="Q941" s="922"/>
      <c r="R941" s="922"/>
      <c r="S941" s="922"/>
      <c r="T941" s="922"/>
      <c r="U941" s="922"/>
      <c r="V941" s="922"/>
      <c r="W941" s="922"/>
      <c r="X941" s="922"/>
      <c r="Y941" s="922"/>
      <c r="Z941" s="922"/>
      <c r="AA941" s="922"/>
      <c r="AB941" s="922"/>
      <c r="AC941" s="922"/>
      <c r="AD941" s="922"/>
      <c r="AE941" s="922"/>
      <c r="AF941" s="922"/>
      <c r="AG941" s="922"/>
      <c r="AH941" s="922"/>
      <c r="AI941" s="922"/>
      <c r="AJ941" s="922"/>
      <c r="AL941" s="853"/>
      <c r="AN941" s="853"/>
      <c r="AO941" s="853"/>
      <c r="AP941" s="853"/>
      <c r="AQ941" s="853"/>
      <c r="AR941" s="853"/>
      <c r="AS941" s="853"/>
      <c r="AT941" s="853"/>
      <c r="AU941" s="853"/>
      <c r="AV941" s="853"/>
      <c r="AW941" s="853"/>
      <c r="AX941" s="853"/>
      <c r="AY941" s="853"/>
      <c r="AZ941" s="853"/>
      <c r="BA941" s="853"/>
      <c r="BC941" s="922"/>
      <c r="BD941" s="922"/>
      <c r="BE941" s="922"/>
      <c r="BF941" s="922"/>
      <c r="BG941" s="922"/>
      <c r="BH941" s="922"/>
      <c r="BI941" s="922"/>
      <c r="BJ941" s="922"/>
      <c r="BK941" s="922"/>
      <c r="BL941" s="922"/>
      <c r="BM941" s="922"/>
      <c r="BN941" s="922"/>
      <c r="BO941" s="922"/>
      <c r="BP941" s="922"/>
      <c r="BQ941" s="922"/>
      <c r="BR941" s="922"/>
      <c r="BS941" s="922"/>
      <c r="BT941" s="922"/>
      <c r="BU941" s="922"/>
      <c r="BV941" s="922"/>
      <c r="BW941" s="922"/>
      <c r="BX941" s="922"/>
      <c r="BY941" s="922"/>
      <c r="BZ941" s="922"/>
      <c r="CA941" s="922"/>
      <c r="CB941" s="922"/>
      <c r="CC941" s="922"/>
      <c r="CD941" s="922"/>
      <c r="CE941" s="922"/>
      <c r="CF941" s="922"/>
      <c r="CG941" s="922"/>
      <c r="CH941" s="922"/>
      <c r="CI941" s="922"/>
      <c r="CJ941" s="922"/>
      <c r="CK941" s="922"/>
    </row>
    <row r="942" spans="2:89" ht="15">
      <c r="B942" s="922"/>
      <c r="C942" s="922"/>
      <c r="D942" s="922"/>
      <c r="E942" s="922"/>
      <c r="F942" s="922"/>
      <c r="G942" s="922"/>
      <c r="H942" s="922"/>
      <c r="I942" s="922"/>
      <c r="J942" s="922"/>
      <c r="K942" s="922"/>
      <c r="L942" s="922"/>
      <c r="M942" s="922"/>
      <c r="N942" s="922"/>
      <c r="O942" s="922"/>
      <c r="P942" s="922"/>
      <c r="Q942" s="922"/>
      <c r="R942" s="922"/>
      <c r="S942" s="922"/>
      <c r="T942" s="922"/>
      <c r="U942" s="922"/>
      <c r="V942" s="922"/>
      <c r="W942" s="922"/>
      <c r="X942" s="922"/>
      <c r="Y942" s="922"/>
      <c r="Z942" s="922"/>
      <c r="AA942" s="922"/>
      <c r="AB942" s="922"/>
      <c r="AC942" s="922"/>
      <c r="AD942" s="922"/>
      <c r="AE942" s="922"/>
      <c r="AF942" s="922"/>
      <c r="AG942" s="922"/>
      <c r="AH942" s="922"/>
      <c r="AI942" s="922"/>
      <c r="AJ942" s="922"/>
      <c r="AL942" s="853"/>
      <c r="AN942" s="853"/>
      <c r="AO942" s="853"/>
      <c r="AP942" s="853"/>
      <c r="AQ942" s="853"/>
      <c r="AR942" s="853"/>
      <c r="AS942" s="853"/>
      <c r="AT942" s="853"/>
      <c r="AU942" s="853"/>
      <c r="AV942" s="853"/>
      <c r="AW942" s="853"/>
      <c r="AX942" s="853"/>
      <c r="AY942" s="853"/>
      <c r="AZ942" s="853"/>
      <c r="BA942" s="853"/>
      <c r="BC942" s="922"/>
      <c r="BD942" s="922"/>
      <c r="BE942" s="922"/>
      <c r="BF942" s="922"/>
      <c r="BG942" s="922"/>
      <c r="BH942" s="922"/>
      <c r="BI942" s="922"/>
      <c r="BJ942" s="922"/>
      <c r="BK942" s="922"/>
      <c r="BL942" s="922"/>
      <c r="BM942" s="922"/>
      <c r="BN942" s="922"/>
      <c r="BO942" s="922"/>
      <c r="BP942" s="922"/>
      <c r="BQ942" s="922"/>
      <c r="BR942" s="922"/>
      <c r="BS942" s="922"/>
      <c r="BT942" s="922"/>
      <c r="BU942" s="922"/>
      <c r="BV942" s="922"/>
      <c r="BW942" s="922"/>
      <c r="BX942" s="922"/>
      <c r="BY942" s="922"/>
      <c r="BZ942" s="922"/>
      <c r="CA942" s="922"/>
      <c r="CB942" s="922"/>
      <c r="CC942" s="922"/>
      <c r="CD942" s="922"/>
      <c r="CE942" s="922"/>
      <c r="CF942" s="922"/>
      <c r="CG942" s="922"/>
      <c r="CH942" s="922"/>
      <c r="CI942" s="922"/>
      <c r="CJ942" s="922"/>
      <c r="CK942" s="922"/>
    </row>
    <row r="943" spans="2:89" ht="15">
      <c r="B943" s="922"/>
      <c r="C943" s="922"/>
      <c r="D943" s="922"/>
      <c r="E943" s="922"/>
      <c r="F943" s="922"/>
      <c r="G943" s="922"/>
      <c r="H943" s="922"/>
      <c r="I943" s="922"/>
      <c r="J943" s="922"/>
      <c r="K943" s="922"/>
      <c r="L943" s="922"/>
      <c r="M943" s="922"/>
      <c r="N943" s="922"/>
      <c r="O943" s="922"/>
      <c r="P943" s="922"/>
      <c r="Q943" s="922"/>
      <c r="R943" s="922"/>
      <c r="S943" s="922"/>
      <c r="T943" s="922"/>
      <c r="U943" s="922"/>
      <c r="V943" s="922"/>
      <c r="W943" s="922"/>
      <c r="X943" s="922"/>
      <c r="Y943" s="922"/>
      <c r="Z943" s="922"/>
      <c r="AA943" s="922"/>
      <c r="AB943" s="922"/>
      <c r="AC943" s="922"/>
      <c r="AD943" s="922"/>
      <c r="AE943" s="922"/>
      <c r="AF943" s="922"/>
      <c r="AG943" s="922"/>
      <c r="AH943" s="922"/>
      <c r="AI943" s="922"/>
      <c r="AJ943" s="922"/>
      <c r="AL943" s="853"/>
      <c r="AN943" s="853"/>
      <c r="AO943" s="853"/>
      <c r="AP943" s="853"/>
      <c r="AQ943" s="853"/>
      <c r="AR943" s="853"/>
      <c r="AS943" s="853"/>
      <c r="AT943" s="853"/>
      <c r="AU943" s="853"/>
      <c r="AV943" s="853"/>
      <c r="AW943" s="853"/>
      <c r="AX943" s="853"/>
      <c r="AY943" s="853"/>
      <c r="AZ943" s="853"/>
      <c r="BA943" s="853"/>
      <c r="BC943" s="922"/>
      <c r="BD943" s="922"/>
      <c r="BE943" s="922"/>
      <c r="BF943" s="922"/>
      <c r="BG943" s="922"/>
      <c r="BH943" s="922"/>
      <c r="BI943" s="922"/>
      <c r="BJ943" s="922"/>
      <c r="BK943" s="922"/>
      <c r="BL943" s="922"/>
      <c r="BM943" s="922"/>
      <c r="BN943" s="922"/>
      <c r="BO943" s="922"/>
      <c r="BP943" s="922"/>
      <c r="BQ943" s="922"/>
      <c r="BR943" s="922"/>
      <c r="BS943" s="922"/>
      <c r="BT943" s="922"/>
      <c r="BU943" s="922"/>
      <c r="BV943" s="922"/>
      <c r="BW943" s="922"/>
      <c r="BX943" s="922"/>
      <c r="BY943" s="922"/>
      <c r="BZ943" s="922"/>
      <c r="CA943" s="922"/>
      <c r="CB943" s="922"/>
      <c r="CC943" s="922"/>
      <c r="CD943" s="922"/>
      <c r="CE943" s="922"/>
      <c r="CF943" s="922"/>
      <c r="CG943" s="922"/>
      <c r="CH943" s="922"/>
      <c r="CI943" s="922"/>
      <c r="CJ943" s="922"/>
      <c r="CK943" s="922"/>
    </row>
    <row r="944" spans="2:89" ht="15">
      <c r="B944" s="922"/>
      <c r="C944" s="922"/>
      <c r="D944" s="922"/>
      <c r="E944" s="922"/>
      <c r="F944" s="922"/>
      <c r="G944" s="922"/>
      <c r="H944" s="922"/>
      <c r="I944" s="922"/>
      <c r="J944" s="922"/>
      <c r="K944" s="922"/>
      <c r="L944" s="922"/>
      <c r="M944" s="922"/>
      <c r="N944" s="922"/>
      <c r="O944" s="922"/>
      <c r="P944" s="922"/>
      <c r="Q944" s="922"/>
      <c r="R944" s="922"/>
      <c r="S944" s="922"/>
      <c r="T944" s="922"/>
      <c r="U944" s="922"/>
      <c r="V944" s="922"/>
      <c r="W944" s="922"/>
      <c r="X944" s="922"/>
      <c r="Y944" s="922"/>
      <c r="Z944" s="922"/>
      <c r="AA944" s="922"/>
      <c r="AB944" s="922"/>
      <c r="AC944" s="922"/>
      <c r="AD944" s="922"/>
      <c r="AE944" s="922"/>
      <c r="AF944" s="922"/>
      <c r="AG944" s="922"/>
      <c r="AH944" s="922"/>
      <c r="AI944" s="922"/>
      <c r="AJ944" s="922"/>
      <c r="AL944" s="853"/>
      <c r="AN944" s="853"/>
      <c r="AO944" s="853"/>
      <c r="AP944" s="853"/>
      <c r="AQ944" s="853"/>
      <c r="AR944" s="853"/>
      <c r="AS944" s="853"/>
      <c r="AT944" s="853"/>
      <c r="AU944" s="853"/>
      <c r="AV944" s="853"/>
      <c r="AW944" s="853"/>
      <c r="AX944" s="853"/>
      <c r="AY944" s="853"/>
      <c r="AZ944" s="853"/>
      <c r="BA944" s="853"/>
      <c r="BC944" s="922"/>
      <c r="BD944" s="922"/>
      <c r="BE944" s="922"/>
      <c r="BF944" s="922"/>
      <c r="BG944" s="922"/>
      <c r="BH944" s="922"/>
      <c r="BI944" s="922"/>
      <c r="BJ944" s="922"/>
      <c r="BK944" s="922"/>
      <c r="BL944" s="922"/>
      <c r="BM944" s="922"/>
      <c r="BN944" s="922"/>
      <c r="BO944" s="922"/>
      <c r="BP944" s="922"/>
      <c r="BQ944" s="922"/>
      <c r="BR944" s="922"/>
      <c r="BS944" s="922"/>
      <c r="BT944" s="922"/>
      <c r="BU944" s="922"/>
      <c r="BV944" s="922"/>
      <c r="BW944" s="922"/>
      <c r="BX944" s="922"/>
      <c r="BY944" s="922"/>
      <c r="BZ944" s="922"/>
      <c r="CA944" s="922"/>
      <c r="CB944" s="922"/>
      <c r="CC944" s="922"/>
      <c r="CD944" s="922"/>
      <c r="CE944" s="922"/>
      <c r="CF944" s="922"/>
      <c r="CG944" s="922"/>
      <c r="CH944" s="922"/>
      <c r="CI944" s="922"/>
      <c r="CJ944" s="922"/>
      <c r="CK944" s="922"/>
    </row>
    <row r="945" spans="2:89" ht="15">
      <c r="B945" s="922"/>
      <c r="C945" s="922"/>
      <c r="D945" s="922"/>
      <c r="E945" s="922"/>
      <c r="F945" s="922"/>
      <c r="G945" s="922"/>
      <c r="H945" s="922"/>
      <c r="I945" s="922"/>
      <c r="J945" s="922"/>
      <c r="K945" s="922"/>
      <c r="L945" s="922"/>
      <c r="M945" s="922"/>
      <c r="N945" s="922"/>
      <c r="O945" s="922"/>
      <c r="P945" s="922"/>
      <c r="Q945" s="922"/>
      <c r="R945" s="922"/>
      <c r="S945" s="922"/>
      <c r="T945" s="922"/>
      <c r="U945" s="922"/>
      <c r="V945" s="922"/>
      <c r="W945" s="922"/>
      <c r="X945" s="922"/>
      <c r="Y945" s="922"/>
      <c r="Z945" s="922"/>
      <c r="AA945" s="922"/>
      <c r="AB945" s="922"/>
      <c r="AC945" s="922"/>
      <c r="AD945" s="922"/>
      <c r="AE945" s="922"/>
      <c r="AF945" s="922"/>
      <c r="AG945" s="922"/>
      <c r="AH945" s="922"/>
      <c r="AI945" s="922"/>
      <c r="AJ945" s="922"/>
      <c r="AL945" s="853"/>
      <c r="AN945" s="853"/>
      <c r="AO945" s="853"/>
      <c r="AP945" s="853"/>
      <c r="AQ945" s="853"/>
      <c r="AR945" s="853"/>
      <c r="AS945" s="853"/>
      <c r="AT945" s="853"/>
      <c r="AU945" s="853"/>
      <c r="AV945" s="853"/>
      <c r="AW945" s="853"/>
      <c r="AX945" s="853"/>
      <c r="AY945" s="853"/>
      <c r="AZ945" s="853"/>
      <c r="BA945" s="853"/>
      <c r="BC945" s="922"/>
      <c r="BD945" s="922"/>
      <c r="BE945" s="922"/>
      <c r="BF945" s="922"/>
      <c r="BG945" s="922"/>
      <c r="BH945" s="922"/>
      <c r="BI945" s="922"/>
      <c r="BJ945" s="922"/>
      <c r="BK945" s="922"/>
      <c r="BL945" s="922"/>
      <c r="BM945" s="922"/>
      <c r="BN945" s="922"/>
      <c r="BO945" s="922"/>
      <c r="BP945" s="922"/>
      <c r="BQ945" s="922"/>
      <c r="BR945" s="922"/>
      <c r="BS945" s="922"/>
      <c r="BT945" s="922"/>
      <c r="BU945" s="922"/>
      <c r="BV945" s="922"/>
      <c r="BW945" s="922"/>
      <c r="BX945" s="922"/>
      <c r="BY945" s="922"/>
      <c r="BZ945" s="922"/>
      <c r="CA945" s="922"/>
      <c r="CB945" s="922"/>
      <c r="CC945" s="922"/>
      <c r="CD945" s="922"/>
      <c r="CE945" s="922"/>
      <c r="CF945" s="922"/>
      <c r="CG945" s="922"/>
      <c r="CH945" s="922"/>
      <c r="CI945" s="922"/>
      <c r="CJ945" s="922"/>
      <c r="CK945" s="922"/>
    </row>
    <row r="946" spans="2:89" ht="15">
      <c r="B946" s="922"/>
      <c r="C946" s="922"/>
      <c r="D946" s="922"/>
      <c r="E946" s="922"/>
      <c r="F946" s="922"/>
      <c r="G946" s="922"/>
      <c r="H946" s="922"/>
      <c r="I946" s="922"/>
      <c r="J946" s="922"/>
      <c r="K946" s="922"/>
      <c r="L946" s="922"/>
      <c r="M946" s="922"/>
      <c r="N946" s="922"/>
      <c r="O946" s="922"/>
      <c r="P946" s="922"/>
      <c r="Q946" s="922"/>
      <c r="R946" s="922"/>
      <c r="S946" s="922"/>
      <c r="T946" s="922"/>
      <c r="U946" s="922"/>
      <c r="V946" s="922"/>
      <c r="W946" s="922"/>
      <c r="X946" s="922"/>
      <c r="Y946" s="922"/>
      <c r="Z946" s="922"/>
      <c r="AA946" s="922"/>
      <c r="AB946" s="922"/>
      <c r="AC946" s="922"/>
      <c r="AD946" s="922"/>
      <c r="AE946" s="922"/>
      <c r="AF946" s="922"/>
      <c r="AG946" s="922"/>
      <c r="AH946" s="922"/>
      <c r="AI946" s="922"/>
      <c r="AJ946" s="922"/>
      <c r="AL946" s="853"/>
      <c r="AN946" s="853"/>
      <c r="AO946" s="853"/>
      <c r="AP946" s="853"/>
      <c r="AQ946" s="853"/>
      <c r="AR946" s="853"/>
      <c r="AS946" s="853"/>
      <c r="AT946" s="853"/>
      <c r="AU946" s="853"/>
      <c r="AV946" s="853"/>
      <c r="AW946" s="853"/>
      <c r="AX946" s="853"/>
      <c r="AY946" s="853"/>
      <c r="AZ946" s="853"/>
      <c r="BA946" s="853"/>
      <c r="BC946" s="922"/>
      <c r="BD946" s="922"/>
      <c r="BE946" s="922"/>
      <c r="BF946" s="922"/>
      <c r="BG946" s="922"/>
      <c r="BH946" s="922"/>
      <c r="BI946" s="922"/>
      <c r="BJ946" s="922"/>
      <c r="BK946" s="922"/>
      <c r="BL946" s="922"/>
      <c r="BM946" s="922"/>
      <c r="BN946" s="922"/>
      <c r="BO946" s="922"/>
      <c r="BP946" s="922"/>
      <c r="BQ946" s="922"/>
      <c r="BR946" s="922"/>
      <c r="BS946" s="922"/>
      <c r="BT946" s="922"/>
      <c r="BU946" s="922"/>
      <c r="BV946" s="922"/>
      <c r="BW946" s="922"/>
      <c r="BX946" s="922"/>
      <c r="BY946" s="922"/>
      <c r="BZ946" s="922"/>
      <c r="CA946" s="922"/>
      <c r="CB946" s="922"/>
      <c r="CC946" s="922"/>
      <c r="CD946" s="922"/>
      <c r="CE946" s="922"/>
      <c r="CF946" s="922"/>
      <c r="CG946" s="922"/>
      <c r="CH946" s="922"/>
      <c r="CI946" s="922"/>
      <c r="CJ946" s="922"/>
      <c r="CK946" s="922"/>
    </row>
    <row r="947" spans="2:89" ht="15">
      <c r="B947" s="922"/>
      <c r="C947" s="922"/>
      <c r="D947" s="922"/>
      <c r="E947" s="922"/>
      <c r="F947" s="922"/>
      <c r="G947" s="922"/>
      <c r="H947" s="922"/>
      <c r="I947" s="922"/>
      <c r="J947" s="922"/>
      <c r="K947" s="922"/>
      <c r="L947" s="922"/>
      <c r="M947" s="922"/>
      <c r="N947" s="922"/>
      <c r="O947" s="922"/>
      <c r="P947" s="922"/>
      <c r="Q947" s="922"/>
      <c r="R947" s="922"/>
      <c r="S947" s="922"/>
      <c r="T947" s="922"/>
      <c r="U947" s="922"/>
      <c r="V947" s="922"/>
      <c r="W947" s="922"/>
      <c r="X947" s="922"/>
      <c r="Y947" s="922"/>
      <c r="Z947" s="922"/>
      <c r="AA947" s="922"/>
      <c r="AB947" s="922"/>
      <c r="AC947" s="922"/>
      <c r="AD947" s="922"/>
      <c r="AE947" s="922"/>
      <c r="AF947" s="922"/>
      <c r="AG947" s="922"/>
      <c r="AH947" s="922"/>
      <c r="AI947" s="922"/>
      <c r="AJ947" s="922"/>
      <c r="AL947" s="853"/>
      <c r="AN947" s="853"/>
      <c r="AO947" s="853"/>
      <c r="AP947" s="853"/>
      <c r="AQ947" s="853"/>
      <c r="AR947" s="853"/>
      <c r="AS947" s="853"/>
      <c r="AT947" s="853"/>
      <c r="AU947" s="853"/>
      <c r="AV947" s="853"/>
      <c r="AW947" s="853"/>
      <c r="AX947" s="853"/>
      <c r="AY947" s="853"/>
      <c r="AZ947" s="853"/>
      <c r="BA947" s="853"/>
      <c r="BC947" s="922"/>
      <c r="BD947" s="922"/>
      <c r="BE947" s="922"/>
      <c r="BF947" s="922"/>
      <c r="BG947" s="922"/>
      <c r="BH947" s="922"/>
      <c r="BI947" s="922"/>
      <c r="BJ947" s="922"/>
      <c r="BK947" s="922"/>
      <c r="BL947" s="922"/>
      <c r="BM947" s="922"/>
      <c r="BN947" s="922"/>
      <c r="BO947" s="922"/>
      <c r="BP947" s="922"/>
      <c r="BQ947" s="922"/>
      <c r="BR947" s="922"/>
      <c r="BS947" s="922"/>
      <c r="BT947" s="922"/>
      <c r="BU947" s="922"/>
      <c r="BV947" s="922"/>
      <c r="BW947" s="922"/>
      <c r="BX947" s="922"/>
      <c r="BY947" s="922"/>
      <c r="BZ947" s="922"/>
      <c r="CA947" s="922"/>
      <c r="CB947" s="922"/>
      <c r="CC947" s="922"/>
      <c r="CD947" s="922"/>
      <c r="CE947" s="922"/>
      <c r="CF947" s="922"/>
      <c r="CG947" s="922"/>
      <c r="CH947" s="922"/>
      <c r="CI947" s="922"/>
      <c r="CJ947" s="922"/>
      <c r="CK947" s="922"/>
    </row>
    <row r="948" spans="2:89" ht="15">
      <c r="B948" s="922"/>
      <c r="C948" s="922"/>
      <c r="D948" s="922"/>
      <c r="E948" s="922"/>
      <c r="F948" s="922"/>
      <c r="G948" s="922"/>
      <c r="H948" s="922"/>
      <c r="I948" s="922"/>
      <c r="J948" s="922"/>
      <c r="K948" s="922"/>
      <c r="L948" s="922"/>
      <c r="M948" s="922"/>
      <c r="N948" s="922"/>
      <c r="O948" s="922"/>
      <c r="P948" s="922"/>
      <c r="Q948" s="922"/>
      <c r="R948" s="922"/>
      <c r="S948" s="922"/>
      <c r="T948" s="922"/>
      <c r="U948" s="922"/>
      <c r="V948" s="922"/>
      <c r="W948" s="922"/>
      <c r="X948" s="922"/>
      <c r="Y948" s="922"/>
      <c r="Z948" s="922"/>
      <c r="AA948" s="922"/>
      <c r="AB948" s="922"/>
      <c r="AC948" s="922"/>
      <c r="AD948" s="922"/>
      <c r="AE948" s="922"/>
      <c r="AF948" s="922"/>
      <c r="AG948" s="922"/>
      <c r="AH948" s="922"/>
      <c r="AI948" s="922"/>
      <c r="AJ948" s="922"/>
      <c r="AL948" s="853"/>
      <c r="AN948" s="853"/>
      <c r="AO948" s="853"/>
      <c r="AP948" s="853"/>
      <c r="AQ948" s="853"/>
      <c r="AR948" s="853"/>
      <c r="AS948" s="853"/>
      <c r="AT948" s="853"/>
      <c r="AU948" s="853"/>
      <c r="AV948" s="853"/>
      <c r="AW948" s="853"/>
      <c r="AX948" s="853"/>
      <c r="AY948" s="853"/>
      <c r="AZ948" s="853"/>
      <c r="BA948" s="853"/>
      <c r="BC948" s="922"/>
      <c r="BD948" s="922"/>
      <c r="BE948" s="922"/>
      <c r="BF948" s="922"/>
      <c r="BG948" s="922"/>
      <c r="BH948" s="922"/>
      <c r="BI948" s="922"/>
      <c r="BJ948" s="922"/>
      <c r="BK948" s="922"/>
      <c r="BL948" s="922"/>
      <c r="BM948" s="922"/>
      <c r="BN948" s="922"/>
      <c r="BO948" s="922"/>
      <c r="BP948" s="922"/>
      <c r="BQ948" s="922"/>
      <c r="BR948" s="922"/>
      <c r="BS948" s="922"/>
      <c r="BT948" s="922"/>
      <c r="BU948" s="922"/>
      <c r="BV948" s="922"/>
      <c r="BW948" s="922"/>
      <c r="BX948" s="922"/>
      <c r="BY948" s="922"/>
      <c r="BZ948" s="922"/>
      <c r="CA948" s="922"/>
      <c r="CB948" s="922"/>
      <c r="CC948" s="922"/>
      <c r="CD948" s="922"/>
      <c r="CE948" s="922"/>
      <c r="CF948" s="922"/>
      <c r="CG948" s="922"/>
      <c r="CH948" s="922"/>
      <c r="CI948" s="922"/>
      <c r="CJ948" s="922"/>
      <c r="CK948" s="922"/>
    </row>
    <row r="949" spans="2:89" ht="15">
      <c r="B949" s="922"/>
      <c r="C949" s="922"/>
      <c r="D949" s="922"/>
      <c r="E949" s="922"/>
      <c r="F949" s="922"/>
      <c r="G949" s="922"/>
      <c r="H949" s="922"/>
      <c r="I949" s="922"/>
      <c r="J949" s="922"/>
      <c r="K949" s="922"/>
      <c r="L949" s="922"/>
      <c r="M949" s="922"/>
      <c r="N949" s="922"/>
      <c r="O949" s="922"/>
      <c r="P949" s="922"/>
      <c r="Q949" s="922"/>
      <c r="R949" s="922"/>
      <c r="S949" s="922"/>
      <c r="T949" s="922"/>
      <c r="U949" s="922"/>
      <c r="V949" s="922"/>
      <c r="W949" s="922"/>
      <c r="X949" s="922"/>
      <c r="Y949" s="922"/>
      <c r="Z949" s="922"/>
      <c r="AA949" s="922"/>
      <c r="AB949" s="922"/>
      <c r="AC949" s="922"/>
      <c r="AD949" s="922"/>
      <c r="AE949" s="922"/>
      <c r="AF949" s="922"/>
      <c r="AG949" s="922"/>
      <c r="AH949" s="922"/>
      <c r="AI949" s="922"/>
      <c r="AJ949" s="922"/>
      <c r="AL949" s="853"/>
      <c r="AN949" s="853"/>
      <c r="AO949" s="853"/>
      <c r="AP949" s="853"/>
      <c r="AQ949" s="853"/>
      <c r="AR949" s="853"/>
      <c r="AS949" s="853"/>
      <c r="AT949" s="853"/>
      <c r="AU949" s="853"/>
      <c r="AV949" s="853"/>
      <c r="AW949" s="853"/>
      <c r="AX949" s="853"/>
      <c r="AY949" s="853"/>
      <c r="AZ949" s="853"/>
      <c r="BA949" s="853"/>
      <c r="BC949" s="922"/>
      <c r="BD949" s="922"/>
      <c r="BE949" s="922"/>
      <c r="BF949" s="922"/>
      <c r="BG949" s="922"/>
      <c r="BH949" s="922"/>
      <c r="BI949" s="922"/>
      <c r="BJ949" s="922"/>
      <c r="BK949" s="922"/>
      <c r="BL949" s="922"/>
      <c r="BM949" s="922"/>
      <c r="BN949" s="922"/>
      <c r="BO949" s="922"/>
      <c r="BP949" s="922"/>
      <c r="BQ949" s="922"/>
      <c r="BR949" s="922"/>
      <c r="BS949" s="922"/>
      <c r="BT949" s="922"/>
      <c r="BU949" s="922"/>
      <c r="BV949" s="922"/>
      <c r="BW949" s="922"/>
      <c r="BX949" s="922"/>
      <c r="BY949" s="922"/>
      <c r="BZ949" s="922"/>
      <c r="CA949" s="922"/>
      <c r="CB949" s="922"/>
      <c r="CC949" s="922"/>
      <c r="CD949" s="922"/>
      <c r="CE949" s="922"/>
      <c r="CF949" s="922"/>
      <c r="CG949" s="922"/>
      <c r="CH949" s="922"/>
      <c r="CI949" s="922"/>
      <c r="CJ949" s="922"/>
      <c r="CK949" s="922"/>
    </row>
    <row r="950" spans="2:89" ht="15">
      <c r="B950" s="922"/>
      <c r="C950" s="922"/>
      <c r="D950" s="922"/>
      <c r="E950" s="922"/>
      <c r="F950" s="922"/>
      <c r="G950" s="922"/>
      <c r="H950" s="922"/>
      <c r="I950" s="922"/>
      <c r="J950" s="922"/>
      <c r="K950" s="922"/>
      <c r="L950" s="922"/>
      <c r="M950" s="922"/>
      <c r="N950" s="922"/>
      <c r="O950" s="922"/>
      <c r="P950" s="922"/>
      <c r="Q950" s="922"/>
      <c r="R950" s="922"/>
      <c r="S950" s="922"/>
      <c r="T950" s="922"/>
      <c r="U950" s="922"/>
      <c r="V950" s="922"/>
      <c r="W950" s="922"/>
      <c r="X950" s="922"/>
      <c r="Y950" s="922"/>
      <c r="Z950" s="922"/>
      <c r="AA950" s="922"/>
      <c r="AB950" s="922"/>
      <c r="AC950" s="922"/>
      <c r="AD950" s="922"/>
      <c r="AE950" s="922"/>
      <c r="AF950" s="922"/>
      <c r="AG950" s="922"/>
      <c r="AH950" s="922"/>
      <c r="AI950" s="922"/>
      <c r="AJ950" s="922"/>
      <c r="AL950" s="853"/>
      <c r="AN950" s="853"/>
      <c r="AO950" s="853"/>
      <c r="AP950" s="853"/>
      <c r="AQ950" s="853"/>
      <c r="AR950" s="853"/>
      <c r="AS950" s="853"/>
      <c r="AT950" s="853"/>
      <c r="AU950" s="853"/>
      <c r="AV950" s="853"/>
      <c r="AW950" s="853"/>
      <c r="AX950" s="853"/>
      <c r="AY950" s="853"/>
      <c r="AZ950" s="853"/>
      <c r="BA950" s="853"/>
      <c r="BC950" s="922"/>
      <c r="BD950" s="922"/>
      <c r="BE950" s="922"/>
      <c r="BF950" s="922"/>
      <c r="BG950" s="922"/>
      <c r="BH950" s="922"/>
      <c r="BI950" s="922"/>
      <c r="BJ950" s="922"/>
      <c r="BK950" s="922"/>
      <c r="BL950" s="922"/>
      <c r="BM950" s="922"/>
      <c r="BN950" s="922"/>
      <c r="BO950" s="922"/>
      <c r="BP950" s="922"/>
      <c r="BQ950" s="922"/>
      <c r="BR950" s="922"/>
      <c r="BS950" s="922"/>
      <c r="BT950" s="922"/>
      <c r="BU950" s="922"/>
      <c r="BV950" s="922"/>
      <c r="BW950" s="922"/>
      <c r="BX950" s="922"/>
      <c r="BY950" s="922"/>
      <c r="BZ950" s="922"/>
      <c r="CA950" s="922"/>
      <c r="CB950" s="922"/>
      <c r="CC950" s="922"/>
      <c r="CD950" s="922"/>
      <c r="CE950" s="922"/>
      <c r="CF950" s="922"/>
      <c r="CG950" s="922"/>
      <c r="CH950" s="922"/>
      <c r="CI950" s="922"/>
      <c r="CJ950" s="922"/>
      <c r="CK950" s="922"/>
    </row>
    <row r="951" spans="2:89" ht="15">
      <c r="B951" s="922"/>
      <c r="C951" s="922"/>
      <c r="D951" s="922"/>
      <c r="E951" s="922"/>
      <c r="F951" s="922"/>
      <c r="G951" s="922"/>
      <c r="H951" s="922"/>
      <c r="I951" s="922"/>
      <c r="J951" s="922"/>
      <c r="K951" s="922"/>
      <c r="L951" s="922"/>
      <c r="M951" s="922"/>
      <c r="N951" s="922"/>
      <c r="O951" s="922"/>
      <c r="P951" s="922"/>
      <c r="Q951" s="922"/>
      <c r="R951" s="922"/>
      <c r="S951" s="922"/>
      <c r="T951" s="922"/>
      <c r="U951" s="922"/>
      <c r="V951" s="922"/>
      <c r="W951" s="922"/>
      <c r="X951" s="922"/>
      <c r="Y951" s="922"/>
      <c r="Z951" s="922"/>
      <c r="AA951" s="922"/>
      <c r="AB951" s="922"/>
      <c r="AC951" s="922"/>
      <c r="AD951" s="922"/>
      <c r="AE951" s="922"/>
      <c r="AF951" s="922"/>
      <c r="AG951" s="922"/>
      <c r="AH951" s="922"/>
      <c r="AI951" s="922"/>
      <c r="AJ951" s="922"/>
      <c r="AL951" s="853"/>
      <c r="AN951" s="853"/>
      <c r="AO951" s="853"/>
      <c r="AP951" s="853"/>
      <c r="AQ951" s="853"/>
      <c r="AR951" s="853"/>
      <c r="AS951" s="853"/>
      <c r="AT951" s="853"/>
      <c r="AU951" s="853"/>
      <c r="AV951" s="853"/>
      <c r="AW951" s="853"/>
      <c r="AX951" s="853"/>
      <c r="AY951" s="853"/>
      <c r="AZ951" s="853"/>
      <c r="BA951" s="853"/>
      <c r="BC951" s="922"/>
      <c r="BD951" s="922"/>
      <c r="BE951" s="922"/>
      <c r="BF951" s="922"/>
      <c r="BG951" s="922"/>
      <c r="BH951" s="922"/>
      <c r="BI951" s="922"/>
      <c r="BJ951" s="922"/>
      <c r="BK951" s="922"/>
      <c r="BL951" s="922"/>
      <c r="BM951" s="922"/>
      <c r="BN951" s="922"/>
      <c r="BO951" s="922"/>
      <c r="BP951" s="922"/>
      <c r="BQ951" s="922"/>
      <c r="BR951" s="922"/>
      <c r="BS951" s="922"/>
      <c r="BT951" s="922"/>
      <c r="BU951" s="922"/>
      <c r="BV951" s="922"/>
      <c r="BW951" s="922"/>
      <c r="BX951" s="922"/>
      <c r="BY951" s="922"/>
      <c r="BZ951" s="922"/>
      <c r="CA951" s="922"/>
      <c r="CB951" s="922"/>
      <c r="CC951" s="922"/>
      <c r="CD951" s="922"/>
      <c r="CE951" s="922"/>
      <c r="CF951" s="922"/>
      <c r="CG951" s="922"/>
      <c r="CH951" s="922"/>
      <c r="CI951" s="922"/>
      <c r="CJ951" s="922"/>
      <c r="CK951" s="922"/>
    </row>
    <row r="952" spans="2:89" ht="15">
      <c r="B952" s="922"/>
      <c r="C952" s="922"/>
      <c r="D952" s="922"/>
      <c r="E952" s="922"/>
      <c r="F952" s="922"/>
      <c r="G952" s="922"/>
      <c r="H952" s="922"/>
      <c r="I952" s="922"/>
      <c r="J952" s="922"/>
      <c r="K952" s="922"/>
      <c r="L952" s="922"/>
      <c r="M952" s="922"/>
      <c r="N952" s="922"/>
      <c r="O952" s="922"/>
      <c r="P952" s="922"/>
      <c r="Q952" s="922"/>
      <c r="R952" s="922"/>
      <c r="S952" s="922"/>
      <c r="T952" s="922"/>
      <c r="U952" s="922"/>
      <c r="V952" s="922"/>
      <c r="W952" s="922"/>
      <c r="X952" s="922"/>
      <c r="Y952" s="922"/>
      <c r="Z952" s="922"/>
      <c r="AA952" s="922"/>
      <c r="AB952" s="922"/>
      <c r="AC952" s="922"/>
      <c r="AD952" s="922"/>
      <c r="AE952" s="922"/>
      <c r="AF952" s="922"/>
      <c r="AG952" s="922"/>
      <c r="AH952" s="922"/>
      <c r="AI952" s="922"/>
      <c r="AJ952" s="922"/>
      <c r="AL952" s="853"/>
      <c r="AN952" s="853"/>
      <c r="AO952" s="853"/>
      <c r="AP952" s="853"/>
      <c r="AQ952" s="853"/>
      <c r="AR952" s="853"/>
      <c r="AS952" s="853"/>
      <c r="AT952" s="853"/>
      <c r="AU952" s="853"/>
      <c r="AV952" s="853"/>
      <c r="AW952" s="853"/>
      <c r="AX952" s="853"/>
      <c r="AY952" s="853"/>
      <c r="AZ952" s="853"/>
      <c r="BA952" s="853"/>
      <c r="BC952" s="922"/>
      <c r="BD952" s="922"/>
      <c r="BE952" s="922"/>
      <c r="BF952" s="922"/>
      <c r="BG952" s="922"/>
      <c r="BH952" s="922"/>
      <c r="BI952" s="922"/>
      <c r="BJ952" s="922"/>
      <c r="BK952" s="922"/>
      <c r="BL952" s="922"/>
      <c r="BM952" s="922"/>
      <c r="BN952" s="922"/>
      <c r="BO952" s="922"/>
      <c r="BP952" s="922"/>
      <c r="BQ952" s="922"/>
      <c r="BR952" s="922"/>
      <c r="BS952" s="922"/>
      <c r="BT952" s="922"/>
      <c r="BU952" s="922"/>
      <c r="BV952" s="922"/>
      <c r="BW952" s="922"/>
      <c r="BX952" s="922"/>
      <c r="BY952" s="922"/>
      <c r="BZ952" s="922"/>
      <c r="CA952" s="922"/>
      <c r="CB952" s="922"/>
      <c r="CC952" s="922"/>
      <c r="CD952" s="922"/>
      <c r="CE952" s="922"/>
      <c r="CF952" s="922"/>
      <c r="CG952" s="922"/>
      <c r="CH952" s="922"/>
      <c r="CI952" s="922"/>
      <c r="CJ952" s="922"/>
      <c r="CK952" s="922"/>
    </row>
    <row r="953" spans="2:89" ht="15">
      <c r="B953" s="922"/>
      <c r="C953" s="922"/>
      <c r="D953" s="922"/>
      <c r="E953" s="922"/>
      <c r="F953" s="922"/>
      <c r="G953" s="922"/>
      <c r="H953" s="922"/>
      <c r="I953" s="922"/>
      <c r="J953" s="922"/>
      <c r="K953" s="922"/>
      <c r="L953" s="922"/>
      <c r="M953" s="922"/>
      <c r="N953" s="922"/>
      <c r="O953" s="922"/>
      <c r="P953" s="922"/>
      <c r="Q953" s="922"/>
      <c r="R953" s="922"/>
      <c r="S953" s="922"/>
      <c r="T953" s="922"/>
      <c r="U953" s="922"/>
      <c r="V953" s="922"/>
      <c r="W953" s="922"/>
      <c r="X953" s="922"/>
      <c r="Y953" s="922"/>
      <c r="Z953" s="922"/>
      <c r="AA953" s="922"/>
      <c r="AB953" s="922"/>
      <c r="AC953" s="922"/>
      <c r="AD953" s="922"/>
      <c r="AE953" s="922"/>
      <c r="AF953" s="922"/>
      <c r="AG953" s="922"/>
      <c r="AH953" s="922"/>
      <c r="AI953" s="922"/>
      <c r="AJ953" s="922"/>
      <c r="AL953" s="853"/>
      <c r="AN953" s="853"/>
      <c r="AO953" s="853"/>
      <c r="AP953" s="853"/>
      <c r="AQ953" s="853"/>
      <c r="AR953" s="853"/>
      <c r="AS953" s="853"/>
      <c r="AT953" s="853"/>
      <c r="AU953" s="853"/>
      <c r="AV953" s="853"/>
      <c r="AW953" s="853"/>
      <c r="AX953" s="853"/>
      <c r="AY953" s="853"/>
      <c r="AZ953" s="853"/>
      <c r="BA953" s="853"/>
      <c r="BC953" s="922"/>
      <c r="BD953" s="922"/>
      <c r="BE953" s="922"/>
      <c r="BF953" s="922"/>
      <c r="BG953" s="922"/>
      <c r="BH953" s="922"/>
      <c r="BI953" s="922"/>
      <c r="BJ953" s="922"/>
      <c r="BK953" s="922"/>
      <c r="BL953" s="922"/>
      <c r="BM953" s="922"/>
      <c r="BN953" s="922"/>
      <c r="BO953" s="922"/>
      <c r="BP953" s="922"/>
      <c r="BQ953" s="922"/>
      <c r="BR953" s="922"/>
      <c r="BS953" s="922"/>
      <c r="BT953" s="922"/>
      <c r="BU953" s="922"/>
      <c r="BV953" s="922"/>
      <c r="BW953" s="922"/>
      <c r="BX953" s="922"/>
      <c r="BY953" s="922"/>
      <c r="BZ953" s="922"/>
      <c r="CA953" s="922"/>
      <c r="CB953" s="922"/>
      <c r="CC953" s="922"/>
      <c r="CD953" s="922"/>
      <c r="CE953" s="922"/>
      <c r="CF953" s="922"/>
      <c r="CG953" s="922"/>
      <c r="CH953" s="922"/>
      <c r="CI953" s="922"/>
      <c r="CJ953" s="922"/>
      <c r="CK953" s="922"/>
    </row>
    <row r="954" spans="2:89" ht="15">
      <c r="B954" s="922"/>
      <c r="C954" s="922"/>
      <c r="D954" s="922"/>
      <c r="E954" s="922"/>
      <c r="F954" s="922"/>
      <c r="G954" s="922"/>
      <c r="H954" s="922"/>
      <c r="I954" s="922"/>
      <c r="J954" s="922"/>
      <c r="K954" s="922"/>
      <c r="L954" s="922"/>
      <c r="M954" s="922"/>
      <c r="N954" s="922"/>
      <c r="O954" s="922"/>
      <c r="P954" s="922"/>
      <c r="Q954" s="922"/>
      <c r="R954" s="922"/>
      <c r="S954" s="922"/>
      <c r="T954" s="922"/>
      <c r="U954" s="922"/>
      <c r="V954" s="922"/>
      <c r="W954" s="922"/>
      <c r="X954" s="922"/>
      <c r="Y954" s="922"/>
      <c r="Z954" s="922"/>
      <c r="AA954" s="922"/>
      <c r="AB954" s="922"/>
      <c r="AC954" s="922"/>
      <c r="AD954" s="922"/>
      <c r="AE954" s="922"/>
      <c r="AF954" s="922"/>
      <c r="AG954" s="922"/>
      <c r="AH954" s="922"/>
      <c r="AI954" s="922"/>
      <c r="AJ954" s="922"/>
      <c r="AL954" s="853"/>
      <c r="AN954" s="853"/>
      <c r="AO954" s="853"/>
      <c r="AP954" s="853"/>
      <c r="AQ954" s="853"/>
      <c r="AR954" s="853"/>
      <c r="AS954" s="853"/>
      <c r="AT954" s="853"/>
      <c r="AU954" s="853"/>
      <c r="AV954" s="853"/>
      <c r="AW954" s="853"/>
      <c r="AX954" s="853"/>
      <c r="AY954" s="853"/>
      <c r="AZ954" s="853"/>
      <c r="BA954" s="853"/>
      <c r="BC954" s="922"/>
      <c r="BD954" s="922"/>
      <c r="BE954" s="922"/>
      <c r="BF954" s="922"/>
      <c r="BG954" s="922"/>
      <c r="BH954" s="922"/>
      <c r="BI954" s="922"/>
      <c r="BJ954" s="922"/>
      <c r="BK954" s="922"/>
      <c r="BL954" s="922"/>
      <c r="BM954" s="922"/>
      <c r="BN954" s="922"/>
      <c r="BO954" s="922"/>
      <c r="BP954" s="922"/>
      <c r="BQ954" s="922"/>
      <c r="BR954" s="922"/>
      <c r="BS954" s="922"/>
      <c r="BT954" s="922"/>
      <c r="BU954" s="922"/>
      <c r="BV954" s="922"/>
      <c r="BW954" s="922"/>
      <c r="BX954" s="922"/>
      <c r="BY954" s="922"/>
      <c r="BZ954" s="922"/>
      <c r="CA954" s="922"/>
      <c r="CB954" s="922"/>
      <c r="CC954" s="922"/>
      <c r="CD954" s="922"/>
      <c r="CE954" s="922"/>
      <c r="CF954" s="922"/>
      <c r="CG954" s="922"/>
      <c r="CH954" s="922"/>
      <c r="CI954" s="922"/>
      <c r="CJ954" s="922"/>
      <c r="CK954" s="922"/>
    </row>
    <row r="955" spans="2:89" ht="15">
      <c r="B955" s="922"/>
      <c r="C955" s="922"/>
      <c r="D955" s="922"/>
      <c r="E955" s="922"/>
      <c r="F955" s="922"/>
      <c r="G955" s="922"/>
      <c r="H955" s="922"/>
      <c r="I955" s="922"/>
      <c r="J955" s="922"/>
      <c r="K955" s="922"/>
      <c r="L955" s="922"/>
      <c r="M955" s="922"/>
      <c r="N955" s="922"/>
      <c r="O955" s="922"/>
      <c r="P955" s="922"/>
      <c r="Q955" s="922"/>
      <c r="R955" s="922"/>
      <c r="S955" s="922"/>
      <c r="T955" s="922"/>
      <c r="U955" s="922"/>
      <c r="V955" s="922"/>
      <c r="W955" s="922"/>
      <c r="X955" s="922"/>
      <c r="Y955" s="922"/>
      <c r="Z955" s="922"/>
      <c r="AA955" s="922"/>
      <c r="AB955" s="922"/>
      <c r="AC955" s="922"/>
      <c r="AD955" s="922"/>
      <c r="AE955" s="922"/>
      <c r="AF955" s="922"/>
      <c r="AG955" s="922"/>
      <c r="AH955" s="922"/>
      <c r="AI955" s="922"/>
      <c r="AJ955" s="922"/>
      <c r="AL955" s="853"/>
      <c r="AN955" s="853"/>
      <c r="AO955" s="853"/>
      <c r="AP955" s="853"/>
      <c r="AQ955" s="853"/>
      <c r="AR955" s="853"/>
      <c r="AS955" s="853"/>
      <c r="AT955" s="853"/>
      <c r="AU955" s="853"/>
      <c r="AV955" s="853"/>
      <c r="AW955" s="853"/>
      <c r="AX955" s="853"/>
      <c r="AY955" s="853"/>
      <c r="AZ955" s="853"/>
      <c r="BA955" s="853"/>
      <c r="BC955" s="922"/>
      <c r="BD955" s="922"/>
      <c r="BE955" s="922"/>
      <c r="BF955" s="922"/>
      <c r="BG955" s="922"/>
      <c r="BH955" s="922"/>
      <c r="BI955" s="922"/>
      <c r="BJ955" s="922"/>
      <c r="BK955" s="922"/>
      <c r="BL955" s="922"/>
      <c r="BM955" s="922"/>
      <c r="BN955" s="922"/>
      <c r="BO955" s="922"/>
      <c r="BP955" s="922"/>
      <c r="BQ955" s="922"/>
      <c r="BR955" s="922"/>
      <c r="BS955" s="922"/>
      <c r="BT955" s="922"/>
      <c r="BU955" s="922"/>
      <c r="BV955" s="922"/>
      <c r="BW955" s="922"/>
      <c r="BX955" s="922"/>
      <c r="BY955" s="922"/>
      <c r="BZ955" s="922"/>
      <c r="CA955" s="922"/>
      <c r="CB955" s="922"/>
      <c r="CC955" s="922"/>
      <c r="CD955" s="922"/>
      <c r="CE955" s="922"/>
      <c r="CF955" s="922"/>
      <c r="CG955" s="922"/>
      <c r="CH955" s="922"/>
      <c r="CI955" s="922"/>
      <c r="CJ955" s="922"/>
      <c r="CK955" s="922"/>
    </row>
    <row r="956" spans="2:89" ht="15">
      <c r="B956" s="922"/>
      <c r="C956" s="922"/>
      <c r="D956" s="922"/>
      <c r="E956" s="922"/>
      <c r="F956" s="922"/>
      <c r="G956" s="922"/>
      <c r="H956" s="922"/>
      <c r="I956" s="922"/>
      <c r="J956" s="922"/>
      <c r="K956" s="922"/>
      <c r="L956" s="922"/>
      <c r="M956" s="922"/>
      <c r="N956" s="922"/>
      <c r="O956" s="922"/>
      <c r="P956" s="922"/>
      <c r="Q956" s="922"/>
      <c r="R956" s="922"/>
      <c r="S956" s="922"/>
      <c r="T956" s="922"/>
      <c r="U956" s="922"/>
      <c r="V956" s="922"/>
      <c r="W956" s="922"/>
      <c r="X956" s="922"/>
      <c r="Y956" s="922"/>
      <c r="Z956" s="922"/>
      <c r="AA956" s="922"/>
      <c r="AB956" s="922"/>
      <c r="AC956" s="922"/>
      <c r="AD956" s="922"/>
      <c r="AE956" s="922"/>
      <c r="AF956" s="922"/>
      <c r="AG956" s="922"/>
      <c r="AH956" s="922"/>
      <c r="AI956" s="922"/>
      <c r="AJ956" s="922"/>
      <c r="AL956" s="853"/>
      <c r="AN956" s="853"/>
      <c r="AO956" s="853"/>
      <c r="AP956" s="853"/>
      <c r="AQ956" s="853"/>
      <c r="AR956" s="853"/>
      <c r="AS956" s="853"/>
      <c r="AT956" s="853"/>
      <c r="AU956" s="853"/>
      <c r="AV956" s="853"/>
      <c r="AW956" s="853"/>
      <c r="AX956" s="853"/>
      <c r="AY956" s="853"/>
      <c r="AZ956" s="853"/>
      <c r="BA956" s="853"/>
      <c r="BC956" s="922"/>
      <c r="BD956" s="922"/>
      <c r="BE956" s="922"/>
      <c r="BF956" s="922"/>
      <c r="BG956" s="922"/>
      <c r="BH956" s="922"/>
      <c r="BI956" s="922"/>
      <c r="BJ956" s="922"/>
      <c r="BK956" s="922"/>
      <c r="BL956" s="922"/>
      <c r="BM956" s="922"/>
      <c r="BN956" s="922"/>
      <c r="BO956" s="922"/>
      <c r="BP956" s="922"/>
      <c r="BQ956" s="922"/>
      <c r="BR956" s="922"/>
      <c r="BS956" s="922"/>
      <c r="BT956" s="922"/>
      <c r="BU956" s="922"/>
      <c r="BV956" s="922"/>
      <c r="BW956" s="922"/>
      <c r="BX956" s="922"/>
      <c r="BY956" s="922"/>
      <c r="BZ956" s="922"/>
      <c r="CA956" s="922"/>
      <c r="CB956" s="922"/>
      <c r="CC956" s="922"/>
      <c r="CD956" s="922"/>
      <c r="CE956" s="922"/>
      <c r="CF956" s="922"/>
      <c r="CG956" s="922"/>
      <c r="CH956" s="922"/>
      <c r="CI956" s="922"/>
      <c r="CJ956" s="922"/>
      <c r="CK956" s="922"/>
    </row>
    <row r="957" spans="2:89" ht="15">
      <c r="B957" s="922"/>
      <c r="C957" s="922"/>
      <c r="D957" s="922"/>
      <c r="E957" s="922"/>
      <c r="F957" s="922"/>
      <c r="G957" s="922"/>
      <c r="H957" s="922"/>
      <c r="I957" s="922"/>
      <c r="J957" s="922"/>
      <c r="K957" s="922"/>
      <c r="L957" s="922"/>
      <c r="M957" s="922"/>
      <c r="N957" s="922"/>
      <c r="O957" s="922"/>
      <c r="P957" s="922"/>
      <c r="Q957" s="922"/>
      <c r="R957" s="922"/>
      <c r="S957" s="922"/>
      <c r="T957" s="922"/>
      <c r="U957" s="922"/>
      <c r="V957" s="922"/>
      <c r="W957" s="922"/>
      <c r="X957" s="922"/>
      <c r="Y957" s="922"/>
      <c r="Z957" s="922"/>
      <c r="AA957" s="922"/>
      <c r="AB957" s="922"/>
      <c r="AC957" s="922"/>
      <c r="AD957" s="922"/>
      <c r="AE957" s="922"/>
      <c r="AF957" s="922"/>
      <c r="AG957" s="922"/>
      <c r="AH957" s="922"/>
      <c r="AI957" s="922"/>
      <c r="AJ957" s="922"/>
      <c r="AL957" s="853"/>
      <c r="AN957" s="853"/>
      <c r="AO957" s="853"/>
      <c r="AP957" s="853"/>
      <c r="AQ957" s="853"/>
      <c r="AR957" s="853"/>
      <c r="AS957" s="853"/>
      <c r="AT957" s="853"/>
      <c r="AU957" s="853"/>
      <c r="AV957" s="853"/>
      <c r="AW957" s="853"/>
      <c r="AX957" s="853"/>
      <c r="AY957" s="853"/>
      <c r="AZ957" s="853"/>
      <c r="BA957" s="853"/>
      <c r="BC957" s="922"/>
      <c r="BD957" s="922"/>
      <c r="BE957" s="922"/>
      <c r="BF957" s="922"/>
      <c r="BG957" s="922"/>
      <c r="BH957" s="922"/>
      <c r="BI957" s="922"/>
      <c r="BJ957" s="922"/>
      <c r="BK957" s="922"/>
      <c r="BL957" s="922"/>
      <c r="BM957" s="922"/>
      <c r="BN957" s="922"/>
      <c r="BO957" s="922"/>
      <c r="BP957" s="922"/>
      <c r="BQ957" s="922"/>
      <c r="BR957" s="922"/>
      <c r="BS957" s="922"/>
      <c r="BT957" s="922"/>
      <c r="BU957" s="922"/>
      <c r="BV957" s="922"/>
      <c r="BW957" s="922"/>
      <c r="BX957" s="922"/>
      <c r="BY957" s="922"/>
      <c r="BZ957" s="922"/>
      <c r="CA957" s="922"/>
      <c r="CB957" s="922"/>
      <c r="CC957" s="922"/>
      <c r="CD957" s="922"/>
      <c r="CE957" s="922"/>
      <c r="CF957" s="922"/>
      <c r="CG957" s="922"/>
      <c r="CH957" s="922"/>
      <c r="CI957" s="922"/>
      <c r="CJ957" s="922"/>
      <c r="CK957" s="922"/>
    </row>
    <row r="958" spans="2:89" ht="15">
      <c r="B958" s="922"/>
      <c r="C958" s="922"/>
      <c r="D958" s="922"/>
      <c r="E958" s="922"/>
      <c r="F958" s="922"/>
      <c r="G958" s="922"/>
      <c r="H958" s="922"/>
      <c r="I958" s="922"/>
      <c r="J958" s="922"/>
      <c r="K958" s="922"/>
      <c r="L958" s="922"/>
      <c r="M958" s="922"/>
      <c r="N958" s="922"/>
      <c r="O958" s="922"/>
      <c r="P958" s="922"/>
      <c r="Q958" s="922"/>
      <c r="R958" s="922"/>
      <c r="S958" s="922"/>
      <c r="T958" s="922"/>
      <c r="U958" s="922"/>
      <c r="V958" s="922"/>
      <c r="W958" s="922"/>
      <c r="X958" s="922"/>
      <c r="Y958" s="922"/>
      <c r="Z958" s="922"/>
      <c r="AA958" s="922"/>
      <c r="AB958" s="922"/>
      <c r="AC958" s="922"/>
      <c r="AD958" s="922"/>
      <c r="AE958" s="922"/>
      <c r="AF958" s="922"/>
      <c r="AG958" s="922"/>
      <c r="AH958" s="922"/>
      <c r="AI958" s="922"/>
      <c r="AJ958" s="922"/>
      <c r="AL958" s="853"/>
      <c r="AN958" s="853"/>
      <c r="AO958" s="853"/>
      <c r="AP958" s="853"/>
      <c r="AQ958" s="853"/>
      <c r="AR958" s="853"/>
      <c r="AS958" s="853"/>
      <c r="AT958" s="853"/>
      <c r="AU958" s="853"/>
      <c r="AV958" s="853"/>
      <c r="AW958" s="853"/>
      <c r="AX958" s="853"/>
      <c r="AY958" s="853"/>
      <c r="AZ958" s="853"/>
      <c r="BA958" s="853"/>
      <c r="BC958" s="922"/>
      <c r="BD958" s="922"/>
      <c r="BE958" s="922"/>
      <c r="BF958" s="922"/>
      <c r="BG958" s="922"/>
      <c r="BH958" s="922"/>
      <c r="BI958" s="922"/>
      <c r="BJ958" s="922"/>
      <c r="BK958" s="922"/>
      <c r="BL958" s="922"/>
      <c r="BM958" s="922"/>
      <c r="BN958" s="922"/>
      <c r="BO958" s="922"/>
      <c r="BP958" s="922"/>
      <c r="BQ958" s="922"/>
      <c r="BR958" s="922"/>
      <c r="BS958" s="922"/>
      <c r="BT958" s="922"/>
      <c r="BU958" s="922"/>
      <c r="BV958" s="922"/>
      <c r="BW958" s="922"/>
      <c r="BX958" s="922"/>
      <c r="BY958" s="922"/>
      <c r="BZ958" s="922"/>
      <c r="CA958" s="922"/>
      <c r="CB958" s="922"/>
      <c r="CC958" s="922"/>
      <c r="CD958" s="922"/>
      <c r="CE958" s="922"/>
      <c r="CF958" s="922"/>
      <c r="CG958" s="922"/>
      <c r="CH958" s="922"/>
      <c r="CI958" s="922"/>
      <c r="CJ958" s="922"/>
      <c r="CK958" s="922"/>
    </row>
    <row r="959" spans="2:89" ht="15">
      <c r="B959" s="922"/>
      <c r="C959" s="922"/>
      <c r="D959" s="922"/>
      <c r="E959" s="922"/>
      <c r="F959" s="922"/>
      <c r="G959" s="922"/>
      <c r="H959" s="922"/>
      <c r="I959" s="922"/>
      <c r="J959" s="922"/>
      <c r="K959" s="922"/>
      <c r="L959" s="922"/>
      <c r="M959" s="922"/>
      <c r="N959" s="922"/>
      <c r="O959" s="922"/>
      <c r="P959" s="922"/>
      <c r="Q959" s="922"/>
      <c r="R959" s="922"/>
      <c r="S959" s="922"/>
      <c r="T959" s="922"/>
      <c r="U959" s="922"/>
      <c r="V959" s="922"/>
      <c r="W959" s="922"/>
      <c r="X959" s="922"/>
      <c r="Y959" s="922"/>
      <c r="Z959" s="922"/>
      <c r="AA959" s="922"/>
      <c r="AB959" s="922"/>
      <c r="AC959" s="922"/>
      <c r="AD959" s="922"/>
      <c r="AE959" s="922"/>
      <c r="AF959" s="922"/>
      <c r="AG959" s="922"/>
      <c r="AH959" s="922"/>
      <c r="AI959" s="922"/>
      <c r="AJ959" s="922"/>
      <c r="AL959" s="853"/>
      <c r="AN959" s="853"/>
      <c r="AO959" s="853"/>
      <c r="AP959" s="853"/>
      <c r="AQ959" s="853"/>
      <c r="AR959" s="853"/>
      <c r="AS959" s="853"/>
      <c r="AT959" s="853"/>
      <c r="AU959" s="853"/>
      <c r="AV959" s="853"/>
      <c r="AW959" s="853"/>
      <c r="AX959" s="853"/>
      <c r="AY959" s="853"/>
      <c r="AZ959" s="853"/>
      <c r="BA959" s="853"/>
      <c r="BC959" s="922"/>
      <c r="BD959" s="922"/>
      <c r="BE959" s="922"/>
      <c r="BF959" s="922"/>
      <c r="BG959" s="922"/>
      <c r="BH959" s="922"/>
      <c r="BI959" s="922"/>
      <c r="BJ959" s="922"/>
      <c r="BK959" s="922"/>
      <c r="BL959" s="922"/>
      <c r="BM959" s="922"/>
      <c r="BN959" s="922"/>
      <c r="BO959" s="922"/>
      <c r="BP959" s="922"/>
      <c r="BQ959" s="922"/>
      <c r="BR959" s="922"/>
      <c r="BS959" s="922"/>
      <c r="BT959" s="922"/>
      <c r="BU959" s="922"/>
      <c r="BV959" s="922"/>
      <c r="BW959" s="922"/>
      <c r="BX959" s="922"/>
      <c r="BY959" s="922"/>
      <c r="BZ959" s="922"/>
      <c r="CA959" s="922"/>
      <c r="CB959" s="922"/>
      <c r="CC959" s="922"/>
      <c r="CD959" s="922"/>
      <c r="CE959" s="922"/>
      <c r="CF959" s="922"/>
      <c r="CG959" s="922"/>
      <c r="CH959" s="922"/>
      <c r="CI959" s="922"/>
      <c r="CJ959" s="922"/>
      <c r="CK959" s="922"/>
    </row>
    <row r="960" spans="2:89" ht="15">
      <c r="B960" s="922"/>
      <c r="C960" s="922"/>
      <c r="D960" s="922"/>
      <c r="E960" s="922"/>
      <c r="F960" s="922"/>
      <c r="G960" s="922"/>
      <c r="H960" s="922"/>
      <c r="I960" s="922"/>
      <c r="J960" s="922"/>
      <c r="K960" s="922"/>
      <c r="L960" s="922"/>
      <c r="M960" s="922"/>
      <c r="N960" s="922"/>
      <c r="O960" s="922"/>
      <c r="P960" s="922"/>
      <c r="Q960" s="922"/>
      <c r="R960" s="922"/>
      <c r="S960" s="922"/>
      <c r="T960" s="922"/>
      <c r="U960" s="922"/>
      <c r="V960" s="922"/>
      <c r="W960" s="922"/>
      <c r="X960" s="922"/>
      <c r="Y960" s="922"/>
      <c r="Z960" s="922"/>
      <c r="AA960" s="922"/>
      <c r="AB960" s="922"/>
      <c r="AC960" s="922"/>
      <c r="AD960" s="922"/>
      <c r="AE960" s="922"/>
      <c r="AF960" s="922"/>
      <c r="AG960" s="922"/>
      <c r="AH960" s="922"/>
      <c r="AI960" s="922"/>
      <c r="AJ960" s="922"/>
      <c r="AL960" s="853"/>
      <c r="AN960" s="853"/>
      <c r="AO960" s="853"/>
      <c r="AP960" s="853"/>
      <c r="AQ960" s="853"/>
      <c r="AR960" s="853"/>
      <c r="AS960" s="853"/>
      <c r="AT960" s="853"/>
      <c r="AU960" s="853"/>
      <c r="AV960" s="853"/>
      <c r="AW960" s="853"/>
      <c r="AX960" s="853"/>
      <c r="AY960" s="853"/>
      <c r="AZ960" s="853"/>
      <c r="BA960" s="853"/>
      <c r="BC960" s="922"/>
      <c r="BD960" s="922"/>
      <c r="BE960" s="922"/>
      <c r="BF960" s="922"/>
      <c r="BG960" s="922"/>
      <c r="BH960" s="922"/>
      <c r="BI960" s="922"/>
      <c r="BJ960" s="922"/>
      <c r="BK960" s="922"/>
      <c r="BL960" s="922"/>
      <c r="BM960" s="922"/>
      <c r="BN960" s="922"/>
      <c r="BO960" s="922"/>
      <c r="BP960" s="922"/>
      <c r="BQ960" s="922"/>
      <c r="BR960" s="922"/>
      <c r="BS960" s="922"/>
      <c r="BT960" s="922"/>
      <c r="BU960" s="922"/>
      <c r="BV960" s="922"/>
      <c r="BW960" s="922"/>
      <c r="BX960" s="922"/>
      <c r="BY960" s="922"/>
      <c r="BZ960" s="922"/>
      <c r="CA960" s="922"/>
      <c r="CB960" s="922"/>
      <c r="CC960" s="922"/>
      <c r="CD960" s="922"/>
      <c r="CE960" s="922"/>
      <c r="CF960" s="922"/>
      <c r="CG960" s="922"/>
      <c r="CH960" s="922"/>
      <c r="CI960" s="922"/>
      <c r="CJ960" s="922"/>
      <c r="CK960" s="922"/>
    </row>
    <row r="961" spans="2:89" ht="15">
      <c r="B961" s="922"/>
      <c r="C961" s="922"/>
      <c r="D961" s="922"/>
      <c r="E961" s="922"/>
      <c r="F961" s="922"/>
      <c r="G961" s="922"/>
      <c r="H961" s="922"/>
      <c r="I961" s="922"/>
      <c r="J961" s="922"/>
      <c r="K961" s="922"/>
      <c r="L961" s="922"/>
      <c r="M961" s="922"/>
      <c r="N961" s="922"/>
      <c r="O961" s="922"/>
      <c r="P961" s="922"/>
      <c r="Q961" s="922"/>
      <c r="R961" s="922"/>
      <c r="S961" s="922"/>
      <c r="T961" s="922"/>
      <c r="U961" s="922"/>
      <c r="V961" s="922"/>
      <c r="W961" s="922"/>
      <c r="X961" s="922"/>
      <c r="Y961" s="922"/>
      <c r="Z961" s="922"/>
      <c r="AA961" s="922"/>
      <c r="AB961" s="922"/>
      <c r="AC961" s="922"/>
      <c r="AD961" s="922"/>
      <c r="AE961" s="922"/>
      <c r="AF961" s="922"/>
      <c r="AG961" s="922"/>
      <c r="AH961" s="922"/>
      <c r="AI961" s="922"/>
      <c r="AJ961" s="922"/>
      <c r="AL961" s="853"/>
      <c r="AN961" s="853"/>
      <c r="AO961" s="853"/>
      <c r="AP961" s="853"/>
      <c r="AQ961" s="853"/>
      <c r="AR961" s="853"/>
      <c r="AS961" s="853"/>
      <c r="AT961" s="853"/>
      <c r="AU961" s="853"/>
      <c r="AV961" s="853"/>
      <c r="AW961" s="853"/>
      <c r="AX961" s="853"/>
      <c r="AY961" s="853"/>
      <c r="AZ961" s="853"/>
      <c r="BA961" s="853"/>
      <c r="BC961" s="922"/>
      <c r="BD961" s="922"/>
      <c r="BE961" s="922"/>
      <c r="BF961" s="922"/>
      <c r="BG961" s="922"/>
      <c r="BH961" s="922"/>
      <c r="BI961" s="922"/>
      <c r="BJ961" s="922"/>
      <c r="BK961" s="922"/>
      <c r="BL961" s="922"/>
      <c r="BM961" s="922"/>
      <c r="BN961" s="922"/>
      <c r="BO961" s="922"/>
      <c r="BP961" s="922"/>
      <c r="BQ961" s="922"/>
      <c r="BR961" s="922"/>
      <c r="BS961" s="922"/>
      <c r="BT961" s="922"/>
      <c r="BU961" s="922"/>
      <c r="BV961" s="922"/>
      <c r="BW961" s="922"/>
      <c r="BX961" s="922"/>
      <c r="BY961" s="922"/>
      <c r="BZ961" s="922"/>
      <c r="CA961" s="922"/>
      <c r="CB961" s="922"/>
      <c r="CC961" s="922"/>
      <c r="CD961" s="922"/>
      <c r="CE961" s="922"/>
      <c r="CF961" s="922"/>
      <c r="CG961" s="922"/>
      <c r="CH961" s="922"/>
      <c r="CI961" s="922"/>
      <c r="CJ961" s="922"/>
      <c r="CK961" s="922"/>
    </row>
    <row r="962" spans="2:89" ht="15">
      <c r="B962" s="922"/>
      <c r="C962" s="922"/>
      <c r="D962" s="922"/>
      <c r="E962" s="922"/>
      <c r="F962" s="922"/>
      <c r="G962" s="922"/>
      <c r="H962" s="922"/>
      <c r="I962" s="922"/>
      <c r="J962" s="922"/>
      <c r="K962" s="922"/>
      <c r="L962" s="922"/>
      <c r="M962" s="922"/>
      <c r="N962" s="922"/>
      <c r="O962" s="922"/>
      <c r="P962" s="922"/>
      <c r="Q962" s="922"/>
      <c r="R962" s="922"/>
      <c r="S962" s="922"/>
      <c r="T962" s="922"/>
      <c r="U962" s="922"/>
      <c r="V962" s="922"/>
      <c r="W962" s="922"/>
      <c r="X962" s="922"/>
      <c r="Y962" s="922"/>
      <c r="Z962" s="922"/>
      <c r="AA962" s="922"/>
      <c r="AB962" s="922"/>
      <c r="AC962" s="922"/>
      <c r="AD962" s="922"/>
      <c r="AE962" s="922"/>
      <c r="AF962" s="922"/>
      <c r="AG962" s="922"/>
      <c r="AH962" s="922"/>
      <c r="AI962" s="922"/>
      <c r="AJ962" s="922"/>
      <c r="AL962" s="853"/>
      <c r="AN962" s="853"/>
      <c r="AO962" s="853"/>
      <c r="AP962" s="853"/>
      <c r="AQ962" s="853"/>
      <c r="AR962" s="853"/>
      <c r="AS962" s="853"/>
      <c r="AT962" s="853"/>
      <c r="AU962" s="853"/>
      <c r="AV962" s="853"/>
      <c r="AW962" s="853"/>
      <c r="AX962" s="853"/>
      <c r="AY962" s="853"/>
      <c r="AZ962" s="853"/>
      <c r="BA962" s="853"/>
      <c r="BC962" s="922"/>
      <c r="BD962" s="922"/>
      <c r="BE962" s="922"/>
      <c r="BF962" s="922"/>
      <c r="BG962" s="922"/>
      <c r="BH962" s="922"/>
      <c r="BI962" s="922"/>
      <c r="BJ962" s="922"/>
      <c r="BK962" s="922"/>
      <c r="BL962" s="922"/>
      <c r="BM962" s="922"/>
      <c r="BN962" s="922"/>
      <c r="BO962" s="922"/>
      <c r="BP962" s="922"/>
      <c r="BQ962" s="922"/>
      <c r="BR962" s="922"/>
      <c r="BS962" s="922"/>
      <c r="BT962" s="922"/>
      <c r="BU962" s="922"/>
      <c r="BV962" s="922"/>
      <c r="BW962" s="922"/>
      <c r="BX962" s="922"/>
      <c r="BY962" s="922"/>
      <c r="BZ962" s="922"/>
      <c r="CA962" s="922"/>
      <c r="CB962" s="922"/>
      <c r="CC962" s="922"/>
      <c r="CD962" s="922"/>
      <c r="CE962" s="922"/>
      <c r="CF962" s="922"/>
      <c r="CG962" s="922"/>
      <c r="CH962" s="922"/>
      <c r="CI962" s="922"/>
      <c r="CJ962" s="922"/>
      <c r="CK962" s="922"/>
    </row>
    <row r="963" spans="2:89" ht="15">
      <c r="B963" s="922"/>
      <c r="C963" s="922"/>
      <c r="D963" s="922"/>
      <c r="E963" s="922"/>
      <c r="F963" s="922"/>
      <c r="G963" s="922"/>
      <c r="H963" s="922"/>
      <c r="I963" s="922"/>
      <c r="J963" s="922"/>
      <c r="K963" s="922"/>
      <c r="L963" s="922"/>
      <c r="M963" s="922"/>
      <c r="N963" s="922"/>
      <c r="O963" s="922"/>
      <c r="P963" s="922"/>
      <c r="Q963" s="922"/>
      <c r="R963" s="922"/>
      <c r="S963" s="922"/>
      <c r="T963" s="922"/>
      <c r="U963" s="922"/>
      <c r="V963" s="922"/>
      <c r="W963" s="922"/>
      <c r="X963" s="922"/>
      <c r="Y963" s="922"/>
      <c r="Z963" s="922"/>
      <c r="AA963" s="922"/>
      <c r="AB963" s="922"/>
      <c r="AC963" s="922"/>
      <c r="AD963" s="922"/>
      <c r="AE963" s="922"/>
      <c r="AF963" s="922"/>
      <c r="AG963" s="922"/>
      <c r="AH963" s="922"/>
      <c r="AI963" s="922"/>
      <c r="AJ963" s="922"/>
      <c r="AL963" s="853"/>
      <c r="AN963" s="853"/>
      <c r="AO963" s="853"/>
      <c r="AP963" s="853"/>
      <c r="AQ963" s="853"/>
      <c r="AR963" s="853"/>
      <c r="AS963" s="853"/>
      <c r="AT963" s="853"/>
      <c r="AU963" s="853"/>
      <c r="AV963" s="853"/>
      <c r="AW963" s="853"/>
      <c r="AX963" s="853"/>
      <c r="AY963" s="853"/>
      <c r="AZ963" s="853"/>
      <c r="BA963" s="853"/>
      <c r="BC963" s="922"/>
      <c r="BD963" s="922"/>
      <c r="BE963" s="922"/>
      <c r="BF963" s="922"/>
      <c r="BG963" s="922"/>
      <c r="BH963" s="922"/>
      <c r="BI963" s="922"/>
      <c r="BJ963" s="922"/>
      <c r="BK963" s="922"/>
      <c r="BL963" s="922"/>
      <c r="BM963" s="922"/>
      <c r="BN963" s="922"/>
      <c r="BO963" s="922"/>
      <c r="BP963" s="922"/>
      <c r="BQ963" s="922"/>
      <c r="BR963" s="922"/>
      <c r="BS963" s="922"/>
      <c r="BT963" s="922"/>
      <c r="BU963" s="922"/>
      <c r="BV963" s="922"/>
      <c r="BW963" s="922"/>
      <c r="BX963" s="922"/>
      <c r="BY963" s="922"/>
      <c r="BZ963" s="922"/>
      <c r="CA963" s="922"/>
      <c r="CB963" s="922"/>
      <c r="CC963" s="922"/>
      <c r="CD963" s="922"/>
      <c r="CE963" s="922"/>
      <c r="CF963" s="922"/>
      <c r="CG963" s="922"/>
      <c r="CH963" s="922"/>
      <c r="CI963" s="922"/>
      <c r="CJ963" s="922"/>
      <c r="CK963" s="922"/>
    </row>
    <row r="964" spans="2:89" ht="15">
      <c r="B964" s="922"/>
      <c r="C964" s="922"/>
      <c r="D964" s="922"/>
      <c r="E964" s="922"/>
      <c r="F964" s="922"/>
      <c r="G964" s="922"/>
      <c r="H964" s="922"/>
      <c r="I964" s="922"/>
      <c r="J964" s="922"/>
      <c r="K964" s="922"/>
      <c r="L964" s="922"/>
      <c r="M964" s="922"/>
      <c r="N964" s="922"/>
      <c r="O964" s="922"/>
      <c r="P964" s="922"/>
      <c r="Q964" s="922"/>
      <c r="R964" s="922"/>
      <c r="S964" s="922"/>
      <c r="T964" s="922"/>
      <c r="U964" s="922"/>
      <c r="V964" s="922"/>
      <c r="W964" s="922"/>
      <c r="X964" s="922"/>
      <c r="Y964" s="922"/>
      <c r="Z964" s="922"/>
      <c r="AA964" s="922"/>
      <c r="AB964" s="922"/>
      <c r="AC964" s="922"/>
      <c r="AD964" s="922"/>
      <c r="AE964" s="922"/>
      <c r="AF964" s="922"/>
      <c r="AG964" s="922"/>
      <c r="AH964" s="922"/>
      <c r="AI964" s="922"/>
      <c r="AJ964" s="922"/>
      <c r="AL964" s="853"/>
      <c r="AN964" s="853"/>
      <c r="AO964" s="853"/>
      <c r="AP964" s="853"/>
      <c r="AQ964" s="853"/>
      <c r="AR964" s="853"/>
      <c r="AS964" s="853"/>
      <c r="AT964" s="853"/>
      <c r="AU964" s="853"/>
      <c r="AV964" s="853"/>
      <c r="AW964" s="853"/>
      <c r="AX964" s="853"/>
      <c r="AY964" s="853"/>
      <c r="AZ964" s="853"/>
      <c r="BA964" s="853"/>
      <c r="BC964" s="922"/>
      <c r="BD964" s="922"/>
      <c r="BE964" s="922"/>
      <c r="BF964" s="922"/>
      <c r="BG964" s="922"/>
      <c r="BH964" s="922"/>
      <c r="BI964" s="922"/>
      <c r="BJ964" s="922"/>
      <c r="BK964" s="922"/>
      <c r="BL964" s="922"/>
      <c r="BM964" s="922"/>
      <c r="BN964" s="922"/>
      <c r="BO964" s="922"/>
      <c r="BP964" s="922"/>
      <c r="BQ964" s="922"/>
      <c r="BR964" s="922"/>
      <c r="BS964" s="922"/>
      <c r="BT964" s="922"/>
      <c r="BU964" s="922"/>
      <c r="BV964" s="922"/>
      <c r="BW964" s="922"/>
      <c r="BX964" s="922"/>
      <c r="BY964" s="922"/>
      <c r="BZ964" s="922"/>
      <c r="CA964" s="922"/>
      <c r="CB964" s="922"/>
      <c r="CC964" s="922"/>
      <c r="CD964" s="922"/>
      <c r="CE964" s="922"/>
      <c r="CF964" s="922"/>
      <c r="CG964" s="922"/>
      <c r="CH964" s="922"/>
      <c r="CI964" s="922"/>
      <c r="CJ964" s="922"/>
      <c r="CK964" s="922"/>
    </row>
    <row r="965" spans="2:89" ht="15">
      <c r="B965" s="922"/>
      <c r="C965" s="922"/>
      <c r="D965" s="922"/>
      <c r="E965" s="922"/>
      <c r="F965" s="922"/>
      <c r="G965" s="922"/>
      <c r="H965" s="922"/>
      <c r="I965" s="922"/>
      <c r="J965" s="922"/>
      <c r="K965" s="922"/>
      <c r="L965" s="922"/>
      <c r="M965" s="922"/>
      <c r="N965" s="922"/>
      <c r="O965" s="922"/>
      <c r="P965" s="922"/>
      <c r="Q965" s="922"/>
      <c r="R965" s="922"/>
      <c r="S965" s="922"/>
      <c r="T965" s="922"/>
      <c r="U965" s="922"/>
      <c r="V965" s="922"/>
      <c r="W965" s="922"/>
      <c r="X965" s="922"/>
      <c r="Y965" s="922"/>
      <c r="Z965" s="922"/>
      <c r="AA965" s="922"/>
      <c r="AB965" s="922"/>
      <c r="AC965" s="922"/>
      <c r="AD965" s="922"/>
      <c r="AE965" s="922"/>
      <c r="AF965" s="922"/>
      <c r="AG965" s="922"/>
      <c r="AH965" s="922"/>
      <c r="AI965" s="922"/>
      <c r="AJ965" s="922"/>
      <c r="AL965" s="853"/>
      <c r="AN965" s="853"/>
      <c r="AO965" s="853"/>
      <c r="AP965" s="853"/>
      <c r="AQ965" s="853"/>
      <c r="AR965" s="853"/>
      <c r="AS965" s="853"/>
      <c r="AT965" s="853"/>
      <c r="AU965" s="853"/>
      <c r="AV965" s="853"/>
      <c r="AW965" s="853"/>
      <c r="AX965" s="853"/>
      <c r="AY965" s="853"/>
      <c r="AZ965" s="853"/>
      <c r="BA965" s="853"/>
      <c r="BC965" s="922"/>
      <c r="BD965" s="922"/>
      <c r="BE965" s="922"/>
      <c r="BF965" s="922"/>
      <c r="BG965" s="922"/>
      <c r="BH965" s="922"/>
      <c r="BI965" s="922"/>
      <c r="BJ965" s="922"/>
      <c r="BK965" s="922"/>
      <c r="BL965" s="922"/>
      <c r="BM965" s="922"/>
      <c r="BN965" s="922"/>
      <c r="BO965" s="922"/>
      <c r="BP965" s="922"/>
      <c r="BQ965" s="922"/>
      <c r="BR965" s="922"/>
      <c r="BS965" s="922"/>
      <c r="BT965" s="922"/>
      <c r="BU965" s="922"/>
      <c r="BV965" s="922"/>
      <c r="BW965" s="922"/>
      <c r="BX965" s="922"/>
      <c r="BY965" s="922"/>
      <c r="BZ965" s="922"/>
      <c r="CA965" s="922"/>
      <c r="CB965" s="922"/>
      <c r="CC965" s="922"/>
      <c r="CD965" s="922"/>
      <c r="CE965" s="922"/>
      <c r="CF965" s="922"/>
      <c r="CG965" s="922"/>
      <c r="CH965" s="922"/>
      <c r="CI965" s="922"/>
      <c r="CJ965" s="922"/>
      <c r="CK965" s="922"/>
    </row>
    <row r="966" spans="2:89" ht="15">
      <c r="B966" s="922"/>
      <c r="C966" s="922"/>
      <c r="D966" s="922"/>
      <c r="E966" s="922"/>
      <c r="F966" s="922"/>
      <c r="G966" s="922"/>
      <c r="H966" s="922"/>
      <c r="I966" s="922"/>
      <c r="J966" s="922"/>
      <c r="K966" s="922"/>
      <c r="L966" s="922"/>
      <c r="M966" s="922"/>
      <c r="N966" s="922"/>
      <c r="O966" s="922"/>
      <c r="P966" s="922"/>
      <c r="Q966" s="922"/>
      <c r="R966" s="922"/>
      <c r="S966" s="922"/>
      <c r="T966" s="922"/>
      <c r="U966" s="922"/>
      <c r="V966" s="922"/>
      <c r="W966" s="922"/>
      <c r="X966" s="922"/>
      <c r="Y966" s="922"/>
      <c r="Z966" s="922"/>
      <c r="AA966" s="922"/>
      <c r="AB966" s="922"/>
      <c r="AC966" s="922"/>
      <c r="AD966" s="922"/>
      <c r="AE966" s="922"/>
      <c r="AF966" s="922"/>
      <c r="AG966" s="922"/>
      <c r="AH966" s="922"/>
      <c r="AI966" s="922"/>
      <c r="AJ966" s="922"/>
      <c r="AL966" s="853"/>
      <c r="AN966" s="853"/>
      <c r="AO966" s="853"/>
      <c r="AP966" s="853"/>
      <c r="AQ966" s="853"/>
      <c r="AR966" s="853"/>
      <c r="AS966" s="853"/>
      <c r="AT966" s="853"/>
      <c r="AU966" s="853"/>
      <c r="AV966" s="853"/>
      <c r="AW966" s="853"/>
      <c r="AX966" s="853"/>
      <c r="AY966" s="853"/>
      <c r="AZ966" s="853"/>
      <c r="BA966" s="853"/>
      <c r="BC966" s="922"/>
      <c r="BD966" s="922"/>
      <c r="BE966" s="922"/>
      <c r="BF966" s="922"/>
      <c r="BG966" s="922"/>
      <c r="BH966" s="922"/>
      <c r="BI966" s="922"/>
      <c r="BJ966" s="922"/>
      <c r="BK966" s="922"/>
      <c r="BL966" s="922"/>
      <c r="BM966" s="922"/>
      <c r="BN966" s="922"/>
      <c r="BO966" s="922"/>
      <c r="BP966" s="922"/>
      <c r="BQ966" s="922"/>
      <c r="BR966" s="922"/>
      <c r="BS966" s="922"/>
      <c r="BT966" s="922"/>
      <c r="BU966" s="922"/>
      <c r="BV966" s="922"/>
      <c r="BW966" s="922"/>
      <c r="BX966" s="922"/>
      <c r="BY966" s="922"/>
      <c r="BZ966" s="922"/>
      <c r="CA966" s="922"/>
      <c r="CB966" s="922"/>
      <c r="CC966" s="922"/>
      <c r="CD966" s="922"/>
      <c r="CE966" s="922"/>
      <c r="CF966" s="922"/>
      <c r="CG966" s="922"/>
      <c r="CH966" s="922"/>
      <c r="CI966" s="922"/>
      <c r="CJ966" s="922"/>
      <c r="CK966" s="922"/>
    </row>
    <row r="967" spans="2:89" ht="15">
      <c r="B967" s="922"/>
      <c r="C967" s="922"/>
      <c r="D967" s="922"/>
      <c r="E967" s="922"/>
      <c r="F967" s="922"/>
      <c r="G967" s="922"/>
      <c r="H967" s="922"/>
      <c r="I967" s="922"/>
      <c r="J967" s="922"/>
      <c r="K967" s="922"/>
      <c r="L967" s="922"/>
      <c r="M967" s="922"/>
      <c r="N967" s="922"/>
      <c r="O967" s="922"/>
      <c r="P967" s="922"/>
      <c r="Q967" s="922"/>
      <c r="R967" s="922"/>
      <c r="S967" s="922"/>
      <c r="T967" s="922"/>
      <c r="U967" s="922"/>
      <c r="V967" s="922"/>
      <c r="W967" s="922"/>
      <c r="X967" s="922"/>
      <c r="Y967" s="922"/>
      <c r="Z967" s="922"/>
      <c r="AA967" s="922"/>
      <c r="AB967" s="922"/>
      <c r="AC967" s="922"/>
      <c r="AD967" s="922"/>
      <c r="AE967" s="922"/>
      <c r="AF967" s="922"/>
      <c r="AG967" s="922"/>
      <c r="AH967" s="922"/>
      <c r="AI967" s="922"/>
      <c r="AJ967" s="922"/>
      <c r="AL967" s="853"/>
      <c r="AN967" s="853"/>
      <c r="AO967" s="853"/>
      <c r="AP967" s="853"/>
      <c r="AQ967" s="853"/>
      <c r="AR967" s="853"/>
      <c r="AS967" s="853"/>
      <c r="AT967" s="853"/>
      <c r="AU967" s="853"/>
      <c r="AV967" s="853"/>
      <c r="AW967" s="853"/>
      <c r="AX967" s="853"/>
      <c r="AY967" s="853"/>
      <c r="AZ967" s="853"/>
      <c r="BA967" s="853"/>
      <c r="BC967" s="922"/>
      <c r="BD967" s="922"/>
      <c r="BE967" s="922"/>
      <c r="BF967" s="922"/>
      <c r="BG967" s="922"/>
      <c r="BH967" s="922"/>
      <c r="BI967" s="922"/>
      <c r="BJ967" s="922"/>
      <c r="BK967" s="922"/>
      <c r="BL967" s="922"/>
      <c r="BM967" s="922"/>
      <c r="BN967" s="922"/>
      <c r="BO967" s="922"/>
      <c r="BP967" s="922"/>
      <c r="BQ967" s="922"/>
      <c r="BR967" s="922"/>
      <c r="BS967" s="922"/>
      <c r="BT967" s="922"/>
      <c r="BU967" s="922"/>
      <c r="BV967" s="922"/>
      <c r="BW967" s="922"/>
      <c r="BX967" s="922"/>
      <c r="BY967" s="922"/>
      <c r="BZ967" s="922"/>
      <c r="CA967" s="922"/>
      <c r="CB967" s="922"/>
      <c r="CC967" s="922"/>
      <c r="CD967" s="922"/>
      <c r="CE967" s="922"/>
      <c r="CF967" s="922"/>
      <c r="CG967" s="922"/>
      <c r="CH967" s="922"/>
      <c r="CI967" s="922"/>
      <c r="CJ967" s="922"/>
      <c r="CK967" s="922"/>
    </row>
    <row r="968" spans="2:89" ht="15">
      <c r="B968" s="922"/>
      <c r="C968" s="922"/>
      <c r="D968" s="922"/>
      <c r="E968" s="922"/>
      <c r="F968" s="922"/>
      <c r="G968" s="922"/>
      <c r="H968" s="922"/>
      <c r="I968" s="922"/>
      <c r="J968" s="922"/>
      <c r="K968" s="922"/>
      <c r="L968" s="922"/>
      <c r="M968" s="922"/>
      <c r="N968" s="922"/>
      <c r="O968" s="922"/>
      <c r="P968" s="922"/>
      <c r="Q968" s="922"/>
      <c r="R968" s="922"/>
      <c r="S968" s="922"/>
      <c r="T968" s="922"/>
      <c r="U968" s="922"/>
      <c r="V968" s="922"/>
      <c r="W968" s="922"/>
      <c r="X968" s="922"/>
      <c r="Y968" s="922"/>
      <c r="Z968" s="922"/>
      <c r="AA968" s="922"/>
      <c r="AB968" s="922"/>
      <c r="AC968" s="922"/>
      <c r="AD968" s="922"/>
      <c r="AE968" s="922"/>
      <c r="AF968" s="922"/>
      <c r="AG968" s="922"/>
      <c r="AH968" s="922"/>
      <c r="AI968" s="922"/>
      <c r="AJ968" s="922"/>
      <c r="AL968" s="853"/>
      <c r="AN968" s="853"/>
      <c r="AO968" s="853"/>
      <c r="AP968" s="853"/>
      <c r="AQ968" s="853"/>
      <c r="AR968" s="853"/>
      <c r="AS968" s="853"/>
      <c r="AT968" s="853"/>
      <c r="AU968" s="853"/>
      <c r="AV968" s="853"/>
      <c r="AW968" s="853"/>
      <c r="AX968" s="853"/>
      <c r="AY968" s="853"/>
      <c r="AZ968" s="853"/>
      <c r="BA968" s="853"/>
      <c r="BC968" s="922"/>
      <c r="BD968" s="922"/>
      <c r="BE968" s="922"/>
      <c r="BF968" s="922"/>
      <c r="BG968" s="922"/>
      <c r="BH968" s="922"/>
      <c r="BI968" s="922"/>
      <c r="BJ968" s="922"/>
      <c r="BK968" s="922"/>
      <c r="BL968" s="922"/>
      <c r="BM968" s="922"/>
      <c r="BN968" s="922"/>
      <c r="BO968" s="922"/>
      <c r="BP968" s="922"/>
      <c r="BQ968" s="922"/>
      <c r="BR968" s="922"/>
      <c r="BS968" s="922"/>
      <c r="BT968" s="922"/>
      <c r="BU968" s="922"/>
      <c r="BV968" s="922"/>
      <c r="BW968" s="922"/>
      <c r="BX968" s="922"/>
      <c r="BY968" s="922"/>
      <c r="BZ968" s="922"/>
      <c r="CA968" s="922"/>
      <c r="CB968" s="922"/>
      <c r="CC968" s="922"/>
      <c r="CD968" s="922"/>
      <c r="CE968" s="922"/>
      <c r="CF968" s="922"/>
      <c r="CG968" s="922"/>
      <c r="CH968" s="922"/>
      <c r="CI968" s="922"/>
      <c r="CJ968" s="922"/>
      <c r="CK968" s="922"/>
    </row>
    <row r="969" spans="2:89" ht="15">
      <c r="B969" s="922"/>
      <c r="C969" s="922"/>
      <c r="D969" s="922"/>
      <c r="E969" s="922"/>
      <c r="F969" s="922"/>
      <c r="G969" s="922"/>
      <c r="H969" s="922"/>
      <c r="I969" s="922"/>
      <c r="J969" s="922"/>
      <c r="K969" s="922"/>
      <c r="L969" s="922"/>
      <c r="M969" s="922"/>
      <c r="N969" s="922"/>
      <c r="O969" s="922"/>
      <c r="P969" s="922"/>
      <c r="Q969" s="922"/>
      <c r="R969" s="922"/>
      <c r="S969" s="922"/>
      <c r="T969" s="922"/>
      <c r="U969" s="922"/>
      <c r="V969" s="922"/>
      <c r="W969" s="922"/>
      <c r="X969" s="922"/>
      <c r="Y969" s="922"/>
      <c r="Z969" s="922"/>
      <c r="AA969" s="922"/>
      <c r="AB969" s="922"/>
      <c r="AC969" s="922"/>
      <c r="AD969" s="922"/>
      <c r="AE969" s="922"/>
      <c r="AF969" s="922"/>
      <c r="AG969" s="922"/>
      <c r="AH969" s="922"/>
      <c r="AI969" s="922"/>
      <c r="AJ969" s="922"/>
      <c r="AL969" s="853"/>
      <c r="AN969" s="853"/>
      <c r="AO969" s="853"/>
      <c r="AP969" s="853"/>
      <c r="AQ969" s="853"/>
      <c r="AR969" s="853"/>
      <c r="AS969" s="853"/>
      <c r="AT969" s="853"/>
      <c r="AU969" s="853"/>
      <c r="AV969" s="853"/>
      <c r="AW969" s="853"/>
      <c r="AX969" s="853"/>
      <c r="AY969" s="853"/>
      <c r="AZ969" s="853"/>
      <c r="BA969" s="853"/>
      <c r="BC969" s="922"/>
      <c r="BD969" s="922"/>
      <c r="BE969" s="922"/>
      <c r="BF969" s="922"/>
      <c r="BG969" s="922"/>
      <c r="BH969" s="922"/>
      <c r="BI969" s="922"/>
      <c r="BJ969" s="922"/>
      <c r="BK969" s="922"/>
      <c r="BL969" s="922"/>
      <c r="BM969" s="922"/>
      <c r="BN969" s="922"/>
      <c r="BO969" s="922"/>
      <c r="BP969" s="922"/>
      <c r="BQ969" s="922"/>
      <c r="BR969" s="922"/>
      <c r="BS969" s="922"/>
      <c r="BT969" s="922"/>
      <c r="BU969" s="922"/>
      <c r="BV969" s="922"/>
      <c r="BW969" s="922"/>
      <c r="BX969" s="922"/>
      <c r="BY969" s="922"/>
      <c r="BZ969" s="922"/>
      <c r="CA969" s="922"/>
      <c r="CB969" s="922"/>
      <c r="CC969" s="922"/>
      <c r="CD969" s="922"/>
      <c r="CE969" s="922"/>
      <c r="CF969" s="922"/>
      <c r="CG969" s="922"/>
      <c r="CH969" s="922"/>
      <c r="CI969" s="922"/>
      <c r="CJ969" s="922"/>
      <c r="CK969" s="922"/>
    </row>
    <row r="970" spans="2:89" ht="15">
      <c r="B970" s="922"/>
      <c r="C970" s="922"/>
      <c r="D970" s="922"/>
      <c r="E970" s="922"/>
      <c r="F970" s="922"/>
      <c r="G970" s="922"/>
      <c r="H970" s="922"/>
      <c r="I970" s="922"/>
      <c r="J970" s="922"/>
      <c r="K970" s="922"/>
      <c r="L970" s="922"/>
      <c r="M970" s="922"/>
      <c r="N970" s="922"/>
      <c r="O970" s="922"/>
      <c r="P970" s="922"/>
      <c r="Q970" s="922"/>
      <c r="R970" s="922"/>
      <c r="S970" s="922"/>
      <c r="T970" s="922"/>
      <c r="U970" s="922"/>
      <c r="V970" s="922"/>
      <c r="W970" s="922"/>
      <c r="X970" s="922"/>
      <c r="Y970" s="922"/>
      <c r="Z970" s="922"/>
      <c r="AA970" s="922"/>
      <c r="AB970" s="922"/>
      <c r="AC970" s="922"/>
      <c r="AD970" s="922"/>
      <c r="AE970" s="922"/>
      <c r="AF970" s="922"/>
      <c r="AG970" s="922"/>
      <c r="AH970" s="922"/>
      <c r="AI970" s="922"/>
      <c r="AJ970" s="922"/>
      <c r="AL970" s="853"/>
      <c r="AN970" s="853"/>
      <c r="AO970" s="853"/>
      <c r="AP970" s="853"/>
      <c r="AQ970" s="853"/>
      <c r="AR970" s="853"/>
      <c r="AS970" s="853"/>
      <c r="AT970" s="853"/>
      <c r="AU970" s="853"/>
      <c r="AV970" s="853"/>
      <c r="AW970" s="853"/>
      <c r="AX970" s="853"/>
      <c r="AY970" s="853"/>
      <c r="AZ970" s="853"/>
      <c r="BA970" s="853"/>
      <c r="BC970" s="922"/>
      <c r="BD970" s="922"/>
      <c r="BE970" s="922"/>
      <c r="BF970" s="922"/>
      <c r="BG970" s="922"/>
      <c r="BH970" s="922"/>
      <c r="BI970" s="922"/>
      <c r="BJ970" s="922"/>
      <c r="BK970" s="922"/>
      <c r="BL970" s="922"/>
      <c r="BM970" s="922"/>
      <c r="BN970" s="922"/>
      <c r="BO970" s="922"/>
      <c r="BP970" s="922"/>
      <c r="BQ970" s="922"/>
      <c r="BR970" s="922"/>
      <c r="BS970" s="922"/>
      <c r="BT970" s="922"/>
      <c r="BU970" s="922"/>
      <c r="BV970" s="922"/>
      <c r="BW970" s="922"/>
      <c r="BX970" s="922"/>
      <c r="BY970" s="922"/>
      <c r="BZ970" s="922"/>
      <c r="CA970" s="922"/>
      <c r="CB970" s="922"/>
      <c r="CC970" s="922"/>
      <c r="CD970" s="922"/>
      <c r="CE970" s="922"/>
      <c r="CF970" s="922"/>
      <c r="CG970" s="922"/>
      <c r="CH970" s="922"/>
      <c r="CI970" s="922"/>
      <c r="CJ970" s="922"/>
      <c r="CK970" s="922"/>
    </row>
    <row r="971" spans="2:89" ht="15">
      <c r="B971" s="922"/>
      <c r="C971" s="922"/>
      <c r="D971" s="922"/>
      <c r="E971" s="922"/>
      <c r="F971" s="922"/>
      <c r="G971" s="922"/>
      <c r="H971" s="922"/>
      <c r="I971" s="922"/>
      <c r="J971" s="922"/>
      <c r="K971" s="922"/>
      <c r="L971" s="922"/>
      <c r="M971" s="922"/>
      <c r="N971" s="922"/>
      <c r="O971" s="922"/>
      <c r="P971" s="922"/>
      <c r="Q971" s="922"/>
      <c r="R971" s="922"/>
      <c r="S971" s="922"/>
      <c r="T971" s="922"/>
      <c r="U971" s="922"/>
      <c r="V971" s="922"/>
      <c r="W971" s="922"/>
      <c r="X971" s="922"/>
      <c r="Y971" s="922"/>
      <c r="Z971" s="922"/>
      <c r="AA971" s="922"/>
      <c r="AB971" s="922"/>
      <c r="AC971" s="922"/>
      <c r="AD971" s="922"/>
      <c r="AE971" s="922"/>
      <c r="AF971" s="922"/>
      <c r="AG971" s="922"/>
      <c r="AH971" s="922"/>
      <c r="AI971" s="922"/>
      <c r="AJ971" s="922"/>
      <c r="AL971" s="853"/>
      <c r="AN971" s="853"/>
      <c r="AO971" s="853"/>
      <c r="AP971" s="853"/>
      <c r="AQ971" s="853"/>
      <c r="AR971" s="853"/>
      <c r="AS971" s="853"/>
      <c r="AT971" s="853"/>
      <c r="AU971" s="853"/>
      <c r="AV971" s="853"/>
      <c r="AW971" s="853"/>
      <c r="AX971" s="853"/>
      <c r="AY971" s="853"/>
      <c r="AZ971" s="853"/>
      <c r="BA971" s="853"/>
      <c r="BC971" s="922"/>
      <c r="BD971" s="922"/>
      <c r="BE971" s="922"/>
      <c r="BF971" s="922"/>
      <c r="BG971" s="922"/>
      <c r="BH971" s="922"/>
      <c r="BI971" s="922"/>
      <c r="BJ971" s="922"/>
      <c r="BK971" s="922"/>
      <c r="BL971" s="922"/>
      <c r="BM971" s="922"/>
      <c r="BN971" s="922"/>
      <c r="BO971" s="922"/>
      <c r="BP971" s="922"/>
      <c r="BQ971" s="922"/>
      <c r="BR971" s="922"/>
      <c r="BS971" s="922"/>
      <c r="BT971" s="922"/>
      <c r="BU971" s="922"/>
      <c r="BV971" s="922"/>
      <c r="BW971" s="922"/>
      <c r="BX971" s="922"/>
      <c r="BY971" s="922"/>
      <c r="BZ971" s="922"/>
      <c r="CA971" s="922"/>
      <c r="CB971" s="922"/>
      <c r="CC971" s="922"/>
      <c r="CD971" s="922"/>
      <c r="CE971" s="922"/>
      <c r="CF971" s="922"/>
      <c r="CG971" s="922"/>
      <c r="CH971" s="922"/>
      <c r="CI971" s="922"/>
      <c r="CJ971" s="922"/>
      <c r="CK971" s="922"/>
    </row>
    <row r="972" spans="2:89" ht="15">
      <c r="B972" s="922"/>
      <c r="C972" s="922"/>
      <c r="D972" s="922"/>
      <c r="E972" s="922"/>
      <c r="F972" s="922"/>
      <c r="G972" s="922"/>
      <c r="H972" s="922"/>
      <c r="I972" s="922"/>
      <c r="J972" s="922"/>
      <c r="K972" s="922"/>
      <c r="L972" s="922"/>
      <c r="M972" s="922"/>
      <c r="N972" s="922"/>
      <c r="O972" s="922"/>
      <c r="P972" s="922"/>
      <c r="Q972" s="922"/>
      <c r="R972" s="922"/>
      <c r="S972" s="922"/>
      <c r="T972" s="922"/>
      <c r="U972" s="922"/>
      <c r="V972" s="922"/>
      <c r="W972" s="922"/>
      <c r="X972" s="922"/>
      <c r="Y972" s="922"/>
      <c r="Z972" s="922"/>
      <c r="AA972" s="922"/>
      <c r="AB972" s="922"/>
      <c r="AC972" s="922"/>
      <c r="AD972" s="922"/>
      <c r="AE972" s="922"/>
      <c r="AF972" s="922"/>
      <c r="AG972" s="922"/>
      <c r="AH972" s="922"/>
      <c r="AI972" s="922"/>
      <c r="AJ972" s="922"/>
      <c r="AL972" s="853"/>
      <c r="AN972" s="853"/>
      <c r="AO972" s="853"/>
      <c r="AP972" s="853"/>
      <c r="AQ972" s="853"/>
      <c r="AR972" s="853"/>
      <c r="AS972" s="853"/>
      <c r="AT972" s="853"/>
      <c r="AU972" s="853"/>
      <c r="AV972" s="853"/>
      <c r="AW972" s="853"/>
      <c r="AX972" s="853"/>
      <c r="AY972" s="853"/>
      <c r="AZ972" s="853"/>
      <c r="BA972" s="853"/>
      <c r="BC972" s="922"/>
      <c r="BD972" s="922"/>
      <c r="BE972" s="922"/>
      <c r="BF972" s="922"/>
      <c r="BG972" s="922"/>
      <c r="BH972" s="922"/>
      <c r="BI972" s="922"/>
      <c r="BJ972" s="922"/>
      <c r="BK972" s="922"/>
      <c r="BL972" s="922"/>
      <c r="BM972" s="922"/>
      <c r="BN972" s="922"/>
      <c r="BO972" s="922"/>
      <c r="BP972" s="922"/>
      <c r="BQ972" s="922"/>
      <c r="BR972" s="922"/>
      <c r="BS972" s="922"/>
      <c r="BT972" s="922"/>
      <c r="BU972" s="922"/>
      <c r="BV972" s="922"/>
      <c r="BW972" s="922"/>
      <c r="BX972" s="922"/>
      <c r="BY972" s="922"/>
      <c r="BZ972" s="922"/>
      <c r="CA972" s="922"/>
      <c r="CB972" s="922"/>
      <c r="CC972" s="922"/>
      <c r="CD972" s="922"/>
      <c r="CE972" s="922"/>
      <c r="CF972" s="922"/>
      <c r="CG972" s="922"/>
      <c r="CH972" s="922"/>
      <c r="CI972" s="922"/>
      <c r="CJ972" s="922"/>
      <c r="CK972" s="922"/>
    </row>
    <row r="973" spans="2:89" ht="15">
      <c r="B973" s="922"/>
      <c r="C973" s="922"/>
      <c r="D973" s="922"/>
      <c r="E973" s="922"/>
      <c r="F973" s="922"/>
      <c r="G973" s="922"/>
      <c r="H973" s="922"/>
      <c r="I973" s="922"/>
      <c r="J973" s="922"/>
      <c r="K973" s="922"/>
      <c r="L973" s="922"/>
      <c r="M973" s="922"/>
      <c r="N973" s="922"/>
      <c r="O973" s="922"/>
      <c r="P973" s="922"/>
      <c r="Q973" s="922"/>
      <c r="R973" s="922"/>
      <c r="S973" s="922"/>
      <c r="T973" s="922"/>
      <c r="U973" s="922"/>
      <c r="V973" s="922"/>
      <c r="W973" s="922"/>
      <c r="X973" s="922"/>
      <c r="Y973" s="922"/>
      <c r="Z973" s="922"/>
      <c r="AA973" s="922"/>
      <c r="AB973" s="922"/>
      <c r="AC973" s="922"/>
      <c r="AD973" s="922"/>
      <c r="AE973" s="922"/>
      <c r="AF973" s="922"/>
      <c r="AG973" s="922"/>
      <c r="AH973" s="922"/>
      <c r="AI973" s="922"/>
      <c r="AJ973" s="922"/>
      <c r="AL973" s="853"/>
      <c r="AN973" s="853"/>
      <c r="AO973" s="853"/>
      <c r="AP973" s="853"/>
      <c r="AQ973" s="853"/>
      <c r="AR973" s="853"/>
      <c r="AS973" s="853"/>
      <c r="AT973" s="853"/>
      <c r="AU973" s="853"/>
      <c r="AV973" s="853"/>
      <c r="AW973" s="853"/>
      <c r="AX973" s="853"/>
      <c r="AY973" s="853"/>
      <c r="AZ973" s="853"/>
      <c r="BA973" s="853"/>
      <c r="BC973" s="922"/>
      <c r="BD973" s="922"/>
      <c r="BE973" s="922"/>
      <c r="BF973" s="922"/>
      <c r="BG973" s="922"/>
      <c r="BH973" s="922"/>
      <c r="BI973" s="922"/>
      <c r="BJ973" s="922"/>
      <c r="BK973" s="922"/>
      <c r="BL973" s="922"/>
      <c r="BM973" s="922"/>
      <c r="BN973" s="922"/>
      <c r="BO973" s="922"/>
      <c r="BP973" s="922"/>
      <c r="BQ973" s="922"/>
      <c r="BR973" s="922"/>
      <c r="BS973" s="922"/>
      <c r="BT973" s="922"/>
      <c r="BU973" s="922"/>
      <c r="BV973" s="922"/>
      <c r="BW973" s="922"/>
      <c r="BX973" s="922"/>
      <c r="BY973" s="922"/>
      <c r="BZ973" s="922"/>
      <c r="CA973" s="922"/>
      <c r="CB973" s="922"/>
      <c r="CC973" s="922"/>
      <c r="CD973" s="922"/>
      <c r="CE973" s="922"/>
      <c r="CF973" s="922"/>
      <c r="CG973" s="922"/>
      <c r="CH973" s="922"/>
      <c r="CI973" s="922"/>
      <c r="CJ973" s="922"/>
      <c r="CK973" s="922"/>
    </row>
    <row r="974" spans="2:89" ht="15">
      <c r="B974" s="922"/>
      <c r="C974" s="922"/>
      <c r="D974" s="922"/>
      <c r="E974" s="922"/>
      <c r="F974" s="922"/>
      <c r="G974" s="922"/>
      <c r="H974" s="922"/>
      <c r="I974" s="922"/>
      <c r="J974" s="922"/>
      <c r="K974" s="922"/>
      <c r="L974" s="922"/>
      <c r="M974" s="922"/>
      <c r="N974" s="922"/>
      <c r="O974" s="922"/>
      <c r="P974" s="922"/>
      <c r="Q974" s="922"/>
      <c r="R974" s="922"/>
      <c r="S974" s="922"/>
      <c r="T974" s="922"/>
      <c r="U974" s="922"/>
      <c r="V974" s="922"/>
      <c r="W974" s="922"/>
      <c r="X974" s="922"/>
      <c r="Y974" s="922"/>
      <c r="Z974" s="922"/>
      <c r="AA974" s="922"/>
      <c r="AB974" s="922"/>
      <c r="AC974" s="922"/>
      <c r="AD974" s="922"/>
      <c r="AE974" s="922"/>
      <c r="AF974" s="922"/>
      <c r="AG974" s="922"/>
      <c r="AH974" s="922"/>
      <c r="AI974" s="922"/>
      <c r="AJ974" s="922"/>
      <c r="AL974" s="853"/>
      <c r="AN974" s="853"/>
      <c r="AO974" s="853"/>
      <c r="AP974" s="853"/>
      <c r="AQ974" s="853"/>
      <c r="AR974" s="853"/>
      <c r="AS974" s="853"/>
      <c r="AT974" s="853"/>
      <c r="AU974" s="853"/>
      <c r="AV974" s="853"/>
      <c r="AW974" s="853"/>
      <c r="AX974" s="853"/>
      <c r="AY974" s="853"/>
      <c r="AZ974" s="853"/>
      <c r="BA974" s="853"/>
      <c r="BC974" s="922"/>
      <c r="BD974" s="922"/>
      <c r="BE974" s="922"/>
      <c r="BF974" s="922"/>
      <c r="BG974" s="922"/>
      <c r="BH974" s="922"/>
      <c r="BI974" s="922"/>
      <c r="BJ974" s="922"/>
      <c r="BK974" s="922"/>
      <c r="BL974" s="922"/>
      <c r="BM974" s="922"/>
      <c r="BN974" s="922"/>
      <c r="BO974" s="922"/>
      <c r="BP974" s="922"/>
      <c r="BQ974" s="922"/>
      <c r="BR974" s="922"/>
      <c r="BS974" s="922"/>
      <c r="BT974" s="922"/>
      <c r="BU974" s="922"/>
      <c r="BV974" s="922"/>
      <c r="BW974" s="922"/>
      <c r="BX974" s="922"/>
      <c r="BY974" s="922"/>
      <c r="BZ974" s="922"/>
      <c r="CA974" s="922"/>
      <c r="CB974" s="922"/>
      <c r="CC974" s="922"/>
      <c r="CD974" s="922"/>
      <c r="CE974" s="922"/>
      <c r="CF974" s="922"/>
      <c r="CG974" s="922"/>
      <c r="CH974" s="922"/>
      <c r="CI974" s="922"/>
      <c r="CJ974" s="922"/>
      <c r="CK974" s="922"/>
    </row>
    <row r="975" spans="2:89" ht="15">
      <c r="B975" s="922"/>
      <c r="C975" s="922"/>
      <c r="D975" s="922"/>
      <c r="E975" s="922"/>
      <c r="F975" s="922"/>
      <c r="G975" s="922"/>
      <c r="H975" s="922"/>
      <c r="I975" s="922"/>
      <c r="J975" s="922"/>
      <c r="K975" s="922"/>
      <c r="L975" s="922"/>
      <c r="M975" s="922"/>
      <c r="N975" s="922"/>
      <c r="O975" s="922"/>
      <c r="P975" s="922"/>
      <c r="Q975" s="922"/>
      <c r="R975" s="922"/>
      <c r="S975" s="922"/>
      <c r="T975" s="922"/>
      <c r="U975" s="922"/>
      <c r="V975" s="922"/>
      <c r="W975" s="922"/>
      <c r="X975" s="922"/>
      <c r="Y975" s="922"/>
      <c r="Z975" s="922"/>
      <c r="AA975" s="922"/>
      <c r="AB975" s="922"/>
      <c r="AC975" s="922"/>
      <c r="AD975" s="922"/>
      <c r="AE975" s="922"/>
      <c r="AF975" s="922"/>
      <c r="AG975" s="922"/>
      <c r="AH975" s="922"/>
      <c r="AI975" s="922"/>
      <c r="AJ975" s="922"/>
      <c r="AL975" s="853"/>
      <c r="AN975" s="853"/>
      <c r="AO975" s="853"/>
      <c r="AP975" s="853"/>
      <c r="AQ975" s="853"/>
      <c r="AR975" s="853"/>
      <c r="AS975" s="853"/>
      <c r="AT975" s="853"/>
      <c r="AU975" s="853"/>
      <c r="AV975" s="853"/>
      <c r="AW975" s="853"/>
      <c r="AX975" s="853"/>
      <c r="AY975" s="853"/>
      <c r="AZ975" s="853"/>
      <c r="BA975" s="853"/>
      <c r="BC975" s="922"/>
      <c r="BD975" s="922"/>
      <c r="BE975" s="922"/>
      <c r="BF975" s="922"/>
      <c r="BG975" s="922"/>
      <c r="BH975" s="922"/>
      <c r="BI975" s="922"/>
      <c r="BJ975" s="922"/>
      <c r="BK975" s="922"/>
      <c r="BL975" s="922"/>
      <c r="BM975" s="922"/>
      <c r="BN975" s="922"/>
      <c r="BO975" s="922"/>
      <c r="BP975" s="922"/>
      <c r="BQ975" s="922"/>
      <c r="BR975" s="922"/>
      <c r="BS975" s="922"/>
      <c r="BT975" s="922"/>
      <c r="BU975" s="922"/>
      <c r="BV975" s="922"/>
      <c r="BW975" s="922"/>
      <c r="BX975" s="922"/>
      <c r="BY975" s="922"/>
      <c r="BZ975" s="922"/>
      <c r="CA975" s="922"/>
      <c r="CB975" s="922"/>
      <c r="CC975" s="922"/>
      <c r="CD975" s="922"/>
      <c r="CE975" s="922"/>
      <c r="CF975" s="922"/>
      <c r="CG975" s="922"/>
      <c r="CH975" s="922"/>
      <c r="CI975" s="922"/>
      <c r="CJ975" s="922"/>
      <c r="CK975" s="922"/>
    </row>
    <row r="976" spans="2:89" ht="15">
      <c r="B976" s="922"/>
      <c r="C976" s="922"/>
      <c r="D976" s="922"/>
      <c r="E976" s="922"/>
      <c r="F976" s="922"/>
      <c r="G976" s="922"/>
      <c r="H976" s="922"/>
      <c r="I976" s="922"/>
      <c r="J976" s="922"/>
      <c r="K976" s="922"/>
      <c r="L976" s="922"/>
      <c r="M976" s="922"/>
      <c r="N976" s="922"/>
      <c r="O976" s="922"/>
      <c r="P976" s="922"/>
      <c r="Q976" s="922"/>
      <c r="R976" s="922"/>
      <c r="S976" s="922"/>
      <c r="T976" s="922"/>
      <c r="U976" s="922"/>
      <c r="V976" s="922"/>
      <c r="W976" s="922"/>
      <c r="X976" s="922"/>
      <c r="Y976" s="922"/>
      <c r="Z976" s="922"/>
      <c r="AA976" s="922"/>
      <c r="AB976" s="922"/>
      <c r="AC976" s="922"/>
      <c r="AD976" s="922"/>
      <c r="AE976" s="922"/>
      <c r="AF976" s="922"/>
      <c r="AG976" s="922"/>
      <c r="AH976" s="922"/>
      <c r="AI976" s="922"/>
      <c r="AJ976" s="922"/>
      <c r="AL976" s="853"/>
      <c r="AN976" s="853"/>
      <c r="AO976" s="853"/>
      <c r="AP976" s="853"/>
      <c r="AQ976" s="853"/>
      <c r="AR976" s="853"/>
      <c r="AS976" s="853"/>
      <c r="AT976" s="853"/>
      <c r="AU976" s="853"/>
      <c r="AV976" s="853"/>
      <c r="AW976" s="853"/>
      <c r="AX976" s="853"/>
      <c r="AY976" s="853"/>
      <c r="AZ976" s="853"/>
      <c r="BA976" s="853"/>
      <c r="BC976" s="922"/>
      <c r="BD976" s="922"/>
      <c r="BE976" s="922"/>
      <c r="BF976" s="922"/>
      <c r="BG976" s="922"/>
      <c r="BH976" s="922"/>
      <c r="BI976" s="922"/>
      <c r="BJ976" s="922"/>
      <c r="BK976" s="922"/>
      <c r="BL976" s="922"/>
      <c r="BM976" s="922"/>
      <c r="BN976" s="922"/>
      <c r="BO976" s="922"/>
      <c r="BP976" s="922"/>
      <c r="BQ976" s="922"/>
      <c r="BR976" s="922"/>
      <c r="BS976" s="922"/>
      <c r="BT976" s="922"/>
      <c r="BU976" s="922"/>
      <c r="BV976" s="922"/>
      <c r="BW976" s="922"/>
      <c r="BX976" s="922"/>
      <c r="BY976" s="922"/>
      <c r="BZ976" s="922"/>
      <c r="CA976" s="922"/>
      <c r="CB976" s="922"/>
      <c r="CC976" s="922"/>
      <c r="CD976" s="922"/>
      <c r="CE976" s="922"/>
      <c r="CF976" s="922"/>
      <c r="CG976" s="922"/>
      <c r="CH976" s="922"/>
      <c r="CI976" s="922"/>
      <c r="CJ976" s="922"/>
      <c r="CK976" s="922"/>
    </row>
    <row r="977" spans="2:89" ht="15">
      <c r="B977" s="922"/>
      <c r="C977" s="922"/>
      <c r="D977" s="922"/>
      <c r="E977" s="922"/>
      <c r="F977" s="922"/>
      <c r="G977" s="922"/>
      <c r="H977" s="922"/>
      <c r="I977" s="922"/>
      <c r="J977" s="922"/>
      <c r="K977" s="922"/>
      <c r="L977" s="922"/>
      <c r="M977" s="922"/>
      <c r="N977" s="922"/>
      <c r="O977" s="922"/>
      <c r="P977" s="922"/>
      <c r="Q977" s="922"/>
      <c r="R977" s="922"/>
      <c r="S977" s="922"/>
      <c r="T977" s="922"/>
      <c r="U977" s="922"/>
      <c r="V977" s="922"/>
      <c r="W977" s="922"/>
      <c r="X977" s="922"/>
      <c r="Y977" s="922"/>
      <c r="Z977" s="922"/>
      <c r="AA977" s="922"/>
      <c r="AB977" s="922"/>
      <c r="AC977" s="922"/>
      <c r="AD977" s="922"/>
      <c r="AE977" s="922"/>
      <c r="AF977" s="922"/>
      <c r="AG977" s="922"/>
      <c r="AH977" s="922"/>
      <c r="AI977" s="922"/>
      <c r="AJ977" s="922"/>
      <c r="AL977" s="853"/>
      <c r="AN977" s="853"/>
      <c r="AO977" s="853"/>
      <c r="AP977" s="853"/>
      <c r="AQ977" s="853"/>
      <c r="AR977" s="853"/>
      <c r="AS977" s="853"/>
      <c r="AT977" s="853"/>
      <c r="AU977" s="853"/>
      <c r="AV977" s="853"/>
      <c r="AW977" s="853"/>
      <c r="AX977" s="853"/>
      <c r="AY977" s="853"/>
      <c r="AZ977" s="853"/>
      <c r="BA977" s="853"/>
      <c r="BC977" s="922"/>
      <c r="BD977" s="922"/>
      <c r="BE977" s="922"/>
      <c r="BF977" s="922"/>
      <c r="BG977" s="922"/>
      <c r="BH977" s="922"/>
      <c r="BI977" s="922"/>
      <c r="BJ977" s="922"/>
      <c r="BK977" s="922"/>
      <c r="BL977" s="922"/>
      <c r="BM977" s="922"/>
      <c r="BN977" s="922"/>
      <c r="BO977" s="922"/>
      <c r="BP977" s="922"/>
      <c r="BQ977" s="922"/>
      <c r="BR977" s="922"/>
      <c r="BS977" s="922"/>
      <c r="BT977" s="922"/>
      <c r="BU977" s="922"/>
      <c r="BV977" s="922"/>
      <c r="BW977" s="922"/>
      <c r="BX977" s="922"/>
      <c r="BY977" s="922"/>
      <c r="BZ977" s="922"/>
      <c r="CA977" s="922"/>
      <c r="CB977" s="922"/>
      <c r="CC977" s="922"/>
      <c r="CD977" s="922"/>
      <c r="CE977" s="922"/>
      <c r="CF977" s="922"/>
      <c r="CG977" s="922"/>
      <c r="CH977" s="922"/>
      <c r="CI977" s="922"/>
      <c r="CJ977" s="922"/>
      <c r="CK977" s="922"/>
    </row>
    <row r="978" spans="2:89" ht="15">
      <c r="B978" s="922"/>
      <c r="C978" s="922"/>
      <c r="D978" s="922"/>
      <c r="E978" s="922"/>
      <c r="F978" s="922"/>
      <c r="G978" s="922"/>
      <c r="H978" s="922"/>
      <c r="I978" s="922"/>
      <c r="J978" s="922"/>
      <c r="K978" s="922"/>
      <c r="L978" s="922"/>
      <c r="M978" s="922"/>
      <c r="N978" s="922"/>
      <c r="O978" s="922"/>
      <c r="P978" s="922"/>
      <c r="Q978" s="922"/>
      <c r="R978" s="922"/>
      <c r="S978" s="922"/>
      <c r="T978" s="922"/>
      <c r="U978" s="922"/>
      <c r="V978" s="922"/>
      <c r="W978" s="922"/>
      <c r="X978" s="922"/>
      <c r="Y978" s="922"/>
      <c r="Z978" s="922"/>
      <c r="AA978" s="922"/>
      <c r="AB978" s="922"/>
      <c r="AC978" s="922"/>
      <c r="AD978" s="922"/>
      <c r="AE978" s="922"/>
      <c r="AF978" s="922"/>
      <c r="AG978" s="922"/>
      <c r="AH978" s="922"/>
      <c r="AI978" s="922"/>
      <c r="AJ978" s="922"/>
      <c r="AL978" s="853"/>
      <c r="AN978" s="853"/>
      <c r="AO978" s="853"/>
      <c r="AP978" s="853"/>
      <c r="AQ978" s="853"/>
      <c r="AR978" s="853"/>
      <c r="AS978" s="853"/>
      <c r="AT978" s="853"/>
      <c r="AU978" s="853"/>
      <c r="AV978" s="853"/>
      <c r="AW978" s="853"/>
      <c r="AX978" s="853"/>
      <c r="AY978" s="853"/>
      <c r="AZ978" s="853"/>
      <c r="BA978" s="853"/>
      <c r="BC978" s="922"/>
      <c r="BD978" s="922"/>
      <c r="BE978" s="922"/>
      <c r="BF978" s="922"/>
      <c r="BG978" s="922"/>
      <c r="BH978" s="922"/>
      <c r="BI978" s="922"/>
      <c r="BJ978" s="922"/>
      <c r="BK978" s="922"/>
      <c r="BL978" s="922"/>
      <c r="BM978" s="922"/>
      <c r="BN978" s="922"/>
      <c r="BO978" s="922"/>
      <c r="BP978" s="922"/>
      <c r="BQ978" s="922"/>
      <c r="BR978" s="922"/>
      <c r="BS978" s="922"/>
      <c r="BT978" s="922"/>
      <c r="BU978" s="922"/>
      <c r="BV978" s="922"/>
      <c r="BW978" s="922"/>
      <c r="BX978" s="922"/>
      <c r="BY978" s="922"/>
      <c r="BZ978" s="922"/>
      <c r="CA978" s="922"/>
      <c r="CB978" s="922"/>
      <c r="CC978" s="922"/>
      <c r="CD978" s="922"/>
      <c r="CE978" s="922"/>
      <c r="CF978" s="922"/>
      <c r="CG978" s="922"/>
      <c r="CH978" s="922"/>
      <c r="CI978" s="922"/>
      <c r="CJ978" s="922"/>
      <c r="CK978" s="922"/>
    </row>
    <row r="979" spans="2:89" ht="15">
      <c r="B979" s="922"/>
      <c r="C979" s="922"/>
      <c r="D979" s="922"/>
      <c r="E979" s="922"/>
      <c r="F979" s="922"/>
      <c r="G979" s="922"/>
      <c r="H979" s="922"/>
      <c r="I979" s="922"/>
      <c r="J979" s="922"/>
      <c r="K979" s="922"/>
      <c r="L979" s="922"/>
      <c r="M979" s="922"/>
      <c r="N979" s="922"/>
      <c r="O979" s="922"/>
      <c r="P979" s="922"/>
      <c r="Q979" s="922"/>
      <c r="R979" s="922"/>
      <c r="S979" s="922"/>
      <c r="T979" s="922"/>
      <c r="U979" s="922"/>
      <c r="V979" s="922"/>
      <c r="W979" s="922"/>
      <c r="X979" s="922"/>
      <c r="Y979" s="922"/>
      <c r="Z979" s="922"/>
      <c r="AA979" s="922"/>
      <c r="AB979" s="922"/>
      <c r="AC979" s="922"/>
      <c r="AD979" s="922"/>
      <c r="AE979" s="922"/>
      <c r="AF979" s="922"/>
      <c r="AG979" s="922"/>
      <c r="AH979" s="922"/>
      <c r="AI979" s="922"/>
      <c r="AJ979" s="922"/>
      <c r="AL979" s="853"/>
      <c r="AN979" s="853"/>
      <c r="AO979" s="853"/>
      <c r="AP979" s="853"/>
      <c r="AQ979" s="853"/>
      <c r="AR979" s="853"/>
      <c r="AS979" s="853"/>
      <c r="AT979" s="853"/>
      <c r="AU979" s="853"/>
      <c r="AV979" s="853"/>
      <c r="AW979" s="853"/>
      <c r="AX979" s="853"/>
      <c r="AY979" s="853"/>
      <c r="AZ979" s="853"/>
      <c r="BA979" s="853"/>
      <c r="BC979" s="922"/>
      <c r="BD979" s="922"/>
      <c r="BE979" s="922"/>
      <c r="BF979" s="922"/>
      <c r="BG979" s="922"/>
      <c r="BH979" s="922"/>
      <c r="BI979" s="922"/>
      <c r="BJ979" s="922"/>
      <c r="BK979" s="922"/>
      <c r="BL979" s="922"/>
      <c r="BM979" s="922"/>
      <c r="BN979" s="922"/>
      <c r="BO979" s="922"/>
      <c r="BP979" s="922"/>
      <c r="BQ979" s="922"/>
      <c r="BR979" s="922"/>
      <c r="BS979" s="922"/>
      <c r="BT979" s="922"/>
      <c r="BU979" s="922"/>
      <c r="BV979" s="922"/>
      <c r="BW979" s="922"/>
      <c r="BX979" s="922"/>
      <c r="BY979" s="922"/>
      <c r="BZ979" s="922"/>
      <c r="CA979" s="922"/>
      <c r="CB979" s="922"/>
      <c r="CC979" s="922"/>
      <c r="CD979" s="922"/>
      <c r="CE979" s="922"/>
      <c r="CF979" s="922"/>
      <c r="CG979" s="922"/>
      <c r="CH979" s="922"/>
      <c r="CI979" s="922"/>
      <c r="CJ979" s="922"/>
      <c r="CK979" s="922"/>
    </row>
    <row r="980" spans="2:89" ht="15">
      <c r="B980" s="922"/>
      <c r="C980" s="922"/>
      <c r="D980" s="922"/>
      <c r="E980" s="922"/>
      <c r="F980" s="922"/>
      <c r="G980" s="922"/>
      <c r="H980" s="922"/>
      <c r="I980" s="922"/>
      <c r="J980" s="922"/>
      <c r="K980" s="922"/>
      <c r="L980" s="922"/>
      <c r="M980" s="922"/>
      <c r="N980" s="922"/>
      <c r="O980" s="922"/>
      <c r="P980" s="922"/>
      <c r="Q980" s="922"/>
      <c r="R980" s="922"/>
      <c r="S980" s="922"/>
      <c r="T980" s="922"/>
      <c r="U980" s="922"/>
      <c r="V980" s="922"/>
      <c r="W980" s="922"/>
      <c r="X980" s="922"/>
      <c r="Y980" s="922"/>
      <c r="Z980" s="922"/>
      <c r="AA980" s="922"/>
      <c r="AB980" s="922"/>
      <c r="AC980" s="922"/>
      <c r="AD980" s="922"/>
      <c r="AE980" s="922"/>
      <c r="AF980" s="922"/>
      <c r="AG980" s="922"/>
      <c r="AH980" s="922"/>
      <c r="AI980" s="922"/>
      <c r="AJ980" s="922"/>
      <c r="AL980" s="853"/>
      <c r="AN980" s="853"/>
      <c r="AO980" s="853"/>
      <c r="AP980" s="853"/>
      <c r="AQ980" s="853"/>
      <c r="AR980" s="853"/>
      <c r="AS980" s="853"/>
      <c r="AT980" s="853"/>
      <c r="AU980" s="853"/>
      <c r="AV980" s="853"/>
      <c r="AW980" s="853"/>
      <c r="AX980" s="853"/>
      <c r="AY980" s="853"/>
      <c r="AZ980" s="853"/>
      <c r="BA980" s="853"/>
      <c r="BC980" s="922"/>
      <c r="BD980" s="922"/>
      <c r="BE980" s="922"/>
      <c r="BF980" s="922"/>
      <c r="BG980" s="922"/>
      <c r="BH980" s="922"/>
      <c r="BI980" s="922"/>
      <c r="BJ980" s="922"/>
      <c r="BK980" s="922"/>
      <c r="BL980" s="922"/>
      <c r="BM980" s="922"/>
      <c r="BN980" s="922"/>
      <c r="BO980" s="922"/>
      <c r="BP980" s="922"/>
      <c r="BQ980" s="922"/>
      <c r="BR980" s="922"/>
      <c r="BS980" s="922"/>
      <c r="BT980" s="922"/>
      <c r="BU980" s="922"/>
      <c r="BV980" s="922"/>
      <c r="BW980" s="922"/>
      <c r="BX980" s="922"/>
      <c r="BY980" s="922"/>
      <c r="BZ980" s="922"/>
      <c r="CA980" s="922"/>
      <c r="CB980" s="922"/>
      <c r="CC980" s="922"/>
      <c r="CD980" s="922"/>
      <c r="CE980" s="922"/>
      <c r="CF980" s="922"/>
      <c r="CG980" s="922"/>
      <c r="CH980" s="922"/>
      <c r="CI980" s="922"/>
      <c r="CJ980" s="922"/>
      <c r="CK980" s="922"/>
    </row>
    <row r="981" spans="2:89" ht="15">
      <c r="B981" s="922"/>
      <c r="C981" s="922"/>
      <c r="D981" s="922"/>
      <c r="E981" s="922"/>
      <c r="F981" s="922"/>
      <c r="G981" s="922"/>
      <c r="H981" s="922"/>
      <c r="I981" s="922"/>
      <c r="J981" s="922"/>
      <c r="K981" s="922"/>
      <c r="L981" s="922"/>
      <c r="M981" s="922"/>
      <c r="N981" s="922"/>
      <c r="O981" s="922"/>
      <c r="P981" s="922"/>
      <c r="Q981" s="922"/>
      <c r="R981" s="922"/>
      <c r="S981" s="922"/>
      <c r="T981" s="922"/>
      <c r="U981" s="922"/>
      <c r="V981" s="922"/>
      <c r="W981" s="922"/>
      <c r="X981" s="922"/>
      <c r="Y981" s="922"/>
      <c r="Z981" s="922"/>
      <c r="AA981" s="922"/>
      <c r="AB981" s="922"/>
      <c r="AC981" s="922"/>
      <c r="AD981" s="922"/>
      <c r="AE981" s="922"/>
      <c r="AF981" s="922"/>
      <c r="AG981" s="922"/>
      <c r="AH981" s="922"/>
      <c r="AI981" s="922"/>
      <c r="AJ981" s="922"/>
      <c r="AL981" s="853"/>
      <c r="AN981" s="853"/>
      <c r="AO981" s="853"/>
      <c r="AP981" s="853"/>
      <c r="AQ981" s="853"/>
      <c r="AR981" s="853"/>
      <c r="AS981" s="853"/>
      <c r="AT981" s="853"/>
      <c r="AU981" s="853"/>
      <c r="AV981" s="853"/>
      <c r="AW981" s="853"/>
      <c r="AX981" s="853"/>
      <c r="AY981" s="853"/>
      <c r="AZ981" s="853"/>
      <c r="BA981" s="853"/>
      <c r="BC981" s="922"/>
      <c r="BD981" s="922"/>
      <c r="BE981" s="922"/>
      <c r="BF981" s="922"/>
      <c r="BG981" s="922"/>
      <c r="BH981" s="922"/>
      <c r="BI981" s="922"/>
      <c r="BJ981" s="922"/>
      <c r="BK981" s="922"/>
      <c r="BL981" s="922"/>
      <c r="BM981" s="922"/>
      <c r="BN981" s="922"/>
      <c r="BO981" s="922"/>
      <c r="BP981" s="922"/>
      <c r="BQ981" s="922"/>
      <c r="BR981" s="922"/>
      <c r="BS981" s="922"/>
      <c r="BT981" s="922"/>
      <c r="BU981" s="922"/>
      <c r="BV981" s="922"/>
      <c r="BW981" s="922"/>
      <c r="BX981" s="922"/>
      <c r="BY981" s="922"/>
      <c r="BZ981" s="922"/>
      <c r="CA981" s="922"/>
      <c r="CB981" s="922"/>
      <c r="CC981" s="922"/>
      <c r="CD981" s="922"/>
      <c r="CE981" s="922"/>
      <c r="CF981" s="922"/>
      <c r="CG981" s="922"/>
      <c r="CH981" s="922"/>
      <c r="CI981" s="922"/>
      <c r="CJ981" s="922"/>
      <c r="CK981" s="922"/>
    </row>
    <row r="982" spans="2:89" ht="15">
      <c r="B982" s="922"/>
      <c r="C982" s="922"/>
      <c r="D982" s="922"/>
      <c r="E982" s="922"/>
      <c r="F982" s="922"/>
      <c r="G982" s="922"/>
      <c r="H982" s="922"/>
      <c r="I982" s="922"/>
      <c r="J982" s="922"/>
      <c r="K982" s="922"/>
      <c r="L982" s="922"/>
      <c r="M982" s="922"/>
      <c r="N982" s="922"/>
      <c r="O982" s="922"/>
      <c r="P982" s="922"/>
      <c r="Q982" s="922"/>
      <c r="R982" s="922"/>
      <c r="S982" s="922"/>
      <c r="T982" s="922"/>
      <c r="U982" s="922"/>
      <c r="V982" s="922"/>
      <c r="W982" s="922"/>
      <c r="X982" s="922"/>
      <c r="Y982" s="922"/>
      <c r="Z982" s="922"/>
      <c r="AA982" s="922"/>
      <c r="AB982" s="922"/>
      <c r="AC982" s="922"/>
      <c r="AD982" s="922"/>
      <c r="AE982" s="922"/>
      <c r="AF982" s="922"/>
      <c r="AG982" s="922"/>
      <c r="AH982" s="922"/>
      <c r="AI982" s="922"/>
      <c r="AJ982" s="922"/>
      <c r="AL982" s="853"/>
      <c r="AN982" s="853"/>
      <c r="AO982" s="853"/>
      <c r="AP982" s="853"/>
      <c r="AQ982" s="853"/>
      <c r="AR982" s="853"/>
      <c r="AS982" s="853"/>
      <c r="AT982" s="853"/>
      <c r="AU982" s="853"/>
      <c r="AV982" s="853"/>
      <c r="AW982" s="853"/>
      <c r="AX982" s="853"/>
      <c r="AY982" s="853"/>
      <c r="AZ982" s="853"/>
      <c r="BA982" s="853"/>
      <c r="BC982" s="922"/>
      <c r="BD982" s="922"/>
      <c r="BE982" s="922"/>
      <c r="BF982" s="922"/>
      <c r="BG982" s="922"/>
      <c r="BH982" s="922"/>
      <c r="BI982" s="922"/>
      <c r="BJ982" s="922"/>
      <c r="BK982" s="922"/>
      <c r="BL982" s="922"/>
      <c r="BM982" s="922"/>
      <c r="BN982" s="922"/>
      <c r="BO982" s="922"/>
      <c r="BP982" s="922"/>
      <c r="BQ982" s="922"/>
      <c r="BR982" s="922"/>
      <c r="BS982" s="922"/>
      <c r="BT982" s="922"/>
      <c r="BU982" s="922"/>
      <c r="BV982" s="922"/>
      <c r="BW982" s="922"/>
      <c r="BX982" s="922"/>
      <c r="BY982" s="922"/>
      <c r="BZ982" s="922"/>
      <c r="CA982" s="922"/>
      <c r="CB982" s="922"/>
      <c r="CC982" s="922"/>
      <c r="CD982" s="922"/>
      <c r="CE982" s="922"/>
      <c r="CF982" s="922"/>
      <c r="CG982" s="922"/>
      <c r="CH982" s="922"/>
      <c r="CI982" s="922"/>
      <c r="CJ982" s="922"/>
      <c r="CK982" s="922"/>
    </row>
    <row r="983" spans="2:89" ht="15">
      <c r="B983" s="922"/>
      <c r="C983" s="922"/>
      <c r="D983" s="922"/>
      <c r="E983" s="922"/>
      <c r="F983" s="922"/>
      <c r="G983" s="922"/>
      <c r="H983" s="922"/>
      <c r="I983" s="922"/>
      <c r="J983" s="922"/>
      <c r="K983" s="922"/>
      <c r="L983" s="922"/>
      <c r="M983" s="922"/>
      <c r="N983" s="922"/>
      <c r="O983" s="922"/>
      <c r="P983" s="922"/>
      <c r="Q983" s="922"/>
      <c r="R983" s="922"/>
      <c r="S983" s="922"/>
      <c r="T983" s="922"/>
      <c r="U983" s="922"/>
      <c r="V983" s="922"/>
      <c r="W983" s="922"/>
      <c r="X983" s="922"/>
      <c r="Y983" s="922"/>
      <c r="Z983" s="922"/>
      <c r="AA983" s="922"/>
      <c r="AB983" s="922"/>
      <c r="AC983" s="922"/>
      <c r="AD983" s="922"/>
      <c r="AE983" s="922"/>
      <c r="AF983" s="922"/>
      <c r="AG983" s="922"/>
      <c r="AH983" s="922"/>
      <c r="AI983" s="922"/>
      <c r="AJ983" s="922"/>
      <c r="AL983" s="853"/>
      <c r="AN983" s="853"/>
      <c r="AO983" s="853"/>
      <c r="AP983" s="853"/>
      <c r="AQ983" s="853"/>
      <c r="AR983" s="853"/>
      <c r="AS983" s="853"/>
      <c r="AT983" s="853"/>
      <c r="AU983" s="853"/>
      <c r="AV983" s="853"/>
      <c r="AW983" s="853"/>
      <c r="AX983" s="853"/>
      <c r="AY983" s="853"/>
      <c r="AZ983" s="853"/>
      <c r="BA983" s="853"/>
      <c r="BC983" s="922"/>
      <c r="BD983" s="922"/>
      <c r="BE983" s="922"/>
      <c r="BF983" s="922"/>
      <c r="BG983" s="922"/>
      <c r="BH983" s="922"/>
      <c r="BI983" s="922"/>
      <c r="BJ983" s="922"/>
      <c r="BK983" s="922"/>
      <c r="BL983" s="922"/>
      <c r="BM983" s="922"/>
      <c r="BN983" s="922"/>
      <c r="BO983" s="922"/>
      <c r="BP983" s="922"/>
      <c r="BQ983" s="922"/>
      <c r="BR983" s="922"/>
      <c r="BS983" s="922"/>
      <c r="BT983" s="922"/>
      <c r="BU983" s="922"/>
      <c r="BV983" s="922"/>
      <c r="BW983" s="922"/>
      <c r="BX983" s="922"/>
      <c r="BY983" s="922"/>
      <c r="BZ983" s="922"/>
      <c r="CA983" s="922"/>
      <c r="CB983" s="922"/>
      <c r="CC983" s="922"/>
      <c r="CD983" s="922"/>
      <c r="CE983" s="922"/>
      <c r="CF983" s="922"/>
      <c r="CG983" s="922"/>
      <c r="CH983" s="922"/>
      <c r="CI983" s="922"/>
      <c r="CJ983" s="922"/>
      <c r="CK983" s="922"/>
    </row>
    <row r="984" spans="2:89" ht="15">
      <c r="B984" s="922"/>
      <c r="C984" s="922"/>
      <c r="D984" s="922"/>
      <c r="E984" s="922"/>
      <c r="F984" s="922"/>
      <c r="G984" s="922"/>
      <c r="H984" s="922"/>
      <c r="I984" s="922"/>
      <c r="J984" s="922"/>
      <c r="K984" s="922"/>
      <c r="L984" s="922"/>
      <c r="M984" s="922"/>
      <c r="N984" s="922"/>
      <c r="O984" s="922"/>
      <c r="P984" s="922"/>
      <c r="Q984" s="922"/>
      <c r="R984" s="922"/>
      <c r="S984" s="922"/>
      <c r="T984" s="922"/>
      <c r="U984" s="922"/>
      <c r="V984" s="922"/>
      <c r="W984" s="922"/>
      <c r="X984" s="922"/>
      <c r="Y984" s="922"/>
      <c r="Z984" s="922"/>
      <c r="AA984" s="922"/>
      <c r="AB984" s="922"/>
      <c r="AC984" s="922"/>
      <c r="AD984" s="922"/>
      <c r="AE984" s="922"/>
      <c r="AF984" s="922"/>
      <c r="AG984" s="922"/>
      <c r="AH984" s="922"/>
      <c r="AI984" s="922"/>
      <c r="AJ984" s="922"/>
      <c r="AL984" s="853"/>
      <c r="AN984" s="853"/>
      <c r="AO984" s="853"/>
      <c r="AP984" s="853"/>
      <c r="AQ984" s="853"/>
      <c r="AR984" s="853"/>
      <c r="AS984" s="853"/>
      <c r="AT984" s="853"/>
      <c r="AU984" s="853"/>
      <c r="AV984" s="853"/>
      <c r="AW984" s="853"/>
      <c r="AX984" s="853"/>
      <c r="AY984" s="853"/>
      <c r="AZ984" s="853"/>
      <c r="BA984" s="853"/>
      <c r="BC984" s="922"/>
      <c r="BD984" s="922"/>
      <c r="BE984" s="922"/>
      <c r="BF984" s="922"/>
      <c r="BG984" s="922"/>
      <c r="BH984" s="922"/>
      <c r="BI984" s="922"/>
      <c r="BJ984" s="922"/>
      <c r="BK984" s="922"/>
      <c r="BL984" s="922"/>
      <c r="BM984" s="922"/>
      <c r="BN984" s="922"/>
      <c r="BO984" s="922"/>
      <c r="BP984" s="922"/>
      <c r="BQ984" s="922"/>
      <c r="BR984" s="922"/>
      <c r="BS984" s="922"/>
      <c r="BT984" s="922"/>
      <c r="BU984" s="922"/>
      <c r="BV984" s="922"/>
      <c r="BW984" s="922"/>
      <c r="BX984" s="922"/>
      <c r="BY984" s="922"/>
      <c r="BZ984" s="922"/>
      <c r="CA984" s="922"/>
      <c r="CB984" s="922"/>
      <c r="CC984" s="922"/>
      <c r="CD984" s="922"/>
      <c r="CE984" s="922"/>
      <c r="CF984" s="922"/>
      <c r="CG984" s="922"/>
      <c r="CH984" s="922"/>
      <c r="CI984" s="922"/>
      <c r="CJ984" s="922"/>
      <c r="CK984" s="922"/>
    </row>
    <row r="985" spans="2:89" ht="15">
      <c r="B985" s="922"/>
      <c r="C985" s="922"/>
      <c r="D985" s="922"/>
      <c r="E985" s="922"/>
      <c r="F985" s="922"/>
      <c r="G985" s="922"/>
      <c r="H985" s="922"/>
      <c r="I985" s="922"/>
      <c r="J985" s="922"/>
      <c r="K985" s="922"/>
      <c r="L985" s="922"/>
      <c r="M985" s="922"/>
      <c r="N985" s="922"/>
      <c r="O985" s="922"/>
      <c r="P985" s="922"/>
      <c r="Q985" s="922"/>
      <c r="R985" s="922"/>
      <c r="S985" s="922"/>
      <c r="T985" s="922"/>
      <c r="U985" s="922"/>
      <c r="V985" s="922"/>
      <c r="W985" s="922"/>
      <c r="X985" s="922"/>
      <c r="Y985" s="922"/>
      <c r="Z985" s="922"/>
      <c r="AA985" s="922"/>
      <c r="AB985" s="922"/>
      <c r="AC985" s="922"/>
      <c r="AD985" s="922"/>
      <c r="AE985" s="922"/>
      <c r="AF985" s="922"/>
      <c r="AG985" s="922"/>
      <c r="AH985" s="922"/>
      <c r="AI985" s="922"/>
      <c r="AJ985" s="922"/>
      <c r="AL985" s="853"/>
      <c r="AN985" s="853"/>
      <c r="AO985" s="853"/>
      <c r="AP985" s="853"/>
      <c r="AQ985" s="853"/>
      <c r="AR985" s="853"/>
      <c r="AS985" s="853"/>
      <c r="AT985" s="853"/>
      <c r="AU985" s="853"/>
      <c r="AV985" s="853"/>
      <c r="AW985" s="853"/>
      <c r="AX985" s="853"/>
      <c r="AY985" s="853"/>
      <c r="AZ985" s="853"/>
      <c r="BA985" s="853"/>
      <c r="BC985" s="922"/>
      <c r="BD985" s="922"/>
      <c r="BE985" s="922"/>
      <c r="BF985" s="922"/>
      <c r="BG985" s="922"/>
      <c r="BH985" s="922"/>
      <c r="BI985" s="922"/>
      <c r="BJ985" s="922"/>
      <c r="BK985" s="922"/>
      <c r="BL985" s="922"/>
      <c r="BM985" s="922"/>
      <c r="BN985" s="922"/>
      <c r="BO985" s="922"/>
      <c r="BP985" s="922"/>
      <c r="BQ985" s="922"/>
      <c r="BR985" s="922"/>
      <c r="BS985" s="922"/>
      <c r="BT985" s="922"/>
      <c r="BU985" s="922"/>
      <c r="BV985" s="922"/>
      <c r="BW985" s="922"/>
      <c r="BX985" s="922"/>
      <c r="BY985" s="922"/>
      <c r="BZ985" s="922"/>
      <c r="CA985" s="922"/>
      <c r="CB985" s="922"/>
      <c r="CC985" s="922"/>
      <c r="CD985" s="922"/>
      <c r="CE985" s="922"/>
      <c r="CF985" s="922"/>
      <c r="CG985" s="922"/>
      <c r="CH985" s="922"/>
      <c r="CI985" s="922"/>
      <c r="CJ985" s="922"/>
      <c r="CK985" s="922"/>
    </row>
    <row r="986" spans="2:89" ht="15">
      <c r="B986" s="922"/>
      <c r="C986" s="922"/>
      <c r="D986" s="922"/>
      <c r="E986" s="922"/>
      <c r="F986" s="922"/>
      <c r="G986" s="922"/>
      <c r="H986" s="922"/>
      <c r="I986" s="922"/>
      <c r="J986" s="922"/>
      <c r="K986" s="922"/>
      <c r="L986" s="922"/>
      <c r="M986" s="922"/>
      <c r="N986" s="922"/>
      <c r="O986" s="922"/>
      <c r="P986" s="922"/>
      <c r="Q986" s="922"/>
      <c r="R986" s="922"/>
      <c r="S986" s="922"/>
      <c r="T986" s="922"/>
      <c r="U986" s="922"/>
      <c r="V986" s="922"/>
      <c r="W986" s="922"/>
      <c r="X986" s="922"/>
      <c r="Y986" s="922"/>
      <c r="Z986" s="922"/>
      <c r="AA986" s="922"/>
      <c r="AB986" s="922"/>
      <c r="AC986" s="922"/>
      <c r="AD986" s="922"/>
      <c r="AE986" s="922"/>
      <c r="AF986" s="922"/>
      <c r="AG986" s="922"/>
      <c r="AH986" s="922"/>
      <c r="AI986" s="922"/>
      <c r="AJ986" s="922"/>
      <c r="AL986" s="853"/>
      <c r="AN986" s="853"/>
      <c r="AO986" s="853"/>
      <c r="AP986" s="853"/>
      <c r="AQ986" s="853"/>
      <c r="AR986" s="853"/>
      <c r="AS986" s="853"/>
      <c r="AT986" s="853"/>
      <c r="AU986" s="853"/>
      <c r="AV986" s="853"/>
      <c r="AW986" s="853"/>
      <c r="AX986" s="853"/>
      <c r="AY986" s="853"/>
      <c r="AZ986" s="853"/>
      <c r="BA986" s="853"/>
      <c r="BC986" s="922"/>
      <c r="BD986" s="922"/>
      <c r="BE986" s="922"/>
      <c r="BF986" s="922"/>
      <c r="BG986" s="922"/>
      <c r="BH986" s="922"/>
      <c r="BI986" s="922"/>
      <c r="BJ986" s="922"/>
      <c r="BK986" s="922"/>
      <c r="BL986" s="922"/>
      <c r="BM986" s="922"/>
      <c r="BN986" s="922"/>
      <c r="BO986" s="922"/>
      <c r="BP986" s="922"/>
      <c r="BQ986" s="922"/>
      <c r="BR986" s="922"/>
      <c r="BS986" s="922"/>
      <c r="BT986" s="922"/>
      <c r="BU986" s="922"/>
      <c r="BV986" s="922"/>
      <c r="BW986" s="922"/>
      <c r="BX986" s="922"/>
      <c r="BY986" s="922"/>
      <c r="BZ986" s="922"/>
      <c r="CA986" s="922"/>
      <c r="CB986" s="922"/>
      <c r="CC986" s="922"/>
      <c r="CD986" s="922"/>
      <c r="CE986" s="922"/>
      <c r="CF986" s="922"/>
      <c r="CG986" s="922"/>
      <c r="CH986" s="922"/>
      <c r="CI986" s="922"/>
      <c r="CJ986" s="922"/>
      <c r="CK986" s="922"/>
    </row>
    <row r="987" spans="2:89" ht="15">
      <c r="B987" s="922"/>
      <c r="C987" s="922"/>
      <c r="D987" s="922"/>
      <c r="E987" s="922"/>
      <c r="F987" s="922"/>
      <c r="G987" s="922"/>
      <c r="H987" s="922"/>
      <c r="I987" s="922"/>
      <c r="J987" s="922"/>
      <c r="K987" s="922"/>
      <c r="L987" s="922"/>
      <c r="M987" s="922"/>
      <c r="N987" s="922"/>
      <c r="O987" s="922"/>
      <c r="P987" s="922"/>
      <c r="Q987" s="922"/>
      <c r="R987" s="922"/>
      <c r="S987" s="922"/>
      <c r="T987" s="922"/>
      <c r="U987" s="922"/>
      <c r="V987" s="922"/>
      <c r="W987" s="922"/>
      <c r="X987" s="922"/>
      <c r="Y987" s="922"/>
      <c r="Z987" s="922"/>
      <c r="AA987" s="922"/>
      <c r="AB987" s="922"/>
      <c r="AC987" s="922"/>
      <c r="AD987" s="922"/>
      <c r="AE987" s="922"/>
      <c r="AF987" s="922"/>
      <c r="AG987" s="922"/>
      <c r="AH987" s="922"/>
      <c r="AI987" s="922"/>
      <c r="AJ987" s="922"/>
      <c r="AL987" s="853"/>
      <c r="AN987" s="853"/>
      <c r="AO987" s="853"/>
      <c r="AP987" s="853"/>
      <c r="AQ987" s="853"/>
      <c r="AR987" s="853"/>
      <c r="AS987" s="853"/>
      <c r="AT987" s="853"/>
      <c r="AU987" s="853"/>
      <c r="AV987" s="853"/>
      <c r="AW987" s="853"/>
      <c r="AX987" s="853"/>
      <c r="AY987" s="853"/>
      <c r="AZ987" s="853"/>
      <c r="BA987" s="853"/>
      <c r="BC987" s="922"/>
      <c r="BD987" s="922"/>
      <c r="BE987" s="922"/>
      <c r="BF987" s="922"/>
      <c r="BG987" s="922"/>
      <c r="BH987" s="922"/>
      <c r="BI987" s="922"/>
      <c r="BJ987" s="922"/>
      <c r="BK987" s="922"/>
      <c r="BL987" s="922"/>
      <c r="BM987" s="922"/>
      <c r="BN987" s="922"/>
      <c r="BO987" s="922"/>
      <c r="BP987" s="922"/>
      <c r="BQ987" s="922"/>
      <c r="BR987" s="922"/>
      <c r="BS987" s="922"/>
      <c r="BT987" s="922"/>
      <c r="BU987" s="922"/>
      <c r="BV987" s="922"/>
      <c r="BW987" s="922"/>
      <c r="BX987" s="922"/>
      <c r="BY987" s="922"/>
      <c r="BZ987" s="922"/>
      <c r="CA987" s="922"/>
      <c r="CB987" s="922"/>
      <c r="CC987" s="922"/>
      <c r="CD987" s="922"/>
      <c r="CE987" s="922"/>
      <c r="CF987" s="922"/>
      <c r="CG987" s="922"/>
      <c r="CH987" s="922"/>
      <c r="CI987" s="922"/>
      <c r="CJ987" s="922"/>
      <c r="CK987" s="922"/>
    </row>
    <row r="988" spans="2:89" ht="15">
      <c r="B988" s="922"/>
      <c r="C988" s="922"/>
      <c r="D988" s="922"/>
      <c r="E988" s="922"/>
      <c r="F988" s="922"/>
      <c r="G988" s="922"/>
      <c r="H988" s="922"/>
      <c r="I988" s="922"/>
      <c r="J988" s="922"/>
      <c r="K988" s="922"/>
      <c r="L988" s="922"/>
      <c r="M988" s="922"/>
      <c r="N988" s="922"/>
      <c r="O988" s="922"/>
      <c r="P988" s="922"/>
      <c r="Q988" s="922"/>
      <c r="R988" s="922"/>
      <c r="S988" s="922"/>
      <c r="T988" s="922"/>
      <c r="U988" s="922"/>
      <c r="V988" s="922"/>
      <c r="W988" s="922"/>
      <c r="X988" s="922"/>
      <c r="Y988" s="922"/>
      <c r="Z988" s="922"/>
      <c r="AA988" s="922"/>
      <c r="AB988" s="922"/>
      <c r="AC988" s="922"/>
      <c r="AD988" s="922"/>
      <c r="AE988" s="922"/>
      <c r="AF988" s="922"/>
      <c r="AG988" s="922"/>
      <c r="AH988" s="922"/>
      <c r="AI988" s="922"/>
      <c r="AJ988" s="922"/>
      <c r="AL988" s="853"/>
      <c r="AN988" s="853"/>
      <c r="AO988" s="853"/>
      <c r="AP988" s="853"/>
      <c r="AQ988" s="853"/>
      <c r="AR988" s="853"/>
      <c r="AS988" s="853"/>
      <c r="AT988" s="853"/>
      <c r="AU988" s="853"/>
      <c r="AV988" s="853"/>
      <c r="AW988" s="853"/>
      <c r="AX988" s="853"/>
      <c r="AY988" s="853"/>
      <c r="AZ988" s="853"/>
      <c r="BA988" s="853"/>
      <c r="BC988" s="922"/>
      <c r="BD988" s="922"/>
      <c r="BE988" s="922"/>
      <c r="BF988" s="922"/>
      <c r="BG988" s="922"/>
      <c r="BH988" s="922"/>
      <c r="BI988" s="922"/>
      <c r="BJ988" s="922"/>
      <c r="BK988" s="922"/>
      <c r="BL988" s="922"/>
      <c r="BM988" s="922"/>
      <c r="BN988" s="922"/>
      <c r="BO988" s="922"/>
      <c r="BP988" s="922"/>
      <c r="BQ988" s="922"/>
      <c r="BR988" s="922"/>
      <c r="BS988" s="922"/>
      <c r="BT988" s="922"/>
      <c r="BU988" s="922"/>
      <c r="BV988" s="922"/>
      <c r="BW988" s="922"/>
      <c r="BX988" s="922"/>
      <c r="BY988" s="922"/>
      <c r="BZ988" s="922"/>
      <c r="CA988" s="922"/>
      <c r="CB988" s="922"/>
      <c r="CC988" s="922"/>
      <c r="CD988" s="922"/>
      <c r="CE988" s="922"/>
      <c r="CF988" s="922"/>
      <c r="CG988" s="922"/>
      <c r="CH988" s="922"/>
      <c r="CI988" s="922"/>
      <c r="CJ988" s="922"/>
      <c r="CK988" s="922"/>
    </row>
    <row r="989" spans="2:89" ht="15">
      <c r="B989" s="922"/>
      <c r="C989" s="922"/>
      <c r="D989" s="922"/>
      <c r="E989" s="922"/>
      <c r="F989" s="922"/>
      <c r="G989" s="922"/>
      <c r="H989" s="922"/>
      <c r="I989" s="922"/>
      <c r="J989" s="922"/>
      <c r="K989" s="922"/>
      <c r="L989" s="922"/>
      <c r="M989" s="922"/>
      <c r="N989" s="922"/>
      <c r="O989" s="922"/>
      <c r="P989" s="922"/>
      <c r="Q989" s="922"/>
      <c r="R989" s="922"/>
      <c r="S989" s="922"/>
      <c r="T989" s="922"/>
      <c r="U989" s="922"/>
      <c r="V989" s="922"/>
      <c r="W989" s="922"/>
      <c r="X989" s="922"/>
      <c r="Y989" s="922"/>
      <c r="Z989" s="922"/>
      <c r="AA989" s="922"/>
      <c r="AB989" s="922"/>
      <c r="AC989" s="922"/>
      <c r="AD989" s="922"/>
      <c r="AE989" s="922"/>
      <c r="AF989" s="922"/>
      <c r="AG989" s="922"/>
      <c r="AH989" s="922"/>
      <c r="AI989" s="922"/>
      <c r="AJ989" s="922"/>
      <c r="AL989" s="853"/>
      <c r="AN989" s="853"/>
      <c r="AO989" s="853"/>
      <c r="AP989" s="853"/>
      <c r="AQ989" s="853"/>
      <c r="AR989" s="853"/>
      <c r="AS989" s="853"/>
      <c r="AT989" s="853"/>
      <c r="AU989" s="853"/>
      <c r="AV989" s="853"/>
      <c r="AW989" s="853"/>
      <c r="AX989" s="853"/>
      <c r="AY989" s="853"/>
      <c r="AZ989" s="853"/>
      <c r="BA989" s="853"/>
      <c r="BC989" s="922"/>
      <c r="BD989" s="922"/>
      <c r="BE989" s="922"/>
      <c r="BF989" s="922"/>
      <c r="BG989" s="922"/>
      <c r="BH989" s="922"/>
      <c r="BI989" s="922"/>
      <c r="BJ989" s="922"/>
      <c r="BK989" s="922"/>
      <c r="BL989" s="922"/>
      <c r="BM989" s="922"/>
      <c r="BN989" s="922"/>
      <c r="BO989" s="922"/>
      <c r="BP989" s="922"/>
      <c r="BQ989" s="922"/>
      <c r="BR989" s="922"/>
      <c r="BS989" s="922"/>
      <c r="BT989" s="922"/>
      <c r="BU989" s="922"/>
      <c r="BV989" s="922"/>
      <c r="BW989" s="922"/>
      <c r="BX989" s="922"/>
      <c r="BY989" s="922"/>
      <c r="BZ989" s="922"/>
      <c r="CA989" s="922"/>
      <c r="CB989" s="922"/>
      <c r="CC989" s="922"/>
      <c r="CD989" s="922"/>
      <c r="CE989" s="922"/>
      <c r="CF989" s="922"/>
      <c r="CG989" s="922"/>
      <c r="CH989" s="922"/>
      <c r="CI989" s="922"/>
      <c r="CJ989" s="922"/>
      <c r="CK989" s="922"/>
    </row>
    <row r="990" spans="2:89" ht="15">
      <c r="B990" s="922"/>
      <c r="C990" s="922"/>
      <c r="D990" s="922"/>
      <c r="E990" s="922"/>
      <c r="F990" s="922"/>
      <c r="G990" s="922"/>
      <c r="H990" s="922"/>
      <c r="I990" s="922"/>
      <c r="J990" s="922"/>
      <c r="K990" s="922"/>
      <c r="L990" s="922"/>
      <c r="M990" s="922"/>
      <c r="N990" s="922"/>
      <c r="O990" s="922"/>
      <c r="P990" s="922"/>
      <c r="Q990" s="922"/>
      <c r="R990" s="922"/>
      <c r="S990" s="922"/>
      <c r="T990" s="922"/>
      <c r="U990" s="922"/>
      <c r="V990" s="922"/>
      <c r="W990" s="922"/>
      <c r="X990" s="922"/>
      <c r="Y990" s="922"/>
      <c r="Z990" s="922"/>
      <c r="AA990" s="922"/>
      <c r="AB990" s="922"/>
      <c r="AC990" s="922"/>
      <c r="AD990" s="922"/>
      <c r="AE990" s="922"/>
      <c r="AF990" s="922"/>
      <c r="AG990" s="922"/>
      <c r="AH990" s="922"/>
      <c r="AI990" s="922"/>
      <c r="AJ990" s="922"/>
      <c r="AL990" s="853"/>
      <c r="AN990" s="853"/>
      <c r="AO990" s="853"/>
      <c r="AP990" s="853"/>
      <c r="AQ990" s="853"/>
      <c r="AR990" s="853"/>
      <c r="AS990" s="853"/>
      <c r="AT990" s="853"/>
      <c r="AU990" s="853"/>
      <c r="AV990" s="853"/>
      <c r="AW990" s="853"/>
      <c r="AX990" s="853"/>
      <c r="AY990" s="853"/>
      <c r="AZ990" s="853"/>
      <c r="BA990" s="853"/>
      <c r="BC990" s="922"/>
      <c r="BD990" s="922"/>
      <c r="BE990" s="922"/>
      <c r="BF990" s="922"/>
      <c r="BG990" s="922"/>
      <c r="BH990" s="922"/>
      <c r="BI990" s="922"/>
      <c r="BJ990" s="922"/>
      <c r="BK990" s="922"/>
      <c r="BL990" s="922"/>
      <c r="BM990" s="922"/>
      <c r="BN990" s="922"/>
      <c r="BO990" s="922"/>
      <c r="BP990" s="922"/>
      <c r="BQ990" s="922"/>
      <c r="BR990" s="922"/>
      <c r="BS990" s="922"/>
      <c r="BT990" s="922"/>
      <c r="BU990" s="922"/>
      <c r="BV990" s="922"/>
      <c r="BW990" s="922"/>
      <c r="BX990" s="922"/>
      <c r="BY990" s="922"/>
      <c r="BZ990" s="922"/>
      <c r="CA990" s="922"/>
      <c r="CB990" s="922"/>
      <c r="CC990" s="922"/>
      <c r="CD990" s="922"/>
      <c r="CE990" s="922"/>
      <c r="CF990" s="922"/>
      <c r="CG990" s="922"/>
      <c r="CH990" s="922"/>
      <c r="CI990" s="922"/>
      <c r="CJ990" s="922"/>
      <c r="CK990" s="922"/>
    </row>
    <row r="991" spans="2:89" ht="15">
      <c r="B991" s="922"/>
      <c r="C991" s="922"/>
      <c r="D991" s="922"/>
      <c r="E991" s="922"/>
      <c r="F991" s="922"/>
      <c r="G991" s="922"/>
      <c r="H991" s="922"/>
      <c r="I991" s="922"/>
      <c r="J991" s="922"/>
      <c r="K991" s="922"/>
      <c r="L991" s="922"/>
      <c r="M991" s="922"/>
      <c r="N991" s="922"/>
      <c r="O991" s="922"/>
      <c r="P991" s="922"/>
      <c r="Q991" s="922"/>
      <c r="R991" s="922"/>
      <c r="S991" s="922"/>
      <c r="T991" s="922"/>
      <c r="U991" s="922"/>
      <c r="V991" s="922"/>
      <c r="W991" s="922"/>
      <c r="X991" s="922"/>
      <c r="Y991" s="922"/>
      <c r="Z991" s="922"/>
      <c r="AA991" s="922"/>
      <c r="AB991" s="922"/>
      <c r="AC991" s="922"/>
      <c r="AD991" s="922"/>
      <c r="AE991" s="922"/>
      <c r="AF991" s="922"/>
      <c r="AG991" s="922"/>
      <c r="AH991" s="922"/>
      <c r="AI991" s="922"/>
      <c r="AJ991" s="922"/>
      <c r="AL991" s="853"/>
      <c r="AN991" s="853"/>
      <c r="AO991" s="853"/>
      <c r="AP991" s="853"/>
      <c r="AQ991" s="853"/>
      <c r="AR991" s="853"/>
      <c r="AS991" s="853"/>
      <c r="AT991" s="853"/>
      <c r="AU991" s="853"/>
      <c r="AV991" s="853"/>
      <c r="AW991" s="853"/>
      <c r="AX991" s="853"/>
      <c r="AY991" s="853"/>
      <c r="AZ991" s="853"/>
      <c r="BA991" s="853"/>
      <c r="BC991" s="922"/>
      <c r="BD991" s="922"/>
      <c r="BE991" s="922"/>
      <c r="BF991" s="922"/>
      <c r="BG991" s="922"/>
      <c r="BH991" s="922"/>
      <c r="BI991" s="922"/>
      <c r="BJ991" s="922"/>
      <c r="BK991" s="922"/>
      <c r="BL991" s="922"/>
      <c r="BM991" s="922"/>
      <c r="BN991" s="922"/>
      <c r="BO991" s="922"/>
      <c r="BP991" s="922"/>
      <c r="BQ991" s="922"/>
      <c r="BR991" s="922"/>
      <c r="BS991" s="922"/>
      <c r="BT991" s="922"/>
      <c r="BU991" s="922"/>
      <c r="BV991" s="922"/>
      <c r="BW991" s="922"/>
      <c r="BX991" s="922"/>
      <c r="BY991" s="922"/>
      <c r="BZ991" s="922"/>
      <c r="CA991" s="922"/>
      <c r="CB991" s="922"/>
      <c r="CC991" s="922"/>
      <c r="CD991" s="922"/>
      <c r="CE991" s="922"/>
      <c r="CF991" s="922"/>
      <c r="CG991" s="922"/>
      <c r="CH991" s="922"/>
      <c r="CI991" s="922"/>
      <c r="CJ991" s="922"/>
      <c r="CK991" s="922"/>
    </row>
    <row r="992" spans="2:89" ht="15">
      <c r="B992" s="922"/>
      <c r="C992" s="922"/>
      <c r="D992" s="922"/>
      <c r="E992" s="922"/>
      <c r="F992" s="922"/>
      <c r="G992" s="922"/>
      <c r="H992" s="922"/>
      <c r="I992" s="922"/>
      <c r="J992" s="922"/>
      <c r="K992" s="922"/>
      <c r="L992" s="922"/>
      <c r="M992" s="922"/>
      <c r="N992" s="922"/>
      <c r="O992" s="922"/>
      <c r="P992" s="922"/>
      <c r="Q992" s="922"/>
      <c r="R992" s="922"/>
      <c r="S992" s="922"/>
      <c r="T992" s="922"/>
      <c r="U992" s="922"/>
      <c r="V992" s="922"/>
      <c r="W992" s="922"/>
      <c r="X992" s="922"/>
      <c r="Y992" s="922"/>
      <c r="Z992" s="922"/>
      <c r="AA992" s="922"/>
      <c r="AB992" s="922"/>
      <c r="AC992" s="922"/>
      <c r="AD992" s="922"/>
      <c r="AE992" s="922"/>
      <c r="AF992" s="922"/>
      <c r="AG992" s="922"/>
      <c r="AH992" s="922"/>
      <c r="AI992" s="922"/>
      <c r="AJ992" s="922"/>
      <c r="AL992" s="853"/>
      <c r="AN992" s="853"/>
      <c r="AO992" s="853"/>
      <c r="AP992" s="853"/>
      <c r="AQ992" s="853"/>
      <c r="AR992" s="853"/>
      <c r="AS992" s="853"/>
      <c r="AT992" s="853"/>
      <c r="AU992" s="853"/>
      <c r="AV992" s="853"/>
      <c r="AW992" s="853"/>
      <c r="AX992" s="853"/>
      <c r="AY992" s="853"/>
      <c r="AZ992" s="853"/>
      <c r="BA992" s="853"/>
      <c r="BC992" s="922"/>
      <c r="BD992" s="922"/>
      <c r="BE992" s="922"/>
      <c r="BF992" s="922"/>
      <c r="BG992" s="922"/>
      <c r="BH992" s="922"/>
      <c r="BI992" s="922"/>
      <c r="BJ992" s="922"/>
      <c r="BK992" s="922"/>
      <c r="BL992" s="922"/>
      <c r="BM992" s="922"/>
      <c r="BN992" s="922"/>
      <c r="BO992" s="922"/>
      <c r="BP992" s="922"/>
      <c r="BQ992" s="922"/>
      <c r="BR992" s="922"/>
      <c r="BS992" s="922"/>
      <c r="BT992" s="922"/>
      <c r="BU992" s="922"/>
      <c r="BV992" s="922"/>
      <c r="BW992" s="922"/>
      <c r="BX992" s="922"/>
      <c r="BY992" s="922"/>
      <c r="BZ992" s="922"/>
      <c r="CA992" s="922"/>
      <c r="CB992" s="922"/>
      <c r="CC992" s="922"/>
      <c r="CD992" s="922"/>
      <c r="CE992" s="922"/>
      <c r="CF992" s="922"/>
      <c r="CG992" s="922"/>
      <c r="CH992" s="922"/>
      <c r="CI992" s="922"/>
      <c r="CJ992" s="922"/>
      <c r="CK992" s="922"/>
    </row>
    <row r="993" spans="2:89" ht="15">
      <c r="B993" s="922"/>
      <c r="C993" s="922"/>
      <c r="D993" s="922"/>
      <c r="E993" s="922"/>
      <c r="F993" s="922"/>
      <c r="G993" s="922"/>
      <c r="H993" s="922"/>
      <c r="I993" s="922"/>
      <c r="J993" s="922"/>
      <c r="K993" s="922"/>
      <c r="L993" s="922"/>
      <c r="M993" s="922"/>
      <c r="N993" s="922"/>
      <c r="O993" s="922"/>
      <c r="P993" s="922"/>
      <c r="Q993" s="922"/>
      <c r="R993" s="922"/>
      <c r="S993" s="922"/>
      <c r="T993" s="922"/>
      <c r="U993" s="922"/>
      <c r="V993" s="922"/>
      <c r="W993" s="922"/>
      <c r="X993" s="922"/>
      <c r="Y993" s="922"/>
      <c r="Z993" s="922"/>
      <c r="AA993" s="922"/>
      <c r="AB993" s="922"/>
      <c r="AC993" s="922"/>
      <c r="AD993" s="922"/>
      <c r="AE993" s="922"/>
      <c r="AF993" s="922"/>
      <c r="AG993" s="922"/>
      <c r="AH993" s="922"/>
      <c r="AI993" s="922"/>
      <c r="AJ993" s="922"/>
      <c r="AL993" s="853"/>
      <c r="AN993" s="853"/>
      <c r="AO993" s="853"/>
      <c r="AP993" s="853"/>
      <c r="AQ993" s="853"/>
      <c r="AR993" s="853"/>
      <c r="AS993" s="853"/>
      <c r="AT993" s="853"/>
      <c r="AU993" s="853"/>
      <c r="AV993" s="853"/>
      <c r="AW993" s="853"/>
      <c r="AX993" s="853"/>
      <c r="AY993" s="853"/>
      <c r="AZ993" s="853"/>
      <c r="BA993" s="853"/>
      <c r="BC993" s="922"/>
      <c r="BD993" s="922"/>
      <c r="BE993" s="922"/>
      <c r="BF993" s="922"/>
      <c r="BG993" s="922"/>
      <c r="BH993" s="922"/>
      <c r="BI993" s="922"/>
      <c r="BJ993" s="922"/>
      <c r="BK993" s="922"/>
      <c r="BL993" s="922"/>
      <c r="BM993" s="922"/>
      <c r="BN993" s="922"/>
      <c r="BO993" s="922"/>
      <c r="BP993" s="922"/>
      <c r="BQ993" s="922"/>
      <c r="BR993" s="922"/>
      <c r="BS993" s="922"/>
      <c r="BT993" s="922"/>
      <c r="BU993" s="922"/>
      <c r="BV993" s="922"/>
      <c r="BW993" s="922"/>
      <c r="BX993" s="922"/>
      <c r="BY993" s="922"/>
      <c r="BZ993" s="922"/>
      <c r="CA993" s="922"/>
      <c r="CB993" s="922"/>
      <c r="CC993" s="922"/>
      <c r="CD993" s="922"/>
      <c r="CE993" s="922"/>
      <c r="CF993" s="922"/>
      <c r="CG993" s="922"/>
      <c r="CH993" s="922"/>
      <c r="CI993" s="922"/>
      <c r="CJ993" s="922"/>
      <c r="CK993" s="922"/>
    </row>
    <row r="994" spans="2:89" ht="15">
      <c r="B994" s="922"/>
      <c r="C994" s="922"/>
      <c r="D994" s="922"/>
      <c r="E994" s="922"/>
      <c r="F994" s="922"/>
      <c r="G994" s="922"/>
      <c r="H994" s="922"/>
      <c r="I994" s="922"/>
      <c r="J994" s="922"/>
      <c r="K994" s="922"/>
      <c r="L994" s="922"/>
      <c r="M994" s="922"/>
      <c r="N994" s="922"/>
      <c r="O994" s="922"/>
      <c r="P994" s="922"/>
      <c r="Q994" s="922"/>
      <c r="R994" s="922"/>
      <c r="S994" s="922"/>
      <c r="T994" s="922"/>
      <c r="U994" s="922"/>
      <c r="V994" s="922"/>
      <c r="W994" s="922"/>
      <c r="X994" s="922"/>
      <c r="Y994" s="922"/>
      <c r="Z994" s="922"/>
      <c r="AA994" s="922"/>
      <c r="AB994" s="922"/>
      <c r="AC994" s="922"/>
      <c r="AD994" s="922"/>
      <c r="AE994" s="922"/>
      <c r="AF994" s="922"/>
      <c r="AG994" s="922"/>
      <c r="AH994" s="922"/>
      <c r="AI994" s="922"/>
      <c r="AJ994" s="922"/>
      <c r="AL994" s="853"/>
      <c r="AN994" s="853"/>
      <c r="AO994" s="853"/>
      <c r="AP994" s="853"/>
      <c r="AQ994" s="853"/>
      <c r="AR994" s="853"/>
      <c r="AS994" s="853"/>
      <c r="AT994" s="853"/>
      <c r="AU994" s="853"/>
      <c r="AV994" s="853"/>
      <c r="AW994" s="853"/>
      <c r="AX994" s="853"/>
      <c r="AY994" s="853"/>
      <c r="AZ994" s="853"/>
      <c r="BA994" s="853"/>
      <c r="BC994" s="922"/>
      <c r="BD994" s="922"/>
      <c r="BE994" s="922"/>
      <c r="BF994" s="922"/>
      <c r="BG994" s="922"/>
      <c r="BH994" s="922"/>
      <c r="BI994" s="922"/>
      <c r="BJ994" s="922"/>
      <c r="BK994" s="922"/>
      <c r="BL994" s="922"/>
      <c r="BM994" s="922"/>
      <c r="BN994" s="922"/>
      <c r="BO994" s="922"/>
      <c r="BP994" s="922"/>
      <c r="BQ994" s="922"/>
      <c r="BR994" s="922"/>
      <c r="BS994" s="922"/>
      <c r="BT994" s="922"/>
      <c r="BU994" s="922"/>
      <c r="BV994" s="922"/>
      <c r="BW994" s="922"/>
      <c r="BX994" s="922"/>
      <c r="BY994" s="922"/>
      <c r="BZ994" s="922"/>
      <c r="CA994" s="922"/>
      <c r="CB994" s="922"/>
      <c r="CC994" s="922"/>
      <c r="CD994" s="922"/>
      <c r="CE994" s="922"/>
      <c r="CF994" s="922"/>
      <c r="CG994" s="922"/>
      <c r="CH994" s="922"/>
      <c r="CI994" s="922"/>
      <c r="CJ994" s="922"/>
      <c r="CK994" s="922"/>
    </row>
    <row r="995" spans="2:89" ht="15">
      <c r="B995" s="922"/>
      <c r="C995" s="922"/>
      <c r="D995" s="922"/>
      <c r="E995" s="922"/>
      <c r="F995" s="922"/>
      <c r="G995" s="922"/>
      <c r="H995" s="922"/>
      <c r="I995" s="922"/>
      <c r="J995" s="922"/>
      <c r="K995" s="922"/>
      <c r="L995" s="922"/>
      <c r="M995" s="922"/>
      <c r="N995" s="922"/>
      <c r="O995" s="922"/>
      <c r="P995" s="922"/>
      <c r="Q995" s="922"/>
      <c r="R995" s="922"/>
      <c r="S995" s="922"/>
      <c r="T995" s="922"/>
      <c r="U995" s="922"/>
      <c r="V995" s="922"/>
      <c r="W995" s="922"/>
      <c r="X995" s="922"/>
      <c r="Y995" s="922"/>
      <c r="Z995" s="922"/>
      <c r="AA995" s="922"/>
      <c r="AB995" s="922"/>
      <c r="AC995" s="922"/>
      <c r="AD995" s="922"/>
      <c r="AE995" s="922"/>
      <c r="AF995" s="922"/>
      <c r="AG995" s="922"/>
      <c r="AH995" s="922"/>
      <c r="AI995" s="922"/>
      <c r="AJ995" s="922"/>
      <c r="AL995" s="853"/>
      <c r="AN995" s="853"/>
      <c r="AO995" s="853"/>
      <c r="AP995" s="853"/>
      <c r="AQ995" s="853"/>
      <c r="AR995" s="853"/>
      <c r="AS995" s="853"/>
      <c r="AT995" s="853"/>
      <c r="AU995" s="853"/>
      <c r="AV995" s="853"/>
      <c r="AW995" s="853"/>
      <c r="AX995" s="853"/>
      <c r="AY995" s="853"/>
      <c r="AZ995" s="853"/>
      <c r="BA995" s="853"/>
      <c r="BC995" s="922"/>
      <c r="BD995" s="922"/>
      <c r="BE995" s="922"/>
      <c r="BF995" s="922"/>
      <c r="BG995" s="922"/>
      <c r="BH995" s="922"/>
      <c r="BI995" s="922"/>
      <c r="BJ995" s="922"/>
      <c r="BK995" s="922"/>
      <c r="BL995" s="922"/>
      <c r="BM995" s="922"/>
      <c r="BN995" s="922"/>
      <c r="BO995" s="922"/>
      <c r="BP995" s="922"/>
      <c r="BQ995" s="922"/>
      <c r="BR995" s="922"/>
      <c r="BS995" s="922"/>
      <c r="BT995" s="922"/>
      <c r="BU995" s="922"/>
      <c r="BV995" s="922"/>
      <c r="BW995" s="922"/>
      <c r="BX995" s="922"/>
      <c r="BY995" s="922"/>
      <c r="BZ995" s="922"/>
      <c r="CA995" s="922"/>
      <c r="CB995" s="922"/>
      <c r="CC995" s="922"/>
      <c r="CD995" s="922"/>
      <c r="CE995" s="922"/>
      <c r="CF995" s="922"/>
      <c r="CG995" s="922"/>
      <c r="CH995" s="922"/>
      <c r="CI995" s="922"/>
      <c r="CJ995" s="922"/>
      <c r="CK995" s="922"/>
    </row>
    <row r="996" spans="2:89" ht="15">
      <c r="B996" s="922"/>
      <c r="C996" s="922"/>
      <c r="D996" s="922"/>
      <c r="E996" s="922"/>
      <c r="F996" s="922"/>
      <c r="G996" s="922"/>
      <c r="H996" s="922"/>
      <c r="I996" s="922"/>
      <c r="J996" s="922"/>
      <c r="K996" s="922"/>
      <c r="L996" s="922"/>
      <c r="M996" s="922"/>
      <c r="N996" s="922"/>
      <c r="O996" s="922"/>
      <c r="P996" s="922"/>
      <c r="Q996" s="922"/>
      <c r="R996" s="922"/>
      <c r="S996" s="922"/>
      <c r="T996" s="922"/>
      <c r="U996" s="922"/>
      <c r="V996" s="922"/>
      <c r="W996" s="922"/>
      <c r="X996" s="922"/>
      <c r="Y996" s="922"/>
      <c r="Z996" s="922"/>
      <c r="AA996" s="922"/>
      <c r="AB996" s="922"/>
      <c r="AC996" s="922"/>
      <c r="AD996" s="922"/>
      <c r="AE996" s="922"/>
      <c r="AF996" s="922"/>
      <c r="AG996" s="922"/>
      <c r="AH996" s="922"/>
      <c r="AI996" s="922"/>
      <c r="AJ996" s="922"/>
      <c r="AL996" s="853"/>
      <c r="AN996" s="853"/>
      <c r="AO996" s="853"/>
      <c r="AP996" s="853"/>
      <c r="AQ996" s="853"/>
      <c r="AR996" s="853"/>
      <c r="AS996" s="853"/>
      <c r="AT996" s="853"/>
      <c r="AU996" s="853"/>
      <c r="AV996" s="853"/>
      <c r="AW996" s="853"/>
      <c r="AX996" s="853"/>
      <c r="AY996" s="853"/>
      <c r="AZ996" s="853"/>
      <c r="BA996" s="853"/>
      <c r="BC996" s="922"/>
      <c r="BD996" s="922"/>
      <c r="BE996" s="922"/>
      <c r="BF996" s="922"/>
      <c r="BG996" s="922"/>
      <c r="BH996" s="922"/>
      <c r="BI996" s="922"/>
      <c r="BJ996" s="922"/>
      <c r="BK996" s="922"/>
      <c r="BL996" s="922"/>
      <c r="BM996" s="922"/>
      <c r="BN996" s="922"/>
      <c r="BO996" s="922"/>
      <c r="BP996" s="922"/>
      <c r="BQ996" s="922"/>
      <c r="BR996" s="922"/>
      <c r="BS996" s="922"/>
      <c r="BT996" s="922"/>
      <c r="BU996" s="922"/>
      <c r="BV996" s="922"/>
      <c r="BW996" s="922"/>
      <c r="BX996" s="922"/>
      <c r="BY996" s="922"/>
      <c r="BZ996" s="922"/>
      <c r="CA996" s="922"/>
      <c r="CB996" s="922"/>
      <c r="CC996" s="922"/>
      <c r="CD996" s="922"/>
      <c r="CE996" s="922"/>
      <c r="CF996" s="922"/>
      <c r="CG996" s="922"/>
      <c r="CH996" s="922"/>
      <c r="CI996" s="922"/>
      <c r="CJ996" s="922"/>
      <c r="CK996" s="922"/>
    </row>
    <row r="997" spans="2:89" ht="15">
      <c r="B997" s="922"/>
      <c r="C997" s="922"/>
      <c r="D997" s="922"/>
      <c r="E997" s="922"/>
      <c r="F997" s="922"/>
      <c r="G997" s="922"/>
      <c r="H997" s="922"/>
      <c r="I997" s="922"/>
      <c r="J997" s="922"/>
      <c r="K997" s="922"/>
      <c r="L997" s="922"/>
      <c r="M997" s="922"/>
      <c r="N997" s="922"/>
      <c r="O997" s="922"/>
      <c r="P997" s="922"/>
      <c r="Q997" s="922"/>
      <c r="R997" s="922"/>
      <c r="S997" s="922"/>
      <c r="T997" s="922"/>
      <c r="U997" s="922"/>
      <c r="V997" s="922"/>
      <c r="W997" s="922"/>
      <c r="X997" s="922"/>
      <c r="Y997" s="922"/>
      <c r="Z997" s="922"/>
      <c r="AA997" s="922"/>
      <c r="AB997" s="922"/>
      <c r="AC997" s="922"/>
      <c r="AD997" s="922"/>
      <c r="AE997" s="922"/>
      <c r="AF997" s="922"/>
      <c r="AG997" s="922"/>
      <c r="AH997" s="922"/>
      <c r="AI997" s="922"/>
      <c r="AJ997" s="922"/>
      <c r="AL997" s="853"/>
      <c r="AN997" s="853"/>
      <c r="AO997" s="853"/>
      <c r="AP997" s="853"/>
      <c r="AQ997" s="853"/>
      <c r="AR997" s="853"/>
      <c r="AS997" s="853"/>
      <c r="AT997" s="853"/>
      <c r="AU997" s="853"/>
      <c r="AV997" s="853"/>
      <c r="AW997" s="853"/>
      <c r="AX997" s="853"/>
      <c r="AY997" s="853"/>
      <c r="AZ997" s="853"/>
      <c r="BA997" s="853"/>
      <c r="BC997" s="922"/>
      <c r="BD997" s="922"/>
      <c r="BE997" s="922"/>
      <c r="BF997" s="922"/>
      <c r="BG997" s="922"/>
      <c r="BH997" s="922"/>
      <c r="BI997" s="922"/>
      <c r="BJ997" s="922"/>
      <c r="BK997" s="922"/>
      <c r="BL997" s="922"/>
      <c r="BM997" s="922"/>
      <c r="BN997" s="922"/>
      <c r="BO997" s="922"/>
      <c r="BP997" s="922"/>
      <c r="BQ997" s="922"/>
      <c r="BR997" s="922"/>
      <c r="BS997" s="922"/>
      <c r="BT997" s="922"/>
      <c r="BU997" s="922"/>
      <c r="BV997" s="922"/>
      <c r="BW997" s="922"/>
      <c r="BX997" s="922"/>
      <c r="BY997" s="922"/>
      <c r="BZ997" s="922"/>
      <c r="CA997" s="922"/>
      <c r="CB997" s="922"/>
      <c r="CC997" s="922"/>
      <c r="CD997" s="922"/>
      <c r="CE997" s="922"/>
      <c r="CF997" s="922"/>
      <c r="CG997" s="922"/>
      <c r="CH997" s="922"/>
      <c r="CI997" s="922"/>
      <c r="CJ997" s="922"/>
      <c r="CK997" s="922"/>
    </row>
    <row r="998" spans="2:89" ht="15">
      <c r="B998" s="922"/>
      <c r="C998" s="922"/>
      <c r="D998" s="922"/>
      <c r="E998" s="922"/>
      <c r="F998" s="922"/>
      <c r="G998" s="922"/>
      <c r="H998" s="922"/>
      <c r="I998" s="922"/>
      <c r="J998" s="922"/>
      <c r="K998" s="922"/>
      <c r="L998" s="922"/>
      <c r="M998" s="922"/>
      <c r="N998" s="922"/>
      <c r="O998" s="922"/>
      <c r="P998" s="922"/>
      <c r="Q998" s="922"/>
      <c r="R998" s="922"/>
      <c r="S998" s="922"/>
      <c r="T998" s="922"/>
      <c r="U998" s="922"/>
      <c r="V998" s="922"/>
      <c r="W998" s="922"/>
      <c r="X998" s="922"/>
      <c r="Y998" s="922"/>
      <c r="Z998" s="922"/>
      <c r="AA998" s="922"/>
      <c r="AB998" s="922"/>
      <c r="AC998" s="922"/>
      <c r="AD998" s="922"/>
      <c r="AE998" s="922"/>
      <c r="AF998" s="922"/>
      <c r="AG998" s="922"/>
      <c r="AH998" s="922"/>
      <c r="AI998" s="922"/>
      <c r="AJ998" s="922"/>
      <c r="AL998" s="853"/>
      <c r="AN998" s="853"/>
      <c r="AO998" s="853"/>
      <c r="AP998" s="853"/>
      <c r="AQ998" s="853"/>
      <c r="AR998" s="853"/>
      <c r="AS998" s="853"/>
      <c r="AT998" s="853"/>
      <c r="AU998" s="853"/>
      <c r="AV998" s="853"/>
      <c r="AW998" s="853"/>
      <c r="AX998" s="853"/>
      <c r="AY998" s="853"/>
      <c r="AZ998" s="853"/>
      <c r="BA998" s="853"/>
      <c r="BC998" s="922"/>
      <c r="BD998" s="922"/>
      <c r="BE998" s="922"/>
      <c r="BF998" s="922"/>
      <c r="BG998" s="922"/>
      <c r="BH998" s="922"/>
      <c r="BI998" s="922"/>
      <c r="BJ998" s="922"/>
      <c r="BK998" s="922"/>
      <c r="BL998" s="922"/>
      <c r="BM998" s="922"/>
      <c r="BN998" s="922"/>
      <c r="BO998" s="922"/>
      <c r="BP998" s="922"/>
      <c r="BQ998" s="922"/>
      <c r="BR998" s="922"/>
      <c r="BS998" s="922"/>
      <c r="BT998" s="922"/>
      <c r="BU998" s="922"/>
      <c r="BV998" s="922"/>
      <c r="BW998" s="922"/>
      <c r="BX998" s="922"/>
      <c r="BY998" s="922"/>
      <c r="BZ998" s="922"/>
      <c r="CA998" s="922"/>
      <c r="CB998" s="922"/>
      <c r="CC998" s="922"/>
      <c r="CD998" s="922"/>
      <c r="CE998" s="922"/>
      <c r="CF998" s="922"/>
      <c r="CG998" s="922"/>
      <c r="CH998" s="922"/>
      <c r="CI998" s="922"/>
      <c r="CJ998" s="922"/>
      <c r="CK998" s="922"/>
    </row>
    <row r="999" spans="2:89" ht="15">
      <c r="B999" s="922"/>
      <c r="C999" s="922"/>
      <c r="D999" s="922"/>
      <c r="E999" s="922"/>
      <c r="F999" s="922"/>
      <c r="G999" s="922"/>
      <c r="H999" s="922"/>
      <c r="I999" s="922"/>
      <c r="J999" s="922"/>
      <c r="K999" s="922"/>
      <c r="L999" s="922"/>
      <c r="M999" s="922"/>
      <c r="N999" s="922"/>
      <c r="O999" s="922"/>
      <c r="P999" s="922"/>
      <c r="Q999" s="922"/>
      <c r="R999" s="922"/>
      <c r="S999" s="922"/>
      <c r="T999" s="922"/>
      <c r="U999" s="922"/>
      <c r="V999" s="922"/>
      <c r="W999" s="922"/>
      <c r="X999" s="922"/>
      <c r="Y999" s="922"/>
      <c r="Z999" s="922"/>
      <c r="AA999" s="922"/>
      <c r="AB999" s="922"/>
      <c r="AC999" s="922"/>
      <c r="AD999" s="922"/>
      <c r="AE999" s="922"/>
      <c r="AF999" s="922"/>
      <c r="AG999" s="922"/>
      <c r="AH999" s="922"/>
      <c r="AI999" s="922"/>
      <c r="AJ999" s="922"/>
      <c r="AL999" s="853"/>
      <c r="AN999" s="853"/>
      <c r="AO999" s="853"/>
      <c r="AP999" s="853"/>
      <c r="AQ999" s="853"/>
      <c r="AR999" s="853"/>
      <c r="AS999" s="853"/>
      <c r="AT999" s="853"/>
      <c r="AU999" s="853"/>
      <c r="AV999" s="853"/>
      <c r="AW999" s="853"/>
      <c r="AX999" s="853"/>
      <c r="AY999" s="853"/>
      <c r="AZ999" s="853"/>
      <c r="BA999" s="853"/>
      <c r="BC999" s="922"/>
      <c r="BD999" s="922"/>
      <c r="BE999" s="922"/>
      <c r="BF999" s="922"/>
      <c r="BG999" s="922"/>
      <c r="BH999" s="922"/>
      <c r="BI999" s="922"/>
      <c r="BJ999" s="922"/>
      <c r="BK999" s="922"/>
      <c r="BL999" s="922"/>
      <c r="BM999" s="922"/>
      <c r="BN999" s="922"/>
      <c r="BO999" s="922"/>
      <c r="BP999" s="922"/>
      <c r="BQ999" s="922"/>
      <c r="BR999" s="922"/>
      <c r="BS999" s="922"/>
      <c r="BT999" s="922"/>
      <c r="BU999" s="922"/>
      <c r="BV999" s="922"/>
      <c r="BW999" s="922"/>
      <c r="BX999" s="922"/>
      <c r="BY999" s="922"/>
      <c r="BZ999" s="922"/>
      <c r="CA999" s="922"/>
      <c r="CB999" s="922"/>
      <c r="CC999" s="922"/>
      <c r="CD999" s="922"/>
      <c r="CE999" s="922"/>
      <c r="CF999" s="922"/>
      <c r="CG999" s="922"/>
      <c r="CH999" s="922"/>
      <c r="CI999" s="922"/>
      <c r="CJ999" s="922"/>
      <c r="CK999" s="922"/>
    </row>
    <row r="1000" spans="2:89" ht="15">
      <c r="B1000" s="922"/>
      <c r="C1000" s="922"/>
      <c r="D1000" s="922"/>
      <c r="E1000" s="922"/>
      <c r="F1000" s="922"/>
      <c r="G1000" s="922"/>
      <c r="H1000" s="922"/>
      <c r="I1000" s="922"/>
      <c r="J1000" s="922"/>
      <c r="K1000" s="922"/>
      <c r="L1000" s="922"/>
      <c r="M1000" s="922"/>
      <c r="N1000" s="922"/>
      <c r="O1000" s="922"/>
      <c r="P1000" s="922"/>
      <c r="Q1000" s="922"/>
      <c r="R1000" s="922"/>
      <c r="S1000" s="922"/>
      <c r="T1000" s="922"/>
      <c r="U1000" s="922"/>
      <c r="V1000" s="922"/>
      <c r="W1000" s="922"/>
      <c r="X1000" s="922"/>
      <c r="Y1000" s="922"/>
      <c r="Z1000" s="922"/>
      <c r="AA1000" s="922"/>
      <c r="AB1000" s="922"/>
      <c r="AC1000" s="922"/>
      <c r="AD1000" s="922"/>
      <c r="AE1000" s="922"/>
      <c r="AF1000" s="922"/>
      <c r="AG1000" s="922"/>
      <c r="AH1000" s="922"/>
      <c r="AI1000" s="922"/>
      <c r="AJ1000" s="922"/>
      <c r="AL1000" s="853"/>
      <c r="AN1000" s="853"/>
      <c r="AO1000" s="853"/>
      <c r="AP1000" s="853"/>
      <c r="AQ1000" s="853"/>
      <c r="AR1000" s="853"/>
      <c r="AS1000" s="853"/>
      <c r="AT1000" s="853"/>
      <c r="AU1000" s="853"/>
      <c r="AV1000" s="853"/>
      <c r="AW1000" s="853"/>
      <c r="AX1000" s="853"/>
      <c r="AY1000" s="853"/>
      <c r="AZ1000" s="853"/>
      <c r="BA1000" s="853"/>
      <c r="BC1000" s="922"/>
      <c r="BD1000" s="922"/>
      <c r="BE1000" s="922"/>
      <c r="BF1000" s="922"/>
      <c r="BG1000" s="922"/>
      <c r="BH1000" s="922"/>
      <c r="BI1000" s="922"/>
      <c r="BJ1000" s="922"/>
      <c r="BK1000" s="922"/>
      <c r="BL1000" s="922"/>
      <c r="BM1000" s="922"/>
      <c r="BN1000" s="922"/>
      <c r="BO1000" s="922"/>
      <c r="BP1000" s="922"/>
      <c r="BQ1000" s="922"/>
      <c r="BR1000" s="922"/>
      <c r="BS1000" s="922"/>
      <c r="BT1000" s="922"/>
      <c r="BU1000" s="922"/>
      <c r="BV1000" s="922"/>
      <c r="BW1000" s="922"/>
      <c r="BX1000" s="922"/>
      <c r="BY1000" s="922"/>
      <c r="BZ1000" s="922"/>
      <c r="CA1000" s="922"/>
      <c r="CB1000" s="922"/>
      <c r="CC1000" s="922"/>
      <c r="CD1000" s="922"/>
      <c r="CE1000" s="922"/>
      <c r="CF1000" s="922"/>
      <c r="CG1000" s="922"/>
      <c r="CH1000" s="922"/>
      <c r="CI1000" s="922"/>
      <c r="CJ1000" s="922"/>
      <c r="CK1000" s="922"/>
    </row>
  </sheetData>
  <mergeCells count="55">
    <mergeCell ref="AR2:AT2"/>
    <mergeCell ref="AY2:BA2"/>
    <mergeCell ref="AN15:AN18"/>
    <mergeCell ref="B2:AJ2"/>
    <mergeCell ref="B3:C3"/>
    <mergeCell ref="E3:F3"/>
    <mergeCell ref="H3:I3"/>
    <mergeCell ref="K3:L3"/>
    <mergeCell ref="N3:O3"/>
    <mergeCell ref="Q3:R3"/>
    <mergeCell ref="T3:U3"/>
    <mergeCell ref="W3:X3"/>
    <mergeCell ref="Z3:AA3"/>
    <mergeCell ref="AC3:AD3"/>
    <mergeCell ref="AF3:AG3"/>
    <mergeCell ref="AI3:AJ3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7:AD37"/>
    <mergeCell ref="AF37:AG37"/>
    <mergeCell ref="AI37:AJ37"/>
    <mergeCell ref="AC45:AD45"/>
    <mergeCell ref="BC2:CK2"/>
    <mergeCell ref="BC3:BD3"/>
    <mergeCell ref="BF3:BG3"/>
    <mergeCell ref="BI3:BJ3"/>
    <mergeCell ref="BL3:BM3"/>
    <mergeCell ref="BO3:BP3"/>
    <mergeCell ref="BR3:BS3"/>
    <mergeCell ref="BU3:BV3"/>
    <mergeCell ref="BX3:BY3"/>
    <mergeCell ref="CA3:CB3"/>
    <mergeCell ref="CD3:CE3"/>
    <mergeCell ref="CG3:CH3"/>
    <mergeCell ref="CJ3:CK3"/>
    <mergeCell ref="CG37:CH37"/>
    <mergeCell ref="CJ37:CK37"/>
    <mergeCell ref="BC45:BD45"/>
    <mergeCell ref="BR37:BS37"/>
    <mergeCell ref="BU37:BV37"/>
    <mergeCell ref="BX37:BY37"/>
    <mergeCell ref="CA37:CB37"/>
    <mergeCell ref="CD37:CE37"/>
    <mergeCell ref="BC37:BD37"/>
    <mergeCell ref="BF37:BG37"/>
    <mergeCell ref="BI37:BJ37"/>
    <mergeCell ref="BL37:BM37"/>
    <mergeCell ref="BO37:BP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Calendario</vt:lpstr>
      <vt:lpstr>ATP Torneos</vt:lpstr>
      <vt:lpstr>Cuadro</vt:lpstr>
      <vt:lpstr>Rankings</vt:lpstr>
      <vt:lpstr>Reglas</vt:lpstr>
      <vt:lpstr>Historia</vt:lpstr>
      <vt:lpstr>Revisión</vt:lpstr>
      <vt:lpstr>H2H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FEDE</cp:lastModifiedBy>
  <dcterms:created xsi:type="dcterms:W3CDTF">2019-06-18T23:30:13Z</dcterms:created>
  <dcterms:modified xsi:type="dcterms:W3CDTF">2023-10-21T00:05:02Z</dcterms:modified>
</cp:coreProperties>
</file>